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E:\Users\ISCA2040\Downloads\"/>
    </mc:Choice>
  </mc:AlternateContent>
  <xr:revisionPtr revIDLastSave="0" documentId="13_ncr:1_{85272179-40A0-46BA-8B74-1B475EE5A036}" xr6:coauthVersionLast="47" xr6:coauthVersionMax="47" xr10:uidLastSave="{00000000-0000-0000-0000-000000000000}"/>
  <bookViews>
    <workbookView xWindow="-108" yWindow="-108" windowWidth="23256" windowHeight="12576" tabRatio="648" xr2:uid="{00000000-000D-0000-FFFF-FFFF00000000}"/>
  </bookViews>
  <sheets>
    <sheet name="経済産業省" sheetId="40" r:id="rId1"/>
  </sheets>
  <definedNames>
    <definedName name="_xlnm._FilterDatabase" localSheetId="0" hidden="1">経済産業省!$A$3:$M$5</definedName>
    <definedName name="_xlnm.Print_Area" localSheetId="0">経済産業省!$A$1:$M$61</definedName>
    <definedName name="_xlnm.Print_Titles" localSheetId="0">経済産業省!$2:$5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40" l="1"/>
  <c r="K55" i="40"/>
  <c r="K30" i="40" l="1"/>
  <c r="K36" i="40" l="1"/>
  <c r="K7" i="40" l="1"/>
  <c r="K8" i="40"/>
  <c r="K9" i="40"/>
  <c r="K10" i="40"/>
  <c r="K11" i="40"/>
  <c r="K12" i="40"/>
  <c r="K13" i="40"/>
  <c r="K14" i="40"/>
  <c r="K16" i="40"/>
  <c r="K17" i="40"/>
  <c r="K18" i="40"/>
  <c r="K19" i="40"/>
  <c r="K20" i="40"/>
  <c r="K21" i="40"/>
  <c r="K22" i="40"/>
  <c r="K23" i="40"/>
  <c r="K24" i="40"/>
  <c r="K25" i="40"/>
  <c r="K26" i="40"/>
  <c r="K27" i="40"/>
  <c r="K28" i="40"/>
  <c r="K31" i="40"/>
  <c r="K32" i="40"/>
  <c r="K33" i="40"/>
  <c r="K34" i="40"/>
  <c r="K35" i="40"/>
  <c r="K37" i="40"/>
  <c r="K38" i="40"/>
  <c r="K39" i="40"/>
  <c r="K40" i="40"/>
  <c r="K41" i="40"/>
  <c r="K42" i="40"/>
  <c r="K43" i="40"/>
  <c r="K45" i="40"/>
  <c r="K46" i="40"/>
  <c r="K47" i="40"/>
  <c r="K48" i="40"/>
  <c r="K49" i="40"/>
  <c r="K50" i="40"/>
  <c r="K51" i="40"/>
  <c r="K52" i="40"/>
  <c r="K53" i="40"/>
  <c r="K54" i="40"/>
  <c r="K56" i="40"/>
  <c r="K6" i="40"/>
  <c r="I58" i="40" l="1"/>
  <c r="M58" i="40"/>
  <c r="H58" i="40"/>
  <c r="L58" i="40"/>
  <c r="G58" i="40"/>
</calcChain>
</file>

<file path=xl/sharedStrings.xml><?xml version="1.0" encoding="utf-8"?>
<sst xmlns="http://schemas.openxmlformats.org/spreadsheetml/2006/main" count="315" uniqueCount="185">
  <si>
    <t>事業形態</t>
    <rPh sb="0" eb="2">
      <t>ジギョウ</t>
    </rPh>
    <rPh sb="2" eb="4">
      <t>ケイタイ</t>
    </rPh>
    <phoneticPr fontId="1"/>
  </si>
  <si>
    <t>運営形態</t>
    <rPh sb="0" eb="2">
      <t>ウンエイ</t>
    </rPh>
    <rPh sb="2" eb="4">
      <t>ケイタイ</t>
    </rPh>
    <phoneticPr fontId="1"/>
  </si>
  <si>
    <t>基金シート
番号</t>
    <rPh sb="0" eb="2">
      <t>キキン</t>
    </rPh>
    <rPh sb="6" eb="8">
      <t>バンゴウ</t>
    </rPh>
    <phoneticPr fontId="1"/>
  </si>
  <si>
    <t>基金の名称</t>
    <rPh sb="0" eb="2">
      <t>キキン</t>
    </rPh>
    <rPh sb="3" eb="5">
      <t>メイショウ</t>
    </rPh>
    <phoneticPr fontId="1"/>
  </si>
  <si>
    <t>基金事業の名称</t>
    <rPh sb="0" eb="2">
      <t>キキン</t>
    </rPh>
    <rPh sb="2" eb="4">
      <t>ジギョウ</t>
    </rPh>
    <rPh sb="5" eb="7">
      <t>メイショウ</t>
    </rPh>
    <phoneticPr fontId="1"/>
  </si>
  <si>
    <t>基金の造成法人等の名称</t>
    <rPh sb="0" eb="2">
      <t>キキン</t>
    </rPh>
    <rPh sb="3" eb="5">
      <t>ゾウセイ</t>
    </rPh>
    <rPh sb="5" eb="7">
      <t>ホウジン</t>
    </rPh>
    <rPh sb="7" eb="8">
      <t>トウ</t>
    </rPh>
    <rPh sb="9" eb="11">
      <t>メイショウ</t>
    </rPh>
    <phoneticPr fontId="1"/>
  </si>
  <si>
    <t>合計</t>
    <rPh sb="0" eb="2">
      <t>ゴウケイ</t>
    </rPh>
    <phoneticPr fontId="1"/>
  </si>
  <si>
    <t>（単位：百万円）</t>
    <rPh sb="1" eb="3">
      <t>タンイ</t>
    </rPh>
    <rPh sb="4" eb="7">
      <t>ヒャクマンエン</t>
    </rPh>
    <phoneticPr fontId="1"/>
  </si>
  <si>
    <t>環境・安全等対策事業（環境保全・構造改善促進利子補給事業に係るもの）</t>
    <rPh sb="0" eb="2">
      <t>カンキョウ</t>
    </rPh>
    <rPh sb="3" eb="6">
      <t>アンゼントウ</t>
    </rPh>
    <rPh sb="6" eb="8">
      <t>タイサク</t>
    </rPh>
    <rPh sb="8" eb="10">
      <t>ジギョウ</t>
    </rPh>
    <rPh sb="11" eb="13">
      <t>カンキョウ</t>
    </rPh>
    <rPh sb="13" eb="15">
      <t>ホゼン</t>
    </rPh>
    <rPh sb="16" eb="18">
      <t>コウゾウ</t>
    </rPh>
    <rPh sb="18" eb="20">
      <t>カイゼン</t>
    </rPh>
    <rPh sb="20" eb="22">
      <t>ソクシン</t>
    </rPh>
    <rPh sb="22" eb="24">
      <t>リシ</t>
    </rPh>
    <rPh sb="24" eb="26">
      <t>ホキュウ</t>
    </rPh>
    <rPh sb="26" eb="28">
      <t>ジギョウ</t>
    </rPh>
    <rPh sb="29" eb="30">
      <t>カカ</t>
    </rPh>
    <phoneticPr fontId="1"/>
  </si>
  <si>
    <t>利子助成・補給</t>
    <rPh sb="0" eb="2">
      <t>リシ</t>
    </rPh>
    <rPh sb="2" eb="4">
      <t>ジョセイ</t>
    </rPh>
    <rPh sb="5" eb="7">
      <t>ホキュウ</t>
    </rPh>
    <phoneticPr fontId="1"/>
  </si>
  <si>
    <t>構造改善促進リース助成事業（灯油配送合理化促進事業に係るもの）</t>
    <rPh sb="0" eb="2">
      <t>コウゾウ</t>
    </rPh>
    <rPh sb="2" eb="4">
      <t>カイゼン</t>
    </rPh>
    <rPh sb="4" eb="6">
      <t>ソクシン</t>
    </rPh>
    <rPh sb="9" eb="11">
      <t>ジョセイ</t>
    </rPh>
    <rPh sb="11" eb="13">
      <t>ジギョウ</t>
    </rPh>
    <rPh sb="14" eb="16">
      <t>トウユ</t>
    </rPh>
    <rPh sb="16" eb="18">
      <t>ハイソウ</t>
    </rPh>
    <rPh sb="18" eb="21">
      <t>ゴウリカ</t>
    </rPh>
    <rPh sb="21" eb="23">
      <t>ソクシン</t>
    </rPh>
    <rPh sb="23" eb="25">
      <t>ジギョウ</t>
    </rPh>
    <rPh sb="26" eb="27">
      <t>カカワ</t>
    </rPh>
    <phoneticPr fontId="1"/>
  </si>
  <si>
    <t>取崩し型</t>
    <rPh sb="0" eb="1">
      <t>ト</t>
    </rPh>
    <rPh sb="1" eb="2">
      <t>クズ</t>
    </rPh>
    <rPh sb="3" eb="4">
      <t>ガタ</t>
    </rPh>
    <phoneticPr fontId="1"/>
  </si>
  <si>
    <t>補助</t>
    <rPh sb="0" eb="2">
      <t>ホジョ</t>
    </rPh>
    <phoneticPr fontId="1"/>
  </si>
  <si>
    <t>構造改善促進リース助成事業（石油製品販売業経営効率化促進事業に係るもの）</t>
    <rPh sb="0" eb="2">
      <t>コウゾウ</t>
    </rPh>
    <rPh sb="2" eb="4">
      <t>カイゼン</t>
    </rPh>
    <rPh sb="4" eb="6">
      <t>ソクシン</t>
    </rPh>
    <rPh sb="9" eb="11">
      <t>ジョセイ</t>
    </rPh>
    <rPh sb="11" eb="13">
      <t>ジギョウ</t>
    </rPh>
    <rPh sb="14" eb="16">
      <t>セキユ</t>
    </rPh>
    <rPh sb="16" eb="18">
      <t>セイヒン</t>
    </rPh>
    <rPh sb="18" eb="21">
      <t>ハンバイギョウ</t>
    </rPh>
    <rPh sb="21" eb="23">
      <t>ケイエイ</t>
    </rPh>
    <rPh sb="23" eb="26">
      <t>コウリツカ</t>
    </rPh>
    <rPh sb="26" eb="28">
      <t>ソクシン</t>
    </rPh>
    <rPh sb="28" eb="30">
      <t>ジギョウ</t>
    </rPh>
    <rPh sb="31" eb="32">
      <t>カカワ</t>
    </rPh>
    <phoneticPr fontId="1"/>
  </si>
  <si>
    <t>揮発油販売業の信用保証事業　等</t>
    <rPh sb="0" eb="3">
      <t>キハツユ</t>
    </rPh>
    <rPh sb="3" eb="6">
      <t>ハンバイギョウ</t>
    </rPh>
    <phoneticPr fontId="1"/>
  </si>
  <si>
    <t>保有型</t>
    <rPh sb="0" eb="2">
      <t>ホユウ</t>
    </rPh>
    <rPh sb="2" eb="3">
      <t>ガタ</t>
    </rPh>
    <phoneticPr fontId="1"/>
  </si>
  <si>
    <t>債務保証</t>
    <rPh sb="0" eb="2">
      <t>サイム</t>
    </rPh>
    <rPh sb="2" eb="4">
      <t>ホショウ</t>
    </rPh>
    <phoneticPr fontId="1"/>
  </si>
  <si>
    <t>航空機国際共同開発促進基金</t>
    <rPh sb="0" eb="3">
      <t>コウクウキ</t>
    </rPh>
    <rPh sb="3" eb="5">
      <t>コクサイ</t>
    </rPh>
    <rPh sb="5" eb="7">
      <t>キョウドウ</t>
    </rPh>
    <rPh sb="7" eb="9">
      <t>カイハツ</t>
    </rPh>
    <rPh sb="9" eb="11">
      <t>ソクシン</t>
    </rPh>
    <rPh sb="11" eb="13">
      <t>キキン</t>
    </rPh>
    <phoneticPr fontId="1"/>
  </si>
  <si>
    <t>開発助成事業（助成、利子補給）</t>
    <rPh sb="0" eb="2">
      <t>カイハツ</t>
    </rPh>
    <rPh sb="2" eb="4">
      <t>ジョセイ</t>
    </rPh>
    <rPh sb="4" eb="6">
      <t>ジギョウ</t>
    </rPh>
    <rPh sb="7" eb="9">
      <t>ジョセイ</t>
    </rPh>
    <rPh sb="10" eb="12">
      <t>リシ</t>
    </rPh>
    <rPh sb="12" eb="14">
      <t>ホキュウ</t>
    </rPh>
    <phoneticPr fontId="1"/>
  </si>
  <si>
    <t>取崩し型</t>
    <rPh sb="3" eb="4">
      <t>ガタ</t>
    </rPh>
    <phoneticPr fontId="1"/>
  </si>
  <si>
    <t>利子助成・補給、補助</t>
    <rPh sb="0" eb="2">
      <t>リシ</t>
    </rPh>
    <rPh sb="2" eb="4">
      <t>ジョセイ</t>
    </rPh>
    <rPh sb="5" eb="7">
      <t>ホキュウ</t>
    </rPh>
    <rPh sb="8" eb="10">
      <t>ホジョ</t>
    </rPh>
    <phoneticPr fontId="1"/>
  </si>
  <si>
    <t>特定鉱害復旧事業</t>
    <rPh sb="0" eb="2">
      <t>トクテイ</t>
    </rPh>
    <rPh sb="2" eb="4">
      <t>コウガイ</t>
    </rPh>
    <rPh sb="4" eb="6">
      <t>フッキュウ</t>
    </rPh>
    <rPh sb="6" eb="8">
      <t>ジギョウ</t>
    </rPh>
    <phoneticPr fontId="1"/>
  </si>
  <si>
    <t>運用型</t>
    <rPh sb="0" eb="3">
      <t>ウンヨウガタ</t>
    </rPh>
    <phoneticPr fontId="1"/>
  </si>
  <si>
    <t>その他</t>
    <rPh sb="2" eb="3">
      <t>タ</t>
    </rPh>
    <phoneticPr fontId="1"/>
  </si>
  <si>
    <t>経営安定関連保証等特別基金</t>
    <rPh sb="0" eb="2">
      <t>ケイエイ</t>
    </rPh>
    <rPh sb="2" eb="4">
      <t>アンテイ</t>
    </rPh>
    <rPh sb="4" eb="6">
      <t>カンレン</t>
    </rPh>
    <rPh sb="6" eb="9">
      <t>ホショウナド</t>
    </rPh>
    <rPh sb="9" eb="11">
      <t>トクベツ</t>
    </rPh>
    <rPh sb="11" eb="13">
      <t>キキン</t>
    </rPh>
    <phoneticPr fontId="1"/>
  </si>
  <si>
    <t>経営安定関連保証等対策費補助事業</t>
  </si>
  <si>
    <t>制度改革促進基金</t>
    <rPh sb="0" eb="4">
      <t>セイドカイカク</t>
    </rPh>
    <rPh sb="4" eb="6">
      <t>ソクシン</t>
    </rPh>
    <rPh sb="6" eb="8">
      <t>キキン</t>
    </rPh>
    <phoneticPr fontId="1"/>
  </si>
  <si>
    <t>資金供給円滑化信用保証協会等補助事業</t>
  </si>
  <si>
    <t>信用保証協会</t>
    <rPh sb="0" eb="2">
      <t>シンヨウ</t>
    </rPh>
    <rPh sb="2" eb="4">
      <t>ホショウ</t>
    </rPh>
    <rPh sb="4" eb="6">
      <t>キョウカイ</t>
    </rPh>
    <phoneticPr fontId="1"/>
  </si>
  <si>
    <t>補てん</t>
    <rPh sb="0" eb="1">
      <t>ホ</t>
    </rPh>
    <phoneticPr fontId="1"/>
  </si>
  <si>
    <t>革靴製造業基盤強化特別対策事業</t>
  </si>
  <si>
    <t>利子助成・補給、その他</t>
    <rPh sb="0" eb="2">
      <t>リシ</t>
    </rPh>
    <rPh sb="2" eb="4">
      <t>ジョセイ</t>
    </rPh>
    <rPh sb="5" eb="7">
      <t>ホキュウ</t>
    </rPh>
    <rPh sb="10" eb="11">
      <t>タ</t>
    </rPh>
    <phoneticPr fontId="1"/>
  </si>
  <si>
    <t>革靴製造業基盤強化特別対策事業基金</t>
  </si>
  <si>
    <t>革靴産業競争力強化事業</t>
  </si>
  <si>
    <t>取崩し型</t>
    <rPh sb="0" eb="2">
      <t>トリクズ</t>
    </rPh>
    <rPh sb="3" eb="4">
      <t>ガタ</t>
    </rPh>
    <phoneticPr fontId="1"/>
  </si>
  <si>
    <t>補助、その他</t>
    <rPh sb="0" eb="2">
      <t>ホジョ</t>
    </rPh>
    <rPh sb="5" eb="6">
      <t>タ</t>
    </rPh>
    <phoneticPr fontId="1"/>
  </si>
  <si>
    <t>革靴製造業事業基盤強化支援事業</t>
  </si>
  <si>
    <t>革靴製造業事業基盤強化支援事業基金</t>
  </si>
  <si>
    <t>革靴製造業競争力強化事業</t>
  </si>
  <si>
    <t>皮革製造業再編特別対策事業基金</t>
  </si>
  <si>
    <t>皮革製造業再編特別対策事業</t>
  </si>
  <si>
    <t>皮革製造業競争力強化事業</t>
  </si>
  <si>
    <t>皮革産業基盤強化特別振興事業</t>
  </si>
  <si>
    <t>皮革産業基盤強化特別振興事業基金</t>
  </si>
  <si>
    <t>皮革産業競争力強化事業</t>
  </si>
  <si>
    <t>環境対応車普及促進基金</t>
    <rPh sb="0" eb="2">
      <t>カンキョウ</t>
    </rPh>
    <rPh sb="2" eb="4">
      <t>タイオウ</t>
    </rPh>
    <rPh sb="4" eb="5">
      <t>グルマ</t>
    </rPh>
    <rPh sb="5" eb="7">
      <t>フキュウ</t>
    </rPh>
    <rPh sb="7" eb="9">
      <t>ソクシン</t>
    </rPh>
    <rPh sb="9" eb="11">
      <t>キキン</t>
    </rPh>
    <phoneticPr fontId="1"/>
  </si>
  <si>
    <t>一般社団法人環境パートナーシップ会議</t>
    <rPh sb="0" eb="2">
      <t>イッパン</t>
    </rPh>
    <rPh sb="2" eb="4">
      <t>シャダン</t>
    </rPh>
    <rPh sb="4" eb="6">
      <t>ホウジン</t>
    </rPh>
    <rPh sb="6" eb="8">
      <t>カンキョウ</t>
    </rPh>
    <rPh sb="16" eb="18">
      <t>カイギ</t>
    </rPh>
    <phoneticPr fontId="1"/>
  </si>
  <si>
    <t>省エネルギー設備導入促進基金</t>
  </si>
  <si>
    <t>国内クレジット制度関連事業（国内排出削減量認証制度活性化事業、温室効果ガス排出削減量連動型中小企業グリーン投資促進事業）</t>
    <rPh sb="0" eb="2">
      <t>コクナイ</t>
    </rPh>
    <rPh sb="7" eb="9">
      <t>セイド</t>
    </rPh>
    <rPh sb="9" eb="11">
      <t>カンレン</t>
    </rPh>
    <rPh sb="11" eb="13">
      <t>ジギョウ</t>
    </rPh>
    <rPh sb="14" eb="16">
      <t>コクナイ</t>
    </rPh>
    <rPh sb="16" eb="18">
      <t>ハイシュツ</t>
    </rPh>
    <rPh sb="18" eb="20">
      <t>サクゲン</t>
    </rPh>
    <rPh sb="20" eb="21">
      <t>リョウ</t>
    </rPh>
    <rPh sb="21" eb="23">
      <t>ニンショウ</t>
    </rPh>
    <rPh sb="23" eb="25">
      <t>セイド</t>
    </rPh>
    <rPh sb="25" eb="28">
      <t>カッセイカ</t>
    </rPh>
    <rPh sb="28" eb="30">
      <t>ジギョウ</t>
    </rPh>
    <rPh sb="31" eb="33">
      <t>オンシツ</t>
    </rPh>
    <rPh sb="33" eb="35">
      <t>コウカ</t>
    </rPh>
    <rPh sb="37" eb="39">
      <t>ハイシュツ</t>
    </rPh>
    <rPh sb="39" eb="41">
      <t>サクゲン</t>
    </rPh>
    <rPh sb="41" eb="42">
      <t>リョウ</t>
    </rPh>
    <rPh sb="42" eb="45">
      <t>レンドウガタ</t>
    </rPh>
    <rPh sb="45" eb="47">
      <t>チュウショウ</t>
    </rPh>
    <rPh sb="47" eb="49">
      <t>キギョウ</t>
    </rPh>
    <rPh sb="53" eb="55">
      <t>トウシ</t>
    </rPh>
    <rPh sb="55" eb="57">
      <t>ソクシン</t>
    </rPh>
    <rPh sb="57" eb="59">
      <t>ジギョウ</t>
    </rPh>
    <phoneticPr fontId="1"/>
  </si>
  <si>
    <t>省エネルギー設備導入促進基金</t>
    <rPh sb="0" eb="1">
      <t>ショウ</t>
    </rPh>
    <rPh sb="6" eb="8">
      <t>セツビ</t>
    </rPh>
    <rPh sb="8" eb="10">
      <t>ドウニュウ</t>
    </rPh>
    <rPh sb="10" eb="12">
      <t>ソクシン</t>
    </rPh>
    <rPh sb="12" eb="14">
      <t>キキン</t>
    </rPh>
    <phoneticPr fontId="4"/>
  </si>
  <si>
    <t>中小企業災害復旧基金</t>
    <rPh sb="0" eb="2">
      <t>チュウショウ</t>
    </rPh>
    <rPh sb="2" eb="4">
      <t>キギョウ</t>
    </rPh>
    <rPh sb="4" eb="6">
      <t>サイガイ</t>
    </rPh>
    <rPh sb="6" eb="8">
      <t>フッキュウ</t>
    </rPh>
    <rPh sb="8" eb="10">
      <t>キキン</t>
    </rPh>
    <phoneticPr fontId="1"/>
  </si>
  <si>
    <t>利子助成、補給</t>
    <rPh sb="0" eb="2">
      <t>リシ</t>
    </rPh>
    <rPh sb="2" eb="4">
      <t>ジョセイ</t>
    </rPh>
    <rPh sb="5" eb="7">
      <t>ホキュウ</t>
    </rPh>
    <phoneticPr fontId="1"/>
  </si>
  <si>
    <t>中小企業再生支援基金</t>
    <rPh sb="0" eb="2">
      <t>チュウショウ</t>
    </rPh>
    <rPh sb="2" eb="4">
      <t>キギョウ</t>
    </rPh>
    <rPh sb="4" eb="6">
      <t>サイセイ</t>
    </rPh>
    <rPh sb="6" eb="8">
      <t>シエン</t>
    </rPh>
    <rPh sb="8" eb="10">
      <t>キキン</t>
    </rPh>
    <phoneticPr fontId="1"/>
  </si>
  <si>
    <t>中小企業再生支援利子補給金</t>
    <rPh sb="12" eb="13">
      <t>カネ</t>
    </rPh>
    <phoneticPr fontId="1"/>
  </si>
  <si>
    <t>円高・エネルギー制約対策のための先端設備等投資促進事業</t>
  </si>
  <si>
    <t>ものづくり中小企業・小規模事業者試作開発等支援事業基金</t>
    <rPh sb="23" eb="25">
      <t>ジギョウ</t>
    </rPh>
    <phoneticPr fontId="1"/>
  </si>
  <si>
    <t>商店街まちづくり基金</t>
    <rPh sb="8" eb="10">
      <t>キキン</t>
    </rPh>
    <phoneticPr fontId="1"/>
  </si>
  <si>
    <t>全国商店街振興組合連合会</t>
  </si>
  <si>
    <t>地域商店街活性化基金</t>
    <rPh sb="8" eb="10">
      <t>キキン</t>
    </rPh>
    <phoneticPr fontId="1"/>
  </si>
  <si>
    <t>地域商店街活性化事業</t>
  </si>
  <si>
    <t>認定支援機関による経営改善計画策定支援補助金により造成された基金</t>
    <rPh sb="19" eb="22">
      <t>ホジョキン</t>
    </rPh>
    <rPh sb="25" eb="27">
      <t>ゾウセイ</t>
    </rPh>
    <rPh sb="30" eb="32">
      <t>キキン</t>
    </rPh>
    <phoneticPr fontId="1"/>
  </si>
  <si>
    <t>分散型電源導入促進事業費基金</t>
    <rPh sb="0" eb="3">
      <t>ブンサンガタ</t>
    </rPh>
    <rPh sb="3" eb="5">
      <t>デンゲン</t>
    </rPh>
    <rPh sb="5" eb="7">
      <t>ドウニュウ</t>
    </rPh>
    <rPh sb="7" eb="9">
      <t>ソクシン</t>
    </rPh>
    <rPh sb="9" eb="11">
      <t>ジギョウ</t>
    </rPh>
    <rPh sb="11" eb="12">
      <t>ヒ</t>
    </rPh>
    <rPh sb="12" eb="14">
      <t>キキン</t>
    </rPh>
    <phoneticPr fontId="1"/>
  </si>
  <si>
    <t>分散型電源導入促進事業</t>
    <rPh sb="0" eb="3">
      <t>ブンサンガタ</t>
    </rPh>
    <rPh sb="3" eb="5">
      <t>デンゲン</t>
    </rPh>
    <rPh sb="5" eb="7">
      <t>ドウニュウ</t>
    </rPh>
    <rPh sb="7" eb="9">
      <t>ソクシン</t>
    </rPh>
    <rPh sb="9" eb="11">
      <t>ジギョウ</t>
    </rPh>
    <phoneticPr fontId="1"/>
  </si>
  <si>
    <t>特定非営利活動法人地球と未来の環境基金</t>
  </si>
  <si>
    <t>廃炉・汚染水対策基金（平成２５年度補正予算に係るもの）</t>
    <rPh sb="0" eb="2">
      <t>ハイロ</t>
    </rPh>
    <rPh sb="3" eb="6">
      <t>オセンスイ</t>
    </rPh>
    <rPh sb="6" eb="8">
      <t>タイサク</t>
    </rPh>
    <rPh sb="8" eb="10">
      <t>キキン</t>
    </rPh>
    <phoneticPr fontId="1"/>
  </si>
  <si>
    <t>廃炉・汚染水対策事業</t>
    <rPh sb="0" eb="2">
      <t>ハイロ</t>
    </rPh>
    <rPh sb="3" eb="6">
      <t>オセンスイ</t>
    </rPh>
    <rPh sb="6" eb="8">
      <t>タイサク</t>
    </rPh>
    <rPh sb="8" eb="10">
      <t>ジギョウ</t>
    </rPh>
    <phoneticPr fontId="1"/>
  </si>
  <si>
    <t>廃炉・汚染水対策基金（平成２６年度補正予算に係るもの）</t>
    <rPh sb="0" eb="2">
      <t>ハイロ</t>
    </rPh>
    <rPh sb="3" eb="6">
      <t>オセンスイ</t>
    </rPh>
    <rPh sb="6" eb="8">
      <t>タイサク</t>
    </rPh>
    <rPh sb="8" eb="10">
      <t>キキン</t>
    </rPh>
    <phoneticPr fontId="1"/>
  </si>
  <si>
    <t>廃炉・汚染水対策基金（平成２７年度補正予算に係るもの）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</si>
  <si>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廃炉・汚染水対策基金（平成２８年度補正予算に係るもの）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</si>
  <si>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廃炉・汚染水対策基金（平成２９年度補正予算に係るもの）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</si>
  <si>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廃炉・汚染水対策基金（平成３０年度補正予算に係るもの）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</si>
  <si>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中小小売・流通等合理化促進基金</t>
    <rPh sb="0" eb="2">
      <t>チュウショウ</t>
    </rPh>
    <rPh sb="2" eb="4">
      <t>コウリ</t>
    </rPh>
    <rPh sb="5" eb="8">
      <t>リュウツウナド</t>
    </rPh>
    <rPh sb="8" eb="11">
      <t>ゴウリカ</t>
    </rPh>
    <rPh sb="11" eb="13">
      <t>ソクシン</t>
    </rPh>
    <rPh sb="13" eb="15">
      <t>キキン</t>
    </rPh>
    <phoneticPr fontId="1"/>
  </si>
  <si>
    <t>ムーンショット型研究開発基金</t>
  </si>
  <si>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1"/>
  </si>
  <si>
    <t>1-1</t>
  </si>
  <si>
    <t>環境・安全等対策基金</t>
  </si>
  <si>
    <t>1-2</t>
  </si>
  <si>
    <t>1-3</t>
  </si>
  <si>
    <t>揮発油販売業経営合理化基金</t>
  </si>
  <si>
    <t>特定鉱害復旧事業等基金</t>
  </si>
  <si>
    <t>低炭素型雇用創出産業立地推進事業</t>
  </si>
  <si>
    <t>環境対応車普及促進基金</t>
  </si>
  <si>
    <t>産業技術研究開発拠点立地推進事業費補助金（先端技術実証・評価設備整備費等補助金）</t>
  </si>
  <si>
    <t>レアアース等利用産業等設備導入事業</t>
  </si>
  <si>
    <t>国内立地推進事業費補助金</t>
  </si>
  <si>
    <t>レアアース・レアメタル使用量削減・利用部品代替支援事業</t>
  </si>
  <si>
    <t>革新的低炭素技術集約産業国内立地推進事業</t>
  </si>
  <si>
    <t>次世代自動車充電インフラ整備促進事業</t>
  </si>
  <si>
    <t>スマートマンション導入加速化推進事業</t>
  </si>
  <si>
    <t>中小企業災害復旧資金利子補給事業</t>
  </si>
  <si>
    <t>新エネルギー導入促進基金</t>
  </si>
  <si>
    <t>スマートコミュニティ導入促進事業</t>
  </si>
  <si>
    <t>円高・エネルギー制約対策のための先端設備等投資促進基金</t>
  </si>
  <si>
    <t>商店街まちづくり事業</t>
  </si>
  <si>
    <t>地域需要創造型等起業・創業促進事業基金</t>
  </si>
  <si>
    <t>地域需要創造型等起業・創業促進事業</t>
  </si>
  <si>
    <t>認定支援機関による経営改善計画策定支援補助金</t>
  </si>
  <si>
    <t>先端設備等導入促進補償制度推進基金</t>
  </si>
  <si>
    <t>リース手法を活用した先端設備等導入促進補償制度推進事業</t>
  </si>
  <si>
    <t>ムーンショット型研究開発事業</t>
  </si>
  <si>
    <t>ポスト５Ｇ情報通信システム基盤強化研究開発基金</t>
  </si>
  <si>
    <t>ポスト５Ｇ情報通信システム基盤強化研究開発事業</t>
  </si>
  <si>
    <t>国立研究開発法人新エネルギー・産業技術総合開発機構</t>
  </si>
  <si>
    <t>新型コロナウイルス感染症基金</t>
  </si>
  <si>
    <t>新型コロナウイルス感染症特別利子補給事業</t>
  </si>
  <si>
    <t>省エネルギー設備導入促進リース事業（低炭素リース信用保険）</t>
    <phoneticPr fontId="1"/>
  </si>
  <si>
    <t>一般社団法人全国石油協会</t>
    <rPh sb="0" eb="2">
      <t>イッパン</t>
    </rPh>
    <rPh sb="2" eb="6">
      <t>シャダンホウジン</t>
    </rPh>
    <phoneticPr fontId="1"/>
  </si>
  <si>
    <t>取崩し型
運用型</t>
    <rPh sb="0" eb="2">
      <t>トリクズ</t>
    </rPh>
    <rPh sb="3" eb="4">
      <t>ガタ</t>
    </rPh>
    <rPh sb="5" eb="8">
      <t>ウンヨウガタ</t>
    </rPh>
    <phoneticPr fontId="1"/>
  </si>
  <si>
    <t>公益財団法人航空機国際共同開発促進基金</t>
    <rPh sb="0" eb="2">
      <t>コウエキ</t>
    </rPh>
    <rPh sb="2" eb="6">
      <t>ザイダンホウジン</t>
    </rPh>
    <rPh sb="6" eb="9">
      <t>コウクウキ</t>
    </rPh>
    <rPh sb="9" eb="11">
      <t>コクサイ</t>
    </rPh>
    <rPh sb="11" eb="13">
      <t>キョウドウ</t>
    </rPh>
    <rPh sb="13" eb="15">
      <t>カイハツ</t>
    </rPh>
    <rPh sb="15" eb="17">
      <t>ソクシン</t>
    </rPh>
    <rPh sb="17" eb="19">
      <t>キキン</t>
    </rPh>
    <phoneticPr fontId="1"/>
  </si>
  <si>
    <t>公益財団法人特定鉱害復旧事業センター　等１２法人</t>
    <rPh sb="0" eb="2">
      <t>コウエキ</t>
    </rPh>
    <rPh sb="2" eb="6">
      <t>ザイダンホウジン</t>
    </rPh>
    <phoneticPr fontId="1"/>
  </si>
  <si>
    <t>一般社団法人全国信用保証協会連合会</t>
    <rPh sb="0" eb="2">
      <t>イッパン</t>
    </rPh>
    <rPh sb="2" eb="6">
      <t>シャダンホウジン</t>
    </rPh>
    <phoneticPr fontId="1"/>
  </si>
  <si>
    <t>特定非営利活動法人日本靴工業会</t>
    <phoneticPr fontId="1"/>
  </si>
  <si>
    <t>一般社団法人日本皮革産業連合会</t>
    <rPh sb="0" eb="2">
      <t>イッパン</t>
    </rPh>
    <rPh sb="2" eb="4">
      <t>シャダン</t>
    </rPh>
    <rPh sb="4" eb="6">
      <t>ホウジン</t>
    </rPh>
    <phoneticPr fontId="1"/>
  </si>
  <si>
    <t>一般社団法人日本皮革産業連合会</t>
    <phoneticPr fontId="1"/>
  </si>
  <si>
    <t>一般社団法人日本タンナーズ協会</t>
    <rPh sb="0" eb="2">
      <t>イッパン</t>
    </rPh>
    <rPh sb="2" eb="6">
      <t>シャダンホウジン</t>
    </rPh>
    <phoneticPr fontId="1"/>
  </si>
  <si>
    <t>一般社団法人日本タンナーズ協会</t>
    <phoneticPr fontId="1"/>
  </si>
  <si>
    <t>一般社団法人環境パートナーシップ会議</t>
    <phoneticPr fontId="1"/>
  </si>
  <si>
    <t>一般社団法人低炭素投資促進機構</t>
    <rPh sb="0" eb="2">
      <t>イッパン</t>
    </rPh>
    <rPh sb="2" eb="6">
      <t>シャダンホウジン</t>
    </rPh>
    <phoneticPr fontId="1"/>
  </si>
  <si>
    <t>一般社団法人低炭素投資促進機構</t>
    <phoneticPr fontId="1"/>
  </si>
  <si>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1"/>
  </si>
  <si>
    <t>一般社団法人新エネルギー導入促進協議会</t>
    <rPh sb="0" eb="2">
      <t>イッパン</t>
    </rPh>
    <rPh sb="2" eb="6">
      <t>シャダンホウジン</t>
    </rPh>
    <phoneticPr fontId="1"/>
  </si>
  <si>
    <t>独立行政法人中小企業基盤整備機構</t>
    <phoneticPr fontId="1"/>
  </si>
  <si>
    <t>一般社団法人低炭素投資促進機構</t>
    <rPh sb="0" eb="2">
      <t>イッパン</t>
    </rPh>
    <rPh sb="2" eb="6">
      <t>シャダンホウジン</t>
    </rPh>
    <rPh sb="6" eb="9">
      <t>テイタンソ</t>
    </rPh>
    <rPh sb="9" eb="11">
      <t>トウシ</t>
    </rPh>
    <rPh sb="11" eb="13">
      <t>ソクシン</t>
    </rPh>
    <rPh sb="13" eb="15">
      <t>キコウ</t>
    </rPh>
    <phoneticPr fontId="1"/>
  </si>
  <si>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1"/>
  </si>
  <si>
    <t>公益財団法人原子力安全技術センター</t>
    <rPh sb="0" eb="6">
      <t>コウエキザイダンホウジン</t>
    </rPh>
    <rPh sb="6" eb="9">
      <t>ゲンシリョク</t>
    </rPh>
    <rPh sb="9" eb="11">
      <t>アンゼン</t>
    </rPh>
    <rPh sb="11" eb="13">
      <t>ギジュツ</t>
    </rPh>
    <phoneticPr fontId="1"/>
  </si>
  <si>
    <t>中小企業消費税軽減税率対策事業</t>
    <phoneticPr fontId="1"/>
  </si>
  <si>
    <t>7－1</t>
    <phoneticPr fontId="1"/>
  </si>
  <si>
    <t>7－2</t>
    <phoneticPr fontId="1"/>
  </si>
  <si>
    <t>8－1</t>
    <phoneticPr fontId="1"/>
  </si>
  <si>
    <t>8－2</t>
    <phoneticPr fontId="1"/>
  </si>
  <si>
    <t>9－1</t>
    <phoneticPr fontId="1"/>
  </si>
  <si>
    <t>9－2</t>
    <phoneticPr fontId="1"/>
  </si>
  <si>
    <t>10－1</t>
    <phoneticPr fontId="1"/>
  </si>
  <si>
    <t>10－2</t>
    <phoneticPr fontId="1"/>
  </si>
  <si>
    <t>11-1</t>
    <phoneticPr fontId="1"/>
  </si>
  <si>
    <t>11-2</t>
    <phoneticPr fontId="1"/>
  </si>
  <si>
    <t>11-3</t>
    <phoneticPr fontId="1"/>
  </si>
  <si>
    <t>11-4</t>
    <phoneticPr fontId="1"/>
  </si>
  <si>
    <t>11-5</t>
    <phoneticPr fontId="1"/>
  </si>
  <si>
    <t>11-6</t>
    <phoneticPr fontId="1"/>
  </si>
  <si>
    <t>12-1</t>
    <phoneticPr fontId="1"/>
  </si>
  <si>
    <t>12-2</t>
    <phoneticPr fontId="1"/>
  </si>
  <si>
    <t>12-3</t>
    <phoneticPr fontId="1"/>
  </si>
  <si>
    <t>12-4</t>
    <phoneticPr fontId="1"/>
  </si>
  <si>
    <t>24-1</t>
    <phoneticPr fontId="1"/>
  </si>
  <si>
    <t>24-2</t>
    <phoneticPr fontId="1"/>
  </si>
  <si>
    <t>25-1</t>
    <phoneticPr fontId="1"/>
  </si>
  <si>
    <t>25-2</t>
    <phoneticPr fontId="1"/>
  </si>
  <si>
    <t>25-3</t>
    <phoneticPr fontId="1"/>
  </si>
  <si>
    <t>25-4</t>
    <phoneticPr fontId="1"/>
  </si>
  <si>
    <t>25-5</t>
    <phoneticPr fontId="1"/>
  </si>
  <si>
    <t>26</t>
    <phoneticPr fontId="1"/>
  </si>
  <si>
    <t>27</t>
    <phoneticPr fontId="1"/>
  </si>
  <si>
    <t>28</t>
    <phoneticPr fontId="1"/>
  </si>
  <si>
    <t>30</t>
    <phoneticPr fontId="1"/>
  </si>
  <si>
    <t>31</t>
    <phoneticPr fontId="1"/>
  </si>
  <si>
    <t>32</t>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</si>
  <si>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</si>
  <si>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補助</t>
    <rPh sb="0" eb="2">
      <t>ホジョ</t>
    </rPh>
    <phoneticPr fontId="1"/>
  </si>
  <si>
    <t>全国中小企業団体中央会</t>
    <phoneticPr fontId="1"/>
  </si>
  <si>
    <t>先端低炭素設備導⼊促進補償制度推進事業</t>
    <phoneticPr fontId="1"/>
  </si>
  <si>
    <t>国内投資促進基金</t>
    <phoneticPr fontId="1"/>
  </si>
  <si>
    <t>一般社団法人　環境パートナーシップ会議</t>
    <phoneticPr fontId="1"/>
  </si>
  <si>
    <t>グリーンイノベーション基⾦</t>
    <phoneticPr fontId="1"/>
  </si>
  <si>
    <t>グリーンイノベーション基⾦事業</t>
    <phoneticPr fontId="1"/>
  </si>
  <si>
    <t>国立研究開発法人新エネルギー・産業技術総合開発機構</t>
    <phoneticPr fontId="1"/>
  </si>
  <si>
    <t>29-1</t>
    <phoneticPr fontId="1"/>
  </si>
  <si>
    <t>29-2</t>
    <phoneticPr fontId="1"/>
  </si>
  <si>
    <t>新型コロナウイルス感染症民間制度融資利子補給事業</t>
    <phoneticPr fontId="1"/>
  </si>
  <si>
    <t>貸付、補助、補てん</t>
    <rPh sb="0" eb="2">
      <t>カシツケ</t>
    </rPh>
    <rPh sb="3" eb="5">
      <t>ホジョ</t>
    </rPh>
    <rPh sb="6" eb="7">
      <t>ホ</t>
    </rPh>
    <phoneticPr fontId="1"/>
  </si>
  <si>
    <t>健康・医療分野におけるムーンショット型研究開発等事業</t>
    <phoneticPr fontId="1"/>
  </si>
  <si>
    <t>サプライチェーン対策のための国内投資促進事業</t>
    <phoneticPr fontId="1"/>
  </si>
  <si>
    <t>令和2年度
支出額
( c )</t>
    <rPh sb="6" eb="8">
      <t>シシュツ</t>
    </rPh>
    <rPh sb="8" eb="9">
      <t>ガク</t>
    </rPh>
    <phoneticPr fontId="1"/>
  </si>
  <si>
    <t>令和2年度
収入額
( b )</t>
    <rPh sb="6" eb="8">
      <t>シュウニュウ</t>
    </rPh>
    <rPh sb="8" eb="9">
      <t>ガク</t>
    </rPh>
    <phoneticPr fontId="1"/>
  </si>
  <si>
    <t>令和元年度末
基金残高
( a )</t>
    <rPh sb="7" eb="9">
      <t>キキン</t>
    </rPh>
    <rPh sb="9" eb="11">
      <t>ザンダカ</t>
    </rPh>
    <phoneticPr fontId="1"/>
  </si>
  <si>
    <t>令和2年度
国庫返納額
( d )</t>
    <rPh sb="6" eb="8">
      <t>コッコ</t>
    </rPh>
    <rPh sb="8" eb="11">
      <t>ヘンノウガク</t>
    </rPh>
    <phoneticPr fontId="1"/>
  </si>
  <si>
    <t>令和2年度末
基金残高
（a＋b－c
－d）</t>
    <rPh sb="7" eb="9">
      <t>キキン</t>
    </rPh>
    <rPh sb="9" eb="11">
      <t>ザンダカ</t>
    </rPh>
    <phoneticPr fontId="1"/>
  </si>
  <si>
    <t>・同一の基金において複数の基金事業が行われている場合、基金番号は枝番で記載。</t>
    <rPh sb="1" eb="3">
      <t>ドウイツ</t>
    </rPh>
    <rPh sb="4" eb="6">
      <t>キキン</t>
    </rPh>
    <rPh sb="10" eb="12">
      <t>フクスウ</t>
    </rPh>
    <rPh sb="13" eb="15">
      <t>キキン</t>
    </rPh>
    <rPh sb="15" eb="17">
      <t>ジギョウ</t>
    </rPh>
    <rPh sb="18" eb="19">
      <t>オコナ</t>
    </rPh>
    <rPh sb="24" eb="26">
      <t>バアイ</t>
    </rPh>
    <rPh sb="27" eb="29">
      <t>キキン</t>
    </rPh>
    <rPh sb="29" eb="31">
      <t>バンゴウ</t>
    </rPh>
    <rPh sb="32" eb="34">
      <t>エダバン</t>
    </rPh>
    <rPh sb="35" eb="37">
      <t>キサイ</t>
    </rPh>
    <phoneticPr fontId="1"/>
  </si>
  <si>
    <t>・四捨五入により計数が単位未満となる場合は「0」、該当がない場合は「-」と記載。</t>
    <rPh sb="1" eb="5">
      <t>シシャゴニュウ</t>
    </rPh>
    <rPh sb="8" eb="10">
      <t>ケイスウ</t>
    </rPh>
    <rPh sb="11" eb="13">
      <t>タンイ</t>
    </rPh>
    <rPh sb="13" eb="15">
      <t>ミマン</t>
    </rPh>
    <rPh sb="18" eb="20">
      <t>バアイ</t>
    </rPh>
    <rPh sb="25" eb="27">
      <t>ガイトウ</t>
    </rPh>
    <rPh sb="30" eb="32">
      <t>バアイ</t>
    </rPh>
    <rPh sb="37" eb="39">
      <t>キサイ</t>
    </rPh>
    <phoneticPr fontId="1"/>
  </si>
  <si>
    <t>・「収入額」、「支出額」、「国庫返納額」等の計数は、それぞれ四捨五入によっているため、端数において「令和２年度末基金残高」とは一致しないものがある。</t>
    <rPh sb="2" eb="4">
      <t>シュウニュウ</t>
    </rPh>
    <rPh sb="4" eb="5">
      <t>ガク</t>
    </rPh>
    <rPh sb="8" eb="10">
      <t>シシュツ</t>
    </rPh>
    <rPh sb="10" eb="11">
      <t>ガク</t>
    </rPh>
    <rPh sb="14" eb="16">
      <t>コッコ</t>
    </rPh>
    <rPh sb="16" eb="19">
      <t>ヘンノウガク</t>
    </rPh>
    <rPh sb="20" eb="21">
      <t>トウ</t>
    </rPh>
    <rPh sb="22" eb="24">
      <t>ケイスウ</t>
    </rPh>
    <rPh sb="30" eb="34">
      <t>シシャゴニュウ</t>
    </rPh>
    <rPh sb="43" eb="45">
      <t>ハスウ</t>
    </rPh>
    <rPh sb="50" eb="52">
      <t>レイワ</t>
    </rPh>
    <rPh sb="53" eb="56">
      <t>ネンドマツ</t>
    </rPh>
    <rPh sb="54" eb="55">
      <t>ド</t>
    </rPh>
    <rPh sb="55" eb="56">
      <t>スエ</t>
    </rPh>
    <rPh sb="56" eb="58">
      <t>キキン</t>
    </rPh>
    <rPh sb="58" eb="60">
      <t>ザンダカ</t>
    </rPh>
    <rPh sb="63" eb="65">
      <t>イッチ</t>
    </rPh>
    <phoneticPr fontId="1"/>
  </si>
  <si>
    <t>令和３年度公益法人等に造成された基金の執行状況一覧表</t>
    <rPh sb="0" eb="2">
      <t>レイワ</t>
    </rPh>
    <rPh sb="3" eb="5">
      <t>ネンド</t>
    </rPh>
    <rPh sb="5" eb="7">
      <t>コウエキ</t>
    </rPh>
    <rPh sb="7" eb="9">
      <t>ホウジン</t>
    </rPh>
    <rPh sb="9" eb="10">
      <t>トウ</t>
    </rPh>
    <rPh sb="11" eb="13">
      <t>ゾウセイ</t>
    </rPh>
    <rPh sb="16" eb="18">
      <t>キキン</t>
    </rPh>
    <rPh sb="19" eb="21">
      <t>シッコウ</t>
    </rPh>
    <rPh sb="21" eb="23">
      <t>ジョウキョウ</t>
    </rPh>
    <rPh sb="23" eb="25">
      <t>イチラン</t>
    </rPh>
    <rPh sb="25" eb="26">
      <t>ヒョウ</t>
    </rPh>
    <phoneticPr fontId="1"/>
  </si>
  <si>
    <t>革新的研究開発推進基金</t>
    <rPh sb="0" eb="3">
      <t>カクシンテキ</t>
    </rPh>
    <rPh sb="3" eb="5">
      <t>ケンキュウ</t>
    </rPh>
    <rPh sb="5" eb="7">
      <t>カイハツ</t>
    </rPh>
    <rPh sb="7" eb="9">
      <t>スイシン</t>
    </rPh>
    <rPh sb="9" eb="11">
      <t>キキン</t>
    </rPh>
    <phoneticPr fontId="1"/>
  </si>
  <si>
    <t>補助
その他</t>
    <rPh sb="0" eb="2">
      <t>ホジョ</t>
    </rPh>
    <rPh sb="5" eb="6">
      <t>タ</t>
    </rPh>
    <phoneticPr fontId="1"/>
  </si>
  <si>
    <t>うち
管理費
（d)</t>
    <rPh sb="3" eb="6">
      <t>カンリヒ</t>
    </rPh>
    <phoneticPr fontId="1"/>
  </si>
  <si>
    <t>管理費率
（d／c）</t>
    <rPh sb="0" eb="3">
      <t>カンリヒ</t>
    </rPh>
    <rPh sb="3" eb="4">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</si>
</sst>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Red]\-#,##0;&quot;-&quot;"/>
    <numFmt numFmtId="177" formatCode="#,##0.000;[Red]\-#,##0.000;&quot;-&quot;"/>
    <numFmt numFmtId="178" formatCode="0.0000000"/>
    <numFmt numFmtId="179" formatCode="0.0%"/>
  </numFmts>
  <fonts count="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name val="ＭＳ Ｐゴシック"/>
      <family val="3"/>
      <charset val="128"/>
    </font>
    <font>
      <sz val="10"/>
      <color theme="1"/>
      <name val="ＭＳ Ｐゴシック"/>
      <family val="3"/>
      <charset val="128"/>
      <scheme val="minor"/>
    </font>
    <font>
      <sz val="18"/>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s>
  <cellStyleXfs count="5">
    <xf numFmtId="0" fontId="0"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8" fillId="0" borderId="0" applyFont="0" applyFill="0" applyBorder="0" applyAlignment="0" applyProtection="0">
      <alignment vertical="center"/>
    </xf>
  </cellStyleXfs>
  <cellXfs count="68">
    <xf numFmtId="0" fontId="0" fillId="0" borderId="0" xfId="0">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center"/>
    </xf>
    <xf numFmtId="176" fontId="2" fillId="0" borderId="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2" fillId="0" borderId="7" xfId="0" applyNumberFormat="1" applyFont="1" applyFill="1" applyBorder="1" applyAlignment="1">
      <alignment horizontal="right" vertical="center" shrinkToFi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6" fillId="0" borderId="0" xfId="0" applyFont="1" applyAlignment="1">
      <alignment vertical="center"/>
    </xf>
    <xf numFmtId="49" fontId="7"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Border="1" applyAlignment="1">
      <alignment horizontal="right" vertical="center" wrapText="1"/>
    </xf>
    <xf numFmtId="0" fontId="5" fillId="2" borderId="1" xfId="0" applyFont="1" applyFill="1" applyBorder="1" applyAlignment="1">
      <alignment horizontal="right" vertical="center" wrapText="1"/>
    </xf>
    <xf numFmtId="0" fontId="7" fillId="0" borderId="1" xfId="0" applyFont="1" applyBorder="1" applyAlignment="1">
      <alignment horizontal="right"/>
    </xf>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0" fontId="2" fillId="0" borderId="0" xfId="0" applyFont="1" applyFill="1">
      <alignment vertical="center"/>
    </xf>
    <xf numFmtId="41" fontId="2" fillId="0" borderId="0" xfId="0" applyNumberFormat="1" applyFont="1" applyFill="1" applyAlignment="1">
      <alignment horizontal="right" vertical="center" wrapText="1"/>
    </xf>
    <xf numFmtId="0" fontId="2" fillId="0" borderId="0" xfId="0" applyFont="1" applyFill="1" applyAlignment="1">
      <alignment horizontal="right" vertical="center"/>
    </xf>
    <xf numFmtId="49" fontId="6" fillId="0" borderId="0" xfId="0" applyNumberFormat="1" applyFont="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6" fillId="0" borderId="0" xfId="0" applyFont="1" applyAlignment="1">
      <alignment horizontal="right" vertical="center" wrapText="1"/>
    </xf>
    <xf numFmtId="0" fontId="6" fillId="2" borderId="0" xfId="0" applyFont="1" applyFill="1" applyAlignment="1">
      <alignment horizontal="right" vertical="center" wrapText="1"/>
    </xf>
    <xf numFmtId="177" fontId="2" fillId="0" borderId="7" xfId="0" applyNumberFormat="1" applyFont="1" applyFill="1" applyBorder="1" applyAlignment="1">
      <alignment horizontal="right" vertical="center"/>
    </xf>
    <xf numFmtId="177" fontId="2" fillId="0" borderId="7" xfId="0" applyNumberFormat="1" applyFont="1" applyFill="1" applyBorder="1" applyAlignment="1">
      <alignment horizontal="right" vertical="center" shrinkToFit="1"/>
    </xf>
    <xf numFmtId="0" fontId="2" fillId="3" borderId="8" xfId="0" applyFont="1" applyFill="1" applyBorder="1" applyAlignment="1">
      <alignment horizontal="center" vertical="center" wrapText="1"/>
    </xf>
    <xf numFmtId="41" fontId="2" fillId="0" borderId="2" xfId="0" applyNumberFormat="1" applyFont="1" applyFill="1" applyBorder="1" applyAlignment="1">
      <alignment horizontal="right" vertical="center" wrapText="1"/>
    </xf>
    <xf numFmtId="177" fontId="2" fillId="0" borderId="2" xfId="0" applyNumberFormat="1" applyFont="1" applyFill="1" applyBorder="1" applyAlignment="1">
      <alignment horizontal="right" vertical="center" wrapText="1"/>
    </xf>
    <xf numFmtId="41" fontId="2" fillId="0" borderId="2" xfId="0" applyNumberFormat="1" applyFont="1" applyFill="1" applyBorder="1" applyAlignment="1">
      <alignment horizontal="center" vertical="center" wrapText="1"/>
    </xf>
    <xf numFmtId="41" fontId="2" fillId="0" borderId="7" xfId="0" applyNumberFormat="1" applyFont="1" applyFill="1" applyBorder="1" applyAlignment="1">
      <alignment horizontal="right" vertical="center" wrapText="1"/>
    </xf>
    <xf numFmtId="0" fontId="2" fillId="0" borderId="0" xfId="0" applyFont="1">
      <alignment vertical="center"/>
    </xf>
    <xf numFmtId="177" fontId="2" fillId="0" borderId="7" xfId="0" applyNumberFormat="1" applyFont="1" applyBorder="1" applyAlignment="1">
      <alignment horizontal="right" vertical="center"/>
    </xf>
    <xf numFmtId="176" fontId="2" fillId="0" borderId="7" xfId="0" applyNumberFormat="1" applyFont="1" applyBorder="1" applyAlignment="1">
      <alignment horizontal="right" vertical="center"/>
    </xf>
    <xf numFmtId="41" fontId="2" fillId="0" borderId="7" xfId="0" applyNumberFormat="1" applyFont="1" applyBorder="1" applyAlignment="1">
      <alignment horizontal="right" vertical="center" wrapText="1"/>
    </xf>
    <xf numFmtId="176" fontId="2" fillId="0" borderId="9" xfId="0" applyNumberFormat="1" applyFont="1" applyFill="1" applyBorder="1" applyAlignment="1">
      <alignment horizontal="right" vertical="center"/>
    </xf>
    <xf numFmtId="41" fontId="2" fillId="0" borderId="2" xfId="0" applyNumberFormat="1" applyFont="1" applyBorder="1" applyAlignment="1">
      <alignment horizontal="right" vertical="center" wrapText="1"/>
    </xf>
    <xf numFmtId="41" fontId="2" fillId="0" borderId="0" xfId="0" applyNumberFormat="1" applyFont="1" applyFill="1" applyAlignment="1">
      <alignment vertical="center"/>
    </xf>
    <xf numFmtId="178" fontId="2" fillId="0" borderId="0" xfId="0" applyNumberFormat="1" applyFont="1" applyFill="1" applyAlignment="1">
      <alignment vertical="center"/>
    </xf>
    <xf numFmtId="179" fontId="2" fillId="0" borderId="2" xfId="4" applyNumberFormat="1" applyFont="1" applyFill="1" applyBorder="1" applyAlignment="1">
      <alignment horizontal="right" vertical="center"/>
    </xf>
    <xf numFmtId="179" fontId="2" fillId="0" borderId="7" xfId="0" applyNumberFormat="1" applyFont="1" applyFill="1" applyBorder="1" applyAlignment="1">
      <alignment horizontal="right" vertical="center"/>
    </xf>
    <xf numFmtId="179" fontId="2" fillId="0" borderId="2" xfId="4" applyNumberFormat="1" applyFont="1" applyBorder="1" applyAlignment="1">
      <alignment horizontal="right" vertical="center"/>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41" fontId="2" fillId="0" borderId="6" xfId="0" applyNumberFormat="1" applyFont="1" applyFill="1" applyBorder="1" applyAlignment="1">
      <alignment horizontal="center" vertical="center" wrapText="1"/>
    </xf>
    <xf numFmtId="41" fontId="2" fillId="0" borderId="4" xfId="0" applyNumberFormat="1" applyFont="1" applyFill="1" applyBorder="1" applyAlignment="1">
      <alignment horizontal="center" vertical="center" wrapText="1"/>
    </xf>
    <xf numFmtId="41" fontId="2" fillId="0" borderId="5" xfId="0" applyNumberFormat="1" applyFont="1" applyFill="1" applyBorder="1" applyAlignment="1">
      <alignment horizontal="center" vertical="center" wrapText="1"/>
    </xf>
  </cellXfs>
  <cellStyles count="5">
    <cellStyle name="パーセント" xfId="4" builtinId="5"/>
    <cellStyle name="パーセント 2" xfId="2" xr:uid="{00000000-0005-0000-0000-000000000000}"/>
    <cellStyle name="桁区切り 2" xfId="3" xr:uid="{00000000-0005-0000-0000-000001000000}"/>
    <cellStyle name="標準" xfId="0" builtinId="0"/>
    <cellStyle name="標準 3" xfId="1" xr:uid="{00000000-0005-0000-0000-000003000000}"/>
  </cellStyles>
  <dxfs count="0"/>
  <tableStyles count="0" defaultTableStyle="TableStyleMedium2"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B61"/>
  <sheetViews>
    <sheetView tabSelected="1" view="pageBreakPreview" zoomScale="85" zoomScaleNormal="85" zoomScaleSheetLayoutView="85" zoomScalePageLayoutView="70" workbookViewId="0">
      <pane xSplit="2" ySplit="5" topLeftCell="C6" activePane="bottomRight" state="frozen"/>
      <selection pane="topRight" activeCell="D1" sqref="D1"/>
      <selection pane="bottomLeft" activeCell="A6" sqref="A6"/>
      <selection pane="bottomRight" activeCell="C7" sqref="C7"/>
    </sheetView>
  </sheetViews>
  <sheetFormatPr defaultColWidth="9" defaultRowHeight="13.2" x14ac:dyDescent="0.2"/>
  <cols>
    <col min="1" max="1" width="6.109375" style="32" customWidth="1"/>
    <col min="2" max="2" width="22.6640625" style="33" customWidth="1"/>
    <col min="3" max="3" width="20.109375" style="33" customWidth="1"/>
    <col min="4" max="4" width="17" style="33" customWidth="1"/>
    <col min="5" max="5" width="8.21875" style="34" customWidth="1"/>
    <col min="6" max="6" width="6.88671875" style="34" customWidth="1"/>
    <col min="7" max="7" width="11.109375" style="35" customWidth="1"/>
    <col min="8" max="11" width="11.109375" style="36" customWidth="1"/>
    <col min="12" max="12" width="11.109375" style="37" customWidth="1"/>
    <col min="13" max="13" width="16.77734375" style="36" customWidth="1"/>
    <col min="14" max="14" width="19.88671875" style="18" customWidth="1"/>
    <col min="15" max="19" width="9" style="18"/>
    <col min="20" max="20" width="19.33203125" style="18" customWidth="1"/>
    <col min="21" max="21" width="11" style="18" bestFit="1" customWidth="1"/>
    <col min="22" max="24" width="10" style="18" bestFit="1" customWidth="1"/>
    <col min="25" max="25" width="11.21875" style="18" bestFit="1" customWidth="1"/>
    <col min="26" max="26" width="10" style="18" bestFit="1" customWidth="1"/>
    <col min="27" max="27" width="11" style="18" bestFit="1" customWidth="1"/>
    <col min="28" max="16384" width="9" style="18"/>
  </cols>
  <sheetData>
    <row r="1" spans="1:28" ht="33.450000000000003" customHeight="1" x14ac:dyDescent="0.2">
      <c r="A1" s="14" t="s">
        <v>180</v>
      </c>
      <c r="B1" s="15"/>
      <c r="C1" s="15"/>
      <c r="D1" s="15"/>
      <c r="E1" s="16"/>
      <c r="F1" s="16"/>
      <c r="G1" s="16"/>
      <c r="H1" s="17"/>
      <c r="I1" s="17"/>
      <c r="J1" s="17"/>
      <c r="K1" s="17"/>
      <c r="L1" s="17"/>
      <c r="M1" s="17"/>
    </row>
    <row r="2" spans="1:28" ht="21.75" customHeight="1" thickBot="1" x14ac:dyDescent="0.25">
      <c r="A2" s="19"/>
      <c r="B2" s="14"/>
      <c r="C2" s="20"/>
      <c r="D2" s="20"/>
      <c r="E2" s="21"/>
      <c r="F2" s="22"/>
      <c r="G2" s="23"/>
      <c r="H2" s="24"/>
      <c r="I2" s="24"/>
      <c r="J2" s="24"/>
      <c r="K2" s="24"/>
      <c r="L2" s="25"/>
      <c r="M2" s="26" t="s">
        <v>7</v>
      </c>
    </row>
    <row r="3" spans="1:28" s="3" customFormat="1" ht="15" customHeight="1" thickBot="1" x14ac:dyDescent="0.25">
      <c r="A3" s="59" t="s">
        <v>2</v>
      </c>
      <c r="B3" s="62" t="s">
        <v>3</v>
      </c>
      <c r="C3" s="62" t="s">
        <v>4</v>
      </c>
      <c r="D3" s="62" t="s">
        <v>5</v>
      </c>
      <c r="E3" s="62" t="s">
        <v>1</v>
      </c>
      <c r="F3" s="62" t="s">
        <v>0</v>
      </c>
      <c r="G3" s="56" t="s">
        <v>174</v>
      </c>
      <c r="H3" s="56" t="s">
        <v>173</v>
      </c>
      <c r="I3" s="62" t="s">
        <v>172</v>
      </c>
      <c r="J3" s="40"/>
      <c r="K3" s="40"/>
      <c r="L3" s="56" t="s">
        <v>175</v>
      </c>
      <c r="M3" s="56" t="s">
        <v>176</v>
      </c>
    </row>
    <row r="4" spans="1:28" s="3" customFormat="1" ht="24" customHeight="1" x14ac:dyDescent="0.2">
      <c r="A4" s="60"/>
      <c r="B4" s="63"/>
      <c r="C4" s="63"/>
      <c r="D4" s="63"/>
      <c r="E4" s="63"/>
      <c r="F4" s="63"/>
      <c r="G4" s="57"/>
      <c r="H4" s="57"/>
      <c r="I4" s="63"/>
      <c r="J4" s="62" t="s">
        <v>183</v>
      </c>
      <c r="K4" s="62" t="s">
        <v>184</v>
      </c>
      <c r="L4" s="57"/>
      <c r="M4" s="57"/>
    </row>
    <row r="5" spans="1:28" s="3" customFormat="1" ht="32.1" customHeight="1" thickBot="1" x14ac:dyDescent="0.25">
      <c r="A5" s="61"/>
      <c r="B5" s="64"/>
      <c r="C5" s="64"/>
      <c r="D5" s="64"/>
      <c r="E5" s="64"/>
      <c r="F5" s="64"/>
      <c r="G5" s="58"/>
      <c r="H5" s="58"/>
      <c r="I5" s="64"/>
      <c r="J5" s="64"/>
      <c r="K5" s="64"/>
      <c r="L5" s="58"/>
      <c r="M5" s="58"/>
    </row>
    <row r="6" spans="1:28" s="7" customFormat="1" ht="50.1" customHeight="1" thickBot="1" x14ac:dyDescent="0.25">
      <c r="A6" s="13" t="s">
        <v>74</v>
      </c>
      <c r="B6" s="2" t="s">
        <v>75</v>
      </c>
      <c r="C6" s="2" t="s">
        <v>8</v>
      </c>
      <c r="D6" s="2" t="s">
        <v>106</v>
      </c>
      <c r="E6" s="1" t="s">
        <v>107</v>
      </c>
      <c r="F6" s="1" t="s">
        <v>9</v>
      </c>
      <c r="G6" s="41">
        <v>2818.4780000000001</v>
      </c>
      <c r="H6" s="9">
        <v>1.5740000000000001</v>
      </c>
      <c r="I6" s="9">
        <v>117.76600000000001</v>
      </c>
      <c r="J6" s="9">
        <v>4.2919999999999998</v>
      </c>
      <c r="K6" s="53">
        <f>J6/I6</f>
        <v>3.6445153949357198E-2</v>
      </c>
      <c r="L6" s="9">
        <v>0</v>
      </c>
      <c r="M6" s="42">
        <v>2702.2860000000001</v>
      </c>
      <c r="T6" s="51"/>
      <c r="U6" s="52"/>
      <c r="V6" s="52"/>
      <c r="W6" s="52"/>
      <c r="X6" s="52"/>
      <c r="Y6" s="52"/>
      <c r="Z6" s="52"/>
      <c r="AA6" s="52"/>
      <c r="AB6" s="51"/>
    </row>
    <row r="7" spans="1:28" s="7" customFormat="1" ht="50.1" customHeight="1" thickBot="1" x14ac:dyDescent="0.25">
      <c r="A7" s="12" t="s">
        <v>76</v>
      </c>
      <c r="B7" s="6" t="s">
        <v>75</v>
      </c>
      <c r="C7" s="6" t="s">
        <v>10</v>
      </c>
      <c r="D7" s="6" t="s">
        <v>106</v>
      </c>
      <c r="E7" s="5" t="s">
        <v>11</v>
      </c>
      <c r="F7" s="5" t="s">
        <v>12</v>
      </c>
      <c r="G7" s="10">
        <v>9.0669999999999895</v>
      </c>
      <c r="H7" s="10">
        <v>0</v>
      </c>
      <c r="I7" s="10">
        <v>3.3170000000000002</v>
      </c>
      <c r="J7" s="10">
        <v>0.437</v>
      </c>
      <c r="K7" s="53">
        <f t="shared" ref="K7:K56" si="0">J7/I7</f>
        <v>0.13174555321073259</v>
      </c>
      <c r="L7" s="10">
        <v>3</v>
      </c>
      <c r="M7" s="38">
        <v>2.75</v>
      </c>
      <c r="U7" s="52"/>
      <c r="V7" s="52"/>
      <c r="W7" s="52"/>
      <c r="X7" s="52"/>
      <c r="Y7" s="52"/>
      <c r="Z7" s="52"/>
      <c r="AA7" s="52"/>
    </row>
    <row r="8" spans="1:28" s="7" customFormat="1" ht="50.1" customHeight="1" thickBot="1" x14ac:dyDescent="0.25">
      <c r="A8" s="12" t="s">
        <v>77</v>
      </c>
      <c r="B8" s="6" t="s">
        <v>75</v>
      </c>
      <c r="C8" s="6" t="s">
        <v>13</v>
      </c>
      <c r="D8" s="6" t="s">
        <v>106</v>
      </c>
      <c r="E8" s="5" t="s">
        <v>11</v>
      </c>
      <c r="F8" s="5" t="s">
        <v>12</v>
      </c>
      <c r="G8" s="10">
        <v>29.102</v>
      </c>
      <c r="H8" s="10">
        <v>0</v>
      </c>
      <c r="I8" s="10">
        <v>18.846</v>
      </c>
      <c r="J8" s="10">
        <v>0.5</v>
      </c>
      <c r="K8" s="53">
        <f t="shared" si="0"/>
        <v>2.6530828823092434E-2</v>
      </c>
      <c r="L8" s="10">
        <v>6</v>
      </c>
      <c r="M8" s="38">
        <v>4.2560000000000002</v>
      </c>
      <c r="U8" s="52"/>
      <c r="V8" s="52"/>
      <c r="W8" s="52"/>
      <c r="X8" s="52"/>
      <c r="Y8" s="52"/>
      <c r="Z8" s="52"/>
      <c r="AA8" s="52"/>
    </row>
    <row r="9" spans="1:28" s="7" customFormat="1" ht="50.1" customHeight="1" thickBot="1" x14ac:dyDescent="0.25">
      <c r="A9" s="12">
        <v>2</v>
      </c>
      <c r="B9" s="6" t="s">
        <v>78</v>
      </c>
      <c r="C9" s="6" t="s">
        <v>14</v>
      </c>
      <c r="D9" s="6" t="s">
        <v>106</v>
      </c>
      <c r="E9" s="5" t="s">
        <v>15</v>
      </c>
      <c r="F9" s="5" t="s">
        <v>16</v>
      </c>
      <c r="G9" s="41">
        <v>11409.677</v>
      </c>
      <c r="H9" s="10">
        <v>159.56100000000001</v>
      </c>
      <c r="I9" s="10">
        <v>199.08799999999999</v>
      </c>
      <c r="J9" s="10">
        <v>89.478999999999999</v>
      </c>
      <c r="K9" s="53">
        <f t="shared" si="0"/>
        <v>0.44944446676846422</v>
      </c>
      <c r="L9" s="10">
        <v>1600</v>
      </c>
      <c r="M9" s="42">
        <v>9770.15</v>
      </c>
      <c r="U9" s="52"/>
      <c r="V9" s="52"/>
      <c r="W9" s="52"/>
      <c r="X9" s="52"/>
      <c r="Y9" s="52"/>
      <c r="Z9" s="52"/>
      <c r="AA9" s="52"/>
    </row>
    <row r="10" spans="1:28" s="7" customFormat="1" ht="50.1" customHeight="1" thickBot="1" x14ac:dyDescent="0.25">
      <c r="A10" s="12">
        <v>3</v>
      </c>
      <c r="B10" s="6" t="s">
        <v>17</v>
      </c>
      <c r="C10" s="6" t="s">
        <v>18</v>
      </c>
      <c r="D10" s="6" t="s">
        <v>108</v>
      </c>
      <c r="E10" s="5" t="s">
        <v>19</v>
      </c>
      <c r="F10" s="5" t="s">
        <v>20</v>
      </c>
      <c r="G10" s="10">
        <v>13918.146000000001</v>
      </c>
      <c r="H10" s="10">
        <v>21.292000000000002</v>
      </c>
      <c r="I10" s="10">
        <v>3446.413</v>
      </c>
      <c r="J10" s="10">
        <v>0</v>
      </c>
      <c r="K10" s="53">
        <f t="shared" si="0"/>
        <v>0</v>
      </c>
      <c r="L10" s="10">
        <v>0</v>
      </c>
      <c r="M10" s="42">
        <v>10493.025</v>
      </c>
      <c r="U10" s="52"/>
      <c r="V10" s="52"/>
      <c r="W10" s="52"/>
      <c r="X10" s="52"/>
      <c r="Y10" s="52"/>
      <c r="Z10" s="52"/>
      <c r="AA10" s="52"/>
    </row>
    <row r="11" spans="1:28" s="7" customFormat="1" ht="50.1" customHeight="1" thickBot="1" x14ac:dyDescent="0.25">
      <c r="A11" s="12">
        <v>4</v>
      </c>
      <c r="B11" s="6" t="s">
        <v>79</v>
      </c>
      <c r="C11" s="6" t="s">
        <v>21</v>
      </c>
      <c r="D11" s="6" t="s">
        <v>109</v>
      </c>
      <c r="E11" s="5" t="s">
        <v>22</v>
      </c>
      <c r="F11" s="5" t="s">
        <v>23</v>
      </c>
      <c r="G11" s="10">
        <v>33438.108999999997</v>
      </c>
      <c r="H11" s="10">
        <v>-588.88</v>
      </c>
      <c r="I11" s="10">
        <v>1467.7349999999999</v>
      </c>
      <c r="J11" s="10">
        <v>147.05699999999999</v>
      </c>
      <c r="K11" s="53">
        <f t="shared" si="0"/>
        <v>0.10019315475886315</v>
      </c>
      <c r="L11" s="10">
        <v>0</v>
      </c>
      <c r="M11" s="38">
        <v>31381.493999999999</v>
      </c>
      <c r="U11" s="52"/>
      <c r="V11" s="52"/>
      <c r="W11" s="52"/>
      <c r="X11" s="52"/>
      <c r="Y11" s="52"/>
      <c r="Z11" s="52"/>
      <c r="AA11" s="52"/>
    </row>
    <row r="12" spans="1:28" s="7" customFormat="1" ht="50.1" customHeight="1" thickBot="1" x14ac:dyDescent="0.25">
      <c r="A12" s="12">
        <v>5</v>
      </c>
      <c r="B12" s="6" t="s">
        <v>24</v>
      </c>
      <c r="C12" s="6" t="s">
        <v>25</v>
      </c>
      <c r="D12" s="6" t="s">
        <v>110</v>
      </c>
      <c r="E12" s="5" t="s">
        <v>19</v>
      </c>
      <c r="F12" s="5" t="s">
        <v>169</v>
      </c>
      <c r="G12" s="10">
        <v>75727.676000000007</v>
      </c>
      <c r="H12" s="10">
        <v>1253098.5</v>
      </c>
      <c r="I12" s="10">
        <v>12787.441000000001</v>
      </c>
      <c r="J12" s="10">
        <v>40.046999999999997</v>
      </c>
      <c r="K12" s="53">
        <f t="shared" si="0"/>
        <v>3.1317446547749462E-3</v>
      </c>
      <c r="L12" s="10">
        <v>0</v>
      </c>
      <c r="M12" s="38">
        <v>1316038.7350000001</v>
      </c>
      <c r="U12" s="52"/>
      <c r="V12" s="52"/>
      <c r="W12" s="52"/>
      <c r="X12" s="52"/>
      <c r="Y12" s="52"/>
      <c r="Z12" s="52"/>
      <c r="AA12" s="52"/>
    </row>
    <row r="13" spans="1:28" s="7" customFormat="1" ht="50.1" customHeight="1" thickBot="1" x14ac:dyDescent="0.25">
      <c r="A13" s="12">
        <v>6</v>
      </c>
      <c r="B13" s="6" t="s">
        <v>26</v>
      </c>
      <c r="C13" s="6" t="s">
        <v>27</v>
      </c>
      <c r="D13" s="6" t="s">
        <v>28</v>
      </c>
      <c r="E13" s="5" t="s">
        <v>19</v>
      </c>
      <c r="F13" s="5" t="s">
        <v>29</v>
      </c>
      <c r="G13" s="10">
        <v>1589.597</v>
      </c>
      <c r="H13" s="10">
        <v>0.437</v>
      </c>
      <c r="I13" s="10">
        <v>428.59500000000003</v>
      </c>
      <c r="J13" s="10">
        <v>0</v>
      </c>
      <c r="K13" s="53">
        <f t="shared" si="0"/>
        <v>0</v>
      </c>
      <c r="L13" s="10">
        <v>0</v>
      </c>
      <c r="M13" s="38">
        <v>1161.4390000000001</v>
      </c>
      <c r="U13" s="52"/>
      <c r="V13" s="52"/>
      <c r="W13" s="52"/>
      <c r="X13" s="52"/>
      <c r="Y13" s="52"/>
      <c r="Z13" s="52"/>
      <c r="AA13" s="52"/>
    </row>
    <row r="14" spans="1:28" s="7" customFormat="1" ht="50.1" customHeight="1" thickBot="1" x14ac:dyDescent="0.25">
      <c r="A14" s="12" t="s">
        <v>126</v>
      </c>
      <c r="B14" s="6" t="s">
        <v>32</v>
      </c>
      <c r="C14" s="6" t="s">
        <v>30</v>
      </c>
      <c r="D14" s="6" t="s">
        <v>111</v>
      </c>
      <c r="E14" s="5" t="s">
        <v>19</v>
      </c>
      <c r="F14" s="5" t="s">
        <v>31</v>
      </c>
      <c r="G14" s="10">
        <v>139.23400000000001</v>
      </c>
      <c r="H14" s="10">
        <v>1E-3</v>
      </c>
      <c r="I14" s="10">
        <v>9.4629999999999992</v>
      </c>
      <c r="J14" s="10">
        <v>0.23400000000000001</v>
      </c>
      <c r="K14" s="53">
        <f t="shared" si="0"/>
        <v>2.4727887562083908E-2</v>
      </c>
      <c r="L14" s="10">
        <v>0</v>
      </c>
      <c r="M14" s="38">
        <v>129.77199999999999</v>
      </c>
      <c r="U14" s="52"/>
      <c r="V14" s="52"/>
      <c r="W14" s="52"/>
      <c r="X14" s="52"/>
      <c r="Y14" s="52"/>
      <c r="Z14" s="52"/>
      <c r="AA14" s="52"/>
    </row>
    <row r="15" spans="1:28" s="7" customFormat="1" ht="50.1" customHeight="1" thickBot="1" x14ac:dyDescent="0.25">
      <c r="A15" s="12" t="s">
        <v>127</v>
      </c>
      <c r="B15" s="6" t="s">
        <v>32</v>
      </c>
      <c r="C15" s="6" t="s">
        <v>33</v>
      </c>
      <c r="D15" s="6" t="s">
        <v>111</v>
      </c>
      <c r="E15" s="5" t="s">
        <v>34</v>
      </c>
      <c r="F15" s="5" t="s">
        <v>35</v>
      </c>
      <c r="G15" s="10">
        <v>5.219E-2</v>
      </c>
      <c r="H15" s="10">
        <v>0</v>
      </c>
      <c r="I15" s="10">
        <v>0</v>
      </c>
      <c r="J15" s="10">
        <v>0</v>
      </c>
      <c r="K15" s="54">
        <v>0</v>
      </c>
      <c r="L15" s="10">
        <v>5.219E-2</v>
      </c>
      <c r="M15" s="38">
        <v>0</v>
      </c>
      <c r="U15" s="52"/>
      <c r="V15" s="52"/>
      <c r="W15" s="52"/>
      <c r="X15" s="52"/>
      <c r="Y15" s="52"/>
      <c r="Z15" s="52"/>
      <c r="AA15" s="52"/>
    </row>
    <row r="16" spans="1:28" s="7" customFormat="1" ht="50.1" customHeight="1" thickBot="1" x14ac:dyDescent="0.25">
      <c r="A16" s="12" t="s">
        <v>128</v>
      </c>
      <c r="B16" s="6" t="s">
        <v>37</v>
      </c>
      <c r="C16" s="6" t="s">
        <v>36</v>
      </c>
      <c r="D16" s="6" t="s">
        <v>112</v>
      </c>
      <c r="E16" s="5" t="s">
        <v>19</v>
      </c>
      <c r="F16" s="5" t="s">
        <v>31</v>
      </c>
      <c r="G16" s="41">
        <v>114.652</v>
      </c>
      <c r="H16" s="10">
        <v>2.1999999999999999E-2</v>
      </c>
      <c r="I16" s="10">
        <v>4.2690000000000001</v>
      </c>
      <c r="J16" s="10">
        <v>2.7440000000000002</v>
      </c>
      <c r="K16" s="53">
        <f t="shared" si="0"/>
        <v>0.64277348325134698</v>
      </c>
      <c r="L16" s="10">
        <v>0</v>
      </c>
      <c r="M16" s="42">
        <v>110.405</v>
      </c>
      <c r="U16" s="52"/>
      <c r="V16" s="52"/>
      <c r="W16" s="52"/>
      <c r="X16" s="52"/>
      <c r="Y16" s="52"/>
      <c r="Z16" s="52"/>
      <c r="AA16" s="52"/>
    </row>
    <row r="17" spans="1:27" s="7" customFormat="1" ht="50.1" customHeight="1" thickBot="1" x14ac:dyDescent="0.25">
      <c r="A17" s="12" t="s">
        <v>129</v>
      </c>
      <c r="B17" s="6" t="s">
        <v>37</v>
      </c>
      <c r="C17" s="6" t="s">
        <v>38</v>
      </c>
      <c r="D17" s="6" t="s">
        <v>113</v>
      </c>
      <c r="E17" s="5" t="s">
        <v>34</v>
      </c>
      <c r="F17" s="5" t="s">
        <v>35</v>
      </c>
      <c r="G17" s="41">
        <v>2477.8820000000001</v>
      </c>
      <c r="H17" s="10">
        <v>0.438</v>
      </c>
      <c r="I17" s="10">
        <v>303.04000000000002</v>
      </c>
      <c r="J17" s="10">
        <v>42.924999999999997</v>
      </c>
      <c r="K17" s="53">
        <f t="shared" si="0"/>
        <v>0.1416479672650475</v>
      </c>
      <c r="L17" s="10">
        <v>0</v>
      </c>
      <c r="M17" s="42">
        <v>2175.2800000000002</v>
      </c>
      <c r="U17" s="52"/>
      <c r="V17" s="52"/>
      <c r="W17" s="52"/>
      <c r="X17" s="52"/>
      <c r="Y17" s="52"/>
      <c r="Z17" s="52"/>
      <c r="AA17" s="52"/>
    </row>
    <row r="18" spans="1:27" s="7" customFormat="1" ht="50.1" customHeight="1" thickBot="1" x14ac:dyDescent="0.25">
      <c r="A18" s="12" t="s">
        <v>130</v>
      </c>
      <c r="B18" s="6" t="s">
        <v>39</v>
      </c>
      <c r="C18" s="6" t="s">
        <v>40</v>
      </c>
      <c r="D18" s="6" t="s">
        <v>114</v>
      </c>
      <c r="E18" s="5" t="s">
        <v>19</v>
      </c>
      <c r="F18" s="5" t="s">
        <v>35</v>
      </c>
      <c r="G18" s="41">
        <v>1285.413</v>
      </c>
      <c r="H18" s="10">
        <v>5.431</v>
      </c>
      <c r="I18" s="10">
        <v>190.82599999999999</v>
      </c>
      <c r="J18" s="10">
        <v>11.804</v>
      </c>
      <c r="K18" s="53">
        <f t="shared" si="0"/>
        <v>6.185739888694413E-2</v>
      </c>
      <c r="L18" s="10">
        <v>0</v>
      </c>
      <c r="M18" s="38">
        <v>1100.018</v>
      </c>
      <c r="U18" s="52"/>
      <c r="V18" s="52"/>
      <c r="W18" s="52"/>
      <c r="X18" s="52"/>
      <c r="Y18" s="52"/>
      <c r="Z18" s="52"/>
      <c r="AA18" s="52"/>
    </row>
    <row r="19" spans="1:27" s="7" customFormat="1" ht="50.1" customHeight="1" thickBot="1" x14ac:dyDescent="0.25">
      <c r="A19" s="12" t="s">
        <v>131</v>
      </c>
      <c r="B19" s="6" t="s">
        <v>39</v>
      </c>
      <c r="C19" s="6" t="s">
        <v>41</v>
      </c>
      <c r="D19" s="6" t="s">
        <v>115</v>
      </c>
      <c r="E19" s="5" t="s">
        <v>34</v>
      </c>
      <c r="F19" s="5" t="s">
        <v>12</v>
      </c>
      <c r="G19" s="41">
        <v>4642.4859999999999</v>
      </c>
      <c r="H19" s="10">
        <v>6.33</v>
      </c>
      <c r="I19" s="10">
        <v>773.97699999999998</v>
      </c>
      <c r="J19" s="10">
        <v>66.659000000000006</v>
      </c>
      <c r="K19" s="53">
        <f t="shared" si="0"/>
        <v>8.6125298296977834E-2</v>
      </c>
      <c r="L19" s="10">
        <v>0</v>
      </c>
      <c r="M19" s="38">
        <v>3874.8389999999999</v>
      </c>
      <c r="U19" s="52"/>
      <c r="V19" s="52"/>
      <c r="W19" s="52"/>
      <c r="X19" s="52"/>
      <c r="Y19" s="52"/>
      <c r="Z19" s="52"/>
      <c r="AA19" s="52"/>
    </row>
    <row r="20" spans="1:27" s="7" customFormat="1" ht="50.1" customHeight="1" thickBot="1" x14ac:dyDescent="0.25">
      <c r="A20" s="12" t="s">
        <v>132</v>
      </c>
      <c r="B20" s="6" t="s">
        <v>43</v>
      </c>
      <c r="C20" s="6" t="s">
        <v>42</v>
      </c>
      <c r="D20" s="6" t="s">
        <v>112</v>
      </c>
      <c r="E20" s="5" t="s">
        <v>19</v>
      </c>
      <c r="F20" s="5" t="s">
        <v>35</v>
      </c>
      <c r="G20" s="10">
        <v>7086.5290000000005</v>
      </c>
      <c r="H20" s="10">
        <v>103.486</v>
      </c>
      <c r="I20" s="10">
        <v>370.60599999999999</v>
      </c>
      <c r="J20" s="10">
        <v>90.12</v>
      </c>
      <c r="K20" s="53">
        <f t="shared" si="0"/>
        <v>0.24316929569407944</v>
      </c>
      <c r="L20" s="10">
        <v>0</v>
      </c>
      <c r="M20" s="38">
        <v>6819.4089999999997</v>
      </c>
      <c r="U20" s="52"/>
      <c r="V20" s="52"/>
      <c r="W20" s="52"/>
      <c r="X20" s="52"/>
      <c r="Y20" s="52"/>
      <c r="Z20" s="52"/>
      <c r="AA20" s="52"/>
    </row>
    <row r="21" spans="1:27" s="7" customFormat="1" ht="50.1" customHeight="1" thickBot="1" x14ac:dyDescent="0.25">
      <c r="A21" s="12" t="s">
        <v>133</v>
      </c>
      <c r="B21" s="6" t="s">
        <v>43</v>
      </c>
      <c r="C21" s="6" t="s">
        <v>44</v>
      </c>
      <c r="D21" s="6" t="s">
        <v>113</v>
      </c>
      <c r="E21" s="5" t="s">
        <v>34</v>
      </c>
      <c r="F21" s="5" t="s">
        <v>35</v>
      </c>
      <c r="G21" s="10">
        <v>481.91199999999998</v>
      </c>
      <c r="H21" s="10">
        <v>0.41099999999999998</v>
      </c>
      <c r="I21" s="10">
        <v>52.316000000000003</v>
      </c>
      <c r="J21" s="10">
        <v>7.4720000000000004</v>
      </c>
      <c r="K21" s="53">
        <f t="shared" si="0"/>
        <v>0.14282437495221348</v>
      </c>
      <c r="L21" s="10">
        <v>0</v>
      </c>
      <c r="M21" s="38">
        <v>430.00700000000001</v>
      </c>
      <c r="U21" s="52"/>
      <c r="V21" s="52"/>
      <c r="W21" s="52"/>
      <c r="X21" s="52"/>
      <c r="Y21" s="52"/>
      <c r="Z21" s="52"/>
      <c r="AA21" s="52"/>
    </row>
    <row r="22" spans="1:27" s="7" customFormat="1" ht="50.1" customHeight="1" thickBot="1" x14ac:dyDescent="0.25">
      <c r="A22" s="12" t="s">
        <v>134</v>
      </c>
      <c r="B22" s="6" t="s">
        <v>45</v>
      </c>
      <c r="C22" s="6" t="s">
        <v>80</v>
      </c>
      <c r="D22" s="6" t="s">
        <v>116</v>
      </c>
      <c r="E22" s="5" t="s">
        <v>19</v>
      </c>
      <c r="F22" s="5" t="s">
        <v>12</v>
      </c>
      <c r="G22" s="10">
        <v>40.411000000000001</v>
      </c>
      <c r="H22" s="10">
        <v>0</v>
      </c>
      <c r="I22" s="10">
        <v>1.7829999999999999</v>
      </c>
      <c r="J22" s="10">
        <v>1.7829999999999999</v>
      </c>
      <c r="K22" s="53">
        <f t="shared" si="0"/>
        <v>1</v>
      </c>
      <c r="L22" s="10">
        <v>7.819</v>
      </c>
      <c r="M22" s="38">
        <v>30.809000000000001</v>
      </c>
      <c r="U22" s="52"/>
      <c r="V22" s="52"/>
      <c r="W22" s="52"/>
      <c r="X22" s="52"/>
      <c r="Y22" s="52"/>
      <c r="Z22" s="52"/>
      <c r="AA22" s="52"/>
    </row>
    <row r="23" spans="1:27" s="7" customFormat="1" ht="50.1" customHeight="1" thickBot="1" x14ac:dyDescent="0.25">
      <c r="A23" s="12" t="s">
        <v>135</v>
      </c>
      <c r="B23" s="6" t="s">
        <v>81</v>
      </c>
      <c r="C23" s="6" t="s">
        <v>82</v>
      </c>
      <c r="D23" s="6" t="s">
        <v>46</v>
      </c>
      <c r="E23" s="5" t="s">
        <v>19</v>
      </c>
      <c r="F23" s="5" t="s">
        <v>12</v>
      </c>
      <c r="G23" s="41">
        <v>107.53</v>
      </c>
      <c r="H23" s="10">
        <v>0</v>
      </c>
      <c r="I23" s="10">
        <v>43.529000000000003</v>
      </c>
      <c r="J23" s="10">
        <v>43.529000000000003</v>
      </c>
      <c r="K23" s="53">
        <f t="shared" si="0"/>
        <v>1</v>
      </c>
      <c r="L23" s="10">
        <v>0.38100000000000001</v>
      </c>
      <c r="M23" s="42">
        <v>63.621000000000002</v>
      </c>
      <c r="U23" s="52"/>
      <c r="V23" s="52"/>
      <c r="W23" s="52"/>
      <c r="X23" s="52"/>
      <c r="Y23" s="52"/>
      <c r="Z23" s="52"/>
      <c r="AA23" s="52"/>
    </row>
    <row r="24" spans="1:27" s="7" customFormat="1" ht="50.1" customHeight="1" thickBot="1" x14ac:dyDescent="0.25">
      <c r="A24" s="12" t="s">
        <v>136</v>
      </c>
      <c r="B24" s="6" t="s">
        <v>45</v>
      </c>
      <c r="C24" s="6" t="s">
        <v>83</v>
      </c>
      <c r="D24" s="6" t="s">
        <v>116</v>
      </c>
      <c r="E24" s="5" t="s">
        <v>19</v>
      </c>
      <c r="F24" s="5" t="s">
        <v>12</v>
      </c>
      <c r="G24" s="10">
        <v>92.056495999999996</v>
      </c>
      <c r="H24" s="10">
        <v>21.344999999999999</v>
      </c>
      <c r="I24" s="10">
        <v>1.355</v>
      </c>
      <c r="J24" s="10">
        <v>1.355</v>
      </c>
      <c r="K24" s="53">
        <f t="shared" si="0"/>
        <v>1</v>
      </c>
      <c r="L24" s="10">
        <v>61.223999999999997</v>
      </c>
      <c r="M24" s="38">
        <v>50.822000000000003</v>
      </c>
      <c r="U24" s="52"/>
      <c r="V24" s="52"/>
      <c r="W24" s="52"/>
      <c r="X24" s="52"/>
      <c r="Y24" s="52"/>
      <c r="Z24" s="52"/>
      <c r="AA24" s="52"/>
    </row>
    <row r="25" spans="1:27" s="7" customFormat="1" ht="50.1" customHeight="1" thickBot="1" x14ac:dyDescent="0.25">
      <c r="A25" s="12" t="s">
        <v>137</v>
      </c>
      <c r="B25" s="6" t="s">
        <v>45</v>
      </c>
      <c r="C25" s="6" t="s">
        <v>84</v>
      </c>
      <c r="D25" s="6" t="s">
        <v>116</v>
      </c>
      <c r="E25" s="5" t="s">
        <v>19</v>
      </c>
      <c r="F25" s="5" t="s">
        <v>12</v>
      </c>
      <c r="G25" s="10">
        <v>5064.5129999999999</v>
      </c>
      <c r="H25" s="10">
        <v>541.69399999999996</v>
      </c>
      <c r="I25" s="10">
        <v>335.91800000000001</v>
      </c>
      <c r="J25" s="10">
        <v>31.405999999999999</v>
      </c>
      <c r="K25" s="53">
        <f t="shared" si="0"/>
        <v>9.3493054852672369E-2</v>
      </c>
      <c r="L25" s="10">
        <v>4120.1355999999996</v>
      </c>
      <c r="M25" s="38">
        <v>1150.153</v>
      </c>
      <c r="U25" s="52"/>
      <c r="V25" s="52"/>
      <c r="W25" s="52"/>
      <c r="X25" s="52"/>
      <c r="Y25" s="52"/>
      <c r="Z25" s="52"/>
      <c r="AA25" s="52"/>
    </row>
    <row r="26" spans="1:27" s="7" customFormat="1" ht="50.1" customHeight="1" thickBot="1" x14ac:dyDescent="0.25">
      <c r="A26" s="12" t="s">
        <v>138</v>
      </c>
      <c r="B26" s="6" t="s">
        <v>45</v>
      </c>
      <c r="C26" s="6" t="s">
        <v>85</v>
      </c>
      <c r="D26" s="6" t="s">
        <v>116</v>
      </c>
      <c r="E26" s="5" t="s">
        <v>19</v>
      </c>
      <c r="F26" s="5" t="s">
        <v>12</v>
      </c>
      <c r="G26" s="10">
        <v>77.443453000000005</v>
      </c>
      <c r="H26" s="10">
        <v>0.82299999999999995</v>
      </c>
      <c r="I26" s="10">
        <v>2.0110000000000001</v>
      </c>
      <c r="J26" s="47">
        <v>2.0110000000000001</v>
      </c>
      <c r="K26" s="53">
        <f t="shared" si="0"/>
        <v>1</v>
      </c>
      <c r="L26" s="10">
        <v>76.256</v>
      </c>
      <c r="M26" s="38">
        <v>0</v>
      </c>
      <c r="U26" s="52"/>
      <c r="V26" s="52"/>
      <c r="W26" s="52"/>
      <c r="X26" s="52"/>
      <c r="Y26" s="52"/>
      <c r="Z26" s="52"/>
      <c r="AA26" s="52"/>
    </row>
    <row r="27" spans="1:27" s="7" customFormat="1" ht="50.1" customHeight="1" thickBot="1" x14ac:dyDescent="0.25">
      <c r="A27" s="12" t="s">
        <v>139</v>
      </c>
      <c r="B27" s="6" t="s">
        <v>45</v>
      </c>
      <c r="C27" s="6" t="s">
        <v>86</v>
      </c>
      <c r="D27" s="6" t="s">
        <v>116</v>
      </c>
      <c r="E27" s="5" t="s">
        <v>19</v>
      </c>
      <c r="F27" s="5" t="s">
        <v>12</v>
      </c>
      <c r="G27" s="10">
        <v>31.646999999999998</v>
      </c>
      <c r="H27" s="10">
        <v>0</v>
      </c>
      <c r="I27" s="10">
        <v>1.302</v>
      </c>
      <c r="J27" s="47">
        <v>1.302</v>
      </c>
      <c r="K27" s="53">
        <f t="shared" si="0"/>
        <v>1</v>
      </c>
      <c r="L27" s="10">
        <v>5.4589999999999996</v>
      </c>
      <c r="M27" s="38">
        <v>24.885999999999999</v>
      </c>
      <c r="U27" s="52"/>
      <c r="V27" s="52"/>
      <c r="W27" s="52"/>
      <c r="X27" s="52"/>
      <c r="Y27" s="52"/>
      <c r="Z27" s="52"/>
      <c r="AA27" s="52"/>
    </row>
    <row r="28" spans="1:27" s="7" customFormat="1" ht="50.1" customHeight="1" thickBot="1" x14ac:dyDescent="0.25">
      <c r="A28" s="12" t="s">
        <v>140</v>
      </c>
      <c r="B28" s="6" t="s">
        <v>47</v>
      </c>
      <c r="C28" s="6" t="s">
        <v>105</v>
      </c>
      <c r="D28" s="6" t="s">
        <v>117</v>
      </c>
      <c r="E28" s="5" t="s">
        <v>15</v>
      </c>
      <c r="F28" s="5" t="s">
        <v>23</v>
      </c>
      <c r="G28" s="10">
        <v>6955.2449999999999</v>
      </c>
      <c r="H28" s="10">
        <v>39.235999999999997</v>
      </c>
      <c r="I28" s="41">
        <v>85.198999999999998</v>
      </c>
      <c r="J28" s="48">
        <v>49.866999999999997</v>
      </c>
      <c r="K28" s="53">
        <f t="shared" si="0"/>
        <v>0.58530029695184216</v>
      </c>
      <c r="L28" s="10">
        <v>0</v>
      </c>
      <c r="M28" s="42">
        <v>6909.2820000000002</v>
      </c>
      <c r="U28" s="52"/>
      <c r="V28" s="52"/>
      <c r="W28" s="52"/>
      <c r="X28" s="52"/>
      <c r="Y28" s="52"/>
      <c r="Z28" s="52"/>
      <c r="AA28" s="52"/>
    </row>
    <row r="29" spans="1:27" s="7" customFormat="1" ht="50.1" customHeight="1" thickBot="1" x14ac:dyDescent="0.25">
      <c r="A29" s="12" t="s">
        <v>141</v>
      </c>
      <c r="B29" s="6" t="s">
        <v>47</v>
      </c>
      <c r="C29" s="6" t="s">
        <v>48</v>
      </c>
      <c r="D29" s="6" t="s">
        <v>117</v>
      </c>
      <c r="E29" s="5" t="s">
        <v>19</v>
      </c>
      <c r="F29" s="5" t="s">
        <v>12</v>
      </c>
      <c r="G29" s="10">
        <v>6.673</v>
      </c>
      <c r="H29" s="10">
        <v>0</v>
      </c>
      <c r="I29" s="10">
        <v>0</v>
      </c>
      <c r="J29" s="10">
        <v>0</v>
      </c>
      <c r="K29" s="10">
        <v>0</v>
      </c>
      <c r="L29" s="10">
        <v>6.673</v>
      </c>
      <c r="M29" s="38">
        <v>0</v>
      </c>
      <c r="U29" s="52"/>
      <c r="V29" s="52"/>
      <c r="W29" s="52"/>
      <c r="X29" s="52"/>
      <c r="Y29" s="52"/>
      <c r="Z29" s="52"/>
      <c r="AA29" s="52"/>
    </row>
    <row r="30" spans="1:27" s="7" customFormat="1" ht="50.1" customHeight="1" thickBot="1" x14ac:dyDescent="0.25">
      <c r="A30" s="12" t="s">
        <v>142</v>
      </c>
      <c r="B30" s="6" t="s">
        <v>49</v>
      </c>
      <c r="C30" s="6" t="s">
        <v>87</v>
      </c>
      <c r="D30" s="6" t="s">
        <v>118</v>
      </c>
      <c r="E30" s="5" t="s">
        <v>19</v>
      </c>
      <c r="F30" s="5" t="s">
        <v>12</v>
      </c>
      <c r="G30" s="10">
        <v>60.948999999999998</v>
      </c>
      <c r="H30" s="10">
        <v>5.7949999999999999</v>
      </c>
      <c r="I30" s="10">
        <v>9.5869999999999997</v>
      </c>
      <c r="J30" s="47">
        <v>9.5869999999999997</v>
      </c>
      <c r="K30" s="53">
        <f>J30/I30</f>
        <v>1</v>
      </c>
      <c r="L30" s="10">
        <v>0.82599999999999996</v>
      </c>
      <c r="M30" s="38">
        <v>56.331000000000003</v>
      </c>
      <c r="U30" s="52"/>
      <c r="V30" s="52"/>
      <c r="W30" s="52"/>
      <c r="X30" s="52"/>
      <c r="Y30" s="52"/>
      <c r="Z30" s="52"/>
      <c r="AA30" s="52"/>
    </row>
    <row r="31" spans="1:27" s="7" customFormat="1" ht="50.1" customHeight="1" thickBot="1" x14ac:dyDescent="0.25">
      <c r="A31" s="12" t="s">
        <v>143</v>
      </c>
      <c r="B31" s="6" t="s">
        <v>47</v>
      </c>
      <c r="C31" s="6" t="s">
        <v>88</v>
      </c>
      <c r="D31" s="6" t="s">
        <v>118</v>
      </c>
      <c r="E31" s="5" t="s">
        <v>19</v>
      </c>
      <c r="F31" s="5" t="s">
        <v>12</v>
      </c>
      <c r="G31" s="10">
        <v>8.2539999999998592</v>
      </c>
      <c r="H31" s="10">
        <v>0.115</v>
      </c>
      <c r="I31" s="10">
        <v>0.83499999999999996</v>
      </c>
      <c r="J31" s="10">
        <v>0.83499999999999996</v>
      </c>
      <c r="K31" s="53">
        <f t="shared" si="0"/>
        <v>1</v>
      </c>
      <c r="L31" s="10">
        <v>0.115</v>
      </c>
      <c r="M31" s="38">
        <v>7.4189999999999996</v>
      </c>
      <c r="U31" s="52"/>
      <c r="V31" s="52"/>
      <c r="W31" s="52"/>
      <c r="X31" s="52"/>
      <c r="Y31" s="52"/>
      <c r="Z31" s="52"/>
      <c r="AA31" s="52"/>
    </row>
    <row r="32" spans="1:27" s="7" customFormat="1" ht="50.1" customHeight="1" thickBot="1" x14ac:dyDescent="0.25">
      <c r="A32" s="12">
        <v>13</v>
      </c>
      <c r="B32" s="6" t="s">
        <v>50</v>
      </c>
      <c r="C32" s="6" t="s">
        <v>89</v>
      </c>
      <c r="D32" s="6" t="s">
        <v>119</v>
      </c>
      <c r="E32" s="5" t="s">
        <v>19</v>
      </c>
      <c r="F32" s="5" t="s">
        <v>51</v>
      </c>
      <c r="G32" s="10">
        <v>511.476</v>
      </c>
      <c r="H32" s="10">
        <v>1.4999999999999999E-2</v>
      </c>
      <c r="I32" s="10">
        <v>7.4379999999999997</v>
      </c>
      <c r="J32" s="10">
        <v>3.391</v>
      </c>
      <c r="K32" s="53">
        <f t="shared" si="0"/>
        <v>0.45590212422694276</v>
      </c>
      <c r="L32" s="10">
        <v>0</v>
      </c>
      <c r="M32" s="38">
        <v>504.053</v>
      </c>
      <c r="U32" s="52"/>
      <c r="V32" s="52"/>
      <c r="W32" s="52"/>
      <c r="X32" s="52"/>
      <c r="Y32" s="52"/>
      <c r="Z32" s="52"/>
      <c r="AA32" s="52"/>
    </row>
    <row r="33" spans="1:27" s="7" customFormat="1" ht="50.1" customHeight="1" thickBot="1" x14ac:dyDescent="0.25">
      <c r="A33" s="12">
        <v>14</v>
      </c>
      <c r="B33" s="6" t="s">
        <v>52</v>
      </c>
      <c r="C33" s="6" t="s">
        <v>53</v>
      </c>
      <c r="D33" s="6" t="s">
        <v>119</v>
      </c>
      <c r="E33" s="5" t="s">
        <v>19</v>
      </c>
      <c r="F33" s="5" t="s">
        <v>51</v>
      </c>
      <c r="G33" s="10">
        <v>542</v>
      </c>
      <c r="H33" s="10">
        <v>0</v>
      </c>
      <c r="I33" s="10">
        <v>57.621000000000002</v>
      </c>
      <c r="J33" s="10">
        <v>0.26100000000000001</v>
      </c>
      <c r="K33" s="53">
        <f t="shared" si="0"/>
        <v>4.529598583849638E-3</v>
      </c>
      <c r="L33" s="10">
        <v>0</v>
      </c>
      <c r="M33" s="38">
        <v>484.37900000000002</v>
      </c>
      <c r="U33" s="52"/>
      <c r="V33" s="52"/>
      <c r="W33" s="52"/>
      <c r="X33" s="52"/>
      <c r="Y33" s="52"/>
      <c r="Z33" s="52"/>
      <c r="AA33" s="52"/>
    </row>
    <row r="34" spans="1:27" s="7" customFormat="1" ht="50.1" customHeight="1" thickBot="1" x14ac:dyDescent="0.25">
      <c r="A34" s="12">
        <v>15</v>
      </c>
      <c r="B34" s="6" t="s">
        <v>90</v>
      </c>
      <c r="C34" s="6" t="s">
        <v>91</v>
      </c>
      <c r="D34" s="6" t="s">
        <v>120</v>
      </c>
      <c r="E34" s="5" t="s">
        <v>19</v>
      </c>
      <c r="F34" s="5" t="s">
        <v>12</v>
      </c>
      <c r="G34" s="10">
        <v>1181.8679999999999</v>
      </c>
      <c r="H34" s="10">
        <v>0</v>
      </c>
      <c r="I34" s="10">
        <v>877.66</v>
      </c>
      <c r="J34" s="10">
        <v>34.671999999999997</v>
      </c>
      <c r="K34" s="53">
        <f t="shared" si="0"/>
        <v>3.9505047512704235E-2</v>
      </c>
      <c r="L34" s="10">
        <v>0</v>
      </c>
      <c r="M34" s="38">
        <v>304.20800000000003</v>
      </c>
      <c r="U34" s="52"/>
      <c r="V34" s="52"/>
      <c r="W34" s="52"/>
      <c r="X34" s="52"/>
      <c r="Y34" s="52"/>
      <c r="Z34" s="52"/>
      <c r="AA34" s="52"/>
    </row>
    <row r="35" spans="1:27" s="7" customFormat="1" ht="50.1" customHeight="1" thickBot="1" x14ac:dyDescent="0.25">
      <c r="A35" s="12">
        <v>16</v>
      </c>
      <c r="B35" s="6" t="s">
        <v>92</v>
      </c>
      <c r="C35" s="6" t="s">
        <v>54</v>
      </c>
      <c r="D35" s="6" t="s">
        <v>118</v>
      </c>
      <c r="E35" s="5" t="s">
        <v>19</v>
      </c>
      <c r="F35" s="5" t="s">
        <v>12</v>
      </c>
      <c r="G35" s="10">
        <v>901.23500000000001</v>
      </c>
      <c r="H35" s="10">
        <v>1372.8910000000001</v>
      </c>
      <c r="I35" s="10">
        <v>23.081</v>
      </c>
      <c r="J35" s="47">
        <v>23.081</v>
      </c>
      <c r="K35" s="53">
        <f t="shared" si="0"/>
        <v>1</v>
      </c>
      <c r="L35" s="47">
        <v>784.221</v>
      </c>
      <c r="M35" s="46">
        <v>1466.8240000000001</v>
      </c>
      <c r="N35" s="45"/>
      <c r="O35" s="45"/>
      <c r="P35" s="45"/>
      <c r="Q35" s="45"/>
      <c r="R35" s="45"/>
      <c r="U35" s="52"/>
      <c r="V35" s="52"/>
      <c r="W35" s="52"/>
      <c r="X35" s="52"/>
      <c r="Y35" s="52"/>
      <c r="Z35" s="52"/>
      <c r="AA35" s="52"/>
    </row>
    <row r="36" spans="1:27" s="7" customFormat="1" ht="50.1" customHeight="1" thickBot="1" x14ac:dyDescent="0.25">
      <c r="A36" s="12">
        <v>17</v>
      </c>
      <c r="B36" s="6" t="s">
        <v>55</v>
      </c>
      <c r="C36" s="6" t="s">
        <v>55</v>
      </c>
      <c r="D36" s="6" t="s">
        <v>159</v>
      </c>
      <c r="E36" s="5" t="s">
        <v>19</v>
      </c>
      <c r="F36" s="5" t="s">
        <v>12</v>
      </c>
      <c r="G36" s="41">
        <v>7059.12</v>
      </c>
      <c r="H36" s="41">
        <v>184.42400000000001</v>
      </c>
      <c r="I36" s="41">
        <v>1306.914</v>
      </c>
      <c r="J36" s="48">
        <v>1306.914</v>
      </c>
      <c r="K36" s="55">
        <f>J36/I36</f>
        <v>1</v>
      </c>
      <c r="L36" s="47">
        <v>2363.6729999999998</v>
      </c>
      <c r="M36" s="46">
        <v>3572.9569999999999</v>
      </c>
      <c r="N36" s="45"/>
      <c r="O36" s="45"/>
      <c r="P36" s="45"/>
      <c r="Q36" s="45"/>
      <c r="R36" s="45"/>
      <c r="U36" s="52"/>
      <c r="V36" s="52"/>
      <c r="W36" s="52"/>
      <c r="X36" s="52"/>
      <c r="Y36" s="52"/>
      <c r="Z36" s="52"/>
      <c r="AA36" s="52"/>
    </row>
    <row r="37" spans="1:27" s="7" customFormat="1" ht="50.1" customHeight="1" thickBot="1" x14ac:dyDescent="0.25">
      <c r="A37" s="12">
        <v>18</v>
      </c>
      <c r="B37" s="6" t="s">
        <v>56</v>
      </c>
      <c r="C37" s="6" t="s">
        <v>93</v>
      </c>
      <c r="D37" s="6" t="s">
        <v>57</v>
      </c>
      <c r="E37" s="5" t="s">
        <v>19</v>
      </c>
      <c r="F37" s="5" t="s">
        <v>12</v>
      </c>
      <c r="G37" s="41">
        <v>104.729</v>
      </c>
      <c r="H37" s="41">
        <v>8.2059999999999995</v>
      </c>
      <c r="I37" s="41">
        <v>37.901000000000003</v>
      </c>
      <c r="J37" s="48">
        <v>37.901000000000003</v>
      </c>
      <c r="K37" s="53">
        <f t="shared" si="0"/>
        <v>1</v>
      </c>
      <c r="L37" s="10">
        <v>0</v>
      </c>
      <c r="M37" s="42">
        <v>75.034000000000006</v>
      </c>
      <c r="U37" s="52"/>
      <c r="V37" s="52"/>
      <c r="W37" s="52"/>
      <c r="X37" s="52"/>
      <c r="Y37" s="52"/>
      <c r="Z37" s="52"/>
      <c r="AA37" s="52"/>
    </row>
    <row r="38" spans="1:27" s="7" customFormat="1" ht="50.1" customHeight="1" thickBot="1" x14ac:dyDescent="0.25">
      <c r="A38" s="12">
        <v>19</v>
      </c>
      <c r="B38" s="6" t="s">
        <v>94</v>
      </c>
      <c r="C38" s="6" t="s">
        <v>95</v>
      </c>
      <c r="D38" s="6" t="s">
        <v>121</v>
      </c>
      <c r="E38" s="5" t="s">
        <v>19</v>
      </c>
      <c r="F38" s="5" t="s">
        <v>12</v>
      </c>
      <c r="G38" s="10">
        <v>192.34700000000001</v>
      </c>
      <c r="H38" s="10">
        <v>8.7460000000000004</v>
      </c>
      <c r="I38" s="10">
        <v>69.801000000000002</v>
      </c>
      <c r="J38" s="47">
        <v>8.6549999999999994</v>
      </c>
      <c r="K38" s="53">
        <f t="shared" si="0"/>
        <v>0.12399535823269006</v>
      </c>
      <c r="L38" s="10">
        <v>0</v>
      </c>
      <c r="M38" s="38">
        <v>131.291</v>
      </c>
      <c r="U38" s="52"/>
      <c r="V38" s="52"/>
      <c r="W38" s="52"/>
      <c r="X38" s="52"/>
      <c r="Y38" s="52"/>
      <c r="Z38" s="52"/>
      <c r="AA38" s="52"/>
    </row>
    <row r="39" spans="1:27" s="7" customFormat="1" ht="50.1" customHeight="1" thickBot="1" x14ac:dyDescent="0.25">
      <c r="A39" s="12">
        <v>20</v>
      </c>
      <c r="B39" s="6" t="s">
        <v>58</v>
      </c>
      <c r="C39" s="6" t="s">
        <v>59</v>
      </c>
      <c r="D39" s="6" t="s">
        <v>57</v>
      </c>
      <c r="E39" s="5" t="s">
        <v>19</v>
      </c>
      <c r="F39" s="5" t="s">
        <v>12</v>
      </c>
      <c r="G39" s="10">
        <v>55</v>
      </c>
      <c r="H39" s="10">
        <v>10</v>
      </c>
      <c r="I39" s="10">
        <v>20</v>
      </c>
      <c r="J39" s="47">
        <v>20</v>
      </c>
      <c r="K39" s="53">
        <f t="shared" si="0"/>
        <v>1</v>
      </c>
      <c r="L39" s="10">
        <v>45</v>
      </c>
      <c r="M39" s="38">
        <v>0</v>
      </c>
      <c r="U39" s="52"/>
      <c r="V39" s="52"/>
      <c r="W39" s="52"/>
      <c r="X39" s="52"/>
      <c r="Y39" s="52"/>
      <c r="Z39" s="52"/>
      <c r="AA39" s="52"/>
    </row>
    <row r="40" spans="1:27" s="7" customFormat="1" ht="50.1" customHeight="1" thickBot="1" x14ac:dyDescent="0.25">
      <c r="A40" s="12">
        <v>21</v>
      </c>
      <c r="B40" s="6" t="s">
        <v>60</v>
      </c>
      <c r="C40" s="6" t="s">
        <v>96</v>
      </c>
      <c r="D40" s="6" t="s">
        <v>121</v>
      </c>
      <c r="E40" s="5" t="s">
        <v>19</v>
      </c>
      <c r="F40" s="5" t="s">
        <v>12</v>
      </c>
      <c r="G40" s="41">
        <v>10660.885</v>
      </c>
      <c r="H40" s="41">
        <v>4824.3429999999998</v>
      </c>
      <c r="I40" s="41">
        <v>2455.64</v>
      </c>
      <c r="J40" s="48">
        <v>957.8</v>
      </c>
      <c r="K40" s="53">
        <f t="shared" si="0"/>
        <v>0.39004088547181182</v>
      </c>
      <c r="L40" s="10">
        <v>0</v>
      </c>
      <c r="M40" s="42">
        <v>13029.588</v>
      </c>
      <c r="U40" s="52"/>
      <c r="V40" s="52"/>
      <c r="W40" s="52"/>
      <c r="X40" s="52"/>
      <c r="Y40" s="52"/>
      <c r="Z40" s="52"/>
      <c r="AA40" s="52"/>
    </row>
    <row r="41" spans="1:27" s="7" customFormat="1" ht="50.1" customHeight="1" thickBot="1" x14ac:dyDescent="0.25">
      <c r="A41" s="12">
        <v>22</v>
      </c>
      <c r="B41" s="6" t="s">
        <v>61</v>
      </c>
      <c r="C41" s="6" t="s">
        <v>62</v>
      </c>
      <c r="D41" s="6" t="s">
        <v>63</v>
      </c>
      <c r="E41" s="5" t="s">
        <v>19</v>
      </c>
      <c r="F41" s="5" t="s">
        <v>12</v>
      </c>
      <c r="G41" s="43">
        <v>16.794</v>
      </c>
      <c r="H41" s="41">
        <v>8.7999999999999995E-2</v>
      </c>
      <c r="I41" s="41">
        <v>4.6749999999999998</v>
      </c>
      <c r="J41" s="48">
        <v>4.657</v>
      </c>
      <c r="K41" s="53">
        <f t="shared" si="0"/>
        <v>0.99614973262032092</v>
      </c>
      <c r="L41" s="10">
        <v>0</v>
      </c>
      <c r="M41" s="42">
        <v>12.207000000000001</v>
      </c>
      <c r="U41" s="52"/>
      <c r="V41" s="52"/>
      <c r="W41" s="52"/>
      <c r="X41" s="52"/>
      <c r="Y41" s="52"/>
      <c r="Z41" s="52"/>
      <c r="AA41" s="52"/>
    </row>
    <row r="42" spans="1:27" s="7" customFormat="1" ht="50.1" customHeight="1" thickBot="1" x14ac:dyDescent="0.25">
      <c r="A42" s="12">
        <v>23</v>
      </c>
      <c r="B42" s="6" t="s">
        <v>64</v>
      </c>
      <c r="C42" s="6" t="s">
        <v>65</v>
      </c>
      <c r="D42" s="6" t="s">
        <v>63</v>
      </c>
      <c r="E42" s="5" t="s">
        <v>19</v>
      </c>
      <c r="F42" s="5" t="s">
        <v>12</v>
      </c>
      <c r="G42" s="41">
        <v>26.76</v>
      </c>
      <c r="H42" s="41">
        <v>0</v>
      </c>
      <c r="I42" s="41">
        <v>5.4450000000000003</v>
      </c>
      <c r="J42" s="50">
        <v>5.4450000000000003</v>
      </c>
      <c r="K42" s="53">
        <f t="shared" si="0"/>
        <v>1</v>
      </c>
      <c r="L42" s="10">
        <v>10.547000000000001</v>
      </c>
      <c r="M42" s="42">
        <v>10.768000000000001</v>
      </c>
      <c r="U42" s="52"/>
      <c r="V42" s="52"/>
      <c r="W42" s="52"/>
      <c r="X42" s="52"/>
      <c r="Y42" s="52"/>
      <c r="Z42" s="52"/>
      <c r="AA42" s="52"/>
    </row>
    <row r="43" spans="1:27" s="7" customFormat="1" ht="62.25" customHeight="1" thickBot="1" x14ac:dyDescent="0.25">
      <c r="A43" s="12" t="s">
        <v>144</v>
      </c>
      <c r="B43" s="6" t="s">
        <v>97</v>
      </c>
      <c r="C43" s="6" t="s">
        <v>98</v>
      </c>
      <c r="D43" s="6" t="s">
        <v>122</v>
      </c>
      <c r="E43" s="5" t="s">
        <v>15</v>
      </c>
      <c r="F43" s="5" t="s">
        <v>29</v>
      </c>
      <c r="G43" s="10">
        <v>4723.5309999999999</v>
      </c>
      <c r="H43" s="10">
        <v>0.17799999999999999</v>
      </c>
      <c r="I43" s="49">
        <v>13.43</v>
      </c>
      <c r="J43" s="47">
        <v>13.43</v>
      </c>
      <c r="K43" s="53">
        <f t="shared" si="0"/>
        <v>1</v>
      </c>
      <c r="L43" s="10">
        <v>0</v>
      </c>
      <c r="M43" s="38">
        <v>4710.2790000000005</v>
      </c>
      <c r="U43" s="52"/>
      <c r="V43" s="52"/>
      <c r="W43" s="52"/>
      <c r="X43" s="52"/>
      <c r="Y43" s="52"/>
      <c r="Z43" s="52"/>
      <c r="AA43" s="52"/>
    </row>
    <row r="44" spans="1:27" s="7" customFormat="1" ht="50.1" customHeight="1" thickBot="1" x14ac:dyDescent="0.25">
      <c r="A44" s="12" t="s">
        <v>145</v>
      </c>
      <c r="B44" s="6" t="s">
        <v>97</v>
      </c>
      <c r="C44" s="6" t="s">
        <v>160</v>
      </c>
      <c r="D44" s="6" t="s">
        <v>122</v>
      </c>
      <c r="E44" s="5" t="s">
        <v>15</v>
      </c>
      <c r="F44" s="5" t="s">
        <v>29</v>
      </c>
      <c r="G44" s="10">
        <v>0</v>
      </c>
      <c r="H44" s="41">
        <v>3758.2860000000001</v>
      </c>
      <c r="I44" s="10">
        <v>0</v>
      </c>
      <c r="J44" s="10">
        <v>0</v>
      </c>
      <c r="K44" s="10">
        <v>0</v>
      </c>
      <c r="L44" s="10">
        <v>0</v>
      </c>
      <c r="M44" s="38">
        <v>3758.2860000000001</v>
      </c>
      <c r="U44" s="52"/>
      <c r="V44" s="52"/>
      <c r="W44" s="52"/>
      <c r="X44" s="52"/>
      <c r="Y44" s="52"/>
      <c r="Z44" s="52"/>
      <c r="AA44" s="52"/>
    </row>
    <row r="45" spans="1:27" s="7" customFormat="1" ht="50.1" customHeight="1" thickBot="1" x14ac:dyDescent="0.25">
      <c r="A45" s="12" t="s">
        <v>146</v>
      </c>
      <c r="B45" s="6" t="s">
        <v>66</v>
      </c>
      <c r="C45" s="6" t="s">
        <v>65</v>
      </c>
      <c r="D45" s="6" t="s">
        <v>123</v>
      </c>
      <c r="E45" s="5" t="s">
        <v>34</v>
      </c>
      <c r="F45" s="5" t="s">
        <v>12</v>
      </c>
      <c r="G45" s="41">
        <v>7.1669999999999998</v>
      </c>
      <c r="H45" s="10">
        <v>0</v>
      </c>
      <c r="I45" s="10">
        <v>0.71</v>
      </c>
      <c r="J45" s="10">
        <v>0.71</v>
      </c>
      <c r="K45" s="53">
        <f t="shared" si="0"/>
        <v>1</v>
      </c>
      <c r="L45" s="10">
        <v>0</v>
      </c>
      <c r="M45" s="38">
        <v>6.4569999999999999</v>
      </c>
      <c r="U45" s="52"/>
      <c r="V45" s="52"/>
      <c r="W45" s="52"/>
      <c r="X45" s="52"/>
      <c r="Y45" s="52"/>
      <c r="Z45" s="52"/>
      <c r="AA45" s="52"/>
    </row>
    <row r="46" spans="1:27" s="7" customFormat="1" ht="50.1" customHeight="1" thickBot="1" x14ac:dyDescent="0.25">
      <c r="A46" s="12" t="s">
        <v>147</v>
      </c>
      <c r="B46" s="6" t="s">
        <v>67</v>
      </c>
      <c r="C46" s="6" t="s">
        <v>65</v>
      </c>
      <c r="D46" s="6" t="s">
        <v>123</v>
      </c>
      <c r="E46" s="5" t="s">
        <v>34</v>
      </c>
      <c r="F46" s="5" t="s">
        <v>12</v>
      </c>
      <c r="G46" s="41">
        <v>27.696999999999999</v>
      </c>
      <c r="H46" s="10">
        <v>0</v>
      </c>
      <c r="I46" s="10">
        <v>1.0720000000000001</v>
      </c>
      <c r="J46" s="10">
        <v>1.0720000000000001</v>
      </c>
      <c r="K46" s="53">
        <f t="shared" si="0"/>
        <v>1</v>
      </c>
      <c r="L46" s="10">
        <v>0</v>
      </c>
      <c r="M46" s="42">
        <v>26.625</v>
      </c>
      <c r="U46" s="52"/>
      <c r="V46" s="52"/>
      <c r="W46" s="52"/>
      <c r="X46" s="52"/>
      <c r="Y46" s="52"/>
      <c r="Z46" s="52"/>
      <c r="AA46" s="52"/>
    </row>
    <row r="47" spans="1:27" s="7" customFormat="1" ht="50.1" customHeight="1" thickBot="1" x14ac:dyDescent="0.25">
      <c r="A47" s="12" t="s">
        <v>148</v>
      </c>
      <c r="B47" s="6" t="s">
        <v>68</v>
      </c>
      <c r="C47" s="6" t="s">
        <v>65</v>
      </c>
      <c r="D47" s="6" t="s">
        <v>123</v>
      </c>
      <c r="E47" s="5" t="s">
        <v>34</v>
      </c>
      <c r="F47" s="5" t="s">
        <v>12</v>
      </c>
      <c r="G47" s="41">
        <v>7.7990000000000004</v>
      </c>
      <c r="H47" s="10">
        <v>8.3000000000000004E-2</v>
      </c>
      <c r="I47" s="41">
        <v>1.4179999999999999</v>
      </c>
      <c r="J47" s="50">
        <v>1.4179999999999999</v>
      </c>
      <c r="K47" s="53">
        <f t="shared" si="0"/>
        <v>1</v>
      </c>
      <c r="L47" s="10">
        <v>0</v>
      </c>
      <c r="M47" s="42">
        <v>6.4640000000000004</v>
      </c>
      <c r="U47" s="52"/>
      <c r="V47" s="52"/>
      <c r="W47" s="52"/>
      <c r="X47" s="52"/>
      <c r="Y47" s="52"/>
      <c r="Z47" s="52"/>
      <c r="AA47" s="52"/>
    </row>
    <row r="48" spans="1:27" s="7" customFormat="1" ht="50.1" customHeight="1" thickBot="1" x14ac:dyDescent="0.25">
      <c r="A48" s="12" t="s">
        <v>149</v>
      </c>
      <c r="B48" s="6" t="s">
        <v>69</v>
      </c>
      <c r="C48" s="6" t="s">
        <v>65</v>
      </c>
      <c r="D48" s="6" t="s">
        <v>123</v>
      </c>
      <c r="E48" s="5" t="s">
        <v>34</v>
      </c>
      <c r="F48" s="5" t="s">
        <v>12</v>
      </c>
      <c r="G48" s="10">
        <v>11716.01</v>
      </c>
      <c r="H48" s="10">
        <v>0</v>
      </c>
      <c r="I48" s="10">
        <v>9128.3490000000002</v>
      </c>
      <c r="J48" s="47">
        <v>368.92399999999998</v>
      </c>
      <c r="K48" s="53">
        <f t="shared" si="0"/>
        <v>4.0415194467257984E-2</v>
      </c>
      <c r="L48" s="10">
        <v>0</v>
      </c>
      <c r="M48" s="38">
        <v>2587.6610000000001</v>
      </c>
      <c r="U48" s="52"/>
      <c r="V48" s="52"/>
      <c r="W48" s="52"/>
      <c r="X48" s="52"/>
      <c r="Y48" s="52"/>
      <c r="Z48" s="52"/>
      <c r="AA48" s="52"/>
    </row>
    <row r="49" spans="1:27" s="7" customFormat="1" ht="50.1" customHeight="1" thickBot="1" x14ac:dyDescent="0.25">
      <c r="A49" s="12" t="s">
        <v>150</v>
      </c>
      <c r="B49" s="6" t="s">
        <v>70</v>
      </c>
      <c r="C49" s="6" t="s">
        <v>65</v>
      </c>
      <c r="D49" s="6" t="s">
        <v>124</v>
      </c>
      <c r="E49" s="5" t="s">
        <v>34</v>
      </c>
      <c r="F49" s="5" t="s">
        <v>12</v>
      </c>
      <c r="G49" s="10">
        <v>29526.887999999999</v>
      </c>
      <c r="H49" s="10">
        <v>16740</v>
      </c>
      <c r="I49" s="41">
        <v>3629.8249999999998</v>
      </c>
      <c r="J49" s="44">
        <v>506.12799999999999</v>
      </c>
      <c r="K49" s="53">
        <f t="shared" si="0"/>
        <v>0.13943592321943896</v>
      </c>
      <c r="L49" s="10">
        <v>0</v>
      </c>
      <c r="M49" s="38">
        <v>42636.993000000002</v>
      </c>
      <c r="U49" s="52"/>
      <c r="V49" s="52"/>
      <c r="W49" s="52"/>
      <c r="X49" s="52"/>
      <c r="Y49" s="52"/>
      <c r="Z49" s="52"/>
      <c r="AA49" s="52"/>
    </row>
    <row r="50" spans="1:27" s="7" customFormat="1" ht="50.1" customHeight="1" thickBot="1" x14ac:dyDescent="0.25">
      <c r="A50" s="12" t="s">
        <v>151</v>
      </c>
      <c r="B50" s="6" t="s">
        <v>71</v>
      </c>
      <c r="C50" s="6" t="s">
        <v>125</v>
      </c>
      <c r="D50" s="6" t="s">
        <v>119</v>
      </c>
      <c r="E50" s="5" t="s">
        <v>34</v>
      </c>
      <c r="F50" s="5" t="s">
        <v>12</v>
      </c>
      <c r="G50" s="10">
        <v>52117.970999999998</v>
      </c>
      <c r="H50" s="10">
        <v>55.948</v>
      </c>
      <c r="I50" s="10">
        <v>11897.266</v>
      </c>
      <c r="J50" s="10">
        <v>1458.049</v>
      </c>
      <c r="K50" s="53">
        <f t="shared" si="0"/>
        <v>0.12255328240958889</v>
      </c>
      <c r="L50" s="10">
        <v>40200.769999999997</v>
      </c>
      <c r="M50" s="38">
        <v>75.882999999999996</v>
      </c>
      <c r="U50" s="52"/>
      <c r="V50" s="52"/>
      <c r="W50" s="52"/>
      <c r="X50" s="52"/>
      <c r="Y50" s="52"/>
      <c r="Z50" s="52"/>
      <c r="AA50" s="52"/>
    </row>
    <row r="51" spans="1:27" s="7" customFormat="1" ht="50.1" customHeight="1" thickBot="1" x14ac:dyDescent="0.25">
      <c r="A51" s="12" t="s">
        <v>152</v>
      </c>
      <c r="B51" s="6" t="s">
        <v>72</v>
      </c>
      <c r="C51" s="6" t="s">
        <v>99</v>
      </c>
      <c r="D51" s="6" t="s">
        <v>73</v>
      </c>
      <c r="E51" s="5" t="s">
        <v>34</v>
      </c>
      <c r="F51" s="5" t="s">
        <v>23</v>
      </c>
      <c r="G51" s="10">
        <v>20194.740000000002</v>
      </c>
      <c r="H51" s="10">
        <v>400.63200000000001</v>
      </c>
      <c r="I51" s="10">
        <v>3038.9059999999999</v>
      </c>
      <c r="J51" s="10">
        <v>190.99700000000001</v>
      </c>
      <c r="K51" s="53">
        <f t="shared" si="0"/>
        <v>6.2850578464750145E-2</v>
      </c>
      <c r="L51" s="10">
        <v>0</v>
      </c>
      <c r="M51" s="38">
        <v>17556.466</v>
      </c>
      <c r="U51" s="52"/>
      <c r="V51" s="52"/>
      <c r="W51" s="52"/>
      <c r="X51" s="52"/>
      <c r="Y51" s="52"/>
      <c r="Z51" s="52"/>
      <c r="AA51" s="52"/>
    </row>
    <row r="52" spans="1:27" s="7" customFormat="1" ht="50.1" customHeight="1" thickBot="1" x14ac:dyDescent="0.25">
      <c r="A52" s="12" t="s">
        <v>153</v>
      </c>
      <c r="B52" s="6" t="s">
        <v>100</v>
      </c>
      <c r="C52" s="6" t="s">
        <v>101</v>
      </c>
      <c r="D52" s="6" t="s">
        <v>102</v>
      </c>
      <c r="E52" s="5" t="s">
        <v>34</v>
      </c>
      <c r="F52" s="5" t="s">
        <v>35</v>
      </c>
      <c r="G52" s="10">
        <v>110000.00900000001</v>
      </c>
      <c r="H52" s="41">
        <v>90002.19</v>
      </c>
      <c r="I52" s="41">
        <v>15650.236000000001</v>
      </c>
      <c r="J52" s="44">
        <v>438.55599999999998</v>
      </c>
      <c r="K52" s="53">
        <f t="shared" si="0"/>
        <v>2.8022325030753529E-2</v>
      </c>
      <c r="L52" s="10">
        <v>0</v>
      </c>
      <c r="M52" s="38">
        <v>184351.96299999999</v>
      </c>
      <c r="U52" s="52"/>
      <c r="V52" s="52"/>
      <c r="W52" s="52"/>
      <c r="X52" s="52"/>
      <c r="Y52" s="52"/>
      <c r="Z52" s="52"/>
      <c r="AA52" s="52"/>
    </row>
    <row r="53" spans="1:27" s="7" customFormat="1" ht="50.1" customHeight="1" thickBot="1" x14ac:dyDescent="0.25">
      <c r="A53" s="12" t="s">
        <v>166</v>
      </c>
      <c r="B53" s="6" t="s">
        <v>103</v>
      </c>
      <c r="C53" s="6" t="s">
        <v>104</v>
      </c>
      <c r="D53" s="6" t="s">
        <v>121</v>
      </c>
      <c r="E53" s="5" t="s">
        <v>34</v>
      </c>
      <c r="F53" s="5" t="s">
        <v>9</v>
      </c>
      <c r="G53" s="10">
        <v>4700</v>
      </c>
      <c r="H53" s="41">
        <v>332302</v>
      </c>
      <c r="I53" s="41">
        <v>76842</v>
      </c>
      <c r="J53" s="44">
        <v>65.680000000000007</v>
      </c>
      <c r="K53" s="53">
        <f t="shared" si="0"/>
        <v>8.5474089690533829E-4</v>
      </c>
      <c r="L53" s="10">
        <v>0</v>
      </c>
      <c r="M53" s="42">
        <v>260160</v>
      </c>
      <c r="U53" s="52"/>
      <c r="V53" s="52"/>
      <c r="W53" s="52"/>
      <c r="X53" s="52"/>
      <c r="Y53" s="52"/>
      <c r="Z53" s="52"/>
      <c r="AA53" s="52"/>
    </row>
    <row r="54" spans="1:27" s="7" customFormat="1" ht="50.1" customHeight="1" thickBot="1" x14ac:dyDescent="0.25">
      <c r="A54" s="12" t="s">
        <v>167</v>
      </c>
      <c r="B54" s="6" t="s">
        <v>103</v>
      </c>
      <c r="C54" s="6" t="s">
        <v>168</v>
      </c>
      <c r="D54" s="6" t="s">
        <v>121</v>
      </c>
      <c r="E54" s="5" t="s">
        <v>34</v>
      </c>
      <c r="F54" s="5" t="s">
        <v>9</v>
      </c>
      <c r="G54" s="10">
        <v>0</v>
      </c>
      <c r="H54" s="10">
        <v>1512710</v>
      </c>
      <c r="I54" s="10">
        <v>66407</v>
      </c>
      <c r="J54" s="10">
        <v>27.699000000000002</v>
      </c>
      <c r="K54" s="53">
        <f t="shared" si="0"/>
        <v>4.1710964205580737E-4</v>
      </c>
      <c r="L54" s="10">
        <v>0</v>
      </c>
      <c r="M54" s="38">
        <v>1446303</v>
      </c>
      <c r="U54" s="52"/>
      <c r="V54" s="52"/>
      <c r="W54" s="52"/>
      <c r="X54" s="52"/>
      <c r="Y54" s="52"/>
      <c r="Z54" s="52"/>
      <c r="AA54" s="52"/>
    </row>
    <row r="55" spans="1:27" s="7" customFormat="1" ht="50.1" customHeight="1" thickBot="1" x14ac:dyDescent="0.25">
      <c r="A55" s="12" t="s">
        <v>154</v>
      </c>
      <c r="B55" s="6" t="s">
        <v>181</v>
      </c>
      <c r="C55" s="6" t="s">
        <v>170</v>
      </c>
      <c r="D55" s="6" t="s">
        <v>157</v>
      </c>
      <c r="E55" s="5" t="s">
        <v>34</v>
      </c>
      <c r="F55" s="5" t="s">
        <v>23</v>
      </c>
      <c r="G55" s="10">
        <v>10000</v>
      </c>
      <c r="H55" s="41">
        <v>200.18799999999999</v>
      </c>
      <c r="I55" s="41">
        <v>58.091999999999999</v>
      </c>
      <c r="J55" s="44">
        <v>0</v>
      </c>
      <c r="K55" s="53">
        <f>J55/I55</f>
        <v>0</v>
      </c>
      <c r="L55" s="10">
        <v>0</v>
      </c>
      <c r="M55" s="42">
        <v>10142.096</v>
      </c>
      <c r="U55" s="52"/>
      <c r="V55" s="52"/>
      <c r="W55" s="52"/>
      <c r="X55" s="52"/>
      <c r="Y55" s="52"/>
      <c r="Z55" s="52"/>
      <c r="AA55" s="52"/>
    </row>
    <row r="56" spans="1:27" s="7" customFormat="1" ht="50.1" customHeight="1" thickBot="1" x14ac:dyDescent="0.25">
      <c r="A56" s="12" t="s">
        <v>155</v>
      </c>
      <c r="B56" s="6" t="s">
        <v>161</v>
      </c>
      <c r="C56" s="6" t="s">
        <v>171</v>
      </c>
      <c r="D56" s="6" t="s">
        <v>162</v>
      </c>
      <c r="E56" s="5" t="s">
        <v>34</v>
      </c>
      <c r="F56" s="5" t="s">
        <v>158</v>
      </c>
      <c r="G56" s="10">
        <v>0</v>
      </c>
      <c r="H56" s="10">
        <v>516800.391</v>
      </c>
      <c r="I56" s="10">
        <v>4.4880000000000004</v>
      </c>
      <c r="J56" s="10">
        <v>4.4880000000000004</v>
      </c>
      <c r="K56" s="53">
        <f t="shared" si="0"/>
        <v>1</v>
      </c>
      <c r="L56" s="10">
        <v>0</v>
      </c>
      <c r="M56" s="38">
        <v>516795.90299999999</v>
      </c>
      <c r="U56" s="52"/>
      <c r="V56" s="52"/>
      <c r="W56" s="52"/>
      <c r="X56" s="52"/>
      <c r="Y56" s="52"/>
      <c r="Z56" s="52"/>
      <c r="AA56" s="52"/>
    </row>
    <row r="57" spans="1:27" s="7" customFormat="1" ht="50.1" customHeight="1" thickBot="1" x14ac:dyDescent="0.25">
      <c r="A57" s="12" t="s">
        <v>156</v>
      </c>
      <c r="B57" s="6" t="s">
        <v>163</v>
      </c>
      <c r="C57" s="6" t="s">
        <v>164</v>
      </c>
      <c r="D57" s="6" t="s">
        <v>165</v>
      </c>
      <c r="E57" s="5" t="s">
        <v>34</v>
      </c>
      <c r="F57" s="5" t="s">
        <v>182</v>
      </c>
      <c r="G57" s="10">
        <v>0</v>
      </c>
      <c r="H57" s="10">
        <v>2000000</v>
      </c>
      <c r="I57" s="10">
        <v>0</v>
      </c>
      <c r="J57" s="10">
        <v>0</v>
      </c>
      <c r="K57" s="10">
        <v>0</v>
      </c>
      <c r="L57" s="10">
        <v>0</v>
      </c>
      <c r="M57" s="38">
        <v>2000000</v>
      </c>
      <c r="U57" s="52"/>
      <c r="V57" s="52"/>
      <c r="W57" s="52"/>
      <c r="X57" s="52"/>
      <c r="Y57" s="52"/>
      <c r="Z57" s="52"/>
      <c r="AA57" s="52"/>
    </row>
    <row r="58" spans="1:27" s="7" customFormat="1" ht="50.1" customHeight="1" thickBot="1" x14ac:dyDescent="0.25">
      <c r="A58" s="65" t="s">
        <v>6</v>
      </c>
      <c r="B58" s="66"/>
      <c r="C58" s="66"/>
      <c r="D58" s="66"/>
      <c r="E58" s="66"/>
      <c r="F58" s="67"/>
      <c r="G58" s="11">
        <f>SUBTOTAL(9,G6:G57)</f>
        <v>431886.76013900002</v>
      </c>
      <c r="H58" s="11">
        <f t="shared" ref="H58:L58" si="1">SUBTOTAL(9,H6:H57)</f>
        <v>5732796.2200000007</v>
      </c>
      <c r="I58" s="11">
        <f>SUBTOTAL(9,I6:I57)</f>
        <v>212194.185</v>
      </c>
      <c r="J58" s="11">
        <f>SUBTOTAL(9,J6:J57)</f>
        <v>6125.3730000000005</v>
      </c>
      <c r="K58" s="11"/>
      <c r="L58" s="11">
        <f t="shared" si="1"/>
        <v>49292.151789999996</v>
      </c>
      <c r="M58" s="39">
        <f>SUBTOTAL(9,M6:M57)</f>
        <v>5903196.5729999989</v>
      </c>
      <c r="U58" s="52"/>
      <c r="V58" s="52"/>
      <c r="W58" s="52"/>
      <c r="X58" s="52"/>
      <c r="Y58" s="52"/>
      <c r="Z58" s="52"/>
      <c r="AA58" s="52"/>
    </row>
    <row r="59" spans="1:27" s="29" customFormat="1" ht="18" customHeight="1" x14ac:dyDescent="0.2">
      <c r="A59" s="8" t="s">
        <v>177</v>
      </c>
      <c r="B59" s="4"/>
      <c r="C59" s="4"/>
      <c r="D59" s="27"/>
      <c r="E59" s="27"/>
      <c r="F59" s="28"/>
      <c r="G59" s="28"/>
      <c r="H59" s="28"/>
      <c r="I59" s="28"/>
      <c r="J59" s="28"/>
      <c r="K59" s="28"/>
      <c r="L59" s="28"/>
    </row>
    <row r="60" spans="1:27" s="29" customFormat="1" ht="12" x14ac:dyDescent="0.2">
      <c r="A60" s="8" t="s">
        <v>178</v>
      </c>
      <c r="B60" s="4"/>
      <c r="C60" s="4"/>
      <c r="D60" s="27"/>
      <c r="E60" s="27"/>
      <c r="F60" s="30"/>
      <c r="G60" s="30"/>
      <c r="H60" s="30"/>
      <c r="I60" s="30"/>
      <c r="J60" s="30"/>
      <c r="K60" s="30"/>
      <c r="L60" s="30"/>
    </row>
    <row r="61" spans="1:27" s="29" customFormat="1" ht="14.25" customHeight="1" x14ac:dyDescent="0.2">
      <c r="A61" s="8" t="s">
        <v>179</v>
      </c>
      <c r="B61" s="4"/>
      <c r="C61" s="4"/>
      <c r="D61" s="27"/>
      <c r="E61" s="27"/>
      <c r="F61" s="28"/>
      <c r="G61" s="28"/>
      <c r="H61" s="28"/>
      <c r="I61" s="31"/>
      <c r="J61" s="31"/>
      <c r="K61" s="31"/>
      <c r="L61" s="28"/>
    </row>
  </sheetData>
  <autoFilter ref="A3:M5" xr:uid="{00000000-0009-0000-0000-000000000000}"/>
  <mergeCells count="14">
    <mergeCell ref="A58:F58"/>
    <mergeCell ref="G3:G5"/>
    <mergeCell ref="H3:H5"/>
    <mergeCell ref="I3:I5"/>
    <mergeCell ref="L3:L5"/>
    <mergeCell ref="J4:J5"/>
    <mergeCell ref="K4:K5"/>
    <mergeCell ref="M3:M5"/>
    <mergeCell ref="A3:A5"/>
    <mergeCell ref="B3:B5"/>
    <mergeCell ref="C3:C5"/>
    <mergeCell ref="D3:D5"/>
    <mergeCell ref="E3:E5"/>
    <mergeCell ref="F3:F5"/>
  </mergeCells>
  <phoneticPr fontId="1"/>
  <dataValidations count="1">
    <dataValidation type="decimal" allowBlank="1" showInputMessage="1" showErrorMessage="1" sqref="M18:M19 M36 M44:M45 M48:M49 M51:M52 M54 M8 M14 M38" xr:uid="{22ACE93B-C950-4A5D-9D07-2CA5049CEA6C}">
      <formula1>-1000000000</formula1>
      <formula2>1000000000</formula2>
    </dataValidation>
  </dataValidations>
  <printOptions horizontalCentered="1" verticalCentered="1"/>
  <pageMargins left="0.19685039370078741" right="0.19685039370078741" top="0.39370078740157483" bottom="0.39370078740157483" header="0.31496062992125984" footer="0.31496062992125984"/>
  <pageSetup paperSize="8" fitToHeight="0" pageOrder="overThenDown"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15" ma:contentTypeDescription="新しいドキュメントを作成します。" ma:contentTypeScope="" ma:versionID="2a8b2a479dea398700fbd9627acdc62d">
  <xsd:schema xmlns:xsd="http://www.w3.org/2001/XMLSchema" xmlns:xs="http://www.w3.org/2001/XMLSchema" xmlns:p="http://schemas.microsoft.com/office/2006/metadata/properties" xmlns:ns3="184ea148-202f-40ac-9133-fb520e0d47dd" xmlns:ns4="0af3e129-4550-44c0-9a9a-1f8bcd6d4dd0" targetNamespace="http://schemas.microsoft.com/office/2006/metadata/properties" ma:root="true" ma:fieldsID="d69968d39a59ab76a1cefa2f1f14b9f0" ns3:_="" ns4:_="">
    <xsd:import namespace="184ea148-202f-40ac-9133-fb520e0d47dd"/>
    <xsd:import namespace="0af3e129-4550-44c0-9a9a-1f8bcd6d4dd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af3e129-4550-44c0-9a9a-1f8bcd6d4d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95EE80-7CE8-42BB-B1FC-7C34003FC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ea148-202f-40ac-9133-fb520e0d47dd"/>
    <ds:schemaRef ds:uri="0af3e129-4550-44c0-9a9a-1f8bcd6d4d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191ED3-D6B7-4DDD-AC0E-46EE5B747F74}">
  <ds:schemaRefs>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184ea148-202f-40ac-9133-fb520e0d47dd"/>
    <ds:schemaRef ds:uri="http://schemas.microsoft.com/office/2006/metadata/properties"/>
    <ds:schemaRef ds:uri="http://www.w3.org/XML/1998/namespace"/>
    <ds:schemaRef ds:uri="http://schemas.microsoft.com/office/infopath/2007/PartnerControls"/>
    <ds:schemaRef ds:uri="0af3e129-4550-44c0-9a9a-1f8bcd6d4dd0"/>
  </ds:schemaRefs>
</ds:datastoreItem>
</file>

<file path=customXml/itemProps3.xml><?xml version="1.0" encoding="utf-8"?>
<ds:datastoreItem xmlns:ds="http://schemas.openxmlformats.org/officeDocument/2006/customXml" ds:itemID="{20CDA912-3C0E-4DF1-BF30-8BD4B26C1B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経済産業省</vt:lpstr>
      <vt:lpstr>経済産業省!Print_Area</vt:lpstr>
      <vt:lpstr>経済産業省!Print_Titles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藤山 貴英(fujiyama-takahide)</dc:creator>
  <cp:lastModifiedBy>会計課　稲葉</cp:lastModifiedBy>
  <cp:lastPrinted>2021-02-24T06:10:04Z</cp:lastPrinted>
  <dcterms:created xsi:type="dcterms:W3CDTF">2010-08-24T08:00:05Z</dcterms:created>
  <dcterms:modified xsi:type="dcterms:W3CDTF">2024-12-05T10:08:26Z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