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S:\10 基金\001 基金リスト（財務省発注含む）\220720_R3fy末基金リスト\まとめ\"/>
    </mc:Choice>
  </mc:AlternateContent>
  <xr:revisionPtr revIDLastSave="0" documentId="13_ncr:1_{8805F15B-9BD1-4E5D-BA90-AE043C4EDF98}" xr6:coauthVersionLast="47" xr6:coauthVersionMax="47" xr10:uidLastSave="{00000000-0000-0000-0000-000000000000}"/>
  <bookViews>
    <workbookView xWindow="-120" yWindow="-120" windowWidth="29040" windowHeight="15840" tabRatio="774" xr2:uid="{00000000-000D-0000-FFFF-FFFF00000000}"/>
  </bookViews>
  <sheets>
    <sheet name="個別表 （001電源立地地域対策交付金基金）" sheetId="13" r:id="rId1"/>
  </sheets>
  <definedNames>
    <definedName name="_xlnm._FilterDatabase" localSheetId="0" hidden="1">'個別表 （001電源立地地域対策交付金基金）'!$A$1:$Y$350</definedName>
    <definedName name="_xlnm.Print_Area" localSheetId="0">'個別表 （001電源立地地域対策交付金基金）'!$A$1:$X$350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49" i="13" l="1"/>
  <c r="E349" i="13"/>
  <c r="O347" i="13"/>
  <c r="O317" i="13" l="1"/>
  <c r="O133" i="13" l="1"/>
  <c r="O341" i="13"/>
  <c r="O339" i="13"/>
  <c r="O337" i="13"/>
  <c r="O335" i="13"/>
  <c r="O333" i="13"/>
  <c r="O331" i="13"/>
  <c r="O329" i="13"/>
  <c r="O327" i="13"/>
  <c r="O325" i="13"/>
  <c r="O323" i="13"/>
  <c r="O321" i="13"/>
  <c r="O319" i="13"/>
  <c r="O315" i="13"/>
  <c r="O313" i="13"/>
  <c r="Q350" i="13" l="1"/>
  <c r="R349" i="13" l="1"/>
  <c r="S349" i="13"/>
  <c r="T349" i="13"/>
  <c r="U349" i="13"/>
  <c r="V349" i="13"/>
  <c r="W349" i="13"/>
  <c r="X349" i="13"/>
  <c r="R350" i="13"/>
  <c r="S350" i="13"/>
  <c r="T350" i="13"/>
  <c r="U350" i="13"/>
  <c r="V350" i="13"/>
  <c r="W350" i="13"/>
  <c r="X350" i="13"/>
  <c r="Q349" i="13"/>
  <c r="M349" i="13"/>
  <c r="H349" i="13" l="1"/>
  <c r="I349" i="13"/>
  <c r="J349" i="13"/>
  <c r="K349" i="13"/>
  <c r="L349" i="13"/>
  <c r="N349" i="13"/>
  <c r="P349" i="13"/>
  <c r="F349" i="13"/>
  <c r="O169" i="13"/>
  <c r="O167" i="13"/>
  <c r="O165" i="13"/>
  <c r="O163" i="13"/>
  <c r="O161" i="13"/>
  <c r="O159" i="13"/>
  <c r="O157" i="13"/>
  <c r="O155" i="13"/>
  <c r="O153" i="13"/>
  <c r="O151" i="13"/>
  <c r="O149" i="13"/>
  <c r="O147" i="13"/>
  <c r="O145" i="13"/>
  <c r="O143" i="13"/>
  <c r="O141" i="13"/>
  <c r="O139" i="13"/>
  <c r="O137" i="13"/>
  <c r="O135" i="13"/>
  <c r="O131" i="13"/>
  <c r="O129" i="13"/>
  <c r="O127" i="13"/>
  <c r="O125" i="13"/>
  <c r="O123" i="13"/>
  <c r="O121" i="13"/>
  <c r="O119" i="13"/>
  <c r="O117" i="13"/>
  <c r="O115" i="13"/>
  <c r="O113" i="13"/>
  <c r="O111" i="13"/>
  <c r="O109" i="13"/>
  <c r="O107" i="13"/>
  <c r="O105" i="13"/>
  <c r="O103" i="13"/>
  <c r="O101" i="13"/>
  <c r="O99" i="13"/>
  <c r="O97" i="13"/>
  <c r="O95" i="13"/>
  <c r="O93" i="13"/>
  <c r="O91" i="13"/>
  <c r="O89" i="13"/>
  <c r="O87" i="13"/>
  <c r="O85" i="13"/>
  <c r="O83" i="13"/>
  <c r="O81" i="13"/>
  <c r="O79" i="13"/>
  <c r="O77" i="13"/>
  <c r="O75" i="13"/>
  <c r="O73" i="13"/>
  <c r="O71" i="13"/>
  <c r="O69" i="13"/>
  <c r="O67" i="13"/>
  <c r="O65" i="13"/>
  <c r="O63" i="13"/>
  <c r="O61" i="13"/>
  <c r="O59" i="13"/>
  <c r="O57" i="13"/>
  <c r="O55" i="13"/>
  <c r="O53" i="13"/>
  <c r="O51" i="13"/>
  <c r="O49" i="13"/>
  <c r="O47" i="13"/>
  <c r="O349" i="13" s="1"/>
  <c r="O45" i="13"/>
  <c r="O43" i="13"/>
  <c r="O41" i="13"/>
  <c r="O39" i="13"/>
  <c r="O37" i="13"/>
  <c r="O35" i="13"/>
  <c r="O33" i="13"/>
  <c r="O31" i="13"/>
  <c r="O29" i="13"/>
  <c r="O27" i="13"/>
  <c r="O25" i="13"/>
  <c r="O23" i="13"/>
  <c r="O21" i="13"/>
  <c r="O19" i="13"/>
  <c r="O17" i="13"/>
  <c r="O15" i="13"/>
  <c r="O13" i="13"/>
  <c r="O11" i="13"/>
  <c r="O9" i="13"/>
  <c r="O249" i="13"/>
  <c r="O247" i="13"/>
  <c r="O245" i="13"/>
  <c r="O243" i="13"/>
  <c r="O241" i="13"/>
  <c r="O239" i="13"/>
  <c r="O237" i="13"/>
  <c r="O235" i="13"/>
  <c r="O233" i="13"/>
  <c r="O231" i="13"/>
  <c r="O229" i="13"/>
  <c r="O227" i="13"/>
  <c r="O225" i="13"/>
  <c r="O223" i="13"/>
  <c r="O221" i="13"/>
  <c r="O219" i="13"/>
  <c r="O217" i="13"/>
  <c r="O215" i="13"/>
  <c r="O213" i="13"/>
  <c r="O211" i="13"/>
  <c r="O209" i="13"/>
  <c r="O207" i="13"/>
  <c r="O205" i="13"/>
  <c r="O203" i="13"/>
  <c r="O201" i="13"/>
  <c r="O199" i="13"/>
  <c r="O197" i="13"/>
  <c r="O195" i="13"/>
  <c r="O193" i="13"/>
  <c r="O191" i="13"/>
  <c r="O189" i="13"/>
  <c r="O187" i="13"/>
  <c r="O185" i="13"/>
  <c r="O183" i="13"/>
  <c r="O181" i="13"/>
  <c r="O179" i="13"/>
  <c r="O177" i="13"/>
  <c r="O175" i="13"/>
  <c r="O173" i="13"/>
  <c r="O171" i="13"/>
  <c r="O289" i="13"/>
  <c r="O287" i="13"/>
  <c r="O285" i="13"/>
  <c r="O283" i="13"/>
  <c r="O281" i="13"/>
  <c r="O279" i="13"/>
  <c r="O277" i="13"/>
  <c r="O275" i="13"/>
  <c r="O273" i="13"/>
  <c r="O271" i="13"/>
  <c r="O269" i="13"/>
  <c r="O267" i="13"/>
  <c r="O265" i="13"/>
  <c r="O263" i="13"/>
  <c r="O261" i="13"/>
  <c r="O259" i="13"/>
  <c r="O257" i="13"/>
  <c r="O255" i="13"/>
  <c r="O253" i="13"/>
  <c r="O251" i="13"/>
  <c r="O291" i="13"/>
  <c r="O293" i="13"/>
  <c r="O295" i="13"/>
  <c r="O297" i="13"/>
  <c r="O299" i="13"/>
  <c r="O301" i="13"/>
  <c r="O303" i="13"/>
  <c r="O305" i="13"/>
  <c r="O307" i="13"/>
  <c r="O309" i="13"/>
  <c r="O311" i="13"/>
  <c r="O343" i="13"/>
  <c r="O345" i="13"/>
</calcChain>
</file>

<file path=xl/sharedStrings.xml><?xml version="1.0" encoding="utf-8"?>
<sst xmlns="http://schemas.openxmlformats.org/spreadsheetml/2006/main" count="1364" uniqueCount="384">
  <si>
    <t>番
号</t>
    <rPh sb="0" eb="1">
      <t>バン</t>
    </rPh>
    <rPh sb="2" eb="3">
      <t>ゴウ</t>
    </rPh>
    <phoneticPr fontId="1"/>
  </si>
  <si>
    <t>事務・事業の概要</t>
    <rPh sb="0" eb="2">
      <t>ジム</t>
    </rPh>
    <rPh sb="3" eb="5">
      <t>ジギョウ</t>
    </rPh>
    <rPh sb="6" eb="8">
      <t>ガイヨウ</t>
    </rPh>
    <phoneticPr fontId="1"/>
  </si>
  <si>
    <t>その他</t>
    <rPh sb="2" eb="3">
      <t>タ</t>
    </rPh>
    <phoneticPr fontId="1"/>
  </si>
  <si>
    <t>（単位：百万円）</t>
    <rPh sb="1" eb="3">
      <t>タンイ</t>
    </rPh>
    <rPh sb="4" eb="7">
      <t>ヒャクマンエン</t>
    </rPh>
    <phoneticPr fontId="1"/>
  </si>
  <si>
    <t>令　和　３　年　度　収　入　支　出</t>
    <rPh sb="0" eb="1">
      <t>レイ</t>
    </rPh>
    <rPh sb="2" eb="3">
      <t>ワ</t>
    </rPh>
    <rPh sb="6" eb="7">
      <t>トシ</t>
    </rPh>
    <rPh sb="8" eb="9">
      <t>ド</t>
    </rPh>
    <rPh sb="10" eb="11">
      <t>オサム</t>
    </rPh>
    <rPh sb="12" eb="13">
      <t>イ</t>
    </rPh>
    <rPh sb="14" eb="15">
      <t>シ</t>
    </rPh>
    <rPh sb="16" eb="17">
      <t>デ</t>
    </rPh>
    <phoneticPr fontId="1"/>
  </si>
  <si>
    <t>令和３年度
国庫返納額
（ｄ）</t>
    <rPh sb="0" eb="2">
      <t>レイワ</t>
    </rPh>
    <rPh sb="3" eb="5">
      <t>ネンド</t>
    </rPh>
    <rPh sb="8" eb="10">
      <t>ヘンノウ</t>
    </rPh>
    <phoneticPr fontId="1"/>
  </si>
  <si>
    <t>令和３年度末基金残高
(ｅ=ａ+ｂ-ｃ-ｄ)</t>
    <rPh sb="0" eb="2">
      <t>レイワ</t>
    </rPh>
    <rPh sb="3" eb="5">
      <t>ネンド</t>
    </rPh>
    <rPh sb="5" eb="6">
      <t>マツ</t>
    </rPh>
    <rPh sb="6" eb="8">
      <t>キキン</t>
    </rPh>
    <rPh sb="8" eb="10">
      <t>ザンダカ</t>
    </rPh>
    <phoneticPr fontId="1"/>
  </si>
  <si>
    <t>令和３年度　事業実施決定等</t>
    <rPh sb="0" eb="2">
      <t>レイワ</t>
    </rPh>
    <rPh sb="3" eb="5">
      <t>ネンド</t>
    </rPh>
    <rPh sb="6" eb="8">
      <t>ジギョウ</t>
    </rPh>
    <rPh sb="8" eb="10">
      <t>ジッシ</t>
    </rPh>
    <rPh sb="10" eb="12">
      <t>ケッテイ</t>
    </rPh>
    <rPh sb="12" eb="13">
      <t>トウ</t>
    </rPh>
    <phoneticPr fontId="1"/>
  </si>
  <si>
    <t>令和３年度末　貸付残高等</t>
    <rPh sb="0" eb="2">
      <t>レイワ</t>
    </rPh>
    <rPh sb="3" eb="5">
      <t>ネンド</t>
    </rPh>
    <rPh sb="5" eb="6">
      <t>マツ</t>
    </rPh>
    <rPh sb="7" eb="9">
      <t>カシツ</t>
    </rPh>
    <rPh sb="9" eb="11">
      <t>ザンダカ</t>
    </rPh>
    <rPh sb="11" eb="12">
      <t>トウ</t>
    </rPh>
    <phoneticPr fontId="1"/>
  </si>
  <si>
    <t>補助等</t>
    <rPh sb="0" eb="2">
      <t>ホジョ</t>
    </rPh>
    <rPh sb="2" eb="3">
      <t>トウ</t>
    </rPh>
    <phoneticPr fontId="1"/>
  </si>
  <si>
    <t>出資</t>
    <rPh sb="0" eb="2">
      <t>シュッシ</t>
    </rPh>
    <phoneticPr fontId="1"/>
  </si>
  <si>
    <t>貸付</t>
    <rPh sb="0" eb="2">
      <t>カシツ</t>
    </rPh>
    <phoneticPr fontId="1"/>
  </si>
  <si>
    <t>債務保証</t>
    <rPh sb="0" eb="2">
      <t>サイム</t>
    </rPh>
    <rPh sb="2" eb="4">
      <t>ホショウ</t>
    </rPh>
    <phoneticPr fontId="1"/>
  </si>
  <si>
    <t>調査等、
その他</t>
    <rPh sb="0" eb="2">
      <t>チョウサ</t>
    </rPh>
    <rPh sb="2" eb="3">
      <t>トウ</t>
    </rPh>
    <rPh sb="7" eb="8">
      <t>タ</t>
    </rPh>
    <phoneticPr fontId="1"/>
  </si>
  <si>
    <t>収　入（ｂ）</t>
    <rPh sb="0" eb="1">
      <t>オサム</t>
    </rPh>
    <rPh sb="2" eb="3">
      <t>イ</t>
    </rPh>
    <phoneticPr fontId="1"/>
  </si>
  <si>
    <t>支　出（ｃ）</t>
    <rPh sb="0" eb="1">
      <t>シ</t>
    </rPh>
    <rPh sb="2" eb="3">
      <t>デ</t>
    </rPh>
    <phoneticPr fontId="1"/>
  </si>
  <si>
    <t>(補助・補てん、利子助成・補給)</t>
    <phoneticPr fontId="1"/>
  </si>
  <si>
    <t>うち
国費相当額</t>
    <rPh sb="3" eb="5">
      <t>コクヒ</t>
    </rPh>
    <rPh sb="5" eb="7">
      <t>ソウトウ</t>
    </rPh>
    <rPh sb="7" eb="8">
      <t>ガク</t>
    </rPh>
    <phoneticPr fontId="1"/>
  </si>
  <si>
    <t>うち</t>
    <phoneticPr fontId="1"/>
  </si>
  <si>
    <t>国費相当額</t>
    <phoneticPr fontId="1"/>
  </si>
  <si>
    <t>国からの資金交付額</t>
    <rPh sb="0" eb="1">
      <t>クニ</t>
    </rPh>
    <rPh sb="4" eb="6">
      <t>シキン</t>
    </rPh>
    <rPh sb="6" eb="8">
      <t>コウフ</t>
    </rPh>
    <rPh sb="8" eb="9">
      <t>ガク</t>
    </rPh>
    <phoneticPr fontId="1"/>
  </si>
  <si>
    <t>（件数）</t>
    <rPh sb="1" eb="3">
      <t>ケンスウ</t>
    </rPh>
    <phoneticPr fontId="1"/>
  </si>
  <si>
    <t>当初</t>
    <rPh sb="0" eb="2">
      <t>トウショ</t>
    </rPh>
    <phoneticPr fontId="1"/>
  </si>
  <si>
    <t>補正</t>
    <rPh sb="0" eb="2">
      <t>ホセイ</t>
    </rPh>
    <phoneticPr fontId="1"/>
  </si>
  <si>
    <t>予備費等</t>
    <rPh sb="0" eb="3">
      <t>ヨビヒ</t>
    </rPh>
    <rPh sb="3" eb="4">
      <t>トウ</t>
    </rPh>
    <phoneticPr fontId="1"/>
  </si>
  <si>
    <t>金額</t>
    <rPh sb="0" eb="2">
      <t>キンガク</t>
    </rPh>
    <phoneticPr fontId="1"/>
  </si>
  <si>
    <t>-</t>
    <phoneticPr fontId="1"/>
  </si>
  <si>
    <t>基金の造成団体の名称</t>
    <rPh sb="0" eb="2">
      <t>キキン</t>
    </rPh>
    <rPh sb="3" eb="5">
      <t>ゾウセイ</t>
    </rPh>
    <rPh sb="5" eb="7">
      <t>ダンタイ</t>
    </rPh>
    <rPh sb="8" eb="10">
      <t>メイショウ</t>
    </rPh>
    <phoneticPr fontId="1"/>
  </si>
  <si>
    <t>基金の名称</t>
    <rPh sb="0" eb="2">
      <t>キキン</t>
    </rPh>
    <rPh sb="3" eb="5">
      <t>メイショウ</t>
    </rPh>
    <phoneticPr fontId="1"/>
  </si>
  <si>
    <t>令和２年度末基金残高
（ａ）</t>
    <rPh sb="0" eb="2">
      <t>レイワ</t>
    </rPh>
    <rPh sb="3" eb="5">
      <t>ネンド</t>
    </rPh>
    <rPh sb="5" eb="6">
      <t>マツ</t>
    </rPh>
    <rPh sb="6" eb="8">
      <t>キキン</t>
    </rPh>
    <rPh sb="8" eb="10">
      <t>ザンダカ</t>
    </rPh>
    <phoneticPr fontId="1"/>
  </si>
  <si>
    <t>福井県</t>
  </si>
  <si>
    <t>福井県特別経済対策産業団地整備基金</t>
  </si>
  <si>
    <t>特別経済対策産業団地整備資金貸付事業</t>
  </si>
  <si>
    <t>双葉町</t>
  </si>
  <si>
    <t>双葉町公共用施設維持運営基金</t>
  </si>
  <si>
    <t>双葉町内の公共用施設</t>
  </si>
  <si>
    <t>青森県</t>
  </si>
  <si>
    <t>青森県発電用施設所在市町村等振興基金</t>
  </si>
  <si>
    <t>青森県立八戸工業高等学校校舎改築事業、県道川内佐井線道路整備事業</t>
  </si>
  <si>
    <t>福井県地域活性化基金</t>
  </si>
  <si>
    <t>企業立地促進補助事業</t>
  </si>
  <si>
    <t>刈羽村</t>
  </si>
  <si>
    <t>刈羽村電源立地地域対策交付金事業基金</t>
  </si>
  <si>
    <t>刈羽村内の公共用施設</t>
  </si>
  <si>
    <t>新潟県</t>
  </si>
  <si>
    <t>新潟県産業振興基金</t>
  </si>
  <si>
    <t>企業誘致推進事業（未来創造産業立地促進補助金、魅力ある企業立地環境発信）、県内産業活性化事業（イノベーション推進、次世代産業技術創出支援、高度IT人材育成研修）、生産性牽引投資促進事業</t>
  </si>
  <si>
    <t>大熊町</t>
  </si>
  <si>
    <t>大熊町電源立地地域対策交付金事業公共施設維持運営基金</t>
  </si>
  <si>
    <t>公共用施設維持運営事業（復旧・復興事業）</t>
  </si>
  <si>
    <t>茨城県</t>
  </si>
  <si>
    <t>茨城県立地促進対策基金造成補助金</t>
  </si>
  <si>
    <t>茨城県立地促進対策補助事業</t>
  </si>
  <si>
    <t>玄海町</t>
  </si>
  <si>
    <t>玄海町電源立地地域対策交付金基金</t>
  </si>
  <si>
    <t>玄海町指定公共施設整備事業</t>
  </si>
  <si>
    <t>福島県</t>
  </si>
  <si>
    <t>福島県発電用施設周辺地域振興基金</t>
  </si>
  <si>
    <t>ふくしま産業活性化企業立地促進事業</t>
  </si>
  <si>
    <t>楢葉町</t>
  </si>
  <si>
    <t>楢葉町公共用施設維持補修基金</t>
  </si>
  <si>
    <t>楢葉町内の公共用施設</t>
  </si>
  <si>
    <t>富山県</t>
  </si>
  <si>
    <t>富山県企業立地促進貸付基金</t>
  </si>
  <si>
    <t>企業立地資金貸付事業
企業立地助成事業</t>
  </si>
  <si>
    <t>佐賀県</t>
  </si>
  <si>
    <t>佐賀県発電用施設周辺地域振興基金</t>
  </si>
  <si>
    <t>佐賀県試験研究機関施設維持補修事業</t>
  </si>
  <si>
    <t>むつ市</t>
  </si>
  <si>
    <t>むつ市地域振興基金</t>
  </si>
  <si>
    <t>むつ市消防活動提供事業</t>
  </si>
  <si>
    <t>助産師養成施設整備事業</t>
  </si>
  <si>
    <t>神恵内村</t>
  </si>
  <si>
    <t>神恵内村電源立地地域対策交付金事業基金</t>
  </si>
  <si>
    <t>水産基盤施設整備費補助事業、水産物増養殖推進事業、地域公共交通維持対策事業、商工観光振興対策事業、保健医療社会福祉対策事業</t>
  </si>
  <si>
    <t>長崎県</t>
  </si>
  <si>
    <t>長崎県地域産業開発基金</t>
  </si>
  <si>
    <t>長崎県市町営工業団地整備支援事業</t>
  </si>
  <si>
    <t>高浜町</t>
  </si>
  <si>
    <t>高浜町立保育所整備基金</t>
  </si>
  <si>
    <t>町立保育所</t>
  </si>
  <si>
    <t xml:space="preserve">企業立地推進プログラム事業
</t>
  </si>
  <si>
    <t>伊方町</t>
  </si>
  <si>
    <t>伊方町電源立地地域対策交付金公共用施設維持運営基金</t>
  </si>
  <si>
    <t>伊方町内の体育施設、瀬戸町民センター、図書館、生涯学習センター、保健センター、保育所、学校施設、学校給食センター、公民館、国民健康保険診療所、厚生施設の管理運営事業</t>
  </si>
  <si>
    <t>愛媛県</t>
  </si>
  <si>
    <t>愛媛県企業立地資金貸付基金</t>
  </si>
  <si>
    <t>愛媛県企業立地資金貸付基金
産業用地確保支援事業</t>
  </si>
  <si>
    <t>東通村</t>
  </si>
  <si>
    <t>東通村電源立地地域対策交付金基金（事業運営基金）</t>
  </si>
  <si>
    <t>東通村消防活動提供事業　他計6事業</t>
  </si>
  <si>
    <t>鹿児島県</t>
  </si>
  <si>
    <t>鹿児島県発電用施設周辺地域振興基金</t>
  </si>
  <si>
    <t>①生産設備投資支援利子補給事業
②立地企業BCP緊急対策事業
③ものづくり企業人材確保支援事業
➃ものづくり企業人材育成支援事業
➄働き方改革促進施設整備事業</t>
  </si>
  <si>
    <t>畜産研究所乳牛飼養関連施設整備事業</t>
  </si>
  <si>
    <t>寿都町</t>
  </si>
  <si>
    <t>寿都町電源立地地域対策交付金事業基金</t>
  </si>
  <si>
    <t>葬斎場運営事業、塵芥収集事業、農村活性化センター運営事業、パークゴルフ場施設等管理事業、観光交流施設運営事業、寿都温泉ゆべつのゆ運営事業、町内教育施設等外構管理事業、社会教育施設等外構管理事業、寿都町総合文化センター管理運営事業、社会体育施設運営事業、町民スキー場運営事業、下水道管理運営事業</t>
  </si>
  <si>
    <t>泊村</t>
  </si>
  <si>
    <t>泊村公共用施設維持修繕・維持補修基金</t>
  </si>
  <si>
    <t>泊村内の公共施設（盃地区児童公園、盃地区テニスコート、盃冷蔵共同貯蔵庫、泊漁港船揚場施設、渋井地区集会所、泊村養護老人ホーム、泊村特別養護老人ホーム、泊砕氷積込施設、盃水産物荷捌所、泊村公民館、泊村簡易水道、興志内船揚場、茂岩弁天橋、泊村有線放送施設・防災行政無線（移動系）施設、渋井船揚場・物揚場施設、盃地区集会所、泊村歯科診療所、国民宿舎、観光トイレ）</t>
  </si>
  <si>
    <t>図書館等複合施設整備事業</t>
  </si>
  <si>
    <t>伊方町電源立地地域対策交付金施設維持補修基金</t>
  </si>
  <si>
    <t>別紙のとおり（観光物産センター増設工事他４０件）</t>
  </si>
  <si>
    <t>町道・橋梁整備事業</t>
  </si>
  <si>
    <t>むつ総合病院感染症対応病棟整備事業</t>
  </si>
  <si>
    <t>福井県企業立地促進資金貸付基金</t>
  </si>
  <si>
    <t>福井県企業立地促進資金貸付基金事業</t>
  </si>
  <si>
    <t>徳島県</t>
  </si>
  <si>
    <t>二十一世紀創造基金</t>
  </si>
  <si>
    <t>工業技術センター維持運営事業</t>
  </si>
  <si>
    <t>鹿児島県発電用施設周辺地域企業立地資金貸付基金</t>
  </si>
  <si>
    <t>鹿児島県企業立地資金融資</t>
  </si>
  <si>
    <t>伊方町電源立地促進対策交付金施設維持基金</t>
  </si>
  <si>
    <t>道路・港湾・漁港・公共施設等維持運営事業</t>
  </si>
  <si>
    <t>別紙のとおり（道路・港湾・漁港・水道・通信施設・衛生環境施設・教育文化施設・医療施設・社会福祉施設・農林水産業に係る共同利用施設・消防施設・商工業その他の産業に係る共同利用施設・スポーツ又はレクリェーション施設・産業の振興に寄与する施設・教育文化施設・環境衛生施設・道路・等）</t>
  </si>
  <si>
    <t>宮城県</t>
  </si>
  <si>
    <t>宮城県産業用地整備促進基金</t>
  </si>
  <si>
    <t>産業用地整備促進事業補助金、
産業用地整備事業貸付金</t>
  </si>
  <si>
    <t>大熊町電源立地地域対策交付金事業修繕・維持補修基金</t>
  </si>
  <si>
    <t>佐賀県立シンクロトロン光研究センター施設整備事業（旧九州シンクロトロン光研究センター維持運営事業）</t>
  </si>
  <si>
    <t>おおい町</t>
  </si>
  <si>
    <t>おおい町公共用施設維持運営基金</t>
  </si>
  <si>
    <t>公共用施設（総合町民福祉センター、保険・医療・福祉総合施設、児童福祉施設、生活安全施設、ケーブルネットワーク施設、学校教育施設、社会教育施設、環境衛生施設、簡易水道施設等、下水処理施設、いきいき長寿村、総合運動公園、フィットネスセンター、さぶり川公園、きのこの森、頭巾山青少年旅行村）</t>
  </si>
  <si>
    <t>大熊町電源立地地域対策交付金施設整備基金</t>
  </si>
  <si>
    <t>おおい町公共用施設維持補修基金</t>
  </si>
  <si>
    <t>農業集落排水処理施設</t>
  </si>
  <si>
    <t>①工業団地等整備事業
②産業教育設備整備事業</t>
  </si>
  <si>
    <t>和歌山県</t>
  </si>
  <si>
    <t>和歌山県産業開発基金（旧 和歌山県企業立地促進資金貸付基金）</t>
  </si>
  <si>
    <t>①工場等関連施設整備事業
②工業団地等整備資金貸付金
③企業誘致広報事業</t>
  </si>
  <si>
    <t>保健・医療・福祉総合施設</t>
  </si>
  <si>
    <t>伊方町一般廃棄物最終処分場整備基金</t>
  </si>
  <si>
    <t>伊方町一般廃棄物最終処分場</t>
  </si>
  <si>
    <t>消防防災維持運営事業</t>
  </si>
  <si>
    <t>諫早工業用水道施設拡張事業</t>
  </si>
  <si>
    <t>総合運動公園</t>
  </si>
  <si>
    <t>弘前大学医学部入学生特別対策事業、国際核融合拠点環境整備事業、原子力関連技術研修事業、原子力関連業務参入促進及び原子力施設等広聴広報対策事業</t>
  </si>
  <si>
    <t>社会教育施設維持運営事業</t>
  </si>
  <si>
    <t>女川町</t>
  </si>
  <si>
    <t>女川町電源立地地域対策交付金事業基金</t>
  </si>
  <si>
    <t>女川町総合体育館等改修事業</t>
  </si>
  <si>
    <t>美浜町</t>
  </si>
  <si>
    <t>美浜町公共施設維持補修基金</t>
  </si>
  <si>
    <t>公共施設維持補修事業</t>
  </si>
  <si>
    <t>学校生活サポート事業</t>
  </si>
  <si>
    <t>岡山県</t>
  </si>
  <si>
    <t>岡山県市町村営団地開発促進事業基金
（旧：岡山県企業立地資金貸付基金）</t>
  </si>
  <si>
    <t>産業団地を整備する市町村への補助</t>
  </si>
  <si>
    <t>女川町社会教育施設等整備事業</t>
  </si>
  <si>
    <t>東海村</t>
  </si>
  <si>
    <t>東海村電源立地地域整備基金</t>
  </si>
  <si>
    <t>産業団地整備補助事業</t>
  </si>
  <si>
    <t>上水道重要給水施設等管路耐震化基金</t>
  </si>
  <si>
    <t>上水道重要給水施設等管路耐震化事業</t>
  </si>
  <si>
    <t>県立学校維持管理事業</t>
  </si>
  <si>
    <t>綾部市</t>
  </si>
  <si>
    <t>綾部市電源立地地域対策基金</t>
  </si>
  <si>
    <t>ごみ収集業務委託事業</t>
  </si>
  <si>
    <t>富岡町</t>
  </si>
  <si>
    <t>富岡町公共用施設維持運営基金</t>
  </si>
  <si>
    <t>富岡町内の公共用施設</t>
  </si>
  <si>
    <t>共和町</t>
    <phoneticPr fontId="1"/>
  </si>
  <si>
    <t>共和町電源立地交付金公共施設維持基金</t>
    <phoneticPr fontId="1"/>
  </si>
  <si>
    <t>町内公共施設</t>
    <phoneticPr fontId="1"/>
  </si>
  <si>
    <t>文化の森総合公園維持管理事業</t>
  </si>
  <si>
    <t>佐賀県食肉センター再整備事業</t>
  </si>
  <si>
    <t>「OPEN-AIR佐賀」北山湖周辺環境整備基金造成事業</t>
  </si>
  <si>
    <t>東通村電源立地地域対策交付金基金（維持運営基金）</t>
  </si>
  <si>
    <t>東通村斎場維持運営事業　他計3事業</t>
  </si>
  <si>
    <t>志賀町</t>
  </si>
  <si>
    <t>志賀町公共用施設修繕・維持補修基金</t>
  </si>
  <si>
    <t>老人福祉施設、医療施設、農産物加工施設、宿泊交流施設、スポーツ施設、学校教育施設、防災行政放送施設、大笹川改修工事</t>
  </si>
  <si>
    <t>女川スタジアム周辺整備事業</t>
  </si>
  <si>
    <t>県有施設維持補修事業</t>
  </si>
  <si>
    <t>県有施設維持補修事業H21～</t>
  </si>
  <si>
    <t>楢葉町公共用施設維持運営基金</t>
  </si>
  <si>
    <t>玄海町佐賀県電源立地地域対策補助金基金</t>
  </si>
  <si>
    <t>施設型給付費支給事業</t>
  </si>
  <si>
    <t>双葉町電源立地地域対策交付金施設整備基金</t>
  </si>
  <si>
    <t>双葉町消防施設整備事業</t>
  </si>
  <si>
    <t>いわき四倉中核工業団地（第2期造成）関連施設整備事業</t>
  </si>
  <si>
    <t>いわき四倉中核工業団地（第2期造成）関連施設整備事業Ｈ28～</t>
  </si>
  <si>
    <t>伊方町道路新設改良工事基金</t>
  </si>
  <si>
    <t>町道湊浦奥線道路</t>
  </si>
  <si>
    <t>社会体育館施設整備事業</t>
  </si>
  <si>
    <t>黒部市</t>
  </si>
  <si>
    <t>黒部市公共施設維持補修基金</t>
  </si>
  <si>
    <t>国際文化センター、総合体育センター、宇奈月国際会館</t>
  </si>
  <si>
    <t>佐井村</t>
  </si>
  <si>
    <t>佐井村公共施設維持補修基金</t>
  </si>
  <si>
    <t>佐井村立佐井小学校 他39施設</t>
  </si>
  <si>
    <t>ハイテクプラザ再編強化機器整備事業</t>
  </si>
  <si>
    <t>三崎地区内１号線道路</t>
  </si>
  <si>
    <t>原子力立地給付金等交付事業</t>
  </si>
  <si>
    <t>兵庫県</t>
  </si>
  <si>
    <t>地域創生基金</t>
  </si>
  <si>
    <t>兵庫県公共用施設維持運営等事業（事業運営基金）</t>
  </si>
  <si>
    <t>兵庫県公共用施設維持運営等事業（維持運営基金）</t>
  </si>
  <si>
    <t>徳島県企業立地補助金事業</t>
    <phoneticPr fontId="1"/>
  </si>
  <si>
    <t>徳島県企業立地補助金事業</t>
  </si>
  <si>
    <t>伊方町電源立地地域対策交付金鳥津道路新設基金</t>
  </si>
  <si>
    <t>鳥津道路</t>
  </si>
  <si>
    <t>漁港・海岸保全施設維持補修事業</t>
  </si>
  <si>
    <t>舞鶴市</t>
  </si>
  <si>
    <t>電源立地地域対策基金</t>
  </si>
  <si>
    <t>舞鶴市働く場の創出企業立地促進補助金</t>
  </si>
  <si>
    <t>富岡町電源立地地域対策交付金公共用施設維持基金</t>
  </si>
  <si>
    <t>十和田市</t>
  </si>
  <si>
    <t>十和田市電源立地地域対策事業基金</t>
  </si>
  <si>
    <t>公共施設維持補修</t>
  </si>
  <si>
    <t>クリーンセンター、斎場</t>
  </si>
  <si>
    <t>舞鶴市立倉梯小学校</t>
  </si>
  <si>
    <t>水戸市</t>
  </si>
  <si>
    <t>水戸市電源立地振興基金</t>
  </si>
  <si>
    <t>新斎場整備事業</t>
  </si>
  <si>
    <t>道路整備事業</t>
  </si>
  <si>
    <t>岩内町</t>
  </si>
  <si>
    <t>岩内町公共用施設維持修繕・維持補修基金</t>
  </si>
  <si>
    <t>西保育所、東山保育所、中央保育所、岩内町デイサービスセンター、岩内町老人福祉センター、岩内町霊苑、下水道管理センター、岩内町立岩内東小学校、岩内町立岩内西小学校、岩内町立岩内第一中学校、岩内町立岩内第二中学校、木田金次郎美術館、岩内町郷土館、岩内地方文化センター、岩内町地区集会所、岩内町働く婦人の家、岩内町地域交流センター、岩内町民プール、いわないパークゴルフ場、岩内町都市公園、岩内町民体育館、岩内町地場産業サポートセンター、温泉の供給施設、岩内町マリンプラザ自由広場、ガイドセンターたら丸館、水中養魚施設、海洋深層水取水施設、観光トイレ、スキー場用地及びリフト設備</t>
  </si>
  <si>
    <t xml:space="preserve">地場企業立地推進助成事業
</t>
  </si>
  <si>
    <t>佐井村公共施設維持運営基金</t>
  </si>
  <si>
    <t>佐井村立佐井小学校 他15施設</t>
  </si>
  <si>
    <t>広野町</t>
  </si>
  <si>
    <t>広野町公共用施設維持補修基金</t>
  </si>
  <si>
    <t>広野町公共用施設維持補修基金規則に定めてある施設</t>
  </si>
  <si>
    <t>美浜町公共施設維持運営基金</t>
  </si>
  <si>
    <t>公共施設維持運営事業</t>
  </si>
  <si>
    <t>上関町</t>
  </si>
  <si>
    <t>上関町立学校施設維持運営基金</t>
  </si>
  <si>
    <t>上関町立学校施設</t>
  </si>
  <si>
    <t>町道塩成港線道路</t>
  </si>
  <si>
    <t>古平町</t>
  </si>
  <si>
    <t>古平町医療・福祉施設等事業運営基金</t>
  </si>
  <si>
    <t>古平町立診療所</t>
  </si>
  <si>
    <t>共和町</t>
  </si>
  <si>
    <t>共和町電源立地交付金公共施設整備基金</t>
  </si>
  <si>
    <t>町内公共施設（道の駅（仮））</t>
  </si>
  <si>
    <t>泊村簡易水道施設整備基金</t>
  </si>
  <si>
    <t>泊村簡易水道施設</t>
  </si>
  <si>
    <t>薩摩川内市</t>
  </si>
  <si>
    <t>薩摩川内市総合運動公園施設維持補修基金</t>
  </si>
  <si>
    <t>薩摩川内市総合運動公園施設</t>
  </si>
  <si>
    <t>農業用用排水施設管理事業</t>
  </si>
  <si>
    <t>風間浦村</t>
  </si>
  <si>
    <t>風間浦村電源立地地域対策事業基金</t>
  </si>
  <si>
    <t>風間浦消防分署運営事業 他</t>
  </si>
  <si>
    <t>長島町</t>
  </si>
  <si>
    <t>長島町電源立地地域対策補助金事業基金</t>
  </si>
  <si>
    <t>平尾地区避難施設整備事業</t>
  </si>
  <si>
    <t>檜枝岐村</t>
  </si>
  <si>
    <t>檜枝岐村公共用施設維持運営基金</t>
  </si>
  <si>
    <t>檜枝岐村公共施設</t>
  </si>
  <si>
    <t>柏崎市</t>
  </si>
  <si>
    <t>公共用施設維持補修事業基金</t>
  </si>
  <si>
    <t>柏崎市内の公共用施設</t>
  </si>
  <si>
    <t>農業短期大学校施設統合整備事業</t>
  </si>
  <si>
    <t>横浜町</t>
  </si>
  <si>
    <t>横浜町電源立地地域対策交付金事業維持運営基金</t>
  </si>
  <si>
    <t>町立小中学校維持運営基金</t>
  </si>
  <si>
    <t>原子力等立地給付金加算事業</t>
  </si>
  <si>
    <t>原子力等立地給付金加算事業H23～</t>
  </si>
  <si>
    <t>林道施設</t>
  </si>
  <si>
    <t>女川町防災広報無線デジタル化整備事業
消防団車両整備事業</t>
    <phoneticPr fontId="1"/>
  </si>
  <si>
    <t>女川町防災広報無線デジタル化整備事業
消防団車両整備事業</t>
  </si>
  <si>
    <t>神恵内村電源立地地域対策交付金事業基金
（旧神恵内村小中学校給食及び環境整備維持運営基金）</t>
  </si>
  <si>
    <t>神恵内村小中学校給食・環境整備維持運営事業</t>
  </si>
  <si>
    <t>天栄村</t>
  </si>
  <si>
    <t>天栄村除雪車整備基金</t>
  </si>
  <si>
    <t>除雪車整備基金造成事業</t>
  </si>
  <si>
    <t>仁田之浜地区内１号線道路</t>
  </si>
  <si>
    <t>美浜町観光振興基金</t>
  </si>
  <si>
    <t>美浜町観光振興施設整備事業</t>
  </si>
  <si>
    <t>環境保全基金</t>
  </si>
  <si>
    <t>ひょうご環境対策推進事業</t>
  </si>
  <si>
    <t>神恵内村電源立地地域対策交付金事業基金
（旧神恵内村電熱線方式ロードヒーティング施設維持運営基金）</t>
  </si>
  <si>
    <t>神恵内村電熱線方式ロードヒーティング施設維持運営事業</t>
  </si>
  <si>
    <t>福島県原子力立地給付金終了に係る需要家への周知事業</t>
  </si>
  <si>
    <t>神恵内村電源立地地域対策交付金事業基金
（旧神恵内村防災行政告知放送設備及びテレビ地上デジタル放送設備維持運営基金）</t>
  </si>
  <si>
    <t>神恵内村防災行政告知放送設備及びテレビ地上デジタル放送設備維持運営事業</t>
  </si>
  <si>
    <t>公共施設維持運営事業基金</t>
  </si>
  <si>
    <t>漁業調査指導船「拓水」建造整備事業</t>
  </si>
  <si>
    <t>神恵内村電源立地地域対策交付金事業基金
（旧神恵内村公共用施設維持修繕・維持補修基金）</t>
  </si>
  <si>
    <t>神恵内村公共用施設維持修繕・維持補修事業</t>
  </si>
  <si>
    <t>次世代エネルギー開発促進事業</t>
  </si>
  <si>
    <t>大間町</t>
  </si>
  <si>
    <t>大間町公共用施設維持運営基金</t>
  </si>
  <si>
    <t>大間町公共施設維持運営基金</t>
  </si>
  <si>
    <t>只見町</t>
  </si>
  <si>
    <t>只見町公共用施設等維持補修基金</t>
  </si>
  <si>
    <t>只見町公共施設</t>
  </si>
  <si>
    <t>地域創生基金（地域振興基金）</t>
  </si>
  <si>
    <t>こどもの館維持管理事業</t>
  </si>
  <si>
    <t>六ヶ所村</t>
  </si>
  <si>
    <t>六ヶ所村公共用施設維持補修基金</t>
  </si>
  <si>
    <t>屋内温水プール</t>
  </si>
  <si>
    <t>兵庫県公共用施設維持運営等事業（施設整備基金）</t>
  </si>
  <si>
    <t>神恵内村電源立地地域対策交付金事業基金
（旧神恵内村観光トイレ維持運営基金）</t>
  </si>
  <si>
    <t>神恵内村観光トイレ維持運営事業</t>
  </si>
  <si>
    <t>岩内町地場産業サポートセンター維持運営基金</t>
  </si>
  <si>
    <t>岩内町地場産業サポートセンター</t>
  </si>
  <si>
    <t>臼杵市</t>
  </si>
  <si>
    <t>臼杵市電源立地地域対策交付金基金</t>
  </si>
  <si>
    <t>市道赤峰線改良工事</t>
  </si>
  <si>
    <t>神恵内村電源立地地域対策交付金事業基金
（旧神恵内村生涯学習館維持運営基金）</t>
  </si>
  <si>
    <t>神恵内村生涯学習館維持運営事業</t>
  </si>
  <si>
    <t>横浜町電源立地地域対策交付金事業修繕・維持補修基金</t>
  </si>
  <si>
    <t>横浜町砂浜海岸コテージ他7施設</t>
  </si>
  <si>
    <t>大間公共用施設維持運営基金</t>
  </si>
  <si>
    <t>大間公共用施設維持運営基金造成事業</t>
  </si>
  <si>
    <t>おいらせ町</t>
  </si>
  <si>
    <t>おいらせ町公共施設設備基金</t>
  </si>
  <si>
    <t>東公民館キュービクル内高圧機器改修
北公民館・外壁塗装</t>
  </si>
  <si>
    <t>三沢市</t>
  </si>
  <si>
    <t>三沢市電源立地地域対策基金</t>
  </si>
  <si>
    <t>三沢市消防活動運営事業</t>
  </si>
  <si>
    <t>七戸町</t>
  </si>
  <si>
    <t>七戸町地域産業振興基金</t>
  </si>
  <si>
    <t>鷹山宇一記念美術館、絵馬館、スペイン民芸資料館</t>
  </si>
  <si>
    <t>東北町</t>
  </si>
  <si>
    <t>東北町電源立地地域対策交付金事業基金造成事業</t>
  </si>
  <si>
    <t>東北町消防活動提供事業</t>
  </si>
  <si>
    <t>平内町</t>
  </si>
  <si>
    <t>平内町電源立地地域対策交付金事業基金</t>
  </si>
  <si>
    <t>平内町消防活動推進事業</t>
  </si>
  <si>
    <t>野辺地町</t>
  </si>
  <si>
    <t>野辺地町電源立地地域対策基金</t>
  </si>
  <si>
    <t>野辺地町消防活動推進事業</t>
  </si>
  <si>
    <t>六戸町</t>
  </si>
  <si>
    <t>六戸町電源立地地域対策交付金事業基金</t>
  </si>
  <si>
    <t>六戸町国民健康保険診療所運営事業</t>
  </si>
  <si>
    <t>釜石市</t>
  </si>
  <si>
    <t>釜石市電源立地地域対策基金</t>
  </si>
  <si>
    <t>釜石市橋野地区消防屯所</t>
  </si>
  <si>
    <t>神恵内村電源立地地域対策交付金事業基金
（旧神恵内村保健福祉サービス基金）</t>
  </si>
  <si>
    <t>神恵内村保健福祉サービス事業</t>
  </si>
  <si>
    <t>神恵内村電源立地地域対策交付金事業基金
（旧神恵内村未来創成教育支援基金）</t>
  </si>
  <si>
    <t>神恵内村未来創成教育支援事業</t>
  </si>
  <si>
    <t>県道小野富岡線整備事業H22～</t>
  </si>
  <si>
    <t>広野町電源立地地域対策交付金施設整備基金</t>
  </si>
  <si>
    <t>広野町内の公共用施設</t>
  </si>
  <si>
    <t>知内町</t>
  </si>
  <si>
    <t>知内町電源立地促進対策交付金施設維持基金</t>
  </si>
  <si>
    <t>知内町中央公民館
知内町農業センター</t>
  </si>
  <si>
    <t>Ｊヴィレッジ利活用に係る県道広野小高線整備事業</t>
  </si>
  <si>
    <t>葛尾村</t>
    <phoneticPr fontId="1"/>
  </si>
  <si>
    <t>葛尾村放射線測定機器保守点検事業運営基金</t>
    <phoneticPr fontId="1"/>
  </si>
  <si>
    <t>葛尾村放射線測定機器保守点検事業</t>
    <phoneticPr fontId="1"/>
  </si>
  <si>
    <t>ベトナム籍外国人への支援事業</t>
  </si>
  <si>
    <t>西郷村</t>
  </si>
  <si>
    <t>電源立地地域対策交付金基金</t>
  </si>
  <si>
    <t>消防ポンプ自動車整備事業</t>
  </si>
  <si>
    <t>上勝町</t>
  </si>
  <si>
    <t>上勝町福川集会所増築及び改修整備基金</t>
  </si>
  <si>
    <t>上勝町福川集会所増築及び改修整備工事</t>
  </si>
  <si>
    <t>下水道施設改修事業</t>
  </si>
  <si>
    <t>玄海海上温泉パレア施設改修事業</t>
  </si>
  <si>
    <t>横浜町</t>
    <phoneticPr fontId="1"/>
  </si>
  <si>
    <t>横浜町電源立地地域対策交付金事業維持運営基金</t>
    <phoneticPr fontId="1"/>
  </si>
  <si>
    <t>横浜町学校給食センター</t>
    <phoneticPr fontId="1"/>
  </si>
  <si>
    <t>六カ所村</t>
    <rPh sb="0" eb="1">
      <t>ロッ</t>
    </rPh>
    <rPh sb="2" eb="3">
      <t>ショ</t>
    </rPh>
    <rPh sb="3" eb="4">
      <t>ムラ</t>
    </rPh>
    <phoneticPr fontId="1"/>
  </si>
  <si>
    <t>六ヶ所村電源立地地域対策交付金事業基金</t>
    <phoneticPr fontId="1"/>
  </si>
  <si>
    <t>千歳平小学校整備事業</t>
    <phoneticPr fontId="1"/>
  </si>
  <si>
    <t>金山町</t>
    <phoneticPr fontId="1"/>
  </si>
  <si>
    <t>金山町電源立地地域対策交付金維持補修基金</t>
    <phoneticPr fontId="1"/>
  </si>
  <si>
    <t>金山町公共施設</t>
    <phoneticPr fontId="1"/>
  </si>
  <si>
    <t>富岡町</t>
    <phoneticPr fontId="1"/>
  </si>
  <si>
    <t>富岡町公共用施設整備基金</t>
    <phoneticPr fontId="1"/>
  </si>
  <si>
    <t>アーカイブ施設</t>
    <phoneticPr fontId="1"/>
  </si>
  <si>
    <t>美浜町</t>
    <phoneticPr fontId="1"/>
  </si>
  <si>
    <t>すくすく美浜っ子サポート基金</t>
    <phoneticPr fontId="1"/>
  </si>
  <si>
    <t>すくすく美浜っ子サポート事業</t>
    <phoneticPr fontId="1"/>
  </si>
  <si>
    <t>兵庫県</t>
    <phoneticPr fontId="1"/>
  </si>
  <si>
    <t>地域創生基金（地域振興基金）</t>
    <phoneticPr fontId="1"/>
  </si>
  <si>
    <t>県立いえしま自然体験センター維持管理事業</t>
    <phoneticPr fontId="1"/>
  </si>
  <si>
    <t>兵庫県</t>
    <rPh sb="0" eb="2">
      <t>ヒョウゴ</t>
    </rPh>
    <rPh sb="2" eb="3">
      <t>ケン</t>
    </rPh>
    <phoneticPr fontId="1"/>
  </si>
  <si>
    <t>歴史博物館事業</t>
    <phoneticPr fontId="1"/>
  </si>
  <si>
    <t>ものづくり体験館体験事業</t>
    <phoneticPr fontId="1"/>
  </si>
  <si>
    <t>佐賀県</t>
    <phoneticPr fontId="1"/>
  </si>
  <si>
    <t>佐賀県発電用施設周辺地域振興基金</t>
    <phoneticPr fontId="1"/>
  </si>
  <si>
    <t>佐賀県立シンクロトロン光研究センター維持運営事業</t>
    <phoneticPr fontId="1"/>
  </si>
  <si>
    <t>福井県他45団体</t>
    <rPh sb="0" eb="2">
      <t>フクイ</t>
    </rPh>
    <rPh sb="2" eb="3">
      <t>ケン</t>
    </rPh>
    <rPh sb="3" eb="4">
      <t>ホカ</t>
    </rPh>
    <rPh sb="6" eb="8">
      <t>ダンタイ</t>
    </rPh>
    <phoneticPr fontId="1"/>
  </si>
  <si>
    <t>計</t>
    <rPh sb="0" eb="1">
      <t>ケイ</t>
    </rPh>
    <phoneticPr fontId="1"/>
  </si>
  <si>
    <t>【個別表】令和４年度基金造成団体別基金執行状況表（001電源立地地域対策交付金基金（電源立地地域対策交付金））</t>
    <rPh sb="1" eb="3">
      <t>コベツ</t>
    </rPh>
    <rPh sb="3" eb="4">
      <t>ヒョウ</t>
    </rPh>
    <rPh sb="5" eb="7">
      <t>レイワ</t>
    </rPh>
    <rPh sb="8" eb="10">
      <t>ネンド</t>
    </rPh>
    <rPh sb="10" eb="12">
      <t>キキン</t>
    </rPh>
    <rPh sb="12" eb="14">
      <t>ゾウセイ</t>
    </rPh>
    <rPh sb="14" eb="16">
      <t>ダンタイ</t>
    </rPh>
    <rPh sb="16" eb="17">
      <t>ベツ</t>
    </rPh>
    <rPh sb="17" eb="19">
      <t>キキン</t>
    </rPh>
    <rPh sb="19" eb="21">
      <t>シッコウ</t>
    </rPh>
    <rPh sb="21" eb="23">
      <t>ジョウキョウ</t>
    </rPh>
    <rPh sb="23" eb="24">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</si>
</sst>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00"/>
    <numFmt numFmtId="177" formatCode="* #,##0;* \-#,##0;* &quot;-&quot;_ ;@\ "/>
    <numFmt numFmtId="178" formatCode="\(#,##0\);\(* \-#,##0\);\(* \ &quot;-&quot;\ \);@\ "/>
    <numFmt numFmtId="179" formatCode="#,##0;&quot;△ &quot;#,##0"/>
  </numFmts>
  <fonts count="22"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sz val="9"/>
      <color theme="1"/>
      <name val="ＭＳ Ｐゴシック"/>
      <family val="2"/>
      <charset val="128"/>
      <scheme val="minor"/>
    </font>
    <font>
      <b/>
      <sz val="12"/>
      <color theme="1"/>
      <name val="ＭＳ ゴシック"/>
      <family val="3"/>
      <charset val="128"/>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7"/>
      <color theme="1"/>
      <name val="ＭＳ Ｐゴシック"/>
      <family val="2"/>
      <charset val="128"/>
      <scheme val="minor"/>
    </font>
    <font>
      <sz val="7"/>
      <color theme="1"/>
      <name val="ＭＳ Ｐゴシック"/>
      <family val="3"/>
      <charset val="128"/>
      <scheme val="minor"/>
    </font>
    <font>
      <sz val="11"/>
      <color rgb="FFFF0000"/>
      <name val="ＭＳ ゴシック"/>
      <family val="3"/>
      <charset val="128"/>
    </font>
    <font>
      <sz val="10"/>
      <color rgb="FFFF0000"/>
      <name val="ＭＳ ゴシック"/>
      <family val="3"/>
      <charset val="128"/>
    </font>
    <font>
      <sz val="9"/>
      <color rgb="FFFF0000"/>
      <name val="ＭＳ Ｐゴシック"/>
      <family val="3"/>
      <charset val="128"/>
      <scheme val="minor"/>
    </font>
    <font>
      <sz val="9"/>
      <color rgb="FFFF0000"/>
      <name val="ＭＳ ゴシック"/>
      <family val="3"/>
      <charset val="128"/>
    </font>
    <font>
      <sz val="12"/>
      <color theme="1"/>
      <name val="ＭＳ Ｐゴシック"/>
      <family val="2"/>
      <charset val="128"/>
      <scheme val="minor"/>
    </font>
    <font>
      <sz val="11"/>
      <name val="ＭＳ Ｐゴシック"/>
      <family val="3"/>
      <charset val="128"/>
    </font>
    <font>
      <sz val="10"/>
      <color rgb="FF000000"/>
      <name val="ＭＳ ゴシック"/>
      <family val="3"/>
      <charset val="128"/>
    </font>
    <font>
      <sz val="11"/>
      <color rgb="FF000000"/>
      <name val="ＭＳ Ｐゴシック"/>
      <family val="2"/>
      <charset val="128"/>
      <scheme val="minor"/>
    </font>
  </fonts>
  <fills count="6">
    <fill>
      <patternFill patternType="none"/>
    </fill>
    <fill>
      <patternFill patternType="gray125"/>
    </fill>
    <fill>
      <patternFill patternType="solid">
        <fgColor theme="0" tint="-0.14996795556505021"/>
        <bgColor indexed="64"/>
      </patternFill>
    </fill>
    <fill>
      <patternFill patternType="solid">
        <fgColor rgb="FFFFFF66"/>
        <bgColor indexed="64"/>
      </patternFill>
    </fill>
    <fill>
      <patternFill patternType="solid">
        <fgColor theme="0"/>
        <bgColor indexed="64"/>
      </patternFill>
    </fill>
    <fill>
      <patternFill patternType="solid">
        <fgColor theme="0" tint="-0.14999847407452621"/>
        <bgColor indexed="64"/>
      </patternFill>
    </fill>
  </fills>
  <borders count="5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medium">
        <color auto="1"/>
      </left>
      <right/>
      <top/>
      <bottom style="thin">
        <color auto="1"/>
      </bottom>
      <diagonal/>
    </border>
    <border>
      <left/>
      <right style="medium">
        <color auto="1"/>
      </right>
      <top/>
      <bottom style="medium">
        <color auto="1"/>
      </bottom>
      <diagonal/>
    </border>
    <border>
      <left style="medium">
        <color auto="1"/>
      </left>
      <right/>
      <top style="thin">
        <color auto="1"/>
      </top>
      <bottom/>
      <diagonal/>
    </border>
    <border>
      <left/>
      <right style="medium">
        <color auto="1"/>
      </right>
      <top style="thin">
        <color auto="1"/>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medium">
        <color auto="1"/>
      </bottom>
      <diagonal/>
    </border>
    <border>
      <left style="thin">
        <color auto="1"/>
      </left>
      <right/>
      <top style="medium">
        <color auto="1"/>
      </top>
      <bottom/>
      <diagonal/>
    </border>
    <border>
      <left style="thin">
        <color auto="1"/>
      </left>
      <right/>
      <top/>
      <bottom/>
      <diagonal/>
    </border>
    <border>
      <left style="thin">
        <color auto="1"/>
      </left>
      <right style="thin">
        <color auto="1"/>
      </right>
      <top style="medium">
        <color auto="1"/>
      </top>
      <bottom/>
      <diagonal/>
    </border>
    <border>
      <left/>
      <right/>
      <top style="thin">
        <color auto="1"/>
      </top>
      <bottom/>
      <diagonal/>
    </border>
    <border>
      <left style="medium">
        <color auto="1"/>
      </left>
      <right/>
      <top style="dotted">
        <color auto="1"/>
      </top>
      <bottom/>
      <diagonal/>
    </border>
    <border>
      <left style="thin">
        <color auto="1"/>
      </left>
      <right style="thin">
        <color auto="1"/>
      </right>
      <top style="dotted">
        <color auto="1"/>
      </top>
      <bottom/>
      <diagonal/>
    </border>
    <border>
      <left style="medium">
        <color auto="1"/>
      </left>
      <right style="thin">
        <color auto="1"/>
      </right>
      <top style="dotted">
        <color auto="1"/>
      </top>
      <bottom/>
      <diagonal/>
    </border>
    <border>
      <left style="thin">
        <color auto="1"/>
      </left>
      <right/>
      <top style="dotted">
        <color auto="1"/>
      </top>
      <bottom/>
      <diagonal/>
    </border>
    <border>
      <left/>
      <right style="medium">
        <color auto="1"/>
      </right>
      <top style="dotted">
        <color auto="1"/>
      </top>
      <bottom/>
      <diagonal/>
    </border>
    <border>
      <left style="medium">
        <color auto="1"/>
      </left>
      <right/>
      <top/>
      <bottom style="dotted">
        <color auto="1"/>
      </bottom>
      <diagonal/>
    </border>
    <border>
      <left style="thin">
        <color auto="1"/>
      </left>
      <right/>
      <top/>
      <bottom style="dotted">
        <color auto="1"/>
      </bottom>
      <diagonal/>
    </border>
    <border>
      <left style="thin">
        <color auto="1"/>
      </left>
      <right style="thin">
        <color auto="1"/>
      </right>
      <top/>
      <bottom style="dotted">
        <color auto="1"/>
      </bottom>
      <diagonal/>
    </border>
    <border>
      <left/>
      <right style="medium">
        <color auto="1"/>
      </right>
      <top/>
      <bottom style="dotted">
        <color auto="1"/>
      </bottom>
      <diagonal/>
    </border>
    <border>
      <left style="medium">
        <color auto="1"/>
      </left>
      <right style="thin">
        <color auto="1"/>
      </right>
      <top/>
      <bottom style="dotted">
        <color auto="1"/>
      </bottom>
      <diagonal/>
    </border>
    <border>
      <left style="thin">
        <color auto="1"/>
      </left>
      <right style="medium">
        <color auto="1"/>
      </right>
      <top/>
      <bottom style="dotted">
        <color auto="1"/>
      </bottom>
      <diagonal/>
    </border>
    <border>
      <left style="medium">
        <color auto="1"/>
      </left>
      <right style="thin">
        <color auto="1"/>
      </right>
      <top style="medium">
        <color auto="1"/>
      </top>
      <bottom/>
      <diagonal/>
    </border>
    <border>
      <left/>
      <right style="medium">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left/>
      <right/>
      <top/>
      <bottom style="medium">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auto="1"/>
      </bottom>
      <diagonal/>
    </border>
  </borders>
  <cellStyleXfs count="2">
    <xf numFmtId="0" fontId="0" fillId="0" borderId="0">
      <alignment vertical="center"/>
    </xf>
    <xf numFmtId="38" fontId="19" fillId="0" borderId="0" applyFont="0" applyFill="0" applyBorder="0" applyAlignment="0" applyProtection="0"/>
  </cellStyleXfs>
  <cellXfs count="186">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pplyAlignment="1">
      <alignment vertical="center" wrapText="1"/>
    </xf>
    <xf numFmtId="0" fontId="8" fillId="0" borderId="0" xfId="0" applyFont="1">
      <alignment vertical="center"/>
    </xf>
    <xf numFmtId="0" fontId="3" fillId="2" borderId="6" xfId="0" applyFont="1" applyFill="1" applyBorder="1" applyAlignment="1">
      <alignment horizontal="center" vertical="center"/>
    </xf>
    <xf numFmtId="0" fontId="7" fillId="2" borderId="26" xfId="0" applyFont="1" applyFill="1" applyBorder="1" applyAlignment="1">
      <alignment horizontal="left" vertical="center" wrapText="1"/>
    </xf>
    <xf numFmtId="0" fontId="9" fillId="2" borderId="27" xfId="0" applyFont="1" applyFill="1" applyBorder="1" applyAlignment="1">
      <alignment horizontal="center" vertical="center" wrapText="1"/>
    </xf>
    <xf numFmtId="0" fontId="3" fillId="2" borderId="22" xfId="0" applyFont="1" applyFill="1" applyBorder="1" applyAlignment="1">
      <alignment horizontal="left" vertical="center"/>
    </xf>
    <xf numFmtId="0" fontId="0" fillId="2" borderId="31" xfId="0" applyFill="1" applyBorder="1">
      <alignment vertical="center"/>
    </xf>
    <xf numFmtId="0" fontId="5" fillId="2" borderId="19"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4" xfId="0" applyFont="1" applyFill="1" applyBorder="1" applyAlignment="1">
      <alignment horizontal="center" vertical="center"/>
    </xf>
    <xf numFmtId="0" fontId="9" fillId="2" borderId="34" xfId="0" applyFont="1" applyFill="1" applyBorder="1" applyAlignment="1">
      <alignment horizontal="center" vertical="center"/>
    </xf>
    <xf numFmtId="0" fontId="9" fillId="2" borderId="35" xfId="0" applyFont="1" applyFill="1" applyBorder="1" applyAlignment="1">
      <alignment horizontal="center" vertical="center"/>
    </xf>
    <xf numFmtId="0" fontId="9" fillId="2" borderId="33" xfId="0" applyFont="1" applyFill="1" applyBorder="1" applyAlignment="1">
      <alignment horizontal="center" vertical="center"/>
    </xf>
    <xf numFmtId="0" fontId="9" fillId="2" borderId="36" xfId="0" applyFont="1" applyFill="1" applyBorder="1" applyAlignment="1">
      <alignment horizontal="center" vertical="center"/>
    </xf>
    <xf numFmtId="0" fontId="5" fillId="2" borderId="17"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6" xfId="0" applyFont="1" applyFill="1" applyBorder="1" applyAlignment="1">
      <alignment horizontal="center" vertical="center"/>
    </xf>
    <xf numFmtId="0" fontId="9" fillId="2" borderId="32" xfId="0" applyFont="1" applyFill="1" applyBorder="1" applyAlignment="1">
      <alignment horizontal="center" vertical="center"/>
    </xf>
    <xf numFmtId="0" fontId="5" fillId="2" borderId="21" xfId="0" applyFont="1" applyFill="1" applyBorder="1" applyAlignment="1">
      <alignment horizontal="center" vertical="center"/>
    </xf>
    <xf numFmtId="0" fontId="5" fillId="2" borderId="44" xfId="0" applyFont="1" applyFill="1" applyBorder="1" applyAlignment="1">
      <alignment horizontal="left" vertical="center" wrapText="1"/>
    </xf>
    <xf numFmtId="0" fontId="3" fillId="2" borderId="4" xfId="0" applyFont="1" applyFill="1" applyBorder="1" applyAlignment="1">
      <alignment horizontal="center" vertical="center"/>
    </xf>
    <xf numFmtId="178" fontId="3" fillId="0" borderId="1" xfId="0" applyNumberFormat="1" applyFont="1" applyBorder="1" applyAlignment="1">
      <alignment horizontal="right" vertical="center"/>
    </xf>
    <xf numFmtId="178" fontId="3" fillId="0" borderId="28" xfId="0" applyNumberFormat="1" applyFont="1" applyBorder="1" applyAlignment="1">
      <alignment horizontal="right" vertical="center"/>
    </xf>
    <xf numFmtId="178" fontId="3" fillId="0" borderId="30" xfId="0" applyNumberFormat="1" applyFont="1" applyBorder="1" applyAlignment="1">
      <alignment horizontal="right" vertical="center"/>
    </xf>
    <xf numFmtId="178" fontId="3" fillId="0" borderId="3" xfId="0" applyNumberFormat="1" applyFont="1" applyBorder="1" applyAlignment="1">
      <alignment horizontal="right" vertical="center"/>
    </xf>
    <xf numFmtId="178" fontId="3" fillId="3" borderId="1"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30" xfId="0" applyNumberFormat="1" applyFont="1" applyFill="1" applyBorder="1" applyAlignment="1">
      <alignment horizontal="right" vertical="center"/>
    </xf>
    <xf numFmtId="0" fontId="14" fillId="0" borderId="0" xfId="0" applyFont="1">
      <alignment vertical="center"/>
    </xf>
    <xf numFmtId="0" fontId="15" fillId="0" borderId="0" xfId="0" applyFont="1">
      <alignment vertical="center"/>
    </xf>
    <xf numFmtId="0" fontId="16"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16" fillId="2" borderId="0" xfId="0" applyFont="1" applyFill="1" applyAlignment="1">
      <alignment horizontal="center" vertical="center"/>
    </xf>
    <xf numFmtId="0" fontId="17" fillId="2" borderId="0" xfId="0" applyFont="1" applyFill="1" applyAlignment="1">
      <alignment horizontal="center" vertical="center"/>
    </xf>
    <xf numFmtId="0" fontId="7" fillId="2" borderId="31" xfId="0" applyFont="1" applyFill="1" applyBorder="1" applyAlignment="1">
      <alignment horizontal="left" vertical="center" wrapText="1"/>
    </xf>
    <xf numFmtId="0" fontId="7" fillId="2" borderId="47" xfId="0" applyFont="1" applyFill="1" applyBorder="1" applyAlignment="1">
      <alignment horizontal="left" vertical="center" wrapText="1"/>
    </xf>
    <xf numFmtId="41" fontId="3" fillId="0" borderId="6" xfId="0" applyNumberFormat="1" applyFont="1" applyBorder="1" applyAlignment="1">
      <alignment horizontal="right" vertical="center"/>
    </xf>
    <xf numFmtId="41" fontId="3" fillId="0" borderId="27" xfId="0" applyNumberFormat="1" applyFont="1" applyBorder="1" applyAlignment="1">
      <alignment horizontal="right" vertical="center"/>
    </xf>
    <xf numFmtId="41" fontId="3" fillId="0" borderId="14" xfId="0" applyNumberFormat="1" applyFont="1" applyBorder="1" applyAlignment="1">
      <alignment horizontal="right" vertical="center"/>
    </xf>
    <xf numFmtId="41" fontId="3" fillId="0" borderId="21" xfId="0" applyNumberFormat="1" applyFont="1" applyBorder="1" applyAlignment="1">
      <alignment horizontal="right" vertical="center"/>
    </xf>
    <xf numFmtId="41" fontId="3" fillId="3" borderId="6" xfId="0" applyNumberFormat="1" applyFont="1" applyFill="1" applyBorder="1" applyAlignment="1">
      <alignment horizontal="right" vertical="center"/>
    </xf>
    <xf numFmtId="41" fontId="3" fillId="3" borderId="27" xfId="0" applyNumberFormat="1" applyFont="1" applyFill="1" applyBorder="1" applyAlignment="1">
      <alignment horizontal="right" vertical="center"/>
    </xf>
    <xf numFmtId="41" fontId="3" fillId="3" borderId="14" xfId="0" applyNumberFormat="1" applyFont="1" applyFill="1" applyBorder="1" applyAlignment="1">
      <alignment horizontal="right" vertical="center"/>
    </xf>
    <xf numFmtId="0" fontId="11" fillId="2" borderId="29" xfId="0" applyFont="1" applyFill="1" applyBorder="1" applyAlignment="1">
      <alignment horizontal="center" vertical="center" wrapText="1"/>
    </xf>
    <xf numFmtId="0" fontId="18" fillId="0" borderId="49" xfId="0" applyFont="1" applyBorder="1" applyAlignment="1">
      <alignment horizontal="right"/>
    </xf>
    <xf numFmtId="0" fontId="11" fillId="5" borderId="14" xfId="0" applyFont="1" applyFill="1" applyBorder="1" applyAlignment="1">
      <alignment horizontal="center" vertical="center" wrapText="1"/>
    </xf>
    <xf numFmtId="177" fontId="3" fillId="0" borderId="0" xfId="0" applyNumberFormat="1" applyFont="1">
      <alignment vertical="center"/>
    </xf>
    <xf numFmtId="178" fontId="3" fillId="3" borderId="18" xfId="0" applyNumberFormat="1" applyFont="1" applyFill="1" applyBorder="1" applyAlignment="1">
      <alignment horizontal="right" vertical="center"/>
    </xf>
    <xf numFmtId="41" fontId="3" fillId="3" borderId="17" xfId="0" applyNumberFormat="1" applyFont="1" applyFill="1" applyBorder="1" applyAlignment="1">
      <alignment horizontal="right" vertical="center"/>
    </xf>
    <xf numFmtId="178" fontId="3" fillId="0" borderId="1" xfId="0" applyNumberFormat="1" applyFont="1" applyFill="1" applyBorder="1" applyAlignment="1">
      <alignment horizontal="right" vertical="center"/>
    </xf>
    <xf numFmtId="178" fontId="3" fillId="0" borderId="28" xfId="0" applyNumberFormat="1" applyFont="1" applyFill="1" applyBorder="1" applyAlignment="1">
      <alignment horizontal="right" vertical="center"/>
    </xf>
    <xf numFmtId="178" fontId="3" fillId="0" borderId="30" xfId="0" applyNumberFormat="1" applyFont="1" applyFill="1" applyBorder="1" applyAlignment="1">
      <alignment horizontal="right" vertical="center"/>
    </xf>
    <xf numFmtId="178" fontId="3" fillId="0" borderId="3"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27" xfId="0" applyNumberFormat="1" applyFont="1" applyFill="1" applyBorder="1" applyAlignment="1">
      <alignment horizontal="right" vertical="center"/>
    </xf>
    <xf numFmtId="41" fontId="3" fillId="0" borderId="14" xfId="0" applyNumberFormat="1" applyFont="1" applyFill="1" applyBorder="1" applyAlignment="1">
      <alignment horizontal="right" vertical="center"/>
    </xf>
    <xf numFmtId="41" fontId="3" fillId="0" borderId="21" xfId="0" applyNumberFormat="1" applyFont="1" applyFill="1" applyBorder="1" applyAlignment="1">
      <alignment horizontal="right" vertical="center"/>
    </xf>
    <xf numFmtId="41" fontId="3" fillId="0" borderId="4" xfId="0" applyNumberFormat="1" applyFont="1" applyFill="1" applyBorder="1" applyAlignment="1">
      <alignment horizontal="right" vertical="center"/>
    </xf>
    <xf numFmtId="41" fontId="3" fillId="0" borderId="13" xfId="0" applyNumberFormat="1" applyFont="1" applyFill="1" applyBorder="1" applyAlignment="1">
      <alignment horizontal="right" vertical="center"/>
    </xf>
    <xf numFmtId="41" fontId="3" fillId="0" borderId="5" xfId="0" applyNumberFormat="1" applyFont="1" applyFill="1" applyBorder="1" applyAlignment="1">
      <alignment horizontal="right" vertical="center"/>
    </xf>
    <xf numFmtId="178" fontId="3" fillId="0" borderId="4" xfId="0" applyNumberFormat="1" applyFont="1" applyFill="1" applyBorder="1" applyAlignment="1">
      <alignment horizontal="right" vertical="center"/>
    </xf>
    <xf numFmtId="178" fontId="3" fillId="0" borderId="13" xfId="0" applyNumberFormat="1" applyFont="1" applyFill="1" applyBorder="1" applyAlignment="1">
      <alignment horizontal="right" vertical="center"/>
    </xf>
    <xf numFmtId="178" fontId="3" fillId="0" borderId="5" xfId="0" applyNumberFormat="1" applyFont="1" applyFill="1" applyBorder="1" applyAlignment="1">
      <alignment horizontal="right"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0" fillId="2" borderId="2" xfId="0" applyFill="1" applyBorder="1" applyAlignment="1">
      <alignment horizontal="center" vertical="center"/>
    </xf>
    <xf numFmtId="0" fontId="0" fillId="2" borderId="20" xfId="0" applyFill="1" applyBorder="1" applyAlignment="1">
      <alignment horizontal="center" vertical="center"/>
    </xf>
    <xf numFmtId="0" fontId="0" fillId="2" borderId="24" xfId="0" applyFill="1" applyBorder="1" applyAlignment="1">
      <alignment horizontal="center" vertical="center"/>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176" fontId="3" fillId="0" borderId="7" xfId="0" applyNumberFormat="1" applyFont="1" applyBorder="1" applyAlignment="1">
      <alignment horizontal="center" vertical="center"/>
    </xf>
    <xf numFmtId="176" fontId="3" fillId="0" borderId="9" xfId="0" applyNumberFormat="1" applyFont="1" applyBorder="1" applyAlignment="1">
      <alignment horizontal="center" vertical="center"/>
    </xf>
    <xf numFmtId="0" fontId="3" fillId="0" borderId="7" xfId="0" applyFont="1" applyFill="1" applyBorder="1" applyAlignment="1">
      <alignment vertical="center" wrapText="1"/>
    </xf>
    <xf numFmtId="0" fontId="3" fillId="0" borderId="9" xfId="0" applyFont="1" applyFill="1" applyBorder="1" applyAlignment="1">
      <alignment vertical="center"/>
    </xf>
    <xf numFmtId="41" fontId="3" fillId="0" borderId="43" xfId="0" applyNumberFormat="1" applyFont="1" applyFill="1" applyBorder="1" applyAlignment="1">
      <alignment horizontal="right" vertical="center"/>
    </xf>
    <xf numFmtId="41" fontId="0" fillId="0" borderId="19" xfId="0" applyNumberFormat="1" applyFill="1" applyBorder="1" applyAlignment="1">
      <alignment horizontal="right" vertical="center"/>
    </xf>
    <xf numFmtId="41" fontId="3" fillId="0" borderId="18" xfId="0" applyNumberFormat="1" applyFont="1" applyFill="1" applyBorder="1" applyAlignment="1">
      <alignment horizontal="right" vertical="center"/>
    </xf>
    <xf numFmtId="41" fontId="0" fillId="0" borderId="17" xfId="0" applyNumberFormat="1" applyFill="1" applyBorder="1" applyAlignment="1">
      <alignment horizontal="right" vertical="center"/>
    </xf>
    <xf numFmtId="41" fontId="3" fillId="0" borderId="1" xfId="0" applyNumberFormat="1" applyFont="1" applyFill="1" applyBorder="1" applyAlignment="1">
      <alignment horizontal="right" vertical="center"/>
    </xf>
    <xf numFmtId="41" fontId="0" fillId="0" borderId="6" xfId="0" applyNumberFormat="1" applyFill="1" applyBorder="1" applyAlignment="1">
      <alignment horizontal="right" vertical="center"/>
    </xf>
    <xf numFmtId="41" fontId="3" fillId="0" borderId="30" xfId="0" applyNumberFormat="1" applyFont="1" applyFill="1" applyBorder="1" applyAlignment="1">
      <alignment horizontal="right" vertical="center"/>
    </xf>
    <xf numFmtId="41" fontId="0" fillId="0" borderId="14" xfId="0" applyNumberFormat="1" applyFill="1" applyBorder="1" applyAlignment="1">
      <alignment horizontal="right" vertical="center"/>
    </xf>
    <xf numFmtId="0" fontId="4" fillId="0" borderId="7" xfId="0" applyFont="1" applyFill="1" applyBorder="1" applyAlignment="1">
      <alignment horizontal="left" vertical="center"/>
    </xf>
    <xf numFmtId="0" fontId="4" fillId="0" borderId="9" xfId="0" applyFont="1" applyFill="1" applyBorder="1" applyAlignment="1">
      <alignment horizontal="left" vertical="center"/>
    </xf>
    <xf numFmtId="41" fontId="3" fillId="0" borderId="14" xfId="0" applyNumberFormat="1" applyFont="1" applyFill="1" applyBorder="1" applyAlignment="1">
      <alignment horizontal="right" vertical="center"/>
    </xf>
    <xf numFmtId="41" fontId="3" fillId="0" borderId="43" xfId="0" applyNumberFormat="1" applyFont="1" applyFill="1" applyBorder="1" applyAlignment="1">
      <alignment vertical="center"/>
    </xf>
    <xf numFmtId="41" fontId="0" fillId="0" borderId="19" xfId="0" applyNumberFormat="1" applyFill="1" applyBorder="1" applyAlignment="1">
      <alignment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6" fillId="2" borderId="15" xfId="0" applyFont="1" applyFill="1" applyBorder="1" applyAlignment="1">
      <alignment horizontal="center" vertical="center" wrapText="1"/>
    </xf>
    <xf numFmtId="0" fontId="0" fillId="0" borderId="16" xfId="0" applyBorder="1" applyAlignment="1">
      <alignment vertical="center" wrapText="1"/>
    </xf>
    <xf numFmtId="0" fontId="0" fillId="0" borderId="42" xfId="0" applyBorder="1" applyAlignment="1">
      <alignment vertical="center"/>
    </xf>
    <xf numFmtId="41" fontId="3" fillId="3" borderId="43" xfId="0" applyNumberFormat="1" applyFont="1" applyFill="1" applyBorder="1" applyAlignment="1">
      <alignment horizontal="right" vertical="center"/>
    </xf>
    <xf numFmtId="41" fontId="0" fillId="3" borderId="19" xfId="0" applyNumberFormat="1" applyFill="1" applyBorder="1" applyAlignment="1">
      <alignment horizontal="right" vertical="center"/>
    </xf>
    <xf numFmtId="0" fontId="12" fillId="2" borderId="4" xfId="0" applyFont="1" applyFill="1" applyBorder="1" applyAlignment="1">
      <alignment vertical="center" wrapText="1"/>
    </xf>
    <xf numFmtId="0" fontId="13" fillId="2" borderId="37" xfId="0" applyFont="1" applyFill="1"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6" fillId="2" borderId="26" xfId="0" applyFont="1" applyFill="1" applyBorder="1" applyAlignment="1">
      <alignment horizontal="center" vertical="center" wrapText="1"/>
    </xf>
    <xf numFmtId="0" fontId="0" fillId="0" borderId="29" xfId="0" applyBorder="1" applyAlignment="1">
      <alignment vertical="center" wrapText="1"/>
    </xf>
    <xf numFmtId="0" fontId="0" fillId="0" borderId="38" xfId="0" applyBorder="1" applyAlignment="1">
      <alignment vertical="center"/>
    </xf>
    <xf numFmtId="0" fontId="6" fillId="2" borderId="12" xfId="0" applyFont="1" applyFill="1" applyBorder="1" applyAlignment="1">
      <alignment horizontal="center" vertical="center" wrapText="1"/>
    </xf>
    <xf numFmtId="0" fontId="0" fillId="0" borderId="13" xfId="0" applyBorder="1" applyAlignment="1">
      <alignment vertical="center" wrapText="1"/>
    </xf>
    <xf numFmtId="0" fontId="0" fillId="0" borderId="39" xfId="0" applyBorder="1" applyAlignment="1">
      <alignment vertical="center"/>
    </xf>
    <xf numFmtId="0" fontId="6" fillId="2" borderId="23" xfId="0" applyFont="1" applyFill="1" applyBorder="1" applyAlignment="1">
      <alignment horizontal="center" vertical="center" wrapText="1"/>
    </xf>
    <xf numFmtId="0" fontId="0" fillId="0" borderId="5" xfId="0" applyBorder="1" applyAlignment="1">
      <alignment vertical="center"/>
    </xf>
    <xf numFmtId="0" fontId="0" fillId="0" borderId="40" xfId="0" applyBorder="1" applyAlignment="1">
      <alignment vertical="center"/>
    </xf>
    <xf numFmtId="0" fontId="5" fillId="2" borderId="10" xfId="0" applyFont="1" applyFill="1" applyBorder="1" applyAlignment="1">
      <alignment horizontal="center" vertical="center" wrapText="1"/>
    </xf>
    <xf numFmtId="0" fontId="7" fillId="0" borderId="11" xfId="0" applyFont="1" applyBorder="1" applyAlignment="1">
      <alignment vertical="center" wrapText="1"/>
    </xf>
    <xf numFmtId="0" fontId="0" fillId="0" borderId="41" xfId="0" applyBorder="1" applyAlignment="1">
      <alignment vertical="center"/>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5" fillId="2" borderId="15" xfId="0" applyFont="1" applyFill="1"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41" fontId="3" fillId="0" borderId="18" xfId="0" applyNumberFormat="1" applyFont="1" applyFill="1" applyBorder="1" applyAlignment="1">
      <alignment horizontal="center" vertical="center"/>
    </xf>
    <xf numFmtId="41" fontId="3" fillId="0" borderId="17" xfId="0" applyNumberFormat="1" applyFont="1" applyFill="1" applyBorder="1" applyAlignment="1">
      <alignment horizontal="center" vertical="center"/>
    </xf>
    <xf numFmtId="41" fontId="3" fillId="3" borderId="19" xfId="0" applyNumberFormat="1" applyFont="1" applyFill="1" applyBorder="1" applyAlignment="1">
      <alignment horizontal="right" vertical="center"/>
    </xf>
    <xf numFmtId="0" fontId="11" fillId="5" borderId="46"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45" xfId="0" applyFont="1" applyFill="1" applyBorder="1" applyAlignment="1">
      <alignment horizontal="center" vertical="center" wrapText="1"/>
    </xf>
    <xf numFmtId="0" fontId="11" fillId="5" borderId="12"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3" fillId="0" borderId="7" xfId="0" applyFont="1" applyBorder="1" applyAlignment="1">
      <alignment horizontal="center" vertical="center"/>
    </xf>
    <xf numFmtId="0" fontId="3" fillId="0" borderId="9" xfId="0" applyFont="1" applyBorder="1" applyAlignment="1">
      <alignment horizontal="center" vertical="center"/>
    </xf>
    <xf numFmtId="41" fontId="3" fillId="3" borderId="28" xfId="0" applyNumberFormat="1" applyFont="1" applyFill="1" applyBorder="1" applyAlignment="1">
      <alignment horizontal="right" vertical="center"/>
    </xf>
    <xf numFmtId="41" fontId="0" fillId="3" borderId="27" xfId="0" applyNumberFormat="1" applyFill="1" applyBorder="1" applyAlignment="1">
      <alignment horizontal="right" vertical="center"/>
    </xf>
    <xf numFmtId="41" fontId="3" fillId="3" borderId="54" xfId="0" applyNumberFormat="1" applyFont="1" applyFill="1" applyBorder="1" applyAlignment="1">
      <alignment horizontal="right" vertical="center"/>
    </xf>
    <xf numFmtId="41" fontId="0" fillId="3" borderId="51" xfId="0" applyNumberFormat="1" applyFill="1" applyBorder="1" applyAlignment="1">
      <alignment horizontal="right" vertical="center"/>
    </xf>
    <xf numFmtId="41" fontId="3" fillId="3" borderId="55" xfId="0" applyNumberFormat="1" applyFont="1" applyFill="1" applyBorder="1" applyAlignment="1">
      <alignment horizontal="right" vertical="center"/>
    </xf>
    <xf numFmtId="41" fontId="0" fillId="3" borderId="48" xfId="0" applyNumberFormat="1" applyFill="1" applyBorder="1" applyAlignment="1">
      <alignment horizontal="right" vertical="center"/>
    </xf>
    <xf numFmtId="41" fontId="3" fillId="3" borderId="56" xfId="0" applyNumberFormat="1" applyFont="1" applyFill="1" applyBorder="1" applyAlignment="1">
      <alignment horizontal="right" vertical="center"/>
    </xf>
    <xf numFmtId="41" fontId="0" fillId="3" borderId="52" xfId="0" applyNumberFormat="1" applyFill="1" applyBorder="1" applyAlignment="1">
      <alignment horizontal="right" vertical="center"/>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41" fontId="3" fillId="4" borderId="30" xfId="0" applyNumberFormat="1" applyFont="1" applyFill="1" applyBorder="1" applyAlignment="1">
      <alignment horizontal="right" vertical="center"/>
    </xf>
    <xf numFmtId="41" fontId="3" fillId="4" borderId="13" xfId="0" applyNumberFormat="1" applyFont="1" applyFill="1" applyBorder="1" applyAlignment="1">
      <alignment horizontal="righ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6" xfId="0" applyFont="1" applyBorder="1" applyAlignment="1">
      <alignment horizontal="left" vertical="center"/>
    </xf>
    <xf numFmtId="0" fontId="3" fillId="0" borderId="21"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41" fontId="3" fillId="3" borderId="57" xfId="0" applyNumberFormat="1" applyFont="1" applyFill="1" applyBorder="1" applyAlignment="1">
      <alignment horizontal="right" vertical="center"/>
    </xf>
    <xf numFmtId="41" fontId="0" fillId="3" borderId="58" xfId="0" applyNumberFormat="1" applyFill="1" applyBorder="1" applyAlignment="1">
      <alignment horizontal="right" vertical="center"/>
    </xf>
    <xf numFmtId="41" fontId="3" fillId="3" borderId="53" xfId="0" applyNumberFormat="1" applyFont="1" applyFill="1" applyBorder="1" applyAlignment="1">
      <alignment horizontal="right" vertical="center"/>
    </xf>
    <xf numFmtId="41" fontId="0" fillId="3" borderId="50" xfId="0" applyNumberFormat="1" applyFill="1" applyBorder="1" applyAlignment="1">
      <alignment horizontal="right" vertical="center"/>
    </xf>
    <xf numFmtId="41" fontId="0" fillId="3" borderId="11" xfId="0" applyNumberFormat="1" applyFill="1" applyBorder="1" applyAlignment="1">
      <alignment horizontal="right" vertical="center"/>
    </xf>
    <xf numFmtId="41" fontId="3" fillId="0" borderId="18" xfId="0" applyNumberFormat="1" applyFont="1" applyBorder="1" applyAlignment="1">
      <alignment horizontal="right" vertical="center"/>
    </xf>
    <xf numFmtId="41" fontId="0" fillId="0" borderId="16" xfId="0" applyNumberFormat="1" applyBorder="1" applyAlignment="1">
      <alignment horizontal="right" vertical="center"/>
    </xf>
    <xf numFmtId="41" fontId="3" fillId="0" borderId="18" xfId="0" applyNumberFormat="1" applyFont="1" applyBorder="1" applyAlignment="1">
      <alignment horizontal="center" vertical="center"/>
    </xf>
    <xf numFmtId="41" fontId="3" fillId="0" borderId="16" xfId="0" applyNumberFormat="1" applyFont="1" applyBorder="1" applyAlignment="1">
      <alignment horizontal="center" vertical="center"/>
    </xf>
    <xf numFmtId="41" fontId="3" fillId="0" borderId="43" xfId="0" applyNumberFormat="1" applyFont="1" applyBorder="1" applyAlignment="1">
      <alignment vertical="center"/>
    </xf>
    <xf numFmtId="41" fontId="0" fillId="0" borderId="11" xfId="0" applyNumberFormat="1" applyBorder="1" applyAlignment="1">
      <alignment vertical="center"/>
    </xf>
    <xf numFmtId="41" fontId="3" fillId="0" borderId="43" xfId="0" applyNumberFormat="1" applyFont="1" applyBorder="1" applyAlignment="1">
      <alignment horizontal="right" vertical="center"/>
    </xf>
    <xf numFmtId="41" fontId="0" fillId="0" borderId="19" xfId="0" applyNumberFormat="1" applyBorder="1" applyAlignment="1">
      <alignment horizontal="right" vertical="center"/>
    </xf>
    <xf numFmtId="41" fontId="0" fillId="0" borderId="17" xfId="0" applyNumberFormat="1" applyBorder="1" applyAlignment="1">
      <alignment horizontal="right" vertical="center"/>
    </xf>
    <xf numFmtId="41" fontId="0" fillId="0" borderId="11" xfId="0" applyNumberFormat="1" applyBorder="1" applyAlignment="1">
      <alignment horizontal="right" vertical="center"/>
    </xf>
    <xf numFmtId="41" fontId="0" fillId="4" borderId="13" xfId="0" applyNumberFormat="1" applyFill="1" applyBorder="1" applyAlignment="1">
      <alignment horizontal="right" vertical="center"/>
    </xf>
    <xf numFmtId="176" fontId="3" fillId="0" borderId="7"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0" fontId="4" fillId="0" borderId="7" xfId="0" applyFont="1" applyFill="1" applyBorder="1" applyAlignment="1">
      <alignment horizontal="left" vertical="center" wrapText="1"/>
    </xf>
    <xf numFmtId="41" fontId="20" fillId="0" borderId="18" xfId="0" applyNumberFormat="1" applyFont="1" applyFill="1" applyBorder="1" applyAlignment="1">
      <alignment horizontal="right" vertical="center"/>
    </xf>
    <xf numFmtId="41" fontId="21" fillId="0" borderId="17"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1" xfId="0" applyNumberFormat="1" applyFont="1" applyFill="1" applyBorder="1" applyAlignment="1">
      <alignment horizontal="center" vertical="center"/>
    </xf>
    <xf numFmtId="41" fontId="3" fillId="0" borderId="6" xfId="0" applyNumberFormat="1" applyFont="1" applyFill="1" applyBorder="1" applyAlignment="1">
      <alignment horizontal="center" vertical="center"/>
    </xf>
    <xf numFmtId="41" fontId="3" fillId="0" borderId="30" xfId="0" applyNumberFormat="1" applyFont="1" applyFill="1" applyBorder="1" applyAlignment="1">
      <alignment horizontal="center" vertical="center"/>
    </xf>
    <xf numFmtId="41" fontId="3" fillId="0" borderId="14" xfId="0" applyNumberFormat="1" applyFont="1" applyFill="1" applyBorder="1" applyAlignment="1">
      <alignment horizontal="center" vertical="center"/>
    </xf>
    <xf numFmtId="179" fontId="3" fillId="0" borderId="1" xfId="0" applyNumberFormat="1" applyFont="1" applyFill="1" applyBorder="1" applyAlignment="1">
      <alignment horizontal="right" vertical="center"/>
    </xf>
    <xf numFmtId="179" fontId="0" fillId="0" borderId="6" xfId="0" applyNumberFormat="1" applyFill="1" applyBorder="1" applyAlignment="1">
      <alignment horizontal="right" vertical="center"/>
    </xf>
    <xf numFmtId="41" fontId="3" fillId="4" borderId="43" xfId="0" applyNumberFormat="1" applyFont="1" applyFill="1" applyBorder="1" applyAlignment="1">
      <alignment horizontal="right" vertical="center"/>
    </xf>
    <xf numFmtId="41" fontId="3" fillId="4" borderId="18" xfId="0" applyNumberFormat="1" applyFont="1" applyFill="1" applyBorder="1" applyAlignment="1">
      <alignment horizontal="right" vertical="center"/>
    </xf>
    <xf numFmtId="41" fontId="6" fillId="4" borderId="19" xfId="0" applyNumberFormat="1" applyFont="1" applyFill="1" applyBorder="1" applyAlignment="1">
      <alignment horizontal="right" vertical="center"/>
    </xf>
    <xf numFmtId="41" fontId="6" fillId="4" borderId="17" xfId="0" applyNumberFormat="1" applyFont="1" applyFill="1" applyBorder="1" applyAlignment="1">
      <alignment horizontal="right" vertical="center"/>
    </xf>
    <xf numFmtId="41" fontId="6" fillId="3" borderId="19" xfId="0" applyNumberFormat="1" applyFont="1" applyFill="1" applyBorder="1" applyAlignment="1">
      <alignment horizontal="right" vertical="center"/>
    </xf>
  </cellXfs>
  <cellStyles count="2">
    <cellStyle name="桁区切り 2 2" xfId="1" xr:uid="{720CC56E-EF7A-4E83-ACF2-E7ACAEB15FD3}"/>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F8DD3-51AA-4711-8A5F-6EE1F12F431F}">
  <sheetPr>
    <tabColor rgb="FF00B0F0"/>
    <pageSetUpPr fitToPage="1"/>
  </sheetPr>
  <dimension ref="A1:Y351"/>
  <sheetViews>
    <sheetView tabSelected="1" view="pageBreakPreview" topLeftCell="A181" zoomScale="90" zoomScaleNormal="100" zoomScaleSheetLayoutView="90" workbookViewId="0">
      <selection activeCell="F207" sqref="F207:F208"/>
    </sheetView>
  </sheetViews>
  <sheetFormatPr defaultColWidth="9" defaultRowHeight="13.5" x14ac:dyDescent="0.15"/>
  <cols>
    <col min="1" max="1" width="4.125" style="1" customWidth="1"/>
    <col min="2" max="2" width="7.875" style="1" customWidth="1"/>
    <col min="3" max="3" width="17.75" style="1" customWidth="1"/>
    <col min="4" max="4" width="33" style="1" customWidth="1"/>
    <col min="5" max="6" width="9.625" style="1" customWidth="1"/>
    <col min="7" max="13" width="9" style="1" customWidth="1"/>
    <col min="14" max="14" width="10.375" style="1" customWidth="1"/>
    <col min="15" max="16" width="9.5" style="1" customWidth="1"/>
    <col min="17" max="24" width="8" style="1" customWidth="1"/>
    <col min="25" max="25" width="9" style="31"/>
    <col min="26" max="16384" width="9" style="1"/>
  </cols>
  <sheetData>
    <row r="1" spans="1:25" ht="20.25" customHeight="1" x14ac:dyDescent="0.15">
      <c r="A1" s="4" t="s">
        <v>383</v>
      </c>
      <c r="B1" s="4"/>
    </row>
    <row r="2" spans="1:25" ht="20.25" customHeight="1" thickBot="1" x14ac:dyDescent="0.2">
      <c r="A2" s="4"/>
      <c r="B2" s="4"/>
      <c r="X2" s="47" t="s">
        <v>3</v>
      </c>
    </row>
    <row r="3" spans="1:25" s="2" customFormat="1" ht="12.75" customHeight="1" x14ac:dyDescent="0.15">
      <c r="A3" s="66" t="s">
        <v>0</v>
      </c>
      <c r="B3" s="66" t="s">
        <v>27</v>
      </c>
      <c r="C3" s="66" t="s">
        <v>28</v>
      </c>
      <c r="D3" s="66" t="s">
        <v>1</v>
      </c>
      <c r="E3" s="69" t="s">
        <v>29</v>
      </c>
      <c r="F3" s="70"/>
      <c r="G3" s="69" t="s">
        <v>4</v>
      </c>
      <c r="H3" s="73"/>
      <c r="I3" s="73"/>
      <c r="J3" s="73"/>
      <c r="K3" s="73"/>
      <c r="L3" s="73"/>
      <c r="M3" s="73"/>
      <c r="N3" s="76" t="s">
        <v>5</v>
      </c>
      <c r="O3" s="69" t="s">
        <v>6</v>
      </c>
      <c r="P3" s="70"/>
      <c r="Q3" s="69" t="s">
        <v>7</v>
      </c>
      <c r="R3" s="105"/>
      <c r="S3" s="105"/>
      <c r="T3" s="105"/>
      <c r="U3" s="105"/>
      <c r="V3" s="69" t="s">
        <v>8</v>
      </c>
      <c r="W3" s="105"/>
      <c r="X3" s="106"/>
      <c r="Y3" s="32"/>
    </row>
    <row r="4" spans="1:25" s="2" customFormat="1" ht="12" customHeight="1" x14ac:dyDescent="0.15">
      <c r="A4" s="67"/>
      <c r="B4" s="143"/>
      <c r="C4" s="67"/>
      <c r="D4" s="67"/>
      <c r="E4" s="71"/>
      <c r="F4" s="72"/>
      <c r="G4" s="74"/>
      <c r="H4" s="75"/>
      <c r="I4" s="75"/>
      <c r="J4" s="75"/>
      <c r="K4" s="75"/>
      <c r="L4" s="75"/>
      <c r="M4" s="75"/>
      <c r="N4" s="77"/>
      <c r="O4" s="71"/>
      <c r="P4" s="72"/>
      <c r="Q4" s="18" t="s">
        <v>9</v>
      </c>
      <c r="R4" s="107" t="s">
        <v>10</v>
      </c>
      <c r="S4" s="107" t="s">
        <v>11</v>
      </c>
      <c r="T4" s="110" t="s">
        <v>12</v>
      </c>
      <c r="U4" s="113" t="s">
        <v>13</v>
      </c>
      <c r="V4" s="116" t="s">
        <v>10</v>
      </c>
      <c r="W4" s="110" t="s">
        <v>11</v>
      </c>
      <c r="X4" s="98" t="s">
        <v>12</v>
      </c>
      <c r="Y4" s="32"/>
    </row>
    <row r="5" spans="1:25" s="2" customFormat="1" ht="13.5" customHeight="1" x14ac:dyDescent="0.15">
      <c r="A5" s="67"/>
      <c r="B5" s="143"/>
      <c r="C5" s="67"/>
      <c r="D5" s="67"/>
      <c r="E5" s="23"/>
      <c r="F5" s="22"/>
      <c r="G5" s="8" t="s">
        <v>14</v>
      </c>
      <c r="H5" s="9"/>
      <c r="I5" s="9"/>
      <c r="J5" s="9"/>
      <c r="K5" s="9"/>
      <c r="L5" s="9"/>
      <c r="M5" s="119" t="s">
        <v>15</v>
      </c>
      <c r="N5" s="77"/>
      <c r="O5" s="23"/>
      <c r="P5" s="22"/>
      <c r="Q5" s="103" t="s">
        <v>16</v>
      </c>
      <c r="R5" s="108"/>
      <c r="S5" s="108"/>
      <c r="T5" s="111"/>
      <c r="U5" s="114"/>
      <c r="V5" s="117"/>
      <c r="W5" s="111"/>
      <c r="X5" s="99"/>
      <c r="Y5" s="32"/>
    </row>
    <row r="6" spans="1:25" s="2" customFormat="1" ht="12" customHeight="1" x14ac:dyDescent="0.15">
      <c r="A6" s="67"/>
      <c r="B6" s="143"/>
      <c r="C6" s="67"/>
      <c r="D6" s="67"/>
      <c r="E6" s="23"/>
      <c r="F6" s="122" t="s">
        <v>17</v>
      </c>
      <c r="G6" s="23"/>
      <c r="H6" s="6" t="s">
        <v>18</v>
      </c>
      <c r="I6" s="37"/>
      <c r="J6" s="37"/>
      <c r="K6" s="37"/>
      <c r="L6" s="38"/>
      <c r="M6" s="120"/>
      <c r="N6" s="77"/>
      <c r="O6" s="23"/>
      <c r="P6" s="122" t="s">
        <v>17</v>
      </c>
      <c r="Q6" s="104"/>
      <c r="R6" s="109"/>
      <c r="S6" s="109"/>
      <c r="T6" s="112"/>
      <c r="U6" s="115"/>
      <c r="V6" s="118"/>
      <c r="W6" s="112"/>
      <c r="X6" s="100"/>
      <c r="Y6" s="32"/>
    </row>
    <row r="7" spans="1:25" s="2" customFormat="1" ht="12" customHeight="1" x14ac:dyDescent="0.15">
      <c r="A7" s="67"/>
      <c r="B7" s="143"/>
      <c r="C7" s="67"/>
      <c r="D7" s="67"/>
      <c r="E7" s="23"/>
      <c r="F7" s="123"/>
      <c r="G7" s="23"/>
      <c r="H7" s="46" t="s">
        <v>19</v>
      </c>
      <c r="I7" s="128" t="s">
        <v>20</v>
      </c>
      <c r="J7" s="129"/>
      <c r="K7" s="130"/>
      <c r="L7" s="131" t="s">
        <v>2</v>
      </c>
      <c r="M7" s="120"/>
      <c r="N7" s="77"/>
      <c r="O7" s="23"/>
      <c r="P7" s="123"/>
      <c r="Q7" s="13" t="s">
        <v>21</v>
      </c>
      <c r="R7" s="14" t="s">
        <v>21</v>
      </c>
      <c r="S7" s="14" t="s">
        <v>21</v>
      </c>
      <c r="T7" s="15" t="s">
        <v>21</v>
      </c>
      <c r="U7" s="16">
        <v>74</v>
      </c>
      <c r="V7" s="20" t="s">
        <v>21</v>
      </c>
      <c r="W7" s="15" t="s">
        <v>21</v>
      </c>
      <c r="X7" s="16" t="s">
        <v>21</v>
      </c>
      <c r="Y7" s="33" t="s">
        <v>21</v>
      </c>
    </row>
    <row r="8" spans="1:25" s="2" customFormat="1" ht="12.75" customHeight="1" thickBot="1" x14ac:dyDescent="0.2">
      <c r="A8" s="68"/>
      <c r="B8" s="144"/>
      <c r="C8" s="68"/>
      <c r="D8" s="68"/>
      <c r="E8" s="5"/>
      <c r="F8" s="124"/>
      <c r="G8" s="5"/>
      <c r="H8" s="7"/>
      <c r="I8" s="48" t="s">
        <v>22</v>
      </c>
      <c r="J8" s="48" t="s">
        <v>23</v>
      </c>
      <c r="K8" s="48" t="s">
        <v>24</v>
      </c>
      <c r="L8" s="132"/>
      <c r="M8" s="121"/>
      <c r="N8" s="78"/>
      <c r="O8" s="5"/>
      <c r="P8" s="124"/>
      <c r="Q8" s="10" t="s">
        <v>25</v>
      </c>
      <c r="R8" s="11" t="s">
        <v>25</v>
      </c>
      <c r="S8" s="11" t="s">
        <v>25</v>
      </c>
      <c r="T8" s="12" t="s">
        <v>25</v>
      </c>
      <c r="U8" s="17" t="s">
        <v>25</v>
      </c>
      <c r="V8" s="19" t="s">
        <v>25</v>
      </c>
      <c r="W8" s="12" t="s">
        <v>25</v>
      </c>
      <c r="X8" s="21" t="s">
        <v>25</v>
      </c>
      <c r="Y8" s="34" t="s">
        <v>25</v>
      </c>
    </row>
    <row r="9" spans="1:25" s="2" customFormat="1" ht="18" customHeight="1" x14ac:dyDescent="0.15">
      <c r="A9" s="79">
        <v>1</v>
      </c>
      <c r="B9" s="96" t="s">
        <v>30</v>
      </c>
      <c r="C9" s="81" t="s">
        <v>31</v>
      </c>
      <c r="D9" s="91" t="s">
        <v>32</v>
      </c>
      <c r="E9" s="83">
        <v>2538.0876520000002</v>
      </c>
      <c r="F9" s="85">
        <v>2538.0876520000002</v>
      </c>
      <c r="G9" s="83">
        <v>584.10655299999996</v>
      </c>
      <c r="H9" s="89">
        <v>584.10655299999996</v>
      </c>
      <c r="I9" s="89">
        <v>0</v>
      </c>
      <c r="J9" s="89">
        <v>0</v>
      </c>
      <c r="K9" s="89">
        <v>0</v>
      </c>
      <c r="L9" s="89">
        <v>584.10655299999996</v>
      </c>
      <c r="M9" s="89">
        <v>17.874887999999999</v>
      </c>
      <c r="N9" s="94">
        <v>0</v>
      </c>
      <c r="O9" s="101">
        <f>+(+E9+G9)-(M9+N9)</f>
        <v>3104.3193170000004</v>
      </c>
      <c r="P9" s="85">
        <v>2520.3340210000001</v>
      </c>
      <c r="Q9" s="52">
        <v>0</v>
      </c>
      <c r="R9" s="53">
        <v>0</v>
      </c>
      <c r="S9" s="53">
        <v>0</v>
      </c>
      <c r="T9" s="54">
        <v>0</v>
      </c>
      <c r="U9" s="53">
        <v>0</v>
      </c>
      <c r="V9" s="52">
        <v>0</v>
      </c>
      <c r="W9" s="54">
        <v>6</v>
      </c>
      <c r="X9" s="55">
        <v>0</v>
      </c>
      <c r="Y9" s="35" t="s">
        <v>21</v>
      </c>
    </row>
    <row r="10" spans="1:25" s="2" customFormat="1" ht="18" customHeight="1" thickBot="1" x14ac:dyDescent="0.2">
      <c r="A10" s="80"/>
      <c r="B10" s="97"/>
      <c r="C10" s="82"/>
      <c r="D10" s="92"/>
      <c r="E10" s="84"/>
      <c r="F10" s="86"/>
      <c r="G10" s="84"/>
      <c r="H10" s="90"/>
      <c r="I10" s="90"/>
      <c r="J10" s="90"/>
      <c r="K10" s="90"/>
      <c r="L10" s="90"/>
      <c r="M10" s="90"/>
      <c r="N10" s="95"/>
      <c r="O10" s="102"/>
      <c r="P10" s="86"/>
      <c r="Q10" s="56">
        <v>0</v>
      </c>
      <c r="R10" s="57">
        <v>0</v>
      </c>
      <c r="S10" s="57">
        <v>0</v>
      </c>
      <c r="T10" s="58">
        <v>0</v>
      </c>
      <c r="U10" s="57">
        <v>0</v>
      </c>
      <c r="V10" s="56">
        <v>0</v>
      </c>
      <c r="W10" s="58">
        <v>762.33051999999998</v>
      </c>
      <c r="X10" s="59">
        <v>0</v>
      </c>
      <c r="Y10" s="36" t="s">
        <v>25</v>
      </c>
    </row>
    <row r="11" spans="1:25" s="2" customFormat="1" ht="18" customHeight="1" x14ac:dyDescent="0.15">
      <c r="A11" s="79">
        <v>2</v>
      </c>
      <c r="B11" s="96" t="s">
        <v>33</v>
      </c>
      <c r="C11" s="81" t="s">
        <v>34</v>
      </c>
      <c r="D11" s="91" t="s">
        <v>35</v>
      </c>
      <c r="E11" s="83">
        <v>2693.8321860000001</v>
      </c>
      <c r="F11" s="85">
        <v>2693.8321860000001</v>
      </c>
      <c r="G11" s="83">
        <v>1.0189349999999999</v>
      </c>
      <c r="H11" s="89">
        <v>1.0189349999999999</v>
      </c>
      <c r="I11" s="89">
        <v>0</v>
      </c>
      <c r="J11" s="89">
        <v>0</v>
      </c>
      <c r="K11" s="89">
        <v>0</v>
      </c>
      <c r="L11" s="89">
        <v>1.0189349999999999</v>
      </c>
      <c r="M11" s="125">
        <v>112.876</v>
      </c>
      <c r="N11" s="94">
        <v>0</v>
      </c>
      <c r="O11" s="101">
        <f>+(+E11+G11)-(M11+N11)</f>
        <v>2581.9751209999999</v>
      </c>
      <c r="P11" s="85">
        <v>2581.9751209999999</v>
      </c>
      <c r="Q11" s="52">
        <v>0</v>
      </c>
      <c r="R11" s="53">
        <v>0</v>
      </c>
      <c r="S11" s="53">
        <v>0</v>
      </c>
      <c r="T11" s="54">
        <v>0</v>
      </c>
      <c r="U11" s="53">
        <v>2</v>
      </c>
      <c r="V11" s="52">
        <v>0</v>
      </c>
      <c r="W11" s="54">
        <v>0</v>
      </c>
      <c r="X11" s="55">
        <v>0</v>
      </c>
      <c r="Y11" s="35" t="s">
        <v>21</v>
      </c>
    </row>
    <row r="12" spans="1:25" s="2" customFormat="1" ht="18" customHeight="1" thickBot="1" x14ac:dyDescent="0.2">
      <c r="A12" s="80"/>
      <c r="B12" s="97"/>
      <c r="C12" s="82"/>
      <c r="D12" s="92"/>
      <c r="E12" s="84"/>
      <c r="F12" s="86"/>
      <c r="G12" s="84"/>
      <c r="H12" s="90"/>
      <c r="I12" s="93"/>
      <c r="J12" s="93"/>
      <c r="K12" s="93"/>
      <c r="L12" s="93"/>
      <c r="M12" s="126"/>
      <c r="N12" s="95"/>
      <c r="O12" s="127"/>
      <c r="P12" s="86"/>
      <c r="Q12" s="56">
        <v>0</v>
      </c>
      <c r="R12" s="57">
        <v>0</v>
      </c>
      <c r="S12" s="57">
        <v>0</v>
      </c>
      <c r="T12" s="58">
        <v>0</v>
      </c>
      <c r="U12" s="57">
        <v>112.876</v>
      </c>
      <c r="V12" s="56">
        <v>0</v>
      </c>
      <c r="W12" s="58">
        <v>0</v>
      </c>
      <c r="X12" s="59">
        <v>0</v>
      </c>
      <c r="Y12" s="36" t="s">
        <v>25</v>
      </c>
    </row>
    <row r="13" spans="1:25" s="2" customFormat="1" ht="18" customHeight="1" x14ac:dyDescent="0.15">
      <c r="A13" s="79">
        <v>3</v>
      </c>
      <c r="B13" s="96" t="s">
        <v>36</v>
      </c>
      <c r="C13" s="81" t="s">
        <v>37</v>
      </c>
      <c r="D13" s="91" t="s">
        <v>38</v>
      </c>
      <c r="E13" s="83">
        <v>1739.807691</v>
      </c>
      <c r="F13" s="85">
        <v>1739.807691</v>
      </c>
      <c r="G13" s="83">
        <v>1579.702027</v>
      </c>
      <c r="H13" s="89">
        <v>1579.702027</v>
      </c>
      <c r="I13" s="89">
        <v>1579.493281</v>
      </c>
      <c r="J13" s="89">
        <v>0</v>
      </c>
      <c r="K13" s="89">
        <v>0</v>
      </c>
      <c r="L13" s="89">
        <v>0.20874599999999999</v>
      </c>
      <c r="M13" s="125">
        <v>960.20399999999995</v>
      </c>
      <c r="N13" s="94">
        <v>0</v>
      </c>
      <c r="O13" s="101">
        <f>+(+E13+G13)-(M13+N13)</f>
        <v>2359.3057180000005</v>
      </c>
      <c r="P13" s="85">
        <v>2359.3057180000005</v>
      </c>
      <c r="Q13" s="52">
        <v>0</v>
      </c>
      <c r="R13" s="53">
        <v>0</v>
      </c>
      <c r="S13" s="53">
        <v>0</v>
      </c>
      <c r="T13" s="54">
        <v>0</v>
      </c>
      <c r="U13" s="53">
        <v>2</v>
      </c>
      <c r="V13" s="52">
        <v>0</v>
      </c>
      <c r="W13" s="54">
        <v>0</v>
      </c>
      <c r="X13" s="55">
        <v>0</v>
      </c>
      <c r="Y13" s="35" t="s">
        <v>21</v>
      </c>
    </row>
    <row r="14" spans="1:25" s="2" customFormat="1" ht="18" customHeight="1" thickBot="1" x14ac:dyDescent="0.2">
      <c r="A14" s="80"/>
      <c r="B14" s="97"/>
      <c r="C14" s="82"/>
      <c r="D14" s="92"/>
      <c r="E14" s="84"/>
      <c r="F14" s="86"/>
      <c r="G14" s="84"/>
      <c r="H14" s="90"/>
      <c r="I14" s="93"/>
      <c r="J14" s="93"/>
      <c r="K14" s="93"/>
      <c r="L14" s="93"/>
      <c r="M14" s="126"/>
      <c r="N14" s="95"/>
      <c r="O14" s="102"/>
      <c r="P14" s="86"/>
      <c r="Q14" s="56">
        <v>0</v>
      </c>
      <c r="R14" s="57">
        <v>0</v>
      </c>
      <c r="S14" s="57">
        <v>0</v>
      </c>
      <c r="T14" s="58">
        <v>0</v>
      </c>
      <c r="U14" s="57">
        <v>960.20399999999995</v>
      </c>
      <c r="V14" s="56">
        <v>0</v>
      </c>
      <c r="W14" s="58">
        <v>0</v>
      </c>
      <c r="X14" s="59">
        <v>0</v>
      </c>
      <c r="Y14" s="36" t="s">
        <v>25</v>
      </c>
    </row>
    <row r="15" spans="1:25" s="2" customFormat="1" ht="18" customHeight="1" x14ac:dyDescent="0.15">
      <c r="A15" s="79">
        <v>4</v>
      </c>
      <c r="B15" s="96" t="s">
        <v>30</v>
      </c>
      <c r="C15" s="81" t="s">
        <v>39</v>
      </c>
      <c r="D15" s="91" t="s">
        <v>40</v>
      </c>
      <c r="E15" s="83">
        <v>475.27142900000001</v>
      </c>
      <c r="F15" s="85">
        <v>475.27142900000001</v>
      </c>
      <c r="G15" s="83">
        <v>2057.9450649999999</v>
      </c>
      <c r="H15" s="89">
        <v>2057.9450649999999</v>
      </c>
      <c r="I15" s="89">
        <v>2057.9320699999998</v>
      </c>
      <c r="J15" s="89">
        <v>0</v>
      </c>
      <c r="K15" s="89">
        <v>0</v>
      </c>
      <c r="L15" s="89">
        <v>1.2995E-2</v>
      </c>
      <c r="M15" s="125">
        <v>475.27100000000002</v>
      </c>
      <c r="N15" s="94">
        <v>0</v>
      </c>
      <c r="O15" s="101">
        <f>+(+E15+G15)-(M15+N15)</f>
        <v>2057.9454939999996</v>
      </c>
      <c r="P15" s="85">
        <v>2057.9454939999996</v>
      </c>
      <c r="Q15" s="52">
        <v>1</v>
      </c>
      <c r="R15" s="53">
        <v>0</v>
      </c>
      <c r="S15" s="53">
        <v>0</v>
      </c>
      <c r="T15" s="54">
        <v>0</v>
      </c>
      <c r="U15" s="53">
        <v>0</v>
      </c>
      <c r="V15" s="52">
        <v>0</v>
      </c>
      <c r="W15" s="54">
        <v>0</v>
      </c>
      <c r="X15" s="55">
        <v>0</v>
      </c>
      <c r="Y15" s="35" t="s">
        <v>21</v>
      </c>
    </row>
    <row r="16" spans="1:25" s="2" customFormat="1" ht="18" customHeight="1" thickBot="1" x14ac:dyDescent="0.2">
      <c r="A16" s="80"/>
      <c r="B16" s="97"/>
      <c r="C16" s="82"/>
      <c r="D16" s="92"/>
      <c r="E16" s="84"/>
      <c r="F16" s="86"/>
      <c r="G16" s="84"/>
      <c r="H16" s="90"/>
      <c r="I16" s="93"/>
      <c r="J16" s="93"/>
      <c r="K16" s="93"/>
      <c r="L16" s="93"/>
      <c r="M16" s="126"/>
      <c r="N16" s="95"/>
      <c r="O16" s="102"/>
      <c r="P16" s="86"/>
      <c r="Q16" s="56">
        <v>475.27100000000002</v>
      </c>
      <c r="R16" s="57">
        <v>0</v>
      </c>
      <c r="S16" s="57">
        <v>0</v>
      </c>
      <c r="T16" s="58">
        <v>0</v>
      </c>
      <c r="U16" s="57">
        <v>0</v>
      </c>
      <c r="V16" s="56">
        <v>0</v>
      </c>
      <c r="W16" s="58">
        <v>0</v>
      </c>
      <c r="X16" s="59">
        <v>0</v>
      </c>
      <c r="Y16" s="36" t="s">
        <v>25</v>
      </c>
    </row>
    <row r="17" spans="1:25" s="2" customFormat="1" ht="18" customHeight="1" x14ac:dyDescent="0.15">
      <c r="A17" s="79">
        <v>5</v>
      </c>
      <c r="B17" s="96" t="s">
        <v>41</v>
      </c>
      <c r="C17" s="81" t="s">
        <v>42</v>
      </c>
      <c r="D17" s="91" t="s">
        <v>43</v>
      </c>
      <c r="E17" s="83">
        <v>0</v>
      </c>
      <c r="F17" s="85">
        <v>0</v>
      </c>
      <c r="G17" s="83">
        <v>2287.9198000000001</v>
      </c>
      <c r="H17" s="89">
        <v>2287.9198000000001</v>
      </c>
      <c r="I17" s="89">
        <v>263.70600000000002</v>
      </c>
      <c r="J17" s="89">
        <v>0</v>
      </c>
      <c r="K17" s="89">
        <v>0</v>
      </c>
      <c r="L17" s="89">
        <v>2024.2138</v>
      </c>
      <c r="M17" s="125">
        <v>666</v>
      </c>
      <c r="N17" s="94">
        <v>0</v>
      </c>
      <c r="O17" s="101">
        <f>+(+E17+G17)-(M17+N17)</f>
        <v>1621.9198000000001</v>
      </c>
      <c r="P17" s="85">
        <v>1621.9198000000001</v>
      </c>
      <c r="Q17" s="52">
        <v>0</v>
      </c>
      <c r="R17" s="53">
        <v>0</v>
      </c>
      <c r="S17" s="53">
        <v>0</v>
      </c>
      <c r="T17" s="54">
        <v>0</v>
      </c>
      <c r="U17" s="53">
        <v>2</v>
      </c>
      <c r="V17" s="52">
        <v>0</v>
      </c>
      <c r="W17" s="54">
        <v>0</v>
      </c>
      <c r="X17" s="55">
        <v>0</v>
      </c>
      <c r="Y17" s="35" t="s">
        <v>21</v>
      </c>
    </row>
    <row r="18" spans="1:25" s="2" customFormat="1" ht="18" customHeight="1" thickBot="1" x14ac:dyDescent="0.2">
      <c r="A18" s="80"/>
      <c r="B18" s="97"/>
      <c r="C18" s="82"/>
      <c r="D18" s="92"/>
      <c r="E18" s="84"/>
      <c r="F18" s="86"/>
      <c r="G18" s="84"/>
      <c r="H18" s="90"/>
      <c r="I18" s="93"/>
      <c r="J18" s="93"/>
      <c r="K18" s="93"/>
      <c r="L18" s="93"/>
      <c r="M18" s="126"/>
      <c r="N18" s="95"/>
      <c r="O18" s="102"/>
      <c r="P18" s="86"/>
      <c r="Q18" s="56">
        <v>0</v>
      </c>
      <c r="R18" s="57">
        <v>0</v>
      </c>
      <c r="S18" s="57">
        <v>0</v>
      </c>
      <c r="T18" s="58">
        <v>0</v>
      </c>
      <c r="U18" s="57">
        <v>666</v>
      </c>
      <c r="V18" s="56">
        <v>0</v>
      </c>
      <c r="W18" s="58">
        <v>0</v>
      </c>
      <c r="X18" s="59">
        <v>0</v>
      </c>
      <c r="Y18" s="36" t="s">
        <v>25</v>
      </c>
    </row>
    <row r="19" spans="1:25" s="2" customFormat="1" ht="18" customHeight="1" x14ac:dyDescent="0.15">
      <c r="A19" s="79">
        <v>6</v>
      </c>
      <c r="B19" s="96" t="s">
        <v>44</v>
      </c>
      <c r="C19" s="81" t="s">
        <v>45</v>
      </c>
      <c r="D19" s="91" t="s">
        <v>46</v>
      </c>
      <c r="E19" s="83">
        <v>1660.093582</v>
      </c>
      <c r="F19" s="85">
        <v>1660.093582</v>
      </c>
      <c r="G19" s="83">
        <v>290.10419400000001</v>
      </c>
      <c r="H19" s="89">
        <v>290.10419400000001</v>
      </c>
      <c r="I19" s="89">
        <v>0</v>
      </c>
      <c r="J19" s="89">
        <v>0</v>
      </c>
      <c r="K19" s="89">
        <v>0</v>
      </c>
      <c r="L19" s="89">
        <v>290.10419400000001</v>
      </c>
      <c r="M19" s="125">
        <v>417.08291600000001</v>
      </c>
      <c r="N19" s="94">
        <v>0</v>
      </c>
      <c r="O19" s="101">
        <f>+(+E19+G19)-(M19+N19)</f>
        <v>1533.1148599999999</v>
      </c>
      <c r="P19" s="85">
        <v>1533.1148599999999</v>
      </c>
      <c r="Q19" s="52">
        <v>11</v>
      </c>
      <c r="R19" s="53">
        <v>0</v>
      </c>
      <c r="S19" s="53">
        <v>0</v>
      </c>
      <c r="T19" s="54">
        <v>0</v>
      </c>
      <c r="U19" s="53">
        <v>0</v>
      </c>
      <c r="V19" s="52">
        <v>0</v>
      </c>
      <c r="W19" s="54">
        <v>0</v>
      </c>
      <c r="X19" s="55">
        <v>0</v>
      </c>
      <c r="Y19" s="35" t="s">
        <v>21</v>
      </c>
    </row>
    <row r="20" spans="1:25" s="2" customFormat="1" ht="18" customHeight="1" thickBot="1" x14ac:dyDescent="0.2">
      <c r="A20" s="80"/>
      <c r="B20" s="97"/>
      <c r="C20" s="82" t="s">
        <v>45</v>
      </c>
      <c r="D20" s="92" t="s">
        <v>46</v>
      </c>
      <c r="E20" s="84"/>
      <c r="F20" s="86"/>
      <c r="G20" s="84"/>
      <c r="H20" s="90"/>
      <c r="I20" s="93"/>
      <c r="J20" s="93"/>
      <c r="K20" s="93"/>
      <c r="L20" s="93"/>
      <c r="M20" s="126"/>
      <c r="N20" s="95"/>
      <c r="O20" s="102"/>
      <c r="P20" s="86"/>
      <c r="Q20" s="56">
        <v>417.08291600000001</v>
      </c>
      <c r="R20" s="57">
        <v>0</v>
      </c>
      <c r="S20" s="57">
        <v>0</v>
      </c>
      <c r="T20" s="58">
        <v>0</v>
      </c>
      <c r="U20" s="57">
        <v>0</v>
      </c>
      <c r="V20" s="56">
        <v>0</v>
      </c>
      <c r="W20" s="58">
        <v>0</v>
      </c>
      <c r="X20" s="59">
        <v>0</v>
      </c>
      <c r="Y20" s="36" t="s">
        <v>25</v>
      </c>
    </row>
    <row r="21" spans="1:25" s="2" customFormat="1" ht="18" customHeight="1" x14ac:dyDescent="0.15">
      <c r="A21" s="79">
        <v>7</v>
      </c>
      <c r="B21" s="96" t="s">
        <v>47</v>
      </c>
      <c r="C21" s="81" t="s">
        <v>48</v>
      </c>
      <c r="D21" s="91" t="s">
        <v>49</v>
      </c>
      <c r="E21" s="83">
        <v>1454.8225460000001</v>
      </c>
      <c r="F21" s="85">
        <v>1454.8225460000001</v>
      </c>
      <c r="G21" s="83">
        <v>1.4588E-2</v>
      </c>
      <c r="H21" s="89">
        <v>1.4588E-2</v>
      </c>
      <c r="I21" s="89">
        <v>0</v>
      </c>
      <c r="J21" s="89">
        <v>0</v>
      </c>
      <c r="K21" s="89">
        <v>0</v>
      </c>
      <c r="L21" s="89">
        <v>1.4588E-2</v>
      </c>
      <c r="M21" s="125">
        <v>72</v>
      </c>
      <c r="N21" s="94">
        <v>0</v>
      </c>
      <c r="O21" s="101">
        <f>+(+E21+G21)-(M21+N21)</f>
        <v>1382.8371340000001</v>
      </c>
      <c r="P21" s="85">
        <v>1382.8371340000001</v>
      </c>
      <c r="Q21" s="52">
        <v>0</v>
      </c>
      <c r="R21" s="53">
        <v>0</v>
      </c>
      <c r="S21" s="53">
        <v>0</v>
      </c>
      <c r="T21" s="54">
        <v>0</v>
      </c>
      <c r="U21" s="53">
        <v>1</v>
      </c>
      <c r="V21" s="52">
        <v>0</v>
      </c>
      <c r="W21" s="54">
        <v>0</v>
      </c>
      <c r="X21" s="55">
        <v>0</v>
      </c>
      <c r="Y21" s="35" t="s">
        <v>21</v>
      </c>
    </row>
    <row r="22" spans="1:25" s="2" customFormat="1" ht="18" customHeight="1" thickBot="1" x14ac:dyDescent="0.2">
      <c r="A22" s="80"/>
      <c r="B22" s="97"/>
      <c r="C22" s="82" t="s">
        <v>48</v>
      </c>
      <c r="D22" s="92" t="s">
        <v>49</v>
      </c>
      <c r="E22" s="84"/>
      <c r="F22" s="86"/>
      <c r="G22" s="84"/>
      <c r="H22" s="90"/>
      <c r="I22" s="93"/>
      <c r="J22" s="93"/>
      <c r="K22" s="93"/>
      <c r="L22" s="93"/>
      <c r="M22" s="126"/>
      <c r="N22" s="95"/>
      <c r="O22" s="102"/>
      <c r="P22" s="86"/>
      <c r="Q22" s="56">
        <v>0</v>
      </c>
      <c r="R22" s="57">
        <v>0</v>
      </c>
      <c r="S22" s="57">
        <v>0</v>
      </c>
      <c r="T22" s="58">
        <v>0</v>
      </c>
      <c r="U22" s="57">
        <v>72</v>
      </c>
      <c r="V22" s="56">
        <v>0</v>
      </c>
      <c r="W22" s="58">
        <v>0</v>
      </c>
      <c r="X22" s="59">
        <v>0</v>
      </c>
      <c r="Y22" s="36" t="s">
        <v>25</v>
      </c>
    </row>
    <row r="23" spans="1:25" s="2" customFormat="1" ht="18" customHeight="1" x14ac:dyDescent="0.15">
      <c r="A23" s="79">
        <v>8</v>
      </c>
      <c r="B23" s="96" t="s">
        <v>50</v>
      </c>
      <c r="C23" s="81" t="s">
        <v>51</v>
      </c>
      <c r="D23" s="91" t="s">
        <v>52</v>
      </c>
      <c r="E23" s="83">
        <v>1244.0969720000001</v>
      </c>
      <c r="F23" s="85">
        <v>1244.0969720000001</v>
      </c>
      <c r="G23" s="83">
        <v>2.2433000000000002E-2</v>
      </c>
      <c r="H23" s="89">
        <v>2.2433000000000002E-2</v>
      </c>
      <c r="I23" s="89">
        <v>0</v>
      </c>
      <c r="J23" s="89">
        <v>0</v>
      </c>
      <c r="K23" s="89">
        <v>0</v>
      </c>
      <c r="L23" s="89">
        <v>2.2433000000000002E-2</v>
      </c>
      <c r="M23" s="125">
        <v>0</v>
      </c>
      <c r="N23" s="94">
        <v>0</v>
      </c>
      <c r="O23" s="101">
        <f>+(+E23+G23)-(M23+N23)</f>
        <v>1244.1194050000001</v>
      </c>
      <c r="P23" s="85">
        <v>1244.1194050000001</v>
      </c>
      <c r="Q23" s="52">
        <v>0</v>
      </c>
      <c r="R23" s="53">
        <v>0</v>
      </c>
      <c r="S23" s="53">
        <v>0</v>
      </c>
      <c r="T23" s="54">
        <v>0</v>
      </c>
      <c r="U23" s="53">
        <v>0</v>
      </c>
      <c r="V23" s="52">
        <v>0</v>
      </c>
      <c r="W23" s="54">
        <v>0</v>
      </c>
      <c r="X23" s="55">
        <v>0</v>
      </c>
      <c r="Y23" s="35" t="s">
        <v>21</v>
      </c>
    </row>
    <row r="24" spans="1:25" s="2" customFormat="1" ht="18" customHeight="1" thickBot="1" x14ac:dyDescent="0.2">
      <c r="A24" s="80"/>
      <c r="B24" s="97" t="s">
        <v>50</v>
      </c>
      <c r="C24" s="82" t="s">
        <v>51</v>
      </c>
      <c r="D24" s="92" t="s">
        <v>52</v>
      </c>
      <c r="E24" s="84"/>
      <c r="F24" s="86"/>
      <c r="G24" s="84"/>
      <c r="H24" s="90"/>
      <c r="I24" s="93"/>
      <c r="J24" s="93"/>
      <c r="K24" s="93"/>
      <c r="L24" s="93"/>
      <c r="M24" s="126"/>
      <c r="N24" s="95"/>
      <c r="O24" s="102"/>
      <c r="P24" s="86"/>
      <c r="Q24" s="56">
        <v>0</v>
      </c>
      <c r="R24" s="57">
        <v>0</v>
      </c>
      <c r="S24" s="57">
        <v>0</v>
      </c>
      <c r="T24" s="58">
        <v>0</v>
      </c>
      <c r="U24" s="57">
        <v>0</v>
      </c>
      <c r="V24" s="56">
        <v>0</v>
      </c>
      <c r="W24" s="58">
        <v>0</v>
      </c>
      <c r="X24" s="59">
        <v>0</v>
      </c>
      <c r="Y24" s="36" t="s">
        <v>25</v>
      </c>
    </row>
    <row r="25" spans="1:25" s="2" customFormat="1" ht="18" customHeight="1" x14ac:dyDescent="0.15">
      <c r="A25" s="79">
        <v>9</v>
      </c>
      <c r="B25" s="96" t="s">
        <v>53</v>
      </c>
      <c r="C25" s="81" t="s">
        <v>54</v>
      </c>
      <c r="D25" s="91" t="s">
        <v>55</v>
      </c>
      <c r="E25" s="83">
        <v>899.22244000000001</v>
      </c>
      <c r="F25" s="85">
        <v>899.22244000000001</v>
      </c>
      <c r="G25" s="83">
        <v>0.46803299999999998</v>
      </c>
      <c r="H25" s="89">
        <v>0.46803299999999998</v>
      </c>
      <c r="I25" s="89">
        <v>0</v>
      </c>
      <c r="J25" s="89">
        <v>0</v>
      </c>
      <c r="K25" s="89">
        <v>0</v>
      </c>
      <c r="L25" s="89">
        <v>0.46803299999999998</v>
      </c>
      <c r="M25" s="125">
        <v>22.5</v>
      </c>
      <c r="N25" s="94">
        <v>0</v>
      </c>
      <c r="O25" s="101">
        <f>+(+E25+G25)-(M25+N25)</f>
        <v>877.190473</v>
      </c>
      <c r="P25" s="85">
        <v>877.190473</v>
      </c>
      <c r="Q25" s="52">
        <v>0</v>
      </c>
      <c r="R25" s="53">
        <v>0</v>
      </c>
      <c r="S25" s="53">
        <v>0</v>
      </c>
      <c r="T25" s="54">
        <v>0</v>
      </c>
      <c r="U25" s="53">
        <v>7</v>
      </c>
      <c r="V25" s="52">
        <v>0</v>
      </c>
      <c r="W25" s="54">
        <v>0</v>
      </c>
      <c r="X25" s="55">
        <v>0</v>
      </c>
      <c r="Y25" s="35" t="s">
        <v>21</v>
      </c>
    </row>
    <row r="26" spans="1:25" s="2" customFormat="1" ht="18" customHeight="1" thickBot="1" x14ac:dyDescent="0.2">
      <c r="A26" s="80"/>
      <c r="B26" s="97" t="s">
        <v>53</v>
      </c>
      <c r="C26" s="82" t="s">
        <v>54</v>
      </c>
      <c r="D26" s="92" t="s">
        <v>55</v>
      </c>
      <c r="E26" s="84"/>
      <c r="F26" s="86"/>
      <c r="G26" s="84"/>
      <c r="H26" s="90"/>
      <c r="I26" s="93"/>
      <c r="J26" s="93"/>
      <c r="K26" s="93"/>
      <c r="L26" s="93"/>
      <c r="M26" s="126"/>
      <c r="N26" s="95"/>
      <c r="O26" s="102"/>
      <c r="P26" s="86"/>
      <c r="Q26" s="56">
        <v>0</v>
      </c>
      <c r="R26" s="57">
        <v>0</v>
      </c>
      <c r="S26" s="57">
        <v>0</v>
      </c>
      <c r="T26" s="58">
        <v>0</v>
      </c>
      <c r="U26" s="57">
        <v>22.5</v>
      </c>
      <c r="V26" s="56">
        <v>0</v>
      </c>
      <c r="W26" s="58">
        <v>0</v>
      </c>
      <c r="X26" s="59">
        <v>0</v>
      </c>
      <c r="Y26" s="36" t="s">
        <v>25</v>
      </c>
    </row>
    <row r="27" spans="1:25" s="2" customFormat="1" ht="18" customHeight="1" x14ac:dyDescent="0.15">
      <c r="A27" s="79">
        <v>10</v>
      </c>
      <c r="B27" s="96" t="s">
        <v>56</v>
      </c>
      <c r="C27" s="81" t="s">
        <v>57</v>
      </c>
      <c r="D27" s="91" t="s">
        <v>58</v>
      </c>
      <c r="E27" s="83">
        <v>603.07759999999996</v>
      </c>
      <c r="F27" s="85">
        <v>603.07759999999996</v>
      </c>
      <c r="G27" s="83">
        <v>266.29297800000001</v>
      </c>
      <c r="H27" s="89">
        <v>266.29297800000001</v>
      </c>
      <c r="I27" s="89">
        <v>266.25979999999998</v>
      </c>
      <c r="J27" s="89">
        <v>0</v>
      </c>
      <c r="K27" s="89">
        <v>0</v>
      </c>
      <c r="L27" s="89">
        <v>3.3177999999999999E-2</v>
      </c>
      <c r="M27" s="125">
        <v>0</v>
      </c>
      <c r="N27" s="94">
        <v>0</v>
      </c>
      <c r="O27" s="101">
        <f>+(+E27+G27)-(M27+N27)</f>
        <v>869.37057800000002</v>
      </c>
      <c r="P27" s="85">
        <v>869.37057800000002</v>
      </c>
      <c r="Q27" s="52">
        <v>0</v>
      </c>
      <c r="R27" s="53">
        <v>0</v>
      </c>
      <c r="S27" s="53">
        <v>0</v>
      </c>
      <c r="T27" s="54">
        <v>0</v>
      </c>
      <c r="U27" s="53">
        <v>0</v>
      </c>
      <c r="V27" s="52">
        <v>0</v>
      </c>
      <c r="W27" s="54">
        <v>0</v>
      </c>
      <c r="X27" s="55">
        <v>0</v>
      </c>
      <c r="Y27" s="35" t="s">
        <v>21</v>
      </c>
    </row>
    <row r="28" spans="1:25" s="2" customFormat="1" ht="18" customHeight="1" thickBot="1" x14ac:dyDescent="0.2">
      <c r="A28" s="80"/>
      <c r="B28" s="97" t="s">
        <v>56</v>
      </c>
      <c r="C28" s="82" t="s">
        <v>57</v>
      </c>
      <c r="D28" s="92" t="s">
        <v>58</v>
      </c>
      <c r="E28" s="84"/>
      <c r="F28" s="86"/>
      <c r="G28" s="84"/>
      <c r="H28" s="90"/>
      <c r="I28" s="93"/>
      <c r="J28" s="93"/>
      <c r="K28" s="93"/>
      <c r="L28" s="93"/>
      <c r="M28" s="126"/>
      <c r="N28" s="95"/>
      <c r="O28" s="102"/>
      <c r="P28" s="86"/>
      <c r="Q28" s="56">
        <v>0</v>
      </c>
      <c r="R28" s="57">
        <v>0</v>
      </c>
      <c r="S28" s="57">
        <v>0</v>
      </c>
      <c r="T28" s="58">
        <v>0</v>
      </c>
      <c r="U28" s="57">
        <v>0</v>
      </c>
      <c r="V28" s="56">
        <v>0</v>
      </c>
      <c r="W28" s="58">
        <v>0</v>
      </c>
      <c r="X28" s="59">
        <v>0</v>
      </c>
      <c r="Y28" s="36" t="s">
        <v>25</v>
      </c>
    </row>
    <row r="29" spans="1:25" s="2" customFormat="1" ht="18" customHeight="1" x14ac:dyDescent="0.15">
      <c r="A29" s="79">
        <v>11</v>
      </c>
      <c r="B29" s="96" t="s">
        <v>59</v>
      </c>
      <c r="C29" s="81" t="s">
        <v>60</v>
      </c>
      <c r="D29" s="91" t="s">
        <v>61</v>
      </c>
      <c r="E29" s="83">
        <v>900.42675099999997</v>
      </c>
      <c r="F29" s="85">
        <v>900.42675099999997</v>
      </c>
      <c r="G29" s="83">
        <v>1.8008E-2</v>
      </c>
      <c r="H29" s="89">
        <v>1.8008E-2</v>
      </c>
      <c r="I29" s="89">
        <v>0</v>
      </c>
      <c r="J29" s="89">
        <v>0</v>
      </c>
      <c r="K29" s="89">
        <v>0</v>
      </c>
      <c r="L29" s="89">
        <v>1.8008E-2</v>
      </c>
      <c r="M29" s="125">
        <v>40.796999999999997</v>
      </c>
      <c r="N29" s="94">
        <v>0</v>
      </c>
      <c r="O29" s="101">
        <f>+(+E29+G29)-(M29+N29)</f>
        <v>859.64775899999995</v>
      </c>
      <c r="P29" s="85">
        <v>859.64775899999995</v>
      </c>
      <c r="Q29" s="52">
        <v>0</v>
      </c>
      <c r="R29" s="53">
        <v>0</v>
      </c>
      <c r="S29" s="53">
        <v>0</v>
      </c>
      <c r="T29" s="54">
        <v>0</v>
      </c>
      <c r="U29" s="53">
        <v>3</v>
      </c>
      <c r="V29" s="52">
        <v>0</v>
      </c>
      <c r="W29" s="54">
        <v>0</v>
      </c>
      <c r="X29" s="55">
        <v>0</v>
      </c>
      <c r="Y29" s="35" t="s">
        <v>21</v>
      </c>
    </row>
    <row r="30" spans="1:25" s="2" customFormat="1" ht="18" customHeight="1" thickBot="1" x14ac:dyDescent="0.2">
      <c r="A30" s="80"/>
      <c r="B30" s="97" t="s">
        <v>59</v>
      </c>
      <c r="C30" s="82" t="s">
        <v>60</v>
      </c>
      <c r="D30" s="92" t="s">
        <v>61</v>
      </c>
      <c r="E30" s="84"/>
      <c r="F30" s="86"/>
      <c r="G30" s="84"/>
      <c r="H30" s="90"/>
      <c r="I30" s="93"/>
      <c r="J30" s="93"/>
      <c r="K30" s="93"/>
      <c r="L30" s="93"/>
      <c r="M30" s="126"/>
      <c r="N30" s="95"/>
      <c r="O30" s="102"/>
      <c r="P30" s="86"/>
      <c r="Q30" s="56">
        <v>0</v>
      </c>
      <c r="R30" s="57">
        <v>0</v>
      </c>
      <c r="S30" s="57">
        <v>0</v>
      </c>
      <c r="T30" s="58">
        <v>0</v>
      </c>
      <c r="U30" s="57">
        <v>40.796999999999997</v>
      </c>
      <c r="V30" s="56">
        <v>0</v>
      </c>
      <c r="W30" s="58">
        <v>0</v>
      </c>
      <c r="X30" s="59">
        <v>0</v>
      </c>
      <c r="Y30" s="36" t="s">
        <v>25</v>
      </c>
    </row>
    <row r="31" spans="1:25" s="2" customFormat="1" ht="18" customHeight="1" x14ac:dyDescent="0.15">
      <c r="A31" s="79">
        <v>12</v>
      </c>
      <c r="B31" s="96" t="s">
        <v>62</v>
      </c>
      <c r="C31" s="81" t="s">
        <v>63</v>
      </c>
      <c r="D31" s="91" t="s">
        <v>64</v>
      </c>
      <c r="E31" s="83">
        <v>858.03954699999997</v>
      </c>
      <c r="F31" s="85">
        <v>858.03954699999997</v>
      </c>
      <c r="G31" s="83">
        <v>0.34220299999999998</v>
      </c>
      <c r="H31" s="89">
        <v>0.34220299999999998</v>
      </c>
      <c r="I31" s="89">
        <v>0</v>
      </c>
      <c r="J31" s="89">
        <v>0</v>
      </c>
      <c r="K31" s="89">
        <v>0</v>
      </c>
      <c r="L31" s="89">
        <v>0.34220299999999998</v>
      </c>
      <c r="M31" s="125">
        <v>29.02</v>
      </c>
      <c r="N31" s="94">
        <v>0</v>
      </c>
      <c r="O31" s="101">
        <f>+(+E31+G31)-(M31+N31)</f>
        <v>829.36175000000003</v>
      </c>
      <c r="P31" s="85">
        <v>829.36175000000003</v>
      </c>
      <c r="Q31" s="52">
        <v>0</v>
      </c>
      <c r="R31" s="53">
        <v>0</v>
      </c>
      <c r="S31" s="53">
        <v>0</v>
      </c>
      <c r="T31" s="54">
        <v>0</v>
      </c>
      <c r="U31" s="53">
        <v>0</v>
      </c>
      <c r="V31" s="52">
        <v>0</v>
      </c>
      <c r="W31" s="54">
        <v>2</v>
      </c>
      <c r="X31" s="55">
        <v>0</v>
      </c>
      <c r="Y31" s="35" t="s">
        <v>21</v>
      </c>
    </row>
    <row r="32" spans="1:25" s="2" customFormat="1" ht="18" customHeight="1" thickBot="1" x14ac:dyDescent="0.2">
      <c r="A32" s="80"/>
      <c r="B32" s="97" t="s">
        <v>62</v>
      </c>
      <c r="C32" s="82" t="s">
        <v>63</v>
      </c>
      <c r="D32" s="92" t="s">
        <v>64</v>
      </c>
      <c r="E32" s="84"/>
      <c r="F32" s="86"/>
      <c r="G32" s="84"/>
      <c r="H32" s="90"/>
      <c r="I32" s="93"/>
      <c r="J32" s="93"/>
      <c r="K32" s="93"/>
      <c r="L32" s="93"/>
      <c r="M32" s="126"/>
      <c r="N32" s="95"/>
      <c r="O32" s="102"/>
      <c r="P32" s="86"/>
      <c r="Q32" s="56">
        <v>0</v>
      </c>
      <c r="R32" s="57">
        <v>0</v>
      </c>
      <c r="S32" s="57">
        <v>0</v>
      </c>
      <c r="T32" s="58">
        <v>0</v>
      </c>
      <c r="U32" s="57">
        <v>0</v>
      </c>
      <c r="V32" s="56">
        <v>0</v>
      </c>
      <c r="W32" s="58">
        <v>19.595500000000001</v>
      </c>
      <c r="X32" s="59">
        <v>0</v>
      </c>
      <c r="Y32" s="36" t="s">
        <v>25</v>
      </c>
    </row>
    <row r="33" spans="1:25" s="2" customFormat="1" ht="18" customHeight="1" x14ac:dyDescent="0.15">
      <c r="A33" s="79">
        <v>13</v>
      </c>
      <c r="B33" s="96" t="s">
        <v>41</v>
      </c>
      <c r="C33" s="81" t="s">
        <v>42</v>
      </c>
      <c r="D33" s="91" t="s">
        <v>43</v>
      </c>
      <c r="E33" s="83">
        <v>1098.718603</v>
      </c>
      <c r="F33" s="85">
        <v>1098.718603</v>
      </c>
      <c r="G33" s="83">
        <v>0.65923100000000001</v>
      </c>
      <c r="H33" s="89">
        <v>0.65923100000000001</v>
      </c>
      <c r="I33" s="89">
        <v>0</v>
      </c>
      <c r="J33" s="89">
        <v>0</v>
      </c>
      <c r="K33" s="89">
        <v>0</v>
      </c>
      <c r="L33" s="89">
        <v>0.65923100000000001</v>
      </c>
      <c r="M33" s="125">
        <v>272.10000000000002</v>
      </c>
      <c r="N33" s="94">
        <v>0</v>
      </c>
      <c r="O33" s="101">
        <f>+(+E33+G33)-(M33+N33)</f>
        <v>827.2778340000001</v>
      </c>
      <c r="P33" s="85">
        <v>827.2778340000001</v>
      </c>
      <c r="Q33" s="52">
        <v>0</v>
      </c>
      <c r="R33" s="53">
        <v>0</v>
      </c>
      <c r="S33" s="53">
        <v>0</v>
      </c>
      <c r="T33" s="54">
        <v>0</v>
      </c>
      <c r="U33" s="53">
        <v>8</v>
      </c>
      <c r="V33" s="52">
        <v>0</v>
      </c>
      <c r="W33" s="54">
        <v>0</v>
      </c>
      <c r="X33" s="55">
        <v>0</v>
      </c>
      <c r="Y33" s="35" t="s">
        <v>21</v>
      </c>
    </row>
    <row r="34" spans="1:25" s="2" customFormat="1" ht="18" customHeight="1" thickBot="1" x14ac:dyDescent="0.2">
      <c r="A34" s="80"/>
      <c r="B34" s="97" t="s">
        <v>41</v>
      </c>
      <c r="C34" s="82" t="s">
        <v>42</v>
      </c>
      <c r="D34" s="92" t="s">
        <v>43</v>
      </c>
      <c r="E34" s="84"/>
      <c r="F34" s="86"/>
      <c r="G34" s="84"/>
      <c r="H34" s="90"/>
      <c r="I34" s="93"/>
      <c r="J34" s="93"/>
      <c r="K34" s="93"/>
      <c r="L34" s="93"/>
      <c r="M34" s="126"/>
      <c r="N34" s="95"/>
      <c r="O34" s="102"/>
      <c r="P34" s="86"/>
      <c r="Q34" s="56">
        <v>0</v>
      </c>
      <c r="R34" s="57">
        <v>0</v>
      </c>
      <c r="S34" s="57">
        <v>0</v>
      </c>
      <c r="T34" s="58">
        <v>0</v>
      </c>
      <c r="U34" s="57">
        <v>272.10000000000002</v>
      </c>
      <c r="V34" s="56">
        <v>0</v>
      </c>
      <c r="W34" s="58">
        <v>0</v>
      </c>
      <c r="X34" s="59">
        <v>0</v>
      </c>
      <c r="Y34" s="36" t="s">
        <v>25</v>
      </c>
    </row>
    <row r="35" spans="1:25" s="2" customFormat="1" ht="20.100000000000001" customHeight="1" x14ac:dyDescent="0.15">
      <c r="A35" s="79">
        <v>14</v>
      </c>
      <c r="B35" s="169" t="s">
        <v>65</v>
      </c>
      <c r="C35" s="81" t="s">
        <v>66</v>
      </c>
      <c r="D35" s="91" t="s">
        <v>67</v>
      </c>
      <c r="E35" s="83">
        <v>746.35185999999999</v>
      </c>
      <c r="F35" s="85">
        <v>746.35185999999999</v>
      </c>
      <c r="G35" s="83">
        <v>135.02849900000001</v>
      </c>
      <c r="H35" s="89">
        <v>135.02849900000001</v>
      </c>
      <c r="I35" s="89">
        <v>134.43256700000001</v>
      </c>
      <c r="J35" s="89">
        <v>0</v>
      </c>
      <c r="K35" s="89">
        <v>0</v>
      </c>
      <c r="L35" s="89">
        <v>0.59593200000000002</v>
      </c>
      <c r="M35" s="125">
        <v>108.06352800000001</v>
      </c>
      <c r="N35" s="94">
        <v>0</v>
      </c>
      <c r="O35" s="101">
        <f>+(+E35+G35)-(M35+N35)</f>
        <v>773.31683099999998</v>
      </c>
      <c r="P35" s="85">
        <v>773.31683099999998</v>
      </c>
      <c r="Q35" s="52">
        <v>0</v>
      </c>
      <c r="R35" s="53">
        <v>0</v>
      </c>
      <c r="S35" s="53">
        <v>0</v>
      </c>
      <c r="T35" s="54">
        <v>0</v>
      </c>
      <c r="U35" s="53">
        <v>11</v>
      </c>
      <c r="V35" s="52">
        <v>0</v>
      </c>
      <c r="W35" s="54">
        <v>0</v>
      </c>
      <c r="X35" s="55">
        <v>0</v>
      </c>
      <c r="Y35" s="35" t="s">
        <v>21</v>
      </c>
    </row>
    <row r="36" spans="1:25" s="2" customFormat="1" ht="20.100000000000001" customHeight="1" thickBot="1" x14ac:dyDescent="0.2">
      <c r="A36" s="80"/>
      <c r="B36" s="170" t="s">
        <v>65</v>
      </c>
      <c r="C36" s="82" t="s">
        <v>66</v>
      </c>
      <c r="D36" s="92" t="s">
        <v>67</v>
      </c>
      <c r="E36" s="84"/>
      <c r="F36" s="86"/>
      <c r="G36" s="84"/>
      <c r="H36" s="90"/>
      <c r="I36" s="93"/>
      <c r="J36" s="93"/>
      <c r="K36" s="93"/>
      <c r="L36" s="93"/>
      <c r="M36" s="126"/>
      <c r="N36" s="95"/>
      <c r="O36" s="102"/>
      <c r="P36" s="86"/>
      <c r="Q36" s="56">
        <v>0</v>
      </c>
      <c r="R36" s="57">
        <v>0</v>
      </c>
      <c r="S36" s="57">
        <v>0</v>
      </c>
      <c r="T36" s="58">
        <v>0</v>
      </c>
      <c r="U36" s="57">
        <v>108.06352800000001</v>
      </c>
      <c r="V36" s="56">
        <v>0</v>
      </c>
      <c r="W36" s="58">
        <v>0</v>
      </c>
      <c r="X36" s="59">
        <v>0</v>
      </c>
      <c r="Y36" s="36" t="s">
        <v>25</v>
      </c>
    </row>
    <row r="37" spans="1:25" s="2" customFormat="1" ht="18" customHeight="1" x14ac:dyDescent="0.15">
      <c r="A37" s="79">
        <v>15</v>
      </c>
      <c r="B37" s="96" t="s">
        <v>68</v>
      </c>
      <c r="C37" s="81" t="s">
        <v>69</v>
      </c>
      <c r="D37" s="91" t="s">
        <v>70</v>
      </c>
      <c r="E37" s="83">
        <v>941.70264599999996</v>
      </c>
      <c r="F37" s="85">
        <v>941.70264599999996</v>
      </c>
      <c r="G37" s="83">
        <v>289.018935</v>
      </c>
      <c r="H37" s="89">
        <v>289.018935</v>
      </c>
      <c r="I37" s="89">
        <v>289</v>
      </c>
      <c r="J37" s="89">
        <v>0</v>
      </c>
      <c r="K37" s="89">
        <v>0</v>
      </c>
      <c r="L37" s="89">
        <v>1.8935E-2</v>
      </c>
      <c r="M37" s="125">
        <v>477.048652</v>
      </c>
      <c r="N37" s="94">
        <v>0</v>
      </c>
      <c r="O37" s="101">
        <f>+(+E37+G37)-(M37+N37)</f>
        <v>753.67292900000007</v>
      </c>
      <c r="P37" s="85">
        <v>753.67292900000007</v>
      </c>
      <c r="Q37" s="52">
        <v>0</v>
      </c>
      <c r="R37" s="53">
        <v>0</v>
      </c>
      <c r="S37" s="53">
        <v>0</v>
      </c>
      <c r="T37" s="54">
        <v>0</v>
      </c>
      <c r="U37" s="53">
        <v>1</v>
      </c>
      <c r="V37" s="52">
        <v>0</v>
      </c>
      <c r="W37" s="54">
        <v>0</v>
      </c>
      <c r="X37" s="55">
        <v>0</v>
      </c>
      <c r="Y37" s="35" t="s">
        <v>21</v>
      </c>
    </row>
    <row r="38" spans="1:25" s="2" customFormat="1" ht="18" customHeight="1" thickBot="1" x14ac:dyDescent="0.2">
      <c r="A38" s="80"/>
      <c r="B38" s="97" t="s">
        <v>68</v>
      </c>
      <c r="C38" s="82" t="s">
        <v>69</v>
      </c>
      <c r="D38" s="92" t="s">
        <v>70</v>
      </c>
      <c r="E38" s="84"/>
      <c r="F38" s="86"/>
      <c r="G38" s="84"/>
      <c r="H38" s="90"/>
      <c r="I38" s="93"/>
      <c r="J38" s="93"/>
      <c r="K38" s="93"/>
      <c r="L38" s="93"/>
      <c r="M38" s="126"/>
      <c r="N38" s="95"/>
      <c r="O38" s="102"/>
      <c r="P38" s="86"/>
      <c r="Q38" s="56">
        <v>0</v>
      </c>
      <c r="R38" s="57">
        <v>0</v>
      </c>
      <c r="S38" s="57">
        <v>0</v>
      </c>
      <c r="T38" s="58">
        <v>0</v>
      </c>
      <c r="U38" s="57">
        <v>477.048652</v>
      </c>
      <c r="V38" s="56">
        <v>0</v>
      </c>
      <c r="W38" s="58">
        <v>0</v>
      </c>
      <c r="X38" s="59">
        <v>0</v>
      </c>
      <c r="Y38" s="36" t="s">
        <v>25</v>
      </c>
    </row>
    <row r="39" spans="1:25" s="2" customFormat="1" ht="18" customHeight="1" x14ac:dyDescent="0.15">
      <c r="A39" s="79">
        <v>16</v>
      </c>
      <c r="B39" s="96" t="s">
        <v>56</v>
      </c>
      <c r="C39" s="81" t="s">
        <v>57</v>
      </c>
      <c r="D39" s="91" t="s">
        <v>71</v>
      </c>
      <c r="E39" s="83">
        <v>734.55481899999995</v>
      </c>
      <c r="F39" s="85">
        <v>734.55481899999995</v>
      </c>
      <c r="G39" s="83">
        <v>692.84841100000006</v>
      </c>
      <c r="H39" s="89">
        <v>692.84841100000006</v>
      </c>
      <c r="I39" s="89">
        <v>692.80799999999999</v>
      </c>
      <c r="J39" s="89">
        <v>0</v>
      </c>
      <c r="K39" s="89">
        <v>0</v>
      </c>
      <c r="L39" s="89">
        <v>4.0411000000000002E-2</v>
      </c>
      <c r="M39" s="125">
        <v>679.59469999999999</v>
      </c>
      <c r="N39" s="94">
        <v>0</v>
      </c>
      <c r="O39" s="101">
        <f>+(+E39+G39)-(M39+N39)</f>
        <v>747.80852999999991</v>
      </c>
      <c r="P39" s="85">
        <v>747.80852999999991</v>
      </c>
      <c r="Q39" s="52">
        <v>0</v>
      </c>
      <c r="R39" s="53">
        <v>0</v>
      </c>
      <c r="S39" s="53">
        <v>0</v>
      </c>
      <c r="T39" s="54">
        <v>0</v>
      </c>
      <c r="U39" s="53">
        <v>1</v>
      </c>
      <c r="V39" s="52">
        <v>0</v>
      </c>
      <c r="W39" s="54">
        <v>0</v>
      </c>
      <c r="X39" s="55">
        <v>0</v>
      </c>
      <c r="Y39" s="35" t="s">
        <v>21</v>
      </c>
    </row>
    <row r="40" spans="1:25" s="2" customFormat="1" ht="18" customHeight="1" thickBot="1" x14ac:dyDescent="0.2">
      <c r="A40" s="80"/>
      <c r="B40" s="97" t="s">
        <v>56</v>
      </c>
      <c r="C40" s="82" t="s">
        <v>57</v>
      </c>
      <c r="D40" s="92" t="s">
        <v>71</v>
      </c>
      <c r="E40" s="84"/>
      <c r="F40" s="86"/>
      <c r="G40" s="84"/>
      <c r="H40" s="90"/>
      <c r="I40" s="93"/>
      <c r="J40" s="93"/>
      <c r="K40" s="93"/>
      <c r="L40" s="93"/>
      <c r="M40" s="126"/>
      <c r="N40" s="95"/>
      <c r="O40" s="102"/>
      <c r="P40" s="86"/>
      <c r="Q40" s="56">
        <v>0</v>
      </c>
      <c r="R40" s="57">
        <v>0</v>
      </c>
      <c r="S40" s="57">
        <v>0</v>
      </c>
      <c r="T40" s="58">
        <v>0</v>
      </c>
      <c r="U40" s="57">
        <v>679.59469999999999</v>
      </c>
      <c r="V40" s="56">
        <v>0</v>
      </c>
      <c r="W40" s="58">
        <v>0</v>
      </c>
      <c r="X40" s="59">
        <v>0</v>
      </c>
      <c r="Y40" s="36" t="s">
        <v>25</v>
      </c>
    </row>
    <row r="41" spans="1:25" s="2" customFormat="1" ht="18" customHeight="1" x14ac:dyDescent="0.15">
      <c r="A41" s="79">
        <v>17</v>
      </c>
      <c r="B41" s="96" t="s" ph="1">
        <v>72</v>
      </c>
      <c r="C41" s="81" t="s">
        <v>73</v>
      </c>
      <c r="D41" s="91" t="s">
        <v>74</v>
      </c>
      <c r="E41" s="83">
        <v>0</v>
      </c>
      <c r="F41" s="85">
        <v>0</v>
      </c>
      <c r="G41" s="83">
        <v>736.5</v>
      </c>
      <c r="H41" s="89">
        <v>736.5</v>
      </c>
      <c r="I41" s="89">
        <v>736.5</v>
      </c>
      <c r="J41" s="89">
        <v>0</v>
      </c>
      <c r="K41" s="89">
        <v>0</v>
      </c>
      <c r="L41" s="89">
        <v>0</v>
      </c>
      <c r="M41" s="125">
        <v>0</v>
      </c>
      <c r="N41" s="94">
        <v>0</v>
      </c>
      <c r="O41" s="101">
        <f>+(+E41+G41)-(M41+N41)</f>
        <v>736.5</v>
      </c>
      <c r="P41" s="85">
        <v>736.5</v>
      </c>
      <c r="Q41" s="52">
        <v>0</v>
      </c>
      <c r="R41" s="53">
        <v>0</v>
      </c>
      <c r="S41" s="53">
        <v>0</v>
      </c>
      <c r="T41" s="54">
        <v>0</v>
      </c>
      <c r="U41" s="53">
        <v>0</v>
      </c>
      <c r="V41" s="52">
        <v>0</v>
      </c>
      <c r="W41" s="54">
        <v>0</v>
      </c>
      <c r="X41" s="55">
        <v>0</v>
      </c>
      <c r="Y41" s="35" t="s">
        <v>21</v>
      </c>
    </row>
    <row r="42" spans="1:25" s="2" customFormat="1" ht="18" customHeight="1" thickBot="1" x14ac:dyDescent="0.2">
      <c r="A42" s="80"/>
      <c r="B42" s="97" t="s" ph="1">
        <v>72</v>
      </c>
      <c r="C42" s="82" t="s">
        <v>73</v>
      </c>
      <c r="D42" s="92" t="s">
        <v>74</v>
      </c>
      <c r="E42" s="84"/>
      <c r="F42" s="86"/>
      <c r="G42" s="84"/>
      <c r="H42" s="90"/>
      <c r="I42" s="93"/>
      <c r="J42" s="93"/>
      <c r="K42" s="93"/>
      <c r="L42" s="93"/>
      <c r="M42" s="126"/>
      <c r="N42" s="95"/>
      <c r="O42" s="102"/>
      <c r="P42" s="86"/>
      <c r="Q42" s="56">
        <v>0</v>
      </c>
      <c r="R42" s="57">
        <v>0</v>
      </c>
      <c r="S42" s="57">
        <v>0</v>
      </c>
      <c r="T42" s="58">
        <v>0</v>
      </c>
      <c r="U42" s="57">
        <v>0</v>
      </c>
      <c r="V42" s="56">
        <v>0</v>
      </c>
      <c r="W42" s="58">
        <v>0</v>
      </c>
      <c r="X42" s="59">
        <v>0</v>
      </c>
      <c r="Y42" s="36" t="s">
        <v>25</v>
      </c>
    </row>
    <row r="43" spans="1:25" s="2" customFormat="1" ht="18" customHeight="1" x14ac:dyDescent="0.15">
      <c r="A43" s="79">
        <v>18</v>
      </c>
      <c r="B43" s="96" t="s">
        <v>75</v>
      </c>
      <c r="C43" s="81" t="s">
        <v>76</v>
      </c>
      <c r="D43" s="91" t="s">
        <v>77</v>
      </c>
      <c r="E43" s="83">
        <v>1089.2987169999999</v>
      </c>
      <c r="F43" s="85">
        <v>1089.2987169999999</v>
      </c>
      <c r="G43" s="83">
        <v>62.381557999999998</v>
      </c>
      <c r="H43" s="89">
        <v>62.381557999999998</v>
      </c>
      <c r="I43" s="89">
        <v>62.31</v>
      </c>
      <c r="J43" s="89">
        <v>0</v>
      </c>
      <c r="K43" s="89">
        <v>0</v>
      </c>
      <c r="L43" s="89">
        <v>7.1557999999999997E-2</v>
      </c>
      <c r="M43" s="125">
        <v>431.89100000000002</v>
      </c>
      <c r="N43" s="94">
        <v>0</v>
      </c>
      <c r="O43" s="101">
        <f>+(+E43+G43)-(M43+N43)</f>
        <v>719.78927499999986</v>
      </c>
      <c r="P43" s="85">
        <v>719.78927499999986</v>
      </c>
      <c r="Q43" s="52">
        <v>1</v>
      </c>
      <c r="R43" s="53">
        <v>0</v>
      </c>
      <c r="S43" s="53">
        <v>0</v>
      </c>
      <c r="T43" s="54">
        <v>0</v>
      </c>
      <c r="U43" s="53">
        <v>0</v>
      </c>
      <c r="V43" s="52">
        <v>0</v>
      </c>
      <c r="W43" s="54">
        <v>0</v>
      </c>
      <c r="X43" s="55">
        <v>0</v>
      </c>
      <c r="Y43" s="35" t="s">
        <v>21</v>
      </c>
    </row>
    <row r="44" spans="1:25" s="2" customFormat="1" ht="18" customHeight="1" thickBot="1" x14ac:dyDescent="0.2">
      <c r="A44" s="80"/>
      <c r="B44" s="97" t="s">
        <v>75</v>
      </c>
      <c r="C44" s="82" t="s">
        <v>76</v>
      </c>
      <c r="D44" s="92" t="s">
        <v>77</v>
      </c>
      <c r="E44" s="84"/>
      <c r="F44" s="86"/>
      <c r="G44" s="84"/>
      <c r="H44" s="90"/>
      <c r="I44" s="93"/>
      <c r="J44" s="93"/>
      <c r="K44" s="93"/>
      <c r="L44" s="93"/>
      <c r="M44" s="126"/>
      <c r="N44" s="95"/>
      <c r="O44" s="102"/>
      <c r="P44" s="86"/>
      <c r="Q44" s="56">
        <v>431.89100000000002</v>
      </c>
      <c r="R44" s="57">
        <v>0</v>
      </c>
      <c r="S44" s="57">
        <v>0</v>
      </c>
      <c r="T44" s="58">
        <v>0</v>
      </c>
      <c r="U44" s="57">
        <v>0</v>
      </c>
      <c r="V44" s="56">
        <v>0</v>
      </c>
      <c r="W44" s="58">
        <v>0</v>
      </c>
      <c r="X44" s="59">
        <v>0</v>
      </c>
      <c r="Y44" s="36" t="s">
        <v>25</v>
      </c>
    </row>
    <row r="45" spans="1:25" s="2" customFormat="1" ht="18" customHeight="1" x14ac:dyDescent="0.15">
      <c r="A45" s="79">
        <v>19</v>
      </c>
      <c r="B45" s="96" t="s">
        <v>78</v>
      </c>
      <c r="C45" s="81" t="s">
        <v>79</v>
      </c>
      <c r="D45" s="91" t="s">
        <v>80</v>
      </c>
      <c r="E45" s="83">
        <v>1549.8041760000001</v>
      </c>
      <c r="F45" s="85">
        <v>1549.8041760000001</v>
      </c>
      <c r="G45" s="83">
        <v>525.59829100000002</v>
      </c>
      <c r="H45" s="89">
        <v>525.59829100000002</v>
      </c>
      <c r="I45" s="89">
        <v>525.55700000000002</v>
      </c>
      <c r="J45" s="89">
        <v>0</v>
      </c>
      <c r="K45" s="89">
        <v>0</v>
      </c>
      <c r="L45" s="89">
        <v>4.1291000000000001E-2</v>
      </c>
      <c r="M45" s="125">
        <v>1365.6933899999999</v>
      </c>
      <c r="N45" s="94">
        <v>0</v>
      </c>
      <c r="O45" s="101">
        <f>+(+E45+G45)-(M45+N45)</f>
        <v>709.70907699999998</v>
      </c>
      <c r="P45" s="85">
        <v>709.70907699999998</v>
      </c>
      <c r="Q45" s="52">
        <v>0</v>
      </c>
      <c r="R45" s="53">
        <v>0</v>
      </c>
      <c r="S45" s="53">
        <v>0</v>
      </c>
      <c r="T45" s="54">
        <v>0</v>
      </c>
      <c r="U45" s="53">
        <v>16</v>
      </c>
      <c r="V45" s="52">
        <v>0</v>
      </c>
      <c r="W45" s="54">
        <v>0</v>
      </c>
      <c r="X45" s="55">
        <v>0</v>
      </c>
      <c r="Y45" s="35" t="s">
        <v>21</v>
      </c>
    </row>
    <row r="46" spans="1:25" s="2" customFormat="1" ht="18" customHeight="1" thickBot="1" x14ac:dyDescent="0.2">
      <c r="A46" s="80"/>
      <c r="B46" s="97" t="s">
        <v>78</v>
      </c>
      <c r="C46" s="82" t="s">
        <v>79</v>
      </c>
      <c r="D46" s="92" t="s">
        <v>80</v>
      </c>
      <c r="E46" s="84"/>
      <c r="F46" s="86"/>
      <c r="G46" s="84"/>
      <c r="H46" s="90"/>
      <c r="I46" s="93"/>
      <c r="J46" s="93"/>
      <c r="K46" s="93"/>
      <c r="L46" s="93"/>
      <c r="M46" s="126"/>
      <c r="N46" s="95"/>
      <c r="O46" s="102"/>
      <c r="P46" s="86"/>
      <c r="Q46" s="56">
        <v>0</v>
      </c>
      <c r="R46" s="57">
        <v>0</v>
      </c>
      <c r="S46" s="57">
        <v>0</v>
      </c>
      <c r="T46" s="58">
        <v>0</v>
      </c>
      <c r="U46" s="57">
        <v>1365.6933899999999</v>
      </c>
      <c r="V46" s="56">
        <v>0</v>
      </c>
      <c r="W46" s="58">
        <v>0</v>
      </c>
      <c r="X46" s="59">
        <v>0</v>
      </c>
      <c r="Y46" s="36" t="s">
        <v>25</v>
      </c>
    </row>
    <row r="47" spans="1:25" s="2" customFormat="1" ht="18" customHeight="1" x14ac:dyDescent="0.15">
      <c r="A47" s="79">
        <v>20</v>
      </c>
      <c r="B47" s="96" t="s">
        <v>65</v>
      </c>
      <c r="C47" s="81" t="s">
        <v>66</v>
      </c>
      <c r="D47" s="91" t="s">
        <v>81</v>
      </c>
      <c r="E47" s="83">
        <v>866.45655099999999</v>
      </c>
      <c r="F47" s="172">
        <v>866.45655099999999</v>
      </c>
      <c r="G47" s="83">
        <v>0.71667700000000001</v>
      </c>
      <c r="H47" s="89">
        <v>0.71667700000000001</v>
      </c>
      <c r="I47" s="89">
        <v>0</v>
      </c>
      <c r="J47" s="89">
        <v>0</v>
      </c>
      <c r="K47" s="89">
        <v>0</v>
      </c>
      <c r="L47" s="89">
        <v>0.71667700000000001</v>
      </c>
      <c r="M47" s="125">
        <v>163.57593900000001</v>
      </c>
      <c r="N47" s="94">
        <v>0</v>
      </c>
      <c r="O47" s="101">
        <f>+(+E47+G47)-(M47+N47)</f>
        <v>703.59728900000005</v>
      </c>
      <c r="P47" s="172">
        <v>703.59728900000005</v>
      </c>
      <c r="Q47" s="52">
        <v>0</v>
      </c>
      <c r="R47" s="53">
        <v>0</v>
      </c>
      <c r="S47" s="53">
        <v>0</v>
      </c>
      <c r="T47" s="54">
        <v>0</v>
      </c>
      <c r="U47" s="53">
        <v>3</v>
      </c>
      <c r="V47" s="52">
        <v>0</v>
      </c>
      <c r="W47" s="54">
        <v>0</v>
      </c>
      <c r="X47" s="55">
        <v>0</v>
      </c>
      <c r="Y47" s="35" t="s">
        <v>21</v>
      </c>
    </row>
    <row r="48" spans="1:25" s="2" customFormat="1" ht="18" customHeight="1" x14ac:dyDescent="0.15">
      <c r="A48" s="80"/>
      <c r="B48" s="97" t="s">
        <v>65</v>
      </c>
      <c r="C48" s="82" t="s">
        <v>66</v>
      </c>
      <c r="D48" s="92" t="s">
        <v>81</v>
      </c>
      <c r="E48" s="84"/>
      <c r="F48" s="173"/>
      <c r="G48" s="84"/>
      <c r="H48" s="90"/>
      <c r="I48" s="93"/>
      <c r="J48" s="93"/>
      <c r="K48" s="93"/>
      <c r="L48" s="93"/>
      <c r="M48" s="126"/>
      <c r="N48" s="95"/>
      <c r="O48" s="102"/>
      <c r="P48" s="173"/>
      <c r="Q48" s="56">
        <v>0</v>
      </c>
      <c r="R48" s="57">
        <v>0</v>
      </c>
      <c r="S48" s="57">
        <v>0</v>
      </c>
      <c r="T48" s="58">
        <v>0</v>
      </c>
      <c r="U48" s="57">
        <v>163.57593900000001</v>
      </c>
      <c r="V48" s="56">
        <v>0</v>
      </c>
      <c r="W48" s="58">
        <v>0</v>
      </c>
      <c r="X48" s="59">
        <v>0</v>
      </c>
      <c r="Y48" s="36" t="s">
        <v>25</v>
      </c>
    </row>
    <row r="49" spans="1:25" s="2" customFormat="1" ht="18" customHeight="1" x14ac:dyDescent="0.15">
      <c r="A49" s="79">
        <v>21</v>
      </c>
      <c r="B49" s="96" t="s">
        <v>82</v>
      </c>
      <c r="C49" s="81" t="s">
        <v>83</v>
      </c>
      <c r="D49" s="91" t="s">
        <v>84</v>
      </c>
      <c r="E49" s="83">
        <v>1141.7466810000001</v>
      </c>
      <c r="F49" s="85">
        <v>1141.7466810000001</v>
      </c>
      <c r="G49" s="83">
        <v>0.79703299999999999</v>
      </c>
      <c r="H49" s="89">
        <v>0.79703299999999999</v>
      </c>
      <c r="I49" s="89">
        <v>0</v>
      </c>
      <c r="J49" s="89">
        <v>0</v>
      </c>
      <c r="K49" s="89">
        <v>0</v>
      </c>
      <c r="L49" s="89">
        <v>0.79703299999999999</v>
      </c>
      <c r="M49" s="89">
        <v>451.11</v>
      </c>
      <c r="N49" s="94">
        <v>0</v>
      </c>
      <c r="O49" s="101">
        <f>+(+E49+G49)-(M49+N49)</f>
        <v>691.43371400000012</v>
      </c>
      <c r="P49" s="85">
        <v>691.43371400000012</v>
      </c>
      <c r="Q49" s="52">
        <v>0</v>
      </c>
      <c r="R49" s="53">
        <v>0</v>
      </c>
      <c r="S49" s="53">
        <v>0</v>
      </c>
      <c r="T49" s="54">
        <v>0</v>
      </c>
      <c r="U49" s="53">
        <v>11</v>
      </c>
      <c r="V49" s="52">
        <v>0</v>
      </c>
      <c r="W49" s="54">
        <v>0</v>
      </c>
      <c r="X49" s="55">
        <v>0</v>
      </c>
      <c r="Y49" s="35" t="s">
        <v>21</v>
      </c>
    </row>
    <row r="50" spans="1:25" s="2" customFormat="1" ht="18" customHeight="1" thickBot="1" x14ac:dyDescent="0.2">
      <c r="A50" s="80"/>
      <c r="B50" s="97" t="s">
        <v>82</v>
      </c>
      <c r="C50" s="82" t="s">
        <v>83</v>
      </c>
      <c r="D50" s="92" t="s">
        <v>84</v>
      </c>
      <c r="E50" s="84"/>
      <c r="F50" s="86"/>
      <c r="G50" s="84"/>
      <c r="H50" s="90"/>
      <c r="I50" s="90"/>
      <c r="J50" s="90"/>
      <c r="K50" s="90"/>
      <c r="L50" s="90"/>
      <c r="M50" s="90"/>
      <c r="N50" s="95"/>
      <c r="O50" s="102"/>
      <c r="P50" s="86"/>
      <c r="Q50" s="56">
        <v>0</v>
      </c>
      <c r="R50" s="57">
        <v>0</v>
      </c>
      <c r="S50" s="57">
        <v>0</v>
      </c>
      <c r="T50" s="58">
        <v>0</v>
      </c>
      <c r="U50" s="57">
        <v>451.11</v>
      </c>
      <c r="V50" s="60">
        <v>0</v>
      </c>
      <c r="W50" s="61">
        <v>0</v>
      </c>
      <c r="X50" s="62">
        <v>0</v>
      </c>
      <c r="Y50" s="36" t="s">
        <v>25</v>
      </c>
    </row>
    <row r="51" spans="1:25" s="2" customFormat="1" ht="18" customHeight="1" x14ac:dyDescent="0.15">
      <c r="A51" s="79">
        <v>22</v>
      </c>
      <c r="B51" s="96" t="s">
        <v>85</v>
      </c>
      <c r="C51" s="81" t="s">
        <v>86</v>
      </c>
      <c r="D51" s="91" t="s">
        <v>87</v>
      </c>
      <c r="E51" s="83">
        <v>682.32595300000003</v>
      </c>
      <c r="F51" s="85">
        <v>682.32595300000003</v>
      </c>
      <c r="G51" s="83">
        <v>7.4019000000000001E-2</v>
      </c>
      <c r="H51" s="89">
        <v>7.4019000000000001E-2</v>
      </c>
      <c r="I51" s="89">
        <v>0</v>
      </c>
      <c r="J51" s="89">
        <v>0</v>
      </c>
      <c r="K51" s="89">
        <v>0</v>
      </c>
      <c r="L51" s="89">
        <v>7.4019000000000001E-2</v>
      </c>
      <c r="M51" s="125">
        <v>1.909</v>
      </c>
      <c r="N51" s="94">
        <v>0</v>
      </c>
      <c r="O51" s="101">
        <f>+(+E51+G51)-(M51+N51)</f>
        <v>680.49097200000006</v>
      </c>
      <c r="P51" s="85">
        <v>680.49097200000006</v>
      </c>
      <c r="Q51" s="52">
        <v>0</v>
      </c>
      <c r="R51" s="53">
        <v>0</v>
      </c>
      <c r="S51" s="53">
        <v>0</v>
      </c>
      <c r="T51" s="54">
        <v>0</v>
      </c>
      <c r="U51" s="53">
        <v>0</v>
      </c>
      <c r="V51" s="52">
        <v>0</v>
      </c>
      <c r="W51" s="54">
        <v>2</v>
      </c>
      <c r="X51" s="55">
        <v>0</v>
      </c>
      <c r="Y51" s="35" t="s">
        <v>21</v>
      </c>
    </row>
    <row r="52" spans="1:25" s="2" customFormat="1" ht="18" customHeight="1" thickBot="1" x14ac:dyDescent="0.2">
      <c r="A52" s="80"/>
      <c r="B52" s="97" t="s">
        <v>85</v>
      </c>
      <c r="C52" s="82" t="s">
        <v>86</v>
      </c>
      <c r="D52" s="92" t="s">
        <v>87</v>
      </c>
      <c r="E52" s="84"/>
      <c r="F52" s="86"/>
      <c r="G52" s="84"/>
      <c r="H52" s="90"/>
      <c r="I52" s="93"/>
      <c r="J52" s="93"/>
      <c r="K52" s="93"/>
      <c r="L52" s="93"/>
      <c r="M52" s="126"/>
      <c r="N52" s="95"/>
      <c r="O52" s="127"/>
      <c r="P52" s="86"/>
      <c r="Q52" s="56">
        <v>0</v>
      </c>
      <c r="R52" s="57">
        <v>0</v>
      </c>
      <c r="S52" s="57">
        <v>0</v>
      </c>
      <c r="T52" s="58">
        <v>0</v>
      </c>
      <c r="U52" s="57">
        <v>0</v>
      </c>
      <c r="V52" s="56">
        <v>0</v>
      </c>
      <c r="W52" s="58">
        <v>53.755000000000003</v>
      </c>
      <c r="X52" s="59">
        <v>0</v>
      </c>
      <c r="Y52" s="36" t="s">
        <v>25</v>
      </c>
    </row>
    <row r="53" spans="1:25" s="2" customFormat="1" ht="18" customHeight="1" x14ac:dyDescent="0.15">
      <c r="A53" s="79">
        <v>23</v>
      </c>
      <c r="B53" s="96" t="s">
        <v>88</v>
      </c>
      <c r="C53" s="81" t="s">
        <v>89</v>
      </c>
      <c r="D53" s="91" t="s">
        <v>90</v>
      </c>
      <c r="E53" s="83">
        <v>603.96619499999997</v>
      </c>
      <c r="F53" s="85">
        <v>603.96619499999997</v>
      </c>
      <c r="G53" s="83">
        <v>374.904158</v>
      </c>
      <c r="H53" s="89">
        <v>374.904158</v>
      </c>
      <c r="I53" s="89">
        <v>374.88</v>
      </c>
      <c r="J53" s="89">
        <v>0</v>
      </c>
      <c r="K53" s="89">
        <v>0</v>
      </c>
      <c r="L53" s="89">
        <v>2.4157999999999999E-2</v>
      </c>
      <c r="M53" s="125">
        <v>396.8</v>
      </c>
      <c r="N53" s="94">
        <v>0</v>
      </c>
      <c r="O53" s="101">
        <f>+(+E53+G53)-(M53+N53)</f>
        <v>582.07035300000007</v>
      </c>
      <c r="P53" s="85">
        <v>582.07035300000007</v>
      </c>
      <c r="Q53" s="52">
        <v>0</v>
      </c>
      <c r="R53" s="53">
        <v>0</v>
      </c>
      <c r="S53" s="53">
        <v>0</v>
      </c>
      <c r="T53" s="54">
        <v>0</v>
      </c>
      <c r="U53" s="53">
        <v>7</v>
      </c>
      <c r="V53" s="63">
        <v>0</v>
      </c>
      <c r="W53" s="64">
        <v>0</v>
      </c>
      <c r="X53" s="65">
        <v>0</v>
      </c>
      <c r="Y53" s="35" t="s">
        <v>21</v>
      </c>
    </row>
    <row r="54" spans="1:25" s="2" customFormat="1" ht="18" customHeight="1" thickBot="1" x14ac:dyDescent="0.2">
      <c r="A54" s="80"/>
      <c r="B54" s="97" t="s">
        <v>88</v>
      </c>
      <c r="C54" s="82" t="s">
        <v>89</v>
      </c>
      <c r="D54" s="92" t="s">
        <v>90</v>
      </c>
      <c r="E54" s="84"/>
      <c r="F54" s="86"/>
      <c r="G54" s="84"/>
      <c r="H54" s="90"/>
      <c r="I54" s="93"/>
      <c r="J54" s="93"/>
      <c r="K54" s="93"/>
      <c r="L54" s="93"/>
      <c r="M54" s="126"/>
      <c r="N54" s="95"/>
      <c r="O54" s="102"/>
      <c r="P54" s="86"/>
      <c r="Q54" s="56">
        <v>0</v>
      </c>
      <c r="R54" s="57">
        <v>0</v>
      </c>
      <c r="S54" s="57">
        <v>0</v>
      </c>
      <c r="T54" s="58">
        <v>0</v>
      </c>
      <c r="U54" s="57">
        <v>396.8</v>
      </c>
      <c r="V54" s="56">
        <v>0</v>
      </c>
      <c r="W54" s="58">
        <v>0</v>
      </c>
      <c r="X54" s="59">
        <v>0</v>
      </c>
      <c r="Y54" s="36" t="s">
        <v>25</v>
      </c>
    </row>
    <row r="55" spans="1:25" s="2" customFormat="1" ht="18" customHeight="1" x14ac:dyDescent="0.15">
      <c r="A55" s="79">
        <v>24</v>
      </c>
      <c r="B55" s="96" t="s">
        <v>91</v>
      </c>
      <c r="C55" s="81" t="s">
        <v>92</v>
      </c>
      <c r="D55" s="91" t="s">
        <v>93</v>
      </c>
      <c r="E55" s="83">
        <v>638.52919699999995</v>
      </c>
      <c r="F55" s="85">
        <v>638.52919699999995</v>
      </c>
      <c r="G55" s="83">
        <v>2.5541000000000001E-2</v>
      </c>
      <c r="H55" s="89">
        <v>2.5541000000000001E-2</v>
      </c>
      <c r="I55" s="89">
        <v>0</v>
      </c>
      <c r="J55" s="89">
        <v>0</v>
      </c>
      <c r="K55" s="89">
        <v>0</v>
      </c>
      <c r="L55" s="89">
        <v>2.5541000000000001E-2</v>
      </c>
      <c r="M55" s="125">
        <v>77.565314999999998</v>
      </c>
      <c r="N55" s="94">
        <v>0</v>
      </c>
      <c r="O55" s="101">
        <f>+(+E55+G55)-(M55+N55)</f>
        <v>560.98942299999999</v>
      </c>
      <c r="P55" s="85">
        <v>560.98942299999999</v>
      </c>
      <c r="Q55" s="52">
        <v>95</v>
      </c>
      <c r="R55" s="53">
        <v>0</v>
      </c>
      <c r="S55" s="53">
        <v>0</v>
      </c>
      <c r="T55" s="54">
        <v>0</v>
      </c>
      <c r="U55" s="53">
        <v>0</v>
      </c>
      <c r="V55" s="52">
        <v>0</v>
      </c>
      <c r="W55" s="54">
        <v>0</v>
      </c>
      <c r="X55" s="55">
        <v>0</v>
      </c>
      <c r="Y55" s="35" t="s">
        <v>21</v>
      </c>
    </row>
    <row r="56" spans="1:25" s="2" customFormat="1" ht="18" customHeight="1" thickBot="1" x14ac:dyDescent="0.2">
      <c r="A56" s="80"/>
      <c r="B56" s="97" t="s">
        <v>91</v>
      </c>
      <c r="C56" s="82" t="s">
        <v>92</v>
      </c>
      <c r="D56" s="92" t="s">
        <v>93</v>
      </c>
      <c r="E56" s="84"/>
      <c r="F56" s="86"/>
      <c r="G56" s="84"/>
      <c r="H56" s="90"/>
      <c r="I56" s="93"/>
      <c r="J56" s="93"/>
      <c r="K56" s="93"/>
      <c r="L56" s="93"/>
      <c r="M56" s="126"/>
      <c r="N56" s="95"/>
      <c r="O56" s="102"/>
      <c r="P56" s="86"/>
      <c r="Q56" s="56">
        <v>77.565314999999998</v>
      </c>
      <c r="R56" s="57">
        <v>0</v>
      </c>
      <c r="S56" s="57">
        <v>0</v>
      </c>
      <c r="T56" s="58">
        <v>0</v>
      </c>
      <c r="U56" s="57">
        <v>0</v>
      </c>
      <c r="V56" s="56">
        <v>0</v>
      </c>
      <c r="W56" s="58">
        <v>0</v>
      </c>
      <c r="X56" s="59">
        <v>0</v>
      </c>
      <c r="Y56" s="36" t="s">
        <v>25</v>
      </c>
    </row>
    <row r="57" spans="1:25" s="2" customFormat="1" ht="18" customHeight="1" x14ac:dyDescent="0.15">
      <c r="A57" s="79">
        <v>25</v>
      </c>
      <c r="B57" s="96" t="s">
        <v>56</v>
      </c>
      <c r="C57" s="81" t="s">
        <v>57</v>
      </c>
      <c r="D57" s="91" t="s">
        <v>94</v>
      </c>
      <c r="E57" s="83">
        <v>409.08336800000001</v>
      </c>
      <c r="F57" s="85">
        <v>409.08336800000001</v>
      </c>
      <c r="G57" s="83">
        <v>180.560506</v>
      </c>
      <c r="H57" s="89">
        <v>180.560506</v>
      </c>
      <c r="I57" s="89">
        <v>180.53800000000001</v>
      </c>
      <c r="J57" s="89">
        <v>0</v>
      </c>
      <c r="K57" s="89">
        <v>0</v>
      </c>
      <c r="L57" s="89">
        <v>2.2506000000000002E-2</v>
      </c>
      <c r="M57" s="125">
        <v>30.1538</v>
      </c>
      <c r="N57" s="94">
        <v>0</v>
      </c>
      <c r="O57" s="101">
        <f>+(+E57+G57)-(M57+N57)</f>
        <v>559.49007399999994</v>
      </c>
      <c r="P57" s="85">
        <v>559.49007399999994</v>
      </c>
      <c r="Q57" s="52">
        <v>0</v>
      </c>
      <c r="R57" s="53">
        <v>0</v>
      </c>
      <c r="S57" s="53">
        <v>0</v>
      </c>
      <c r="T57" s="54">
        <v>0</v>
      </c>
      <c r="U57" s="53">
        <v>1</v>
      </c>
      <c r="V57" s="52">
        <v>0</v>
      </c>
      <c r="W57" s="54">
        <v>0</v>
      </c>
      <c r="X57" s="55">
        <v>0</v>
      </c>
      <c r="Y57" s="35" t="s">
        <v>21</v>
      </c>
    </row>
    <row r="58" spans="1:25" s="2" customFormat="1" ht="18" customHeight="1" thickBot="1" x14ac:dyDescent="0.2">
      <c r="A58" s="80"/>
      <c r="B58" s="97" t="s">
        <v>56</v>
      </c>
      <c r="C58" s="82" t="s">
        <v>57</v>
      </c>
      <c r="D58" s="92" t="s">
        <v>94</v>
      </c>
      <c r="E58" s="84"/>
      <c r="F58" s="86"/>
      <c r="G58" s="84"/>
      <c r="H58" s="90"/>
      <c r="I58" s="93"/>
      <c r="J58" s="93"/>
      <c r="K58" s="93"/>
      <c r="L58" s="93"/>
      <c r="M58" s="126"/>
      <c r="N58" s="95"/>
      <c r="O58" s="102"/>
      <c r="P58" s="86"/>
      <c r="Q58" s="56">
        <v>0</v>
      </c>
      <c r="R58" s="57">
        <v>0</v>
      </c>
      <c r="S58" s="57">
        <v>0</v>
      </c>
      <c r="T58" s="58">
        <v>0</v>
      </c>
      <c r="U58" s="57">
        <v>30.1538</v>
      </c>
      <c r="V58" s="56">
        <v>0</v>
      </c>
      <c r="W58" s="58">
        <v>0</v>
      </c>
      <c r="X58" s="59">
        <v>0</v>
      </c>
      <c r="Y58" s="36" t="s">
        <v>25</v>
      </c>
    </row>
    <row r="59" spans="1:25" s="2" customFormat="1" ht="18" customHeight="1" x14ac:dyDescent="0.15">
      <c r="A59" s="79">
        <v>26</v>
      </c>
      <c r="B59" s="96" t="s" ph="1">
        <v>95</v>
      </c>
      <c r="C59" s="81" t="s">
        <v>96</v>
      </c>
      <c r="D59" s="91" t="s">
        <v>97</v>
      </c>
      <c r="E59" s="83">
        <v>0</v>
      </c>
      <c r="F59" s="85">
        <v>0</v>
      </c>
      <c r="G59" s="83">
        <v>557.60045700000001</v>
      </c>
      <c r="H59" s="89">
        <v>557.60045700000001</v>
      </c>
      <c r="I59" s="89">
        <v>557.6</v>
      </c>
      <c r="J59" s="89">
        <v>0</v>
      </c>
      <c r="K59" s="89">
        <v>0</v>
      </c>
      <c r="L59" s="89">
        <v>4.57E-4</v>
      </c>
      <c r="M59" s="125">
        <v>0</v>
      </c>
      <c r="N59" s="94">
        <v>0</v>
      </c>
      <c r="O59" s="101">
        <f>+(+E59+G59)-(M59+N59)</f>
        <v>557.60045700000001</v>
      </c>
      <c r="P59" s="85">
        <v>557.60045700000001</v>
      </c>
      <c r="Q59" s="52">
        <v>0</v>
      </c>
      <c r="R59" s="53">
        <v>0</v>
      </c>
      <c r="S59" s="53">
        <v>0</v>
      </c>
      <c r="T59" s="54">
        <v>0</v>
      </c>
      <c r="U59" s="53">
        <v>0</v>
      </c>
      <c r="V59" s="52">
        <v>0</v>
      </c>
      <c r="W59" s="54">
        <v>0</v>
      </c>
      <c r="X59" s="55">
        <v>0</v>
      </c>
      <c r="Y59" s="35" t="s">
        <v>21</v>
      </c>
    </row>
    <row r="60" spans="1:25" s="2" customFormat="1" ht="18" customHeight="1" thickBot="1" x14ac:dyDescent="0.2">
      <c r="A60" s="80"/>
      <c r="B60" s="97" t="s" ph="1">
        <v>95</v>
      </c>
      <c r="C60" s="82" t="s">
        <v>96</v>
      </c>
      <c r="D60" s="92" t="s">
        <v>97</v>
      </c>
      <c r="E60" s="84"/>
      <c r="F60" s="86"/>
      <c r="G60" s="84"/>
      <c r="H60" s="90"/>
      <c r="I60" s="93"/>
      <c r="J60" s="93"/>
      <c r="K60" s="93"/>
      <c r="L60" s="93"/>
      <c r="M60" s="126"/>
      <c r="N60" s="95"/>
      <c r="O60" s="102"/>
      <c r="P60" s="86"/>
      <c r="Q60" s="56">
        <v>0</v>
      </c>
      <c r="R60" s="57">
        <v>0</v>
      </c>
      <c r="S60" s="57">
        <v>0</v>
      </c>
      <c r="T60" s="58">
        <v>0</v>
      </c>
      <c r="U60" s="57">
        <v>0</v>
      </c>
      <c r="V60" s="56">
        <v>0</v>
      </c>
      <c r="W60" s="58">
        <v>0</v>
      </c>
      <c r="X60" s="59">
        <v>0</v>
      </c>
      <c r="Y60" s="36" t="s">
        <v>25</v>
      </c>
    </row>
    <row r="61" spans="1:25" s="2" customFormat="1" ht="18" customHeight="1" x14ac:dyDescent="0.15">
      <c r="A61" s="79">
        <v>27</v>
      </c>
      <c r="B61" s="96" t="s" ph="1">
        <v>98</v>
      </c>
      <c r="C61" s="81" t="s">
        <v>99</v>
      </c>
      <c r="D61" s="91" t="s">
        <v>100</v>
      </c>
      <c r="E61" s="83">
        <v>559.54970300000002</v>
      </c>
      <c r="F61" s="85">
        <v>559.54970300000002</v>
      </c>
      <c r="G61" s="83">
        <v>2.0111880000000002</v>
      </c>
      <c r="H61" s="89">
        <v>2.0111880000000002</v>
      </c>
      <c r="I61" s="89">
        <v>2</v>
      </c>
      <c r="J61" s="89">
        <v>0</v>
      </c>
      <c r="K61" s="89">
        <v>0</v>
      </c>
      <c r="L61" s="89">
        <v>1.1188E-2</v>
      </c>
      <c r="M61" s="125">
        <v>26.73</v>
      </c>
      <c r="N61" s="94">
        <v>0</v>
      </c>
      <c r="O61" s="101">
        <f>+(+E61+G61)-(M61+N61)</f>
        <v>534.83089099999995</v>
      </c>
      <c r="P61" s="85">
        <v>534.83089099999995</v>
      </c>
      <c r="Q61" s="52">
        <v>0</v>
      </c>
      <c r="R61" s="53">
        <v>0</v>
      </c>
      <c r="S61" s="53">
        <v>0</v>
      </c>
      <c r="T61" s="54">
        <v>0</v>
      </c>
      <c r="U61" s="53">
        <v>2</v>
      </c>
      <c r="V61" s="52">
        <v>0</v>
      </c>
      <c r="W61" s="54">
        <v>0</v>
      </c>
      <c r="X61" s="55">
        <v>0</v>
      </c>
      <c r="Y61" s="35" t="s">
        <v>21</v>
      </c>
    </row>
    <row r="62" spans="1:25" s="2" customFormat="1" ht="18" customHeight="1" thickBot="1" x14ac:dyDescent="0.2">
      <c r="A62" s="80"/>
      <c r="B62" s="97" t="s" ph="1">
        <v>98</v>
      </c>
      <c r="C62" s="82" t="s">
        <v>99</v>
      </c>
      <c r="D62" s="92" t="s">
        <v>100</v>
      </c>
      <c r="E62" s="84"/>
      <c r="F62" s="86"/>
      <c r="G62" s="84"/>
      <c r="H62" s="90"/>
      <c r="I62" s="93"/>
      <c r="J62" s="93"/>
      <c r="K62" s="93"/>
      <c r="L62" s="93"/>
      <c r="M62" s="126"/>
      <c r="N62" s="95"/>
      <c r="O62" s="102"/>
      <c r="P62" s="86"/>
      <c r="Q62" s="56">
        <v>0</v>
      </c>
      <c r="R62" s="57">
        <v>0</v>
      </c>
      <c r="S62" s="57">
        <v>0</v>
      </c>
      <c r="T62" s="58">
        <v>0</v>
      </c>
      <c r="U62" s="57">
        <v>26.73</v>
      </c>
      <c r="V62" s="56">
        <v>0</v>
      </c>
      <c r="W62" s="58">
        <v>0</v>
      </c>
      <c r="X62" s="59">
        <v>0</v>
      </c>
      <c r="Y62" s="36" t="s">
        <v>25</v>
      </c>
    </row>
    <row r="63" spans="1:25" s="2" customFormat="1" ht="18" customHeight="1" x14ac:dyDescent="0.15">
      <c r="A63" s="79">
        <v>28</v>
      </c>
      <c r="B63" s="96" t="s">
        <v>88</v>
      </c>
      <c r="C63" s="81" t="s">
        <v>89</v>
      </c>
      <c r="D63" s="91" t="s">
        <v>90</v>
      </c>
      <c r="E63" s="83">
        <v>481.30599699999999</v>
      </c>
      <c r="F63" s="85">
        <v>481.30599699999999</v>
      </c>
      <c r="G63" s="83">
        <v>231.423902</v>
      </c>
      <c r="H63" s="89">
        <v>231.423902</v>
      </c>
      <c r="I63" s="89">
        <v>231.38499999999999</v>
      </c>
      <c r="J63" s="89">
        <v>0</v>
      </c>
      <c r="K63" s="89">
        <v>0</v>
      </c>
      <c r="L63" s="89">
        <v>3.8901999999999999E-2</v>
      </c>
      <c r="M63" s="125">
        <v>188.5</v>
      </c>
      <c r="N63" s="94">
        <v>0</v>
      </c>
      <c r="O63" s="101">
        <f>+(+E63+G63)-(M63+N63)</f>
        <v>524.22989899999993</v>
      </c>
      <c r="P63" s="85">
        <v>524.22989899999993</v>
      </c>
      <c r="Q63" s="52">
        <v>0</v>
      </c>
      <c r="R63" s="53">
        <v>0</v>
      </c>
      <c r="S63" s="53">
        <v>0</v>
      </c>
      <c r="T63" s="54">
        <v>0</v>
      </c>
      <c r="U63" s="53">
        <v>7</v>
      </c>
      <c r="V63" s="52">
        <v>0</v>
      </c>
      <c r="W63" s="54">
        <v>0</v>
      </c>
      <c r="X63" s="55">
        <v>0</v>
      </c>
      <c r="Y63" s="35" t="s">
        <v>21</v>
      </c>
    </row>
    <row r="64" spans="1:25" s="2" customFormat="1" ht="18" customHeight="1" thickBot="1" x14ac:dyDescent="0.2">
      <c r="A64" s="80"/>
      <c r="B64" s="97" t="s">
        <v>88</v>
      </c>
      <c r="C64" s="82" t="s">
        <v>89</v>
      </c>
      <c r="D64" s="92" t="s">
        <v>90</v>
      </c>
      <c r="E64" s="84"/>
      <c r="F64" s="86"/>
      <c r="G64" s="84"/>
      <c r="H64" s="90"/>
      <c r="I64" s="93"/>
      <c r="J64" s="93"/>
      <c r="K64" s="93"/>
      <c r="L64" s="93"/>
      <c r="M64" s="126"/>
      <c r="N64" s="95"/>
      <c r="O64" s="102"/>
      <c r="P64" s="86"/>
      <c r="Q64" s="56">
        <v>0</v>
      </c>
      <c r="R64" s="57">
        <v>0</v>
      </c>
      <c r="S64" s="57">
        <v>0</v>
      </c>
      <c r="T64" s="58">
        <v>0</v>
      </c>
      <c r="U64" s="57">
        <v>188.5</v>
      </c>
      <c r="V64" s="56">
        <v>0</v>
      </c>
      <c r="W64" s="58">
        <v>0</v>
      </c>
      <c r="X64" s="59">
        <v>0</v>
      </c>
      <c r="Y64" s="36" t="s">
        <v>25</v>
      </c>
    </row>
    <row r="65" spans="1:25" s="2" customFormat="1" ht="18" customHeight="1" x14ac:dyDescent="0.15">
      <c r="A65" s="79">
        <v>29</v>
      </c>
      <c r="B65" s="96" t="s">
        <v>53</v>
      </c>
      <c r="C65" s="81" t="s">
        <v>54</v>
      </c>
      <c r="D65" s="91" t="s">
        <v>101</v>
      </c>
      <c r="E65" s="83">
        <v>0</v>
      </c>
      <c r="F65" s="85">
        <v>0</v>
      </c>
      <c r="G65" s="83">
        <v>485.35203899999999</v>
      </c>
      <c r="H65" s="89">
        <v>485.35203899999999</v>
      </c>
      <c r="I65" s="89">
        <v>485.35199999999998</v>
      </c>
      <c r="J65" s="89">
        <v>0</v>
      </c>
      <c r="K65" s="89">
        <v>0</v>
      </c>
      <c r="L65" s="89">
        <v>3.8999999999999999E-5</v>
      </c>
      <c r="M65" s="125">
        <v>0</v>
      </c>
      <c r="N65" s="94">
        <v>0</v>
      </c>
      <c r="O65" s="101">
        <f>+(+E65+G65)-(M65+N65)</f>
        <v>485.35203899999999</v>
      </c>
      <c r="P65" s="85">
        <v>485.35203899999999</v>
      </c>
      <c r="Q65" s="52">
        <v>0</v>
      </c>
      <c r="R65" s="53">
        <v>0</v>
      </c>
      <c r="S65" s="53">
        <v>0</v>
      </c>
      <c r="T65" s="54">
        <v>0</v>
      </c>
      <c r="U65" s="53">
        <v>0</v>
      </c>
      <c r="V65" s="52">
        <v>0</v>
      </c>
      <c r="W65" s="54">
        <v>0</v>
      </c>
      <c r="X65" s="55">
        <v>0</v>
      </c>
      <c r="Y65" s="35" t="s">
        <v>21</v>
      </c>
    </row>
    <row r="66" spans="1:25" s="2" customFormat="1" ht="18" customHeight="1" thickBot="1" x14ac:dyDescent="0.2">
      <c r="A66" s="80"/>
      <c r="B66" s="97" t="s">
        <v>53</v>
      </c>
      <c r="C66" s="82" t="s">
        <v>54</v>
      </c>
      <c r="D66" s="92" t="s">
        <v>101</v>
      </c>
      <c r="E66" s="84"/>
      <c r="F66" s="86"/>
      <c r="G66" s="84"/>
      <c r="H66" s="90"/>
      <c r="I66" s="93"/>
      <c r="J66" s="93"/>
      <c r="K66" s="93"/>
      <c r="L66" s="93"/>
      <c r="M66" s="126"/>
      <c r="N66" s="95"/>
      <c r="O66" s="102"/>
      <c r="P66" s="86"/>
      <c r="Q66" s="56">
        <v>0</v>
      </c>
      <c r="R66" s="57">
        <v>0</v>
      </c>
      <c r="S66" s="57">
        <v>0</v>
      </c>
      <c r="T66" s="58">
        <v>0</v>
      </c>
      <c r="U66" s="57">
        <v>0</v>
      </c>
      <c r="V66" s="56">
        <v>0</v>
      </c>
      <c r="W66" s="58">
        <v>0</v>
      </c>
      <c r="X66" s="59">
        <v>0</v>
      </c>
      <c r="Y66" s="36" t="s">
        <v>25</v>
      </c>
    </row>
    <row r="67" spans="1:25" s="2" customFormat="1" ht="18" customHeight="1" x14ac:dyDescent="0.15">
      <c r="A67" s="79">
        <v>30</v>
      </c>
      <c r="B67" s="96" t="s">
        <v>82</v>
      </c>
      <c r="C67" s="81" t="s">
        <v>102</v>
      </c>
      <c r="D67" s="91" t="s">
        <v>103</v>
      </c>
      <c r="E67" s="83">
        <v>498.39908600000001</v>
      </c>
      <c r="F67" s="85">
        <v>498.39908600000001</v>
      </c>
      <c r="G67" s="83">
        <v>0.34792299999999998</v>
      </c>
      <c r="H67" s="89">
        <v>0.34792299999999998</v>
      </c>
      <c r="I67" s="89">
        <v>0</v>
      </c>
      <c r="J67" s="89">
        <v>0</v>
      </c>
      <c r="K67" s="89">
        <v>0</v>
      </c>
      <c r="L67" s="89">
        <v>0.34792299999999998</v>
      </c>
      <c r="M67" s="125">
        <v>16.5</v>
      </c>
      <c r="N67" s="94">
        <v>0</v>
      </c>
      <c r="O67" s="101">
        <f>+(+E67+G67)-(M67+N67)</f>
        <v>482.24700899999999</v>
      </c>
      <c r="P67" s="85">
        <v>482.24700899999999</v>
      </c>
      <c r="Q67" s="52">
        <v>0</v>
      </c>
      <c r="R67" s="53">
        <v>0</v>
      </c>
      <c r="S67" s="53">
        <v>0</v>
      </c>
      <c r="T67" s="54">
        <v>0</v>
      </c>
      <c r="U67" s="53">
        <v>1</v>
      </c>
      <c r="V67" s="52">
        <v>0</v>
      </c>
      <c r="W67" s="54">
        <v>0</v>
      </c>
      <c r="X67" s="55">
        <v>0</v>
      </c>
      <c r="Y67" s="35" t="s">
        <v>21</v>
      </c>
    </row>
    <row r="68" spans="1:25" s="2" customFormat="1" ht="18" customHeight="1" thickBot="1" x14ac:dyDescent="0.2">
      <c r="A68" s="80"/>
      <c r="B68" s="97" t="s">
        <v>82</v>
      </c>
      <c r="C68" s="82" t="s">
        <v>102</v>
      </c>
      <c r="D68" s="92" t="s">
        <v>103</v>
      </c>
      <c r="E68" s="84"/>
      <c r="F68" s="86"/>
      <c r="G68" s="84"/>
      <c r="H68" s="90"/>
      <c r="I68" s="93"/>
      <c r="J68" s="93"/>
      <c r="K68" s="93"/>
      <c r="L68" s="93"/>
      <c r="M68" s="126"/>
      <c r="N68" s="95"/>
      <c r="O68" s="102"/>
      <c r="P68" s="86"/>
      <c r="Q68" s="56">
        <v>0</v>
      </c>
      <c r="R68" s="57">
        <v>0</v>
      </c>
      <c r="S68" s="57">
        <v>0</v>
      </c>
      <c r="T68" s="58">
        <v>0</v>
      </c>
      <c r="U68" s="57">
        <v>16.5</v>
      </c>
      <c r="V68" s="56">
        <v>0</v>
      </c>
      <c r="W68" s="58">
        <v>0</v>
      </c>
      <c r="X68" s="59">
        <v>0</v>
      </c>
      <c r="Y68" s="36" t="s">
        <v>25</v>
      </c>
    </row>
    <row r="69" spans="1:25" s="2" customFormat="1" ht="18" customHeight="1" x14ac:dyDescent="0.15">
      <c r="A69" s="79">
        <v>31</v>
      </c>
      <c r="B69" s="96" t="s">
        <v>53</v>
      </c>
      <c r="C69" s="81" t="s">
        <v>54</v>
      </c>
      <c r="D69" s="91" t="s">
        <v>104</v>
      </c>
      <c r="E69" s="83">
        <v>501.739484</v>
      </c>
      <c r="F69" s="85">
        <v>501.739484</v>
      </c>
      <c r="G69" s="83">
        <v>0.26108399999999998</v>
      </c>
      <c r="H69" s="89">
        <v>0.26108399999999998</v>
      </c>
      <c r="I69" s="89">
        <v>0</v>
      </c>
      <c r="J69" s="89">
        <v>0</v>
      </c>
      <c r="K69" s="89">
        <v>0</v>
      </c>
      <c r="L69" s="89">
        <v>0.26108399999999998</v>
      </c>
      <c r="M69" s="125">
        <v>36</v>
      </c>
      <c r="N69" s="94">
        <v>0</v>
      </c>
      <c r="O69" s="101">
        <f>+(+E69+G69)-(M69+N69)</f>
        <v>466.00056799999999</v>
      </c>
      <c r="P69" s="85">
        <v>466.00056799999999</v>
      </c>
      <c r="Q69" s="52">
        <v>0</v>
      </c>
      <c r="R69" s="53">
        <v>0</v>
      </c>
      <c r="S69" s="53">
        <v>0</v>
      </c>
      <c r="T69" s="54">
        <v>0</v>
      </c>
      <c r="U69" s="53">
        <v>2</v>
      </c>
      <c r="V69" s="52">
        <v>0</v>
      </c>
      <c r="W69" s="54">
        <v>0</v>
      </c>
      <c r="X69" s="55">
        <v>0</v>
      </c>
      <c r="Y69" s="35" t="s">
        <v>21</v>
      </c>
    </row>
    <row r="70" spans="1:25" s="2" customFormat="1" ht="18" customHeight="1" thickBot="1" x14ac:dyDescent="0.2">
      <c r="A70" s="80"/>
      <c r="B70" s="97" t="s">
        <v>53</v>
      </c>
      <c r="C70" s="82" t="s">
        <v>54</v>
      </c>
      <c r="D70" s="92" t="s">
        <v>104</v>
      </c>
      <c r="E70" s="84"/>
      <c r="F70" s="86"/>
      <c r="G70" s="84"/>
      <c r="H70" s="90"/>
      <c r="I70" s="93"/>
      <c r="J70" s="93"/>
      <c r="K70" s="93"/>
      <c r="L70" s="93"/>
      <c r="M70" s="126"/>
      <c r="N70" s="95"/>
      <c r="O70" s="102"/>
      <c r="P70" s="86"/>
      <c r="Q70" s="56">
        <v>0</v>
      </c>
      <c r="R70" s="57">
        <v>0</v>
      </c>
      <c r="S70" s="57">
        <v>0</v>
      </c>
      <c r="T70" s="58">
        <v>0</v>
      </c>
      <c r="U70" s="57">
        <v>36</v>
      </c>
      <c r="V70" s="56">
        <v>0</v>
      </c>
      <c r="W70" s="58">
        <v>0</v>
      </c>
      <c r="X70" s="59">
        <v>0</v>
      </c>
      <c r="Y70" s="36" t="s">
        <v>25</v>
      </c>
    </row>
    <row r="71" spans="1:25" s="2" customFormat="1" ht="18" customHeight="1" x14ac:dyDescent="0.15">
      <c r="A71" s="79">
        <v>32</v>
      </c>
      <c r="B71" s="96" t="s">
        <v>68</v>
      </c>
      <c r="C71" s="81" t="s">
        <v>69</v>
      </c>
      <c r="D71" s="91" t="s">
        <v>105</v>
      </c>
      <c r="E71" s="83">
        <v>535.97429999999997</v>
      </c>
      <c r="F71" s="85">
        <v>535.97429999999997</v>
      </c>
      <c r="G71" s="83">
        <v>1.0777999999999999E-2</v>
      </c>
      <c r="H71" s="89">
        <v>1.0777999999999999E-2</v>
      </c>
      <c r="I71" s="89">
        <v>0</v>
      </c>
      <c r="J71" s="89">
        <v>0</v>
      </c>
      <c r="K71" s="89">
        <v>0</v>
      </c>
      <c r="L71" s="89">
        <v>1.0777999999999999E-2</v>
      </c>
      <c r="M71" s="125">
        <v>70.461600000000004</v>
      </c>
      <c r="N71" s="94">
        <v>0</v>
      </c>
      <c r="O71" s="101">
        <f>+(+E71+G71)-(M71+N71)</f>
        <v>465.52347799999995</v>
      </c>
      <c r="P71" s="85">
        <v>465.52347799999995</v>
      </c>
      <c r="Q71" s="52">
        <v>0</v>
      </c>
      <c r="R71" s="53">
        <v>0</v>
      </c>
      <c r="S71" s="53">
        <v>0</v>
      </c>
      <c r="T71" s="54">
        <v>0</v>
      </c>
      <c r="U71" s="53">
        <v>1</v>
      </c>
      <c r="V71" s="52">
        <v>0</v>
      </c>
      <c r="W71" s="54">
        <v>0</v>
      </c>
      <c r="X71" s="55">
        <v>0</v>
      </c>
      <c r="Y71" s="35" t="s">
        <v>21</v>
      </c>
    </row>
    <row r="72" spans="1:25" s="2" customFormat="1" ht="18" customHeight="1" thickBot="1" x14ac:dyDescent="0.2">
      <c r="A72" s="80"/>
      <c r="B72" s="97" t="s">
        <v>68</v>
      </c>
      <c r="C72" s="82" t="s">
        <v>69</v>
      </c>
      <c r="D72" s="92" t="s">
        <v>105</v>
      </c>
      <c r="E72" s="84"/>
      <c r="F72" s="86"/>
      <c r="G72" s="84"/>
      <c r="H72" s="90"/>
      <c r="I72" s="93"/>
      <c r="J72" s="93"/>
      <c r="K72" s="93"/>
      <c r="L72" s="93"/>
      <c r="M72" s="126"/>
      <c r="N72" s="95"/>
      <c r="O72" s="102"/>
      <c r="P72" s="86"/>
      <c r="Q72" s="56">
        <v>0</v>
      </c>
      <c r="R72" s="57">
        <v>0</v>
      </c>
      <c r="S72" s="57">
        <v>0</v>
      </c>
      <c r="T72" s="58">
        <v>0</v>
      </c>
      <c r="U72" s="57">
        <v>70.461600000000004</v>
      </c>
      <c r="V72" s="56">
        <v>0</v>
      </c>
      <c r="W72" s="58">
        <v>0</v>
      </c>
      <c r="X72" s="59">
        <v>0</v>
      </c>
      <c r="Y72" s="36" t="s">
        <v>25</v>
      </c>
    </row>
    <row r="73" spans="1:25" s="2" customFormat="1" ht="18" customHeight="1" x14ac:dyDescent="0.15">
      <c r="A73" s="79">
        <v>33</v>
      </c>
      <c r="B73" s="96" t="s">
        <v>30</v>
      </c>
      <c r="C73" s="81" t="s">
        <v>106</v>
      </c>
      <c r="D73" s="91" t="s">
        <v>107</v>
      </c>
      <c r="E73" s="83">
        <v>462.53603299999997</v>
      </c>
      <c r="F73" s="85">
        <v>462.53603299999997</v>
      </c>
      <c r="G73" s="83">
        <v>7.9000000000000008E-3</v>
      </c>
      <c r="H73" s="89">
        <v>7.9000000000000008E-3</v>
      </c>
      <c r="I73" s="89">
        <v>0</v>
      </c>
      <c r="J73" s="89">
        <v>0</v>
      </c>
      <c r="K73" s="89">
        <v>0</v>
      </c>
      <c r="L73" s="89">
        <v>7.9000000000000008E-3</v>
      </c>
      <c r="M73" s="125">
        <v>0</v>
      </c>
      <c r="N73" s="94">
        <v>0</v>
      </c>
      <c r="O73" s="101">
        <f>+(+E73+G73)-(M73+N73)</f>
        <v>462.54393299999998</v>
      </c>
      <c r="P73" s="85">
        <v>462.54393299999998</v>
      </c>
      <c r="Q73" s="52">
        <v>0</v>
      </c>
      <c r="R73" s="53">
        <v>0</v>
      </c>
      <c r="S73" s="53">
        <v>0</v>
      </c>
      <c r="T73" s="54">
        <v>0</v>
      </c>
      <c r="U73" s="53">
        <v>0</v>
      </c>
      <c r="V73" s="52">
        <v>0</v>
      </c>
      <c r="W73" s="54">
        <v>4</v>
      </c>
      <c r="X73" s="55">
        <v>0</v>
      </c>
      <c r="Y73" s="35" t="s">
        <v>21</v>
      </c>
    </row>
    <row r="74" spans="1:25" s="2" customFormat="1" ht="18" customHeight="1" thickBot="1" x14ac:dyDescent="0.2">
      <c r="A74" s="80"/>
      <c r="B74" s="97" t="s">
        <v>30</v>
      </c>
      <c r="C74" s="82" t="s">
        <v>106</v>
      </c>
      <c r="D74" s="92" t="s">
        <v>107</v>
      </c>
      <c r="E74" s="84"/>
      <c r="F74" s="86"/>
      <c r="G74" s="84"/>
      <c r="H74" s="90"/>
      <c r="I74" s="93"/>
      <c r="J74" s="93"/>
      <c r="K74" s="93"/>
      <c r="L74" s="93"/>
      <c r="M74" s="126"/>
      <c r="N74" s="95"/>
      <c r="O74" s="102"/>
      <c r="P74" s="86"/>
      <c r="Q74" s="56">
        <v>0</v>
      </c>
      <c r="R74" s="57">
        <v>0</v>
      </c>
      <c r="S74" s="57">
        <v>0</v>
      </c>
      <c r="T74" s="58">
        <v>0</v>
      </c>
      <c r="U74" s="57">
        <v>0</v>
      </c>
      <c r="V74" s="56">
        <v>0</v>
      </c>
      <c r="W74" s="58">
        <v>129.76919899999999</v>
      </c>
      <c r="X74" s="59">
        <v>0</v>
      </c>
      <c r="Y74" s="36" t="s">
        <v>25</v>
      </c>
    </row>
    <row r="75" spans="1:25" s="2" customFormat="1" ht="20.100000000000001" customHeight="1" x14ac:dyDescent="0.15">
      <c r="A75" s="79">
        <v>34</v>
      </c>
      <c r="B75" s="169" t="s">
        <v>108</v>
      </c>
      <c r="C75" s="81" t="s">
        <v>109</v>
      </c>
      <c r="D75" s="91" t="s">
        <v>110</v>
      </c>
      <c r="E75" s="83">
        <v>0</v>
      </c>
      <c r="F75" s="85">
        <v>0</v>
      </c>
      <c r="G75" s="83">
        <v>452.536</v>
      </c>
      <c r="H75" s="89">
        <v>452.536</v>
      </c>
      <c r="I75" s="89">
        <v>452.536</v>
      </c>
      <c r="J75" s="89">
        <v>0</v>
      </c>
      <c r="K75" s="89">
        <v>0</v>
      </c>
      <c r="L75" s="89">
        <v>0</v>
      </c>
      <c r="M75" s="125">
        <v>0</v>
      </c>
      <c r="N75" s="94">
        <v>0</v>
      </c>
      <c r="O75" s="101">
        <f>+(+E75+G75)-(M75+N75)</f>
        <v>452.536</v>
      </c>
      <c r="P75" s="85">
        <v>452.536</v>
      </c>
      <c r="Q75" s="52">
        <v>0</v>
      </c>
      <c r="R75" s="53">
        <v>0</v>
      </c>
      <c r="S75" s="53">
        <v>0</v>
      </c>
      <c r="T75" s="54">
        <v>0</v>
      </c>
      <c r="U75" s="53">
        <v>0</v>
      </c>
      <c r="V75" s="52">
        <v>0</v>
      </c>
      <c r="W75" s="54">
        <v>0</v>
      </c>
      <c r="X75" s="55">
        <v>0</v>
      </c>
      <c r="Y75" s="35" t="s">
        <v>21</v>
      </c>
    </row>
    <row r="76" spans="1:25" s="2" customFormat="1" ht="20.100000000000001" customHeight="1" thickBot="1" x14ac:dyDescent="0.2">
      <c r="A76" s="80"/>
      <c r="B76" s="170" t="s">
        <v>108</v>
      </c>
      <c r="C76" s="82" t="s">
        <v>109</v>
      </c>
      <c r="D76" s="92" t="s">
        <v>110</v>
      </c>
      <c r="E76" s="84"/>
      <c r="F76" s="86"/>
      <c r="G76" s="84"/>
      <c r="H76" s="90"/>
      <c r="I76" s="93"/>
      <c r="J76" s="93"/>
      <c r="K76" s="93"/>
      <c r="L76" s="93"/>
      <c r="M76" s="126"/>
      <c r="N76" s="95"/>
      <c r="O76" s="102"/>
      <c r="P76" s="86"/>
      <c r="Q76" s="56">
        <v>0</v>
      </c>
      <c r="R76" s="57">
        <v>0</v>
      </c>
      <c r="S76" s="57">
        <v>0</v>
      </c>
      <c r="T76" s="58">
        <v>0</v>
      </c>
      <c r="U76" s="57">
        <v>0</v>
      </c>
      <c r="V76" s="56">
        <v>0</v>
      </c>
      <c r="W76" s="58">
        <v>0</v>
      </c>
      <c r="X76" s="59">
        <v>0</v>
      </c>
      <c r="Y76" s="36" t="s">
        <v>25</v>
      </c>
    </row>
    <row r="77" spans="1:25" s="2" customFormat="1" ht="18" customHeight="1" x14ac:dyDescent="0.15">
      <c r="A77" s="79">
        <v>35</v>
      </c>
      <c r="B77" s="96" t="s">
        <v>91</v>
      </c>
      <c r="C77" s="81" t="s">
        <v>111</v>
      </c>
      <c r="D77" s="91" t="s">
        <v>112</v>
      </c>
      <c r="E77" s="83">
        <v>441.01968499999998</v>
      </c>
      <c r="F77" s="85">
        <v>441.01968499999998</v>
      </c>
      <c r="G77" s="83">
        <v>1.4840000000000001E-2</v>
      </c>
      <c r="H77" s="89">
        <v>1.4840000000000001E-2</v>
      </c>
      <c r="I77" s="89">
        <v>0</v>
      </c>
      <c r="J77" s="89">
        <v>0</v>
      </c>
      <c r="K77" s="89">
        <v>0</v>
      </c>
      <c r="L77" s="89">
        <v>1.4840000000000001E-3</v>
      </c>
      <c r="M77" s="125">
        <v>0</v>
      </c>
      <c r="N77" s="94">
        <v>0</v>
      </c>
      <c r="O77" s="101">
        <f>+(+E77+G77)-(M77+N77)</f>
        <v>441.03452499999997</v>
      </c>
      <c r="P77" s="85">
        <v>441.03452499999997</v>
      </c>
      <c r="Q77" s="52">
        <v>0</v>
      </c>
      <c r="R77" s="53">
        <v>0</v>
      </c>
      <c r="S77" s="53">
        <v>0</v>
      </c>
      <c r="T77" s="54">
        <v>0</v>
      </c>
      <c r="U77" s="53">
        <v>0</v>
      </c>
      <c r="V77" s="52">
        <v>0</v>
      </c>
      <c r="W77" s="54">
        <v>0</v>
      </c>
      <c r="X77" s="55">
        <v>0</v>
      </c>
      <c r="Y77" s="35" t="s">
        <v>21</v>
      </c>
    </row>
    <row r="78" spans="1:25" s="2" customFormat="1" ht="18" customHeight="1" thickBot="1" x14ac:dyDescent="0.2">
      <c r="A78" s="80"/>
      <c r="B78" s="97" t="s">
        <v>91</v>
      </c>
      <c r="C78" s="82" t="s">
        <v>111</v>
      </c>
      <c r="D78" s="92" t="s">
        <v>112</v>
      </c>
      <c r="E78" s="84"/>
      <c r="F78" s="86"/>
      <c r="G78" s="84"/>
      <c r="H78" s="90"/>
      <c r="I78" s="93"/>
      <c r="J78" s="93"/>
      <c r="K78" s="93"/>
      <c r="L78" s="93"/>
      <c r="M78" s="126"/>
      <c r="N78" s="95"/>
      <c r="O78" s="102"/>
      <c r="P78" s="86"/>
      <c r="Q78" s="56">
        <v>0</v>
      </c>
      <c r="R78" s="57">
        <v>0</v>
      </c>
      <c r="S78" s="57">
        <v>0</v>
      </c>
      <c r="T78" s="58">
        <v>0</v>
      </c>
      <c r="U78" s="57">
        <v>0</v>
      </c>
      <c r="V78" s="56">
        <v>0</v>
      </c>
      <c r="W78" s="58">
        <v>0</v>
      </c>
      <c r="X78" s="59">
        <v>0</v>
      </c>
      <c r="Y78" s="36" t="s">
        <v>25</v>
      </c>
    </row>
    <row r="79" spans="1:25" s="2" customFormat="1" ht="18" customHeight="1" x14ac:dyDescent="0.15">
      <c r="A79" s="79">
        <v>36</v>
      </c>
      <c r="B79" s="96" t="s">
        <v>82</v>
      </c>
      <c r="C79" s="81" t="s">
        <v>113</v>
      </c>
      <c r="D79" s="91" t="s">
        <v>114</v>
      </c>
      <c r="E79" s="83">
        <v>439.36799500000001</v>
      </c>
      <c r="F79" s="85">
        <v>439.36799500000001</v>
      </c>
      <c r="G79" s="83">
        <v>0.30671399999999999</v>
      </c>
      <c r="H79" s="89">
        <v>0.30671399999999999</v>
      </c>
      <c r="I79" s="89">
        <v>0</v>
      </c>
      <c r="J79" s="89">
        <v>0</v>
      </c>
      <c r="K79" s="89">
        <v>0</v>
      </c>
      <c r="L79" s="89">
        <v>0.30671399999999999</v>
      </c>
      <c r="M79" s="125">
        <v>0</v>
      </c>
      <c r="N79" s="94">
        <v>0</v>
      </c>
      <c r="O79" s="101">
        <f>+(+E79+G79)-(M79+N79)</f>
        <v>439.67470900000001</v>
      </c>
      <c r="P79" s="85">
        <v>439.67470900000001</v>
      </c>
      <c r="Q79" s="52">
        <v>0</v>
      </c>
      <c r="R79" s="53">
        <v>0</v>
      </c>
      <c r="S79" s="53">
        <v>0</v>
      </c>
      <c r="T79" s="54">
        <v>0</v>
      </c>
      <c r="U79" s="53">
        <v>0</v>
      </c>
      <c r="V79" s="52">
        <v>0</v>
      </c>
      <c r="W79" s="54">
        <v>0</v>
      </c>
      <c r="X79" s="55">
        <v>0</v>
      </c>
      <c r="Y79" s="35" t="s">
        <v>21</v>
      </c>
    </row>
    <row r="80" spans="1:25" s="2" customFormat="1" ht="18" customHeight="1" thickBot="1" x14ac:dyDescent="0.2">
      <c r="A80" s="80"/>
      <c r="B80" s="97" t="s">
        <v>82</v>
      </c>
      <c r="C80" s="82" t="s">
        <v>113</v>
      </c>
      <c r="D80" s="92" t="s">
        <v>115</v>
      </c>
      <c r="E80" s="84"/>
      <c r="F80" s="86"/>
      <c r="G80" s="84"/>
      <c r="H80" s="90"/>
      <c r="I80" s="93"/>
      <c r="J80" s="93"/>
      <c r="K80" s="93"/>
      <c r="L80" s="93"/>
      <c r="M80" s="126"/>
      <c r="N80" s="95"/>
      <c r="O80" s="102"/>
      <c r="P80" s="86"/>
      <c r="Q80" s="56">
        <v>0</v>
      </c>
      <c r="R80" s="57">
        <v>0</v>
      </c>
      <c r="S80" s="57">
        <v>0</v>
      </c>
      <c r="T80" s="58">
        <v>0</v>
      </c>
      <c r="U80" s="57">
        <v>0</v>
      </c>
      <c r="V80" s="56">
        <v>0</v>
      </c>
      <c r="W80" s="58">
        <v>0</v>
      </c>
      <c r="X80" s="59">
        <v>0</v>
      </c>
      <c r="Y80" s="36" t="s">
        <v>25</v>
      </c>
    </row>
    <row r="81" spans="1:25" s="2" customFormat="1" ht="18" customHeight="1" x14ac:dyDescent="0.15">
      <c r="A81" s="79">
        <v>37</v>
      </c>
      <c r="B81" s="96" t="s">
        <v>116</v>
      </c>
      <c r="C81" s="81" t="s">
        <v>117</v>
      </c>
      <c r="D81" s="91" t="s">
        <v>118</v>
      </c>
      <c r="E81" s="83">
        <v>0</v>
      </c>
      <c r="F81" s="85">
        <v>0</v>
      </c>
      <c r="G81" s="83">
        <v>480.012271</v>
      </c>
      <c r="H81" s="89">
        <v>480.012271</v>
      </c>
      <c r="I81" s="89">
        <v>0</v>
      </c>
      <c r="J81" s="89">
        <v>0</v>
      </c>
      <c r="K81" s="89">
        <v>0</v>
      </c>
      <c r="L81" s="89">
        <v>480.012271</v>
      </c>
      <c r="M81" s="125">
        <v>44.277999999999999</v>
      </c>
      <c r="N81" s="94">
        <v>0</v>
      </c>
      <c r="O81" s="101">
        <f>+(+E81+G81)-(M81+N81)</f>
        <v>435.73427099999998</v>
      </c>
      <c r="P81" s="85">
        <v>435.73427099999998</v>
      </c>
      <c r="Q81" s="52">
        <v>5</v>
      </c>
      <c r="R81" s="53">
        <v>0</v>
      </c>
      <c r="S81" s="53">
        <v>0</v>
      </c>
      <c r="T81" s="54">
        <v>0</v>
      </c>
      <c r="U81" s="53" t="s">
        <v>26</v>
      </c>
      <c r="V81" s="52">
        <v>0</v>
      </c>
      <c r="W81" s="54">
        <v>0</v>
      </c>
      <c r="X81" s="55">
        <v>0</v>
      </c>
      <c r="Y81" s="35" t="s">
        <v>21</v>
      </c>
    </row>
    <row r="82" spans="1:25" s="2" customFormat="1" ht="18" customHeight="1" thickBot="1" x14ac:dyDescent="0.2">
      <c r="A82" s="80"/>
      <c r="B82" s="97" t="s">
        <v>116</v>
      </c>
      <c r="C82" s="82" t="s">
        <v>117</v>
      </c>
      <c r="D82" s="92" t="s">
        <v>118</v>
      </c>
      <c r="E82" s="84"/>
      <c r="F82" s="86"/>
      <c r="G82" s="84"/>
      <c r="H82" s="90"/>
      <c r="I82" s="93"/>
      <c r="J82" s="93"/>
      <c r="K82" s="93"/>
      <c r="L82" s="93"/>
      <c r="M82" s="126"/>
      <c r="N82" s="95"/>
      <c r="O82" s="102"/>
      <c r="P82" s="86"/>
      <c r="Q82" s="56">
        <v>44.277999999999999</v>
      </c>
      <c r="R82" s="57">
        <v>0</v>
      </c>
      <c r="S82" s="57">
        <v>0</v>
      </c>
      <c r="T82" s="58">
        <v>0</v>
      </c>
      <c r="U82" s="57">
        <v>0</v>
      </c>
      <c r="V82" s="56">
        <v>0</v>
      </c>
      <c r="W82" s="58">
        <v>0</v>
      </c>
      <c r="X82" s="59">
        <v>0</v>
      </c>
      <c r="Y82" s="36" t="s">
        <v>25</v>
      </c>
    </row>
    <row r="83" spans="1:25" s="2" customFormat="1" ht="18" customHeight="1" x14ac:dyDescent="0.15">
      <c r="A83" s="79">
        <v>38</v>
      </c>
      <c r="B83" s="96" t="s">
        <v>47</v>
      </c>
      <c r="C83" s="81" t="s">
        <v>119</v>
      </c>
      <c r="D83" s="91" t="s">
        <v>49</v>
      </c>
      <c r="E83" s="83">
        <v>984.83506699999998</v>
      </c>
      <c r="F83" s="85">
        <v>984.83506699999998</v>
      </c>
      <c r="G83" s="83">
        <v>4.9639999999999997E-3</v>
      </c>
      <c r="H83" s="89">
        <v>4.9639999999999997E-3</v>
      </c>
      <c r="I83" s="89">
        <v>0</v>
      </c>
      <c r="J83" s="89">
        <v>0</v>
      </c>
      <c r="K83" s="89">
        <v>0</v>
      </c>
      <c r="L83" s="89">
        <v>4.9639999999999997E-3</v>
      </c>
      <c r="M83" s="125">
        <v>550.16</v>
      </c>
      <c r="N83" s="94">
        <v>0</v>
      </c>
      <c r="O83" s="101">
        <f>+(+E83+G83)-(M83+N83)</f>
        <v>434.68003099999999</v>
      </c>
      <c r="P83" s="85">
        <v>434.68003099999999</v>
      </c>
      <c r="Q83" s="52">
        <v>0</v>
      </c>
      <c r="R83" s="53">
        <v>0</v>
      </c>
      <c r="S83" s="53">
        <v>0</v>
      </c>
      <c r="T83" s="54">
        <v>0</v>
      </c>
      <c r="U83" s="53">
        <v>8</v>
      </c>
      <c r="V83" s="52">
        <v>0</v>
      </c>
      <c r="W83" s="54">
        <v>0</v>
      </c>
      <c r="X83" s="55">
        <v>0</v>
      </c>
      <c r="Y83" s="35" t="s">
        <v>21</v>
      </c>
    </row>
    <row r="84" spans="1:25" s="2" customFormat="1" ht="18" customHeight="1" thickBot="1" x14ac:dyDescent="0.2">
      <c r="A84" s="80"/>
      <c r="B84" s="97" t="s">
        <v>47</v>
      </c>
      <c r="C84" s="82" t="s">
        <v>119</v>
      </c>
      <c r="D84" s="92" t="s">
        <v>49</v>
      </c>
      <c r="E84" s="84"/>
      <c r="F84" s="86"/>
      <c r="G84" s="84"/>
      <c r="H84" s="90"/>
      <c r="I84" s="93"/>
      <c r="J84" s="93"/>
      <c r="K84" s="93"/>
      <c r="L84" s="93"/>
      <c r="M84" s="126"/>
      <c r="N84" s="95"/>
      <c r="O84" s="102"/>
      <c r="P84" s="86"/>
      <c r="Q84" s="56">
        <v>0</v>
      </c>
      <c r="R84" s="57">
        <v>0</v>
      </c>
      <c r="S84" s="57">
        <v>0</v>
      </c>
      <c r="T84" s="58">
        <v>0</v>
      </c>
      <c r="U84" s="57">
        <v>550.16</v>
      </c>
      <c r="V84" s="56">
        <v>0</v>
      </c>
      <c r="W84" s="58">
        <v>0</v>
      </c>
      <c r="X84" s="59">
        <v>0</v>
      </c>
      <c r="Y84" s="36" t="s">
        <v>25</v>
      </c>
    </row>
    <row r="85" spans="1:25" s="2" customFormat="1" ht="18" customHeight="1" x14ac:dyDescent="0.15">
      <c r="A85" s="79">
        <v>39</v>
      </c>
      <c r="B85" s="96" t="s">
        <v>65</v>
      </c>
      <c r="C85" s="81" t="s">
        <v>66</v>
      </c>
      <c r="D85" s="91" t="s">
        <v>120</v>
      </c>
      <c r="E85" s="83">
        <v>0</v>
      </c>
      <c r="F85" s="85">
        <v>0</v>
      </c>
      <c r="G85" s="83">
        <v>434.65530799999999</v>
      </c>
      <c r="H85" s="89">
        <v>434.65530799999999</v>
      </c>
      <c r="I85" s="89">
        <v>0</v>
      </c>
      <c r="J85" s="89">
        <v>0</v>
      </c>
      <c r="K85" s="89">
        <v>0</v>
      </c>
      <c r="L85" s="89">
        <v>434.65530799999999</v>
      </c>
      <c r="M85" s="125">
        <v>0</v>
      </c>
      <c r="N85" s="94">
        <v>0</v>
      </c>
      <c r="O85" s="101">
        <f>+(+E85+G85)-(M85+N85)</f>
        <v>434.65530799999999</v>
      </c>
      <c r="P85" s="85">
        <v>434.65530799999999</v>
      </c>
      <c r="Q85" s="52">
        <v>0</v>
      </c>
      <c r="R85" s="53">
        <v>0</v>
      </c>
      <c r="S85" s="53">
        <v>0</v>
      </c>
      <c r="T85" s="54">
        <v>0</v>
      </c>
      <c r="U85" s="53">
        <v>0</v>
      </c>
      <c r="V85" s="52">
        <v>0</v>
      </c>
      <c r="W85" s="54">
        <v>0</v>
      </c>
      <c r="X85" s="55">
        <v>0</v>
      </c>
      <c r="Y85" s="35" t="s">
        <v>21</v>
      </c>
    </row>
    <row r="86" spans="1:25" s="2" customFormat="1" ht="18" customHeight="1" thickBot="1" x14ac:dyDescent="0.2">
      <c r="A86" s="80"/>
      <c r="B86" s="97" t="s">
        <v>65</v>
      </c>
      <c r="C86" s="82" t="s">
        <v>66</v>
      </c>
      <c r="D86" s="92" t="s">
        <v>120</v>
      </c>
      <c r="E86" s="84"/>
      <c r="F86" s="86"/>
      <c r="G86" s="84"/>
      <c r="H86" s="90"/>
      <c r="I86" s="93"/>
      <c r="J86" s="93"/>
      <c r="K86" s="93"/>
      <c r="L86" s="93"/>
      <c r="M86" s="126"/>
      <c r="N86" s="95"/>
      <c r="O86" s="102"/>
      <c r="P86" s="86"/>
      <c r="Q86" s="56">
        <v>0</v>
      </c>
      <c r="R86" s="57">
        <v>0</v>
      </c>
      <c r="S86" s="57">
        <v>0</v>
      </c>
      <c r="T86" s="58">
        <v>0</v>
      </c>
      <c r="U86" s="57">
        <v>0</v>
      </c>
      <c r="V86" s="56">
        <v>0</v>
      </c>
      <c r="W86" s="58">
        <v>0</v>
      </c>
      <c r="X86" s="59">
        <v>0</v>
      </c>
      <c r="Y86" s="36" t="s">
        <v>25</v>
      </c>
    </row>
    <row r="87" spans="1:25" s="2" customFormat="1" ht="18" customHeight="1" x14ac:dyDescent="0.15">
      <c r="A87" s="79">
        <v>40</v>
      </c>
      <c r="B87" s="96" t="s">
        <v>121</v>
      </c>
      <c r="C87" s="81" t="s">
        <v>122</v>
      </c>
      <c r="D87" s="91" t="s">
        <v>123</v>
      </c>
      <c r="E87" s="83">
        <v>573.91312800000003</v>
      </c>
      <c r="F87" s="85">
        <v>573.91312800000003</v>
      </c>
      <c r="G87" s="83">
        <v>0.28699000000000002</v>
      </c>
      <c r="H87" s="89">
        <v>0.28699000000000002</v>
      </c>
      <c r="I87" s="89">
        <v>0</v>
      </c>
      <c r="J87" s="89">
        <v>0</v>
      </c>
      <c r="K87" s="89">
        <v>0</v>
      </c>
      <c r="L87" s="89">
        <v>0.28699000000000002</v>
      </c>
      <c r="M87" s="125">
        <v>150</v>
      </c>
      <c r="N87" s="94">
        <v>0</v>
      </c>
      <c r="O87" s="101">
        <f>+(+E87+G87)-(M87+N87)</f>
        <v>424.20011799999997</v>
      </c>
      <c r="P87" s="85">
        <v>424.20011799999997</v>
      </c>
      <c r="Q87" s="52">
        <v>0</v>
      </c>
      <c r="R87" s="53">
        <v>0</v>
      </c>
      <c r="S87" s="53">
        <v>0</v>
      </c>
      <c r="T87" s="54">
        <v>0</v>
      </c>
      <c r="U87" s="53">
        <v>1</v>
      </c>
      <c r="V87" s="52">
        <v>0</v>
      </c>
      <c r="W87" s="54">
        <v>0</v>
      </c>
      <c r="X87" s="55">
        <v>0</v>
      </c>
      <c r="Y87" s="35" t="s">
        <v>21</v>
      </c>
    </row>
    <row r="88" spans="1:25" s="2" customFormat="1" ht="18" customHeight="1" thickBot="1" x14ac:dyDescent="0.2">
      <c r="A88" s="80"/>
      <c r="B88" s="97" t="s">
        <v>121</v>
      </c>
      <c r="C88" s="82" t="s">
        <v>122</v>
      </c>
      <c r="D88" s="92" t="s">
        <v>123</v>
      </c>
      <c r="E88" s="84"/>
      <c r="F88" s="86"/>
      <c r="G88" s="84"/>
      <c r="H88" s="90"/>
      <c r="I88" s="93"/>
      <c r="J88" s="93"/>
      <c r="K88" s="93"/>
      <c r="L88" s="93"/>
      <c r="M88" s="126"/>
      <c r="N88" s="95"/>
      <c r="O88" s="102"/>
      <c r="P88" s="86"/>
      <c r="Q88" s="56">
        <v>0</v>
      </c>
      <c r="R88" s="57">
        <v>0</v>
      </c>
      <c r="S88" s="57">
        <v>0</v>
      </c>
      <c r="T88" s="58">
        <v>0</v>
      </c>
      <c r="U88" s="57">
        <v>150</v>
      </c>
      <c r="V88" s="56">
        <v>0</v>
      </c>
      <c r="W88" s="58">
        <v>0</v>
      </c>
      <c r="X88" s="59">
        <v>0</v>
      </c>
      <c r="Y88" s="36" t="s">
        <v>25</v>
      </c>
    </row>
    <row r="89" spans="1:25" s="2" customFormat="1" ht="18" customHeight="1" x14ac:dyDescent="0.15">
      <c r="A89" s="79">
        <v>41</v>
      </c>
      <c r="B89" s="96" t="s">
        <v>47</v>
      </c>
      <c r="C89" s="81" t="s">
        <v>124</v>
      </c>
      <c r="D89" s="91" t="s">
        <v>49</v>
      </c>
      <c r="E89" s="83">
        <v>2809.7876430000001</v>
      </c>
      <c r="F89" s="85">
        <v>2809.7876430000001</v>
      </c>
      <c r="G89" s="83">
        <v>2.6599000000000002E-3</v>
      </c>
      <c r="H89" s="89">
        <v>2.6599000000000002E-3</v>
      </c>
      <c r="I89" s="89">
        <v>0</v>
      </c>
      <c r="J89" s="89">
        <v>0</v>
      </c>
      <c r="K89" s="89">
        <v>0</v>
      </c>
      <c r="L89" s="89">
        <v>2.6599000000000001E-2</v>
      </c>
      <c r="M89" s="89">
        <v>2386.0581320000001</v>
      </c>
      <c r="N89" s="94">
        <v>0</v>
      </c>
      <c r="O89" s="101">
        <f>+(+E89+G89)-(M89+N89)</f>
        <v>423.7321708999998</v>
      </c>
      <c r="P89" s="85">
        <v>423.7321708999998</v>
      </c>
      <c r="Q89" s="52">
        <v>0</v>
      </c>
      <c r="R89" s="53">
        <v>0</v>
      </c>
      <c r="S89" s="53">
        <v>0</v>
      </c>
      <c r="T89" s="54">
        <v>0</v>
      </c>
      <c r="U89" s="53">
        <v>2</v>
      </c>
      <c r="V89" s="52">
        <v>0</v>
      </c>
      <c r="W89" s="54">
        <v>0</v>
      </c>
      <c r="X89" s="55">
        <v>0</v>
      </c>
      <c r="Y89" s="35" t="s">
        <v>21</v>
      </c>
    </row>
    <row r="90" spans="1:25" s="2" customFormat="1" ht="18" customHeight="1" thickBot="1" x14ac:dyDescent="0.2">
      <c r="A90" s="80"/>
      <c r="B90" s="97" t="s">
        <v>47</v>
      </c>
      <c r="C90" s="82" t="s">
        <v>124</v>
      </c>
      <c r="D90" s="92" t="s">
        <v>49</v>
      </c>
      <c r="E90" s="84"/>
      <c r="F90" s="86"/>
      <c r="G90" s="84"/>
      <c r="H90" s="90"/>
      <c r="I90" s="90"/>
      <c r="J90" s="90"/>
      <c r="K90" s="90"/>
      <c r="L90" s="90"/>
      <c r="M90" s="90"/>
      <c r="N90" s="95"/>
      <c r="O90" s="102"/>
      <c r="P90" s="86"/>
      <c r="Q90" s="56">
        <v>0</v>
      </c>
      <c r="R90" s="57">
        <v>0</v>
      </c>
      <c r="S90" s="57">
        <v>0</v>
      </c>
      <c r="T90" s="58">
        <v>0</v>
      </c>
      <c r="U90" s="57">
        <v>2386.0581320000001</v>
      </c>
      <c r="V90" s="56">
        <v>0</v>
      </c>
      <c r="W90" s="58">
        <v>0</v>
      </c>
      <c r="X90" s="59">
        <v>0</v>
      </c>
      <c r="Y90" s="36" t="s">
        <v>25</v>
      </c>
    </row>
    <row r="91" spans="1:25" s="2" customFormat="1" ht="18" customHeight="1" x14ac:dyDescent="0.15">
      <c r="A91" s="79">
        <v>42</v>
      </c>
      <c r="B91" s="96" t="s">
        <v>121</v>
      </c>
      <c r="C91" s="81" t="s">
        <v>125</v>
      </c>
      <c r="D91" s="91" t="s">
        <v>126</v>
      </c>
      <c r="E91" s="83">
        <v>461.31678199999999</v>
      </c>
      <c r="F91" s="85">
        <v>461.31678199999999</v>
      </c>
      <c r="G91" s="83">
        <v>0.212621</v>
      </c>
      <c r="H91" s="89">
        <v>0.212621</v>
      </c>
      <c r="I91" s="89">
        <v>0</v>
      </c>
      <c r="J91" s="89">
        <v>0</v>
      </c>
      <c r="K91" s="89">
        <v>0</v>
      </c>
      <c r="L91" s="89">
        <v>0.212621</v>
      </c>
      <c r="M91" s="125">
        <v>40</v>
      </c>
      <c r="N91" s="94">
        <v>0</v>
      </c>
      <c r="O91" s="101">
        <f>+(+E91+G91)-(M91+N91)</f>
        <v>421.529403</v>
      </c>
      <c r="P91" s="85">
        <v>421.529403</v>
      </c>
      <c r="Q91" s="52">
        <v>0</v>
      </c>
      <c r="R91" s="53">
        <v>0</v>
      </c>
      <c r="S91" s="53">
        <v>0</v>
      </c>
      <c r="T91" s="54">
        <v>0</v>
      </c>
      <c r="U91" s="53">
        <v>1</v>
      </c>
      <c r="V91" s="52">
        <v>0</v>
      </c>
      <c r="W91" s="54">
        <v>0</v>
      </c>
      <c r="X91" s="55">
        <v>0</v>
      </c>
      <c r="Y91" s="35" t="s">
        <v>21</v>
      </c>
    </row>
    <row r="92" spans="1:25" s="2" customFormat="1" ht="18" customHeight="1" thickBot="1" x14ac:dyDescent="0.2">
      <c r="A92" s="80"/>
      <c r="B92" s="97" t="s">
        <v>121</v>
      </c>
      <c r="C92" s="82" t="s">
        <v>125</v>
      </c>
      <c r="D92" s="92" t="s">
        <v>126</v>
      </c>
      <c r="E92" s="84"/>
      <c r="F92" s="86"/>
      <c r="G92" s="84"/>
      <c r="H92" s="90"/>
      <c r="I92" s="93"/>
      <c r="J92" s="93"/>
      <c r="K92" s="93"/>
      <c r="L92" s="93"/>
      <c r="M92" s="126"/>
      <c r="N92" s="95"/>
      <c r="O92" s="127"/>
      <c r="P92" s="86"/>
      <c r="Q92" s="56">
        <v>0</v>
      </c>
      <c r="R92" s="57">
        <v>0</v>
      </c>
      <c r="S92" s="57">
        <v>0</v>
      </c>
      <c r="T92" s="58">
        <v>0</v>
      </c>
      <c r="U92" s="57">
        <v>40</v>
      </c>
      <c r="V92" s="56">
        <v>0</v>
      </c>
      <c r="W92" s="58">
        <v>0</v>
      </c>
      <c r="X92" s="59">
        <v>0</v>
      </c>
      <c r="Y92" s="36" t="s">
        <v>25</v>
      </c>
    </row>
    <row r="93" spans="1:25" s="2" customFormat="1" ht="18" customHeight="1" x14ac:dyDescent="0.15">
      <c r="A93" s="79">
        <v>43</v>
      </c>
      <c r="B93" s="96" t="s">
        <v>56</v>
      </c>
      <c r="C93" s="81" t="s">
        <v>57</v>
      </c>
      <c r="D93" s="91" t="s">
        <v>127</v>
      </c>
      <c r="E93" s="83">
        <v>553.41840500000001</v>
      </c>
      <c r="F93" s="85">
        <v>553.41840500000001</v>
      </c>
      <c r="G93" s="83">
        <v>3.0444999999999999E-3</v>
      </c>
      <c r="H93" s="89">
        <v>3.0444999999999999E-3</v>
      </c>
      <c r="I93" s="89">
        <v>0</v>
      </c>
      <c r="J93" s="89">
        <v>0</v>
      </c>
      <c r="K93" s="89">
        <v>0</v>
      </c>
      <c r="L93" s="89">
        <v>3.0445E-2</v>
      </c>
      <c r="M93" s="125">
        <v>134.22263799999999</v>
      </c>
      <c r="N93" s="94">
        <v>0</v>
      </c>
      <c r="O93" s="101">
        <f>+(+E93+G93)-(M93+N93)</f>
        <v>419.19881150000003</v>
      </c>
      <c r="P93" s="85">
        <v>419.19881150000003</v>
      </c>
      <c r="Q93" s="52">
        <v>38</v>
      </c>
      <c r="R93" s="53">
        <v>0</v>
      </c>
      <c r="S93" s="53">
        <v>0</v>
      </c>
      <c r="T93" s="54">
        <v>0</v>
      </c>
      <c r="U93" s="53">
        <v>0</v>
      </c>
      <c r="V93" s="52">
        <v>0</v>
      </c>
      <c r="W93" s="54">
        <v>0</v>
      </c>
      <c r="X93" s="55">
        <v>0</v>
      </c>
      <c r="Y93" s="35" t="s">
        <v>21</v>
      </c>
    </row>
    <row r="94" spans="1:25" s="2" customFormat="1" ht="18" customHeight="1" thickBot="1" x14ac:dyDescent="0.2">
      <c r="A94" s="80"/>
      <c r="B94" s="97" t="s">
        <v>56</v>
      </c>
      <c r="C94" s="82" t="s">
        <v>57</v>
      </c>
      <c r="D94" s="92" t="s">
        <v>127</v>
      </c>
      <c r="E94" s="84"/>
      <c r="F94" s="86"/>
      <c r="G94" s="84"/>
      <c r="H94" s="90"/>
      <c r="I94" s="93"/>
      <c r="J94" s="93"/>
      <c r="K94" s="93"/>
      <c r="L94" s="93"/>
      <c r="M94" s="126"/>
      <c r="N94" s="95"/>
      <c r="O94" s="102"/>
      <c r="P94" s="86"/>
      <c r="Q94" s="56">
        <v>134.22263799999999</v>
      </c>
      <c r="R94" s="57">
        <v>0</v>
      </c>
      <c r="S94" s="57">
        <v>0</v>
      </c>
      <c r="T94" s="58">
        <v>0</v>
      </c>
      <c r="U94" s="57">
        <v>0</v>
      </c>
      <c r="V94" s="56">
        <v>0</v>
      </c>
      <c r="W94" s="58">
        <v>0</v>
      </c>
      <c r="X94" s="59">
        <v>0</v>
      </c>
      <c r="Y94" s="36" t="s">
        <v>25</v>
      </c>
    </row>
    <row r="95" spans="1:25" s="2" customFormat="1" ht="18" customHeight="1" x14ac:dyDescent="0.15">
      <c r="A95" s="79">
        <v>44</v>
      </c>
      <c r="B95" s="96" t="s">
        <v>128</v>
      </c>
      <c r="C95" s="81" t="s">
        <v>129</v>
      </c>
      <c r="D95" s="91" t="s">
        <v>130</v>
      </c>
      <c r="E95" s="83">
        <v>542.59706100000005</v>
      </c>
      <c r="F95" s="85">
        <v>542.59706100000005</v>
      </c>
      <c r="G95" s="83">
        <v>4.7037610000000001</v>
      </c>
      <c r="H95" s="89">
        <v>4.7037610000000001</v>
      </c>
      <c r="I95" s="89">
        <v>0</v>
      </c>
      <c r="J95" s="89">
        <v>0</v>
      </c>
      <c r="K95" s="89">
        <v>0</v>
      </c>
      <c r="L95" s="89">
        <v>4.7037610000000001</v>
      </c>
      <c r="M95" s="125">
        <v>130.08500000000001</v>
      </c>
      <c r="N95" s="94">
        <v>0</v>
      </c>
      <c r="O95" s="101">
        <f>+(+E95+G95)-(M95+N95)</f>
        <v>417.215822</v>
      </c>
      <c r="P95" s="85">
        <v>417.215822</v>
      </c>
      <c r="Q95" s="52">
        <v>7</v>
      </c>
      <c r="R95" s="53">
        <v>0</v>
      </c>
      <c r="S95" s="53">
        <v>0</v>
      </c>
      <c r="T95" s="54">
        <v>0</v>
      </c>
      <c r="U95" s="53">
        <v>0</v>
      </c>
      <c r="V95" s="52">
        <v>0</v>
      </c>
      <c r="W95" s="54">
        <v>0</v>
      </c>
      <c r="X95" s="55">
        <v>0</v>
      </c>
      <c r="Y95" s="35" t="s">
        <v>21</v>
      </c>
    </row>
    <row r="96" spans="1:25" s="2" customFormat="1" ht="18" customHeight="1" thickBot="1" x14ac:dyDescent="0.2">
      <c r="A96" s="80"/>
      <c r="B96" s="97" t="s">
        <v>128</v>
      </c>
      <c r="C96" s="82" t="s">
        <v>129</v>
      </c>
      <c r="D96" s="92" t="s">
        <v>130</v>
      </c>
      <c r="E96" s="84"/>
      <c r="F96" s="86"/>
      <c r="G96" s="84"/>
      <c r="H96" s="90"/>
      <c r="I96" s="93"/>
      <c r="J96" s="93"/>
      <c r="K96" s="93"/>
      <c r="L96" s="93"/>
      <c r="M96" s="126"/>
      <c r="N96" s="95"/>
      <c r="O96" s="102"/>
      <c r="P96" s="86"/>
      <c r="Q96" s="56">
        <v>130.08500000000001</v>
      </c>
      <c r="R96" s="57">
        <v>0</v>
      </c>
      <c r="S96" s="57">
        <v>0</v>
      </c>
      <c r="T96" s="58">
        <v>0</v>
      </c>
      <c r="U96" s="57">
        <v>0</v>
      </c>
      <c r="V96" s="56">
        <v>0</v>
      </c>
      <c r="W96" s="58">
        <v>0</v>
      </c>
      <c r="X96" s="59">
        <v>0</v>
      </c>
      <c r="Y96" s="36" t="s">
        <v>25</v>
      </c>
    </row>
    <row r="97" spans="1:25" s="2" customFormat="1" ht="18" customHeight="1" x14ac:dyDescent="0.15">
      <c r="A97" s="79">
        <v>45</v>
      </c>
      <c r="B97" s="96" t="s">
        <v>121</v>
      </c>
      <c r="C97" s="81" t="s">
        <v>125</v>
      </c>
      <c r="D97" s="91" t="s">
        <v>131</v>
      </c>
      <c r="E97" s="83">
        <v>401.93136900000002</v>
      </c>
      <c r="F97" s="85">
        <v>401.93136900000002</v>
      </c>
      <c r="G97" s="83">
        <v>0.28135100000000002</v>
      </c>
      <c r="H97" s="89">
        <v>0.28135100000000002</v>
      </c>
      <c r="I97" s="89">
        <v>0</v>
      </c>
      <c r="J97" s="89">
        <v>0</v>
      </c>
      <c r="K97" s="89">
        <v>0</v>
      </c>
      <c r="L97" s="89">
        <v>0.28135100000000002</v>
      </c>
      <c r="M97" s="125">
        <v>0</v>
      </c>
      <c r="N97" s="94">
        <v>0</v>
      </c>
      <c r="O97" s="101">
        <f>+(+E97+G97)-(M97+N97)</f>
        <v>402.21271999999999</v>
      </c>
      <c r="P97" s="85">
        <v>402.21271999999999</v>
      </c>
      <c r="Q97" s="52">
        <v>0</v>
      </c>
      <c r="R97" s="53">
        <v>0</v>
      </c>
      <c r="S97" s="53">
        <v>0</v>
      </c>
      <c r="T97" s="54">
        <v>0</v>
      </c>
      <c r="U97" s="53">
        <v>0</v>
      </c>
      <c r="V97" s="52">
        <v>0</v>
      </c>
      <c r="W97" s="54">
        <v>0</v>
      </c>
      <c r="X97" s="55">
        <v>0</v>
      </c>
      <c r="Y97" s="35" t="s">
        <v>21</v>
      </c>
    </row>
    <row r="98" spans="1:25" s="2" customFormat="1" ht="18" customHeight="1" thickBot="1" x14ac:dyDescent="0.2">
      <c r="A98" s="80"/>
      <c r="B98" s="97" t="s">
        <v>121</v>
      </c>
      <c r="C98" s="82" t="s">
        <v>125</v>
      </c>
      <c r="D98" s="92" t="s">
        <v>131</v>
      </c>
      <c r="E98" s="84"/>
      <c r="F98" s="86"/>
      <c r="G98" s="84"/>
      <c r="H98" s="90"/>
      <c r="I98" s="93"/>
      <c r="J98" s="93"/>
      <c r="K98" s="93"/>
      <c r="L98" s="93"/>
      <c r="M98" s="126"/>
      <c r="N98" s="95"/>
      <c r="O98" s="102"/>
      <c r="P98" s="86"/>
      <c r="Q98" s="56">
        <v>0</v>
      </c>
      <c r="R98" s="57">
        <v>0</v>
      </c>
      <c r="S98" s="57">
        <v>0</v>
      </c>
      <c r="T98" s="58">
        <v>0</v>
      </c>
      <c r="U98" s="57">
        <v>0</v>
      </c>
      <c r="V98" s="56">
        <v>0</v>
      </c>
      <c r="W98" s="58">
        <v>0</v>
      </c>
      <c r="X98" s="59">
        <v>0</v>
      </c>
      <c r="Y98" s="36" t="s">
        <v>25</v>
      </c>
    </row>
    <row r="99" spans="1:25" s="2" customFormat="1" ht="18" customHeight="1" x14ac:dyDescent="0.15">
      <c r="A99" s="79">
        <v>46</v>
      </c>
      <c r="B99" s="96" t="s">
        <v>82</v>
      </c>
      <c r="C99" s="81" t="s">
        <v>132</v>
      </c>
      <c r="D99" s="91" t="s">
        <v>133</v>
      </c>
      <c r="E99" s="83">
        <v>0</v>
      </c>
      <c r="F99" s="85">
        <v>0</v>
      </c>
      <c r="G99" s="83">
        <v>395.84199999999998</v>
      </c>
      <c r="H99" s="89">
        <v>395.84199999999998</v>
      </c>
      <c r="I99" s="89">
        <v>395.84199999999998</v>
      </c>
      <c r="J99" s="89">
        <v>0</v>
      </c>
      <c r="K99" s="89">
        <v>0</v>
      </c>
      <c r="L99" s="89">
        <v>0</v>
      </c>
      <c r="M99" s="125">
        <v>0</v>
      </c>
      <c r="N99" s="94">
        <v>0</v>
      </c>
      <c r="O99" s="101">
        <f>+(+E99+G99)-(M99+N99)</f>
        <v>395.84199999999998</v>
      </c>
      <c r="P99" s="85">
        <v>395.84199999999998</v>
      </c>
      <c r="Q99" s="52">
        <v>0</v>
      </c>
      <c r="R99" s="53">
        <v>0</v>
      </c>
      <c r="S99" s="53">
        <v>0</v>
      </c>
      <c r="T99" s="54">
        <v>0</v>
      </c>
      <c r="U99" s="53">
        <v>0</v>
      </c>
      <c r="V99" s="52">
        <v>0</v>
      </c>
      <c r="W99" s="54">
        <v>0</v>
      </c>
      <c r="X99" s="55">
        <v>0</v>
      </c>
      <c r="Y99" s="35" t="s">
        <v>21</v>
      </c>
    </row>
    <row r="100" spans="1:25" s="2" customFormat="1" ht="18" customHeight="1" thickBot="1" x14ac:dyDescent="0.2">
      <c r="A100" s="80"/>
      <c r="B100" s="97" t="s">
        <v>82</v>
      </c>
      <c r="C100" s="82" t="s">
        <v>132</v>
      </c>
      <c r="D100" s="92" t="s">
        <v>133</v>
      </c>
      <c r="E100" s="84"/>
      <c r="F100" s="86"/>
      <c r="G100" s="84"/>
      <c r="H100" s="90"/>
      <c r="I100" s="93"/>
      <c r="J100" s="93"/>
      <c r="K100" s="93"/>
      <c r="L100" s="93"/>
      <c r="M100" s="126"/>
      <c r="N100" s="95"/>
      <c r="O100" s="102"/>
      <c r="P100" s="86"/>
      <c r="Q100" s="56">
        <v>0</v>
      </c>
      <c r="R100" s="57">
        <v>0</v>
      </c>
      <c r="S100" s="57">
        <v>0</v>
      </c>
      <c r="T100" s="58">
        <v>0</v>
      </c>
      <c r="U100" s="57">
        <v>0</v>
      </c>
      <c r="V100" s="56">
        <v>0</v>
      </c>
      <c r="W100" s="58">
        <v>0</v>
      </c>
      <c r="X100" s="59">
        <v>0</v>
      </c>
      <c r="Y100" s="36" t="s">
        <v>25</v>
      </c>
    </row>
    <row r="101" spans="1:25" s="2" customFormat="1" ht="18" customHeight="1" x14ac:dyDescent="0.15">
      <c r="A101" s="79">
        <v>47</v>
      </c>
      <c r="B101" s="96" t="s">
        <v>53</v>
      </c>
      <c r="C101" s="81" t="s">
        <v>54</v>
      </c>
      <c r="D101" s="91" t="s">
        <v>134</v>
      </c>
      <c r="E101" s="83">
        <v>446.885852</v>
      </c>
      <c r="F101" s="85">
        <v>446.885852</v>
      </c>
      <c r="G101" s="83">
        <v>0.23281199999999999</v>
      </c>
      <c r="H101" s="89">
        <v>0.23281199999999999</v>
      </c>
      <c r="I101" s="89">
        <v>0</v>
      </c>
      <c r="J101" s="89">
        <v>0</v>
      </c>
      <c r="K101" s="89">
        <v>0</v>
      </c>
      <c r="L101" s="89">
        <v>0.23281199999999999</v>
      </c>
      <c r="M101" s="125">
        <v>74</v>
      </c>
      <c r="N101" s="94">
        <v>0</v>
      </c>
      <c r="O101" s="101">
        <f>+(+E101+G101)-(M101+N101)</f>
        <v>373.11866400000002</v>
      </c>
      <c r="P101" s="85">
        <v>373.11866400000002</v>
      </c>
      <c r="Q101" s="52">
        <v>0</v>
      </c>
      <c r="R101" s="53">
        <v>0</v>
      </c>
      <c r="S101" s="53">
        <v>0</v>
      </c>
      <c r="T101" s="54">
        <v>0</v>
      </c>
      <c r="U101" s="53">
        <v>3</v>
      </c>
      <c r="V101" s="52">
        <v>0</v>
      </c>
      <c r="W101" s="54">
        <v>0</v>
      </c>
      <c r="X101" s="55">
        <v>0</v>
      </c>
      <c r="Y101" s="35" t="s">
        <v>21</v>
      </c>
    </row>
    <row r="102" spans="1:25" s="2" customFormat="1" ht="18" customHeight="1" thickBot="1" x14ac:dyDescent="0.2">
      <c r="A102" s="80"/>
      <c r="B102" s="97" t="s">
        <v>53</v>
      </c>
      <c r="C102" s="82" t="s">
        <v>54</v>
      </c>
      <c r="D102" s="92" t="s">
        <v>134</v>
      </c>
      <c r="E102" s="84"/>
      <c r="F102" s="86"/>
      <c r="G102" s="84"/>
      <c r="H102" s="90"/>
      <c r="I102" s="93"/>
      <c r="J102" s="93"/>
      <c r="K102" s="93"/>
      <c r="L102" s="93"/>
      <c r="M102" s="126"/>
      <c r="N102" s="95"/>
      <c r="O102" s="102"/>
      <c r="P102" s="86"/>
      <c r="Q102" s="56">
        <v>0</v>
      </c>
      <c r="R102" s="57">
        <v>0</v>
      </c>
      <c r="S102" s="57">
        <v>0</v>
      </c>
      <c r="T102" s="58">
        <v>0</v>
      </c>
      <c r="U102" s="57">
        <v>74</v>
      </c>
      <c r="V102" s="56">
        <v>0</v>
      </c>
      <c r="W102" s="58">
        <v>0</v>
      </c>
      <c r="X102" s="59">
        <v>0</v>
      </c>
      <c r="Y102" s="36" t="s">
        <v>25</v>
      </c>
    </row>
    <row r="103" spans="1:25" s="2" customFormat="1" ht="18" customHeight="1" x14ac:dyDescent="0.15">
      <c r="A103" s="79">
        <v>48</v>
      </c>
      <c r="B103" s="96" t="s">
        <v>75</v>
      </c>
      <c r="C103" s="81" t="s">
        <v>76</v>
      </c>
      <c r="D103" s="91" t="s">
        <v>135</v>
      </c>
      <c r="E103" s="83">
        <v>262.91899999999998</v>
      </c>
      <c r="F103" s="85">
        <v>262.91899999999998</v>
      </c>
      <c r="G103" s="83">
        <v>357.55805600000002</v>
      </c>
      <c r="H103" s="89">
        <v>357.55805600000002</v>
      </c>
      <c r="I103" s="89">
        <v>357.55548199999998</v>
      </c>
      <c r="J103" s="89">
        <v>0</v>
      </c>
      <c r="K103" s="89">
        <v>0</v>
      </c>
      <c r="L103" s="89">
        <v>2.5739999999999999E-3</v>
      </c>
      <c r="M103" s="125">
        <v>250</v>
      </c>
      <c r="N103" s="94">
        <v>0</v>
      </c>
      <c r="O103" s="101">
        <f>+(+E103+G103)-(M103+N103)</f>
        <v>370.47705599999995</v>
      </c>
      <c r="P103" s="85">
        <v>370.47705599999995</v>
      </c>
      <c r="Q103" s="52">
        <v>1</v>
      </c>
      <c r="R103" s="53">
        <v>0</v>
      </c>
      <c r="S103" s="53">
        <v>0</v>
      </c>
      <c r="T103" s="54">
        <v>0</v>
      </c>
      <c r="U103" s="53">
        <v>0</v>
      </c>
      <c r="V103" s="52">
        <v>0</v>
      </c>
      <c r="W103" s="54">
        <v>0</v>
      </c>
      <c r="X103" s="55">
        <v>0</v>
      </c>
      <c r="Y103" s="35" t="s">
        <v>21</v>
      </c>
    </row>
    <row r="104" spans="1:25" s="2" customFormat="1" ht="18" customHeight="1" thickBot="1" x14ac:dyDescent="0.2">
      <c r="A104" s="80"/>
      <c r="B104" s="97" t="s">
        <v>75</v>
      </c>
      <c r="C104" s="82" t="s">
        <v>76</v>
      </c>
      <c r="D104" s="92" t="s">
        <v>135</v>
      </c>
      <c r="E104" s="84"/>
      <c r="F104" s="86"/>
      <c r="G104" s="84"/>
      <c r="H104" s="90"/>
      <c r="I104" s="93"/>
      <c r="J104" s="93"/>
      <c r="K104" s="93"/>
      <c r="L104" s="93"/>
      <c r="M104" s="126"/>
      <c r="N104" s="95"/>
      <c r="O104" s="102"/>
      <c r="P104" s="86"/>
      <c r="Q104" s="56">
        <v>250</v>
      </c>
      <c r="R104" s="57">
        <v>0</v>
      </c>
      <c r="S104" s="57">
        <v>0</v>
      </c>
      <c r="T104" s="58">
        <v>0</v>
      </c>
      <c r="U104" s="57">
        <v>0</v>
      </c>
      <c r="V104" s="56">
        <v>0</v>
      </c>
      <c r="W104" s="58">
        <v>0</v>
      </c>
      <c r="X104" s="59">
        <v>0</v>
      </c>
      <c r="Y104" s="36" t="s">
        <v>25</v>
      </c>
    </row>
    <row r="105" spans="1:25" s="2" customFormat="1" ht="18" customHeight="1" x14ac:dyDescent="0.15">
      <c r="A105" s="79">
        <v>49</v>
      </c>
      <c r="B105" s="96" t="s">
        <v>121</v>
      </c>
      <c r="C105" s="81" t="s">
        <v>125</v>
      </c>
      <c r="D105" s="91" t="s">
        <v>136</v>
      </c>
      <c r="E105" s="83">
        <v>0</v>
      </c>
      <c r="F105" s="85">
        <v>0</v>
      </c>
      <c r="G105" s="83">
        <v>361</v>
      </c>
      <c r="H105" s="89">
        <v>361</v>
      </c>
      <c r="I105" s="89">
        <v>361</v>
      </c>
      <c r="J105" s="89">
        <v>0</v>
      </c>
      <c r="K105" s="89">
        <v>0</v>
      </c>
      <c r="L105" s="89">
        <v>0</v>
      </c>
      <c r="M105" s="125">
        <v>0</v>
      </c>
      <c r="N105" s="94">
        <v>0</v>
      </c>
      <c r="O105" s="101">
        <f>+(+E105+G105)-(M105+N105)</f>
        <v>361</v>
      </c>
      <c r="P105" s="85">
        <v>361</v>
      </c>
      <c r="Q105" s="52">
        <v>0</v>
      </c>
      <c r="R105" s="53">
        <v>0</v>
      </c>
      <c r="S105" s="53">
        <v>0</v>
      </c>
      <c r="T105" s="54">
        <v>0</v>
      </c>
      <c r="U105" s="53">
        <v>0</v>
      </c>
      <c r="V105" s="52">
        <v>0</v>
      </c>
      <c r="W105" s="54">
        <v>0</v>
      </c>
      <c r="X105" s="55">
        <v>0</v>
      </c>
      <c r="Y105" s="35" t="s">
        <v>21</v>
      </c>
    </row>
    <row r="106" spans="1:25" s="2" customFormat="1" ht="18" customHeight="1" thickBot="1" x14ac:dyDescent="0.2">
      <c r="A106" s="80"/>
      <c r="B106" s="97" t="s">
        <v>121</v>
      </c>
      <c r="C106" s="82" t="s">
        <v>125</v>
      </c>
      <c r="D106" s="92" t="s">
        <v>136</v>
      </c>
      <c r="E106" s="84"/>
      <c r="F106" s="86"/>
      <c r="G106" s="84"/>
      <c r="H106" s="90"/>
      <c r="I106" s="93"/>
      <c r="J106" s="93"/>
      <c r="K106" s="93"/>
      <c r="L106" s="93"/>
      <c r="M106" s="126"/>
      <c r="N106" s="95"/>
      <c r="O106" s="102"/>
      <c r="P106" s="86"/>
      <c r="Q106" s="56">
        <v>0</v>
      </c>
      <c r="R106" s="57">
        <v>0</v>
      </c>
      <c r="S106" s="57">
        <v>0</v>
      </c>
      <c r="T106" s="58">
        <v>0</v>
      </c>
      <c r="U106" s="57">
        <v>0</v>
      </c>
      <c r="V106" s="56">
        <v>0</v>
      </c>
      <c r="W106" s="58">
        <v>0</v>
      </c>
      <c r="X106" s="59">
        <v>0</v>
      </c>
      <c r="Y106" s="36" t="s">
        <v>25</v>
      </c>
    </row>
    <row r="107" spans="1:25" s="2" customFormat="1" ht="18" customHeight="1" x14ac:dyDescent="0.15">
      <c r="A107" s="79">
        <v>50</v>
      </c>
      <c r="B107" s="96" t="s">
        <v>36</v>
      </c>
      <c r="C107" s="81" t="s">
        <v>37</v>
      </c>
      <c r="D107" s="91" t="s">
        <v>137</v>
      </c>
      <c r="E107" s="83">
        <v>320.70372600000002</v>
      </c>
      <c r="F107" s="85">
        <v>320.70372600000002</v>
      </c>
      <c r="G107" s="83">
        <v>225.02767</v>
      </c>
      <c r="H107" s="89">
        <v>225.02767</v>
      </c>
      <c r="I107" s="89">
        <v>223</v>
      </c>
      <c r="J107" s="89">
        <v>0</v>
      </c>
      <c r="K107" s="89">
        <v>0</v>
      </c>
      <c r="L107" s="89">
        <v>2.0276700000000001</v>
      </c>
      <c r="M107" s="125">
        <v>195.616908</v>
      </c>
      <c r="N107" s="94">
        <v>0</v>
      </c>
      <c r="O107" s="101">
        <f>+(+E107+G107)-(M107+N107)</f>
        <v>350.11448800000005</v>
      </c>
      <c r="P107" s="85">
        <v>348.12498399999998</v>
      </c>
      <c r="Q107" s="52">
        <v>5</v>
      </c>
      <c r="R107" s="53">
        <v>0</v>
      </c>
      <c r="S107" s="53">
        <v>0</v>
      </c>
      <c r="T107" s="54">
        <v>0</v>
      </c>
      <c r="U107" s="53">
        <v>0</v>
      </c>
      <c r="V107" s="52">
        <v>0</v>
      </c>
      <c r="W107" s="54">
        <v>0</v>
      </c>
      <c r="X107" s="55">
        <v>0</v>
      </c>
      <c r="Y107" s="35" t="s">
        <v>21</v>
      </c>
    </row>
    <row r="108" spans="1:25" s="2" customFormat="1" ht="18" customHeight="1" thickBot="1" x14ac:dyDescent="0.2">
      <c r="A108" s="80"/>
      <c r="B108" s="97" t="s">
        <v>36</v>
      </c>
      <c r="C108" s="82" t="s">
        <v>37</v>
      </c>
      <c r="D108" s="92" t="s">
        <v>137</v>
      </c>
      <c r="E108" s="84"/>
      <c r="F108" s="86"/>
      <c r="G108" s="84"/>
      <c r="H108" s="90"/>
      <c r="I108" s="93"/>
      <c r="J108" s="93"/>
      <c r="K108" s="93"/>
      <c r="L108" s="93"/>
      <c r="M108" s="126"/>
      <c r="N108" s="95"/>
      <c r="O108" s="102"/>
      <c r="P108" s="86"/>
      <c r="Q108" s="56">
        <v>195.616908</v>
      </c>
      <c r="R108" s="57">
        <v>0</v>
      </c>
      <c r="S108" s="57">
        <v>0</v>
      </c>
      <c r="T108" s="58">
        <v>0</v>
      </c>
      <c r="U108" s="57">
        <v>0</v>
      </c>
      <c r="V108" s="56">
        <v>0</v>
      </c>
      <c r="W108" s="58">
        <v>0</v>
      </c>
      <c r="X108" s="59">
        <v>0</v>
      </c>
      <c r="Y108" s="36" t="s">
        <v>25</v>
      </c>
    </row>
    <row r="109" spans="1:25" s="2" customFormat="1" ht="18" customHeight="1" x14ac:dyDescent="0.15">
      <c r="A109" s="79">
        <v>51</v>
      </c>
      <c r="B109" s="96" t="s">
        <v>53</v>
      </c>
      <c r="C109" s="81" t="s">
        <v>54</v>
      </c>
      <c r="D109" s="91" t="s">
        <v>138</v>
      </c>
      <c r="E109" s="83">
        <v>392.92490700000002</v>
      </c>
      <c r="F109" s="85">
        <v>392.92490700000002</v>
      </c>
      <c r="G109" s="175">
        <v>0.22375800000000001</v>
      </c>
      <c r="H109" s="177">
        <v>0.22375800000000001</v>
      </c>
      <c r="I109" s="89">
        <v>0</v>
      </c>
      <c r="J109" s="89">
        <v>0</v>
      </c>
      <c r="K109" s="89">
        <v>0</v>
      </c>
      <c r="L109" s="89">
        <v>0.22375800000000001</v>
      </c>
      <c r="M109" s="125">
        <v>53</v>
      </c>
      <c r="N109" s="94">
        <v>0</v>
      </c>
      <c r="O109" s="101">
        <f>+(+E109+G109)-(M109+N109)</f>
        <v>340.14866499999999</v>
      </c>
      <c r="P109" s="85">
        <v>340.14866499999999</v>
      </c>
      <c r="Q109" s="52">
        <v>0</v>
      </c>
      <c r="R109" s="53">
        <v>0</v>
      </c>
      <c r="S109" s="53">
        <v>0</v>
      </c>
      <c r="T109" s="54">
        <v>0</v>
      </c>
      <c r="U109" s="53">
        <v>11</v>
      </c>
      <c r="V109" s="52">
        <v>0</v>
      </c>
      <c r="W109" s="54">
        <v>0</v>
      </c>
      <c r="X109" s="55">
        <v>0</v>
      </c>
      <c r="Y109" s="35" t="s">
        <v>21</v>
      </c>
    </row>
    <row r="110" spans="1:25" s="2" customFormat="1" ht="18" customHeight="1" thickBot="1" x14ac:dyDescent="0.2">
      <c r="A110" s="80"/>
      <c r="B110" s="97" t="s">
        <v>53</v>
      </c>
      <c r="C110" s="82" t="s">
        <v>54</v>
      </c>
      <c r="D110" s="92" t="s">
        <v>138</v>
      </c>
      <c r="E110" s="84"/>
      <c r="F110" s="86"/>
      <c r="G110" s="176"/>
      <c r="H110" s="178"/>
      <c r="I110" s="93"/>
      <c r="J110" s="93"/>
      <c r="K110" s="93"/>
      <c r="L110" s="93"/>
      <c r="M110" s="126"/>
      <c r="N110" s="95"/>
      <c r="O110" s="102"/>
      <c r="P110" s="86"/>
      <c r="Q110" s="56">
        <v>0</v>
      </c>
      <c r="R110" s="57">
        <v>0</v>
      </c>
      <c r="S110" s="57">
        <v>0</v>
      </c>
      <c r="T110" s="58">
        <v>0</v>
      </c>
      <c r="U110" s="57">
        <v>53</v>
      </c>
      <c r="V110" s="56">
        <v>0</v>
      </c>
      <c r="W110" s="58">
        <v>0</v>
      </c>
      <c r="X110" s="59">
        <v>0</v>
      </c>
      <c r="Y110" s="36" t="s">
        <v>25</v>
      </c>
    </row>
    <row r="111" spans="1:25" s="2" customFormat="1" ht="18" customHeight="1" x14ac:dyDescent="0.15">
      <c r="A111" s="79">
        <v>52</v>
      </c>
      <c r="B111" s="96" t="s">
        <v>139</v>
      </c>
      <c r="C111" s="81" t="s">
        <v>140</v>
      </c>
      <c r="D111" s="91" t="s">
        <v>141</v>
      </c>
      <c r="E111" s="83">
        <v>446.73259200000001</v>
      </c>
      <c r="F111" s="85">
        <v>446.73259200000001</v>
      </c>
      <c r="G111" s="87">
        <v>7.7099999999999998E-3</v>
      </c>
      <c r="H111" s="89">
        <v>7.7099999999999998E-3</v>
      </c>
      <c r="I111" s="89">
        <v>0</v>
      </c>
      <c r="J111" s="89">
        <v>0</v>
      </c>
      <c r="K111" s="89">
        <v>0</v>
      </c>
      <c r="L111" s="89">
        <v>7.7099999999999998E-3</v>
      </c>
      <c r="M111" s="125">
        <v>114.895</v>
      </c>
      <c r="N111" s="94">
        <v>0</v>
      </c>
      <c r="O111" s="101">
        <f>+(+E111+G111)-(M111+N111)</f>
        <v>331.845302</v>
      </c>
      <c r="P111" s="85">
        <v>331.845302</v>
      </c>
      <c r="Q111" s="52">
        <v>0</v>
      </c>
      <c r="R111" s="53">
        <v>0</v>
      </c>
      <c r="S111" s="53">
        <v>0</v>
      </c>
      <c r="T111" s="54">
        <v>0</v>
      </c>
      <c r="U111" s="53">
        <v>1</v>
      </c>
      <c r="V111" s="52">
        <v>0</v>
      </c>
      <c r="W111" s="54">
        <v>0</v>
      </c>
      <c r="X111" s="55">
        <v>0</v>
      </c>
      <c r="Y111" s="35" t="s">
        <v>21</v>
      </c>
    </row>
    <row r="112" spans="1:25" s="2" customFormat="1" ht="18" customHeight="1" thickBot="1" x14ac:dyDescent="0.2">
      <c r="A112" s="80"/>
      <c r="B112" s="97" t="s">
        <v>139</v>
      </c>
      <c r="C112" s="82" t="s">
        <v>140</v>
      </c>
      <c r="D112" s="92" t="s">
        <v>141</v>
      </c>
      <c r="E112" s="84"/>
      <c r="F112" s="86"/>
      <c r="G112" s="174"/>
      <c r="H112" s="93"/>
      <c r="I112" s="93"/>
      <c r="J112" s="93"/>
      <c r="K112" s="93"/>
      <c r="L112" s="93"/>
      <c r="M112" s="126"/>
      <c r="N112" s="95"/>
      <c r="O112" s="102"/>
      <c r="P112" s="86"/>
      <c r="Q112" s="56">
        <v>0</v>
      </c>
      <c r="R112" s="57">
        <v>0</v>
      </c>
      <c r="S112" s="57">
        <v>0</v>
      </c>
      <c r="T112" s="58">
        <v>0</v>
      </c>
      <c r="U112" s="57">
        <v>114.895</v>
      </c>
      <c r="V112" s="56">
        <v>0</v>
      </c>
      <c r="W112" s="58">
        <v>0</v>
      </c>
      <c r="X112" s="59">
        <v>0</v>
      </c>
      <c r="Y112" s="36" t="s">
        <v>25</v>
      </c>
    </row>
    <row r="113" spans="1:25" s="2" customFormat="1" ht="18" customHeight="1" x14ac:dyDescent="0.15">
      <c r="A113" s="79">
        <v>53</v>
      </c>
      <c r="B113" s="96" t="s">
        <v>142</v>
      </c>
      <c r="C113" s="81" t="s">
        <v>143</v>
      </c>
      <c r="D113" s="91" t="s">
        <v>144</v>
      </c>
      <c r="E113" s="83">
        <v>344.84174200000001</v>
      </c>
      <c r="F113" s="85">
        <v>344.84174200000001</v>
      </c>
      <c r="G113" s="87">
        <v>0.34484100000000001</v>
      </c>
      <c r="H113" s="89">
        <v>0.34484100000000001</v>
      </c>
      <c r="I113" s="89">
        <v>0</v>
      </c>
      <c r="J113" s="89">
        <v>0</v>
      </c>
      <c r="K113" s="89">
        <v>0</v>
      </c>
      <c r="L113" s="89">
        <v>0.34484100000000001</v>
      </c>
      <c r="M113" s="125">
        <v>18.25</v>
      </c>
      <c r="N113" s="94">
        <v>0</v>
      </c>
      <c r="O113" s="101">
        <f>+(+E113+G113)-(M113+N113)</f>
        <v>326.93658299999998</v>
      </c>
      <c r="P113" s="85">
        <v>326.93658299999998</v>
      </c>
      <c r="Q113" s="52">
        <v>0</v>
      </c>
      <c r="R113" s="53">
        <v>0</v>
      </c>
      <c r="S113" s="53">
        <v>0</v>
      </c>
      <c r="T113" s="54">
        <v>0</v>
      </c>
      <c r="U113" s="53">
        <v>6</v>
      </c>
      <c r="V113" s="52">
        <v>0</v>
      </c>
      <c r="W113" s="54">
        <v>0</v>
      </c>
      <c r="X113" s="55">
        <v>0</v>
      </c>
      <c r="Y113" s="35" t="s">
        <v>21</v>
      </c>
    </row>
    <row r="114" spans="1:25" s="2" customFormat="1" ht="18" customHeight="1" thickBot="1" x14ac:dyDescent="0.2">
      <c r="A114" s="80"/>
      <c r="B114" s="97" t="s">
        <v>142</v>
      </c>
      <c r="C114" s="82" t="s">
        <v>143</v>
      </c>
      <c r="D114" s="92" t="s">
        <v>144</v>
      </c>
      <c r="E114" s="84"/>
      <c r="F114" s="86"/>
      <c r="G114" s="174"/>
      <c r="H114" s="93"/>
      <c r="I114" s="93"/>
      <c r="J114" s="93"/>
      <c r="K114" s="93"/>
      <c r="L114" s="93"/>
      <c r="M114" s="126"/>
      <c r="N114" s="95"/>
      <c r="O114" s="102"/>
      <c r="P114" s="86"/>
      <c r="Q114" s="56">
        <v>0</v>
      </c>
      <c r="R114" s="57">
        <v>0</v>
      </c>
      <c r="S114" s="57">
        <v>0</v>
      </c>
      <c r="T114" s="58">
        <v>0</v>
      </c>
      <c r="U114" s="57">
        <v>18.25</v>
      </c>
      <c r="V114" s="56">
        <v>0</v>
      </c>
      <c r="W114" s="58">
        <v>0</v>
      </c>
      <c r="X114" s="59">
        <v>0</v>
      </c>
      <c r="Y114" s="36" t="s">
        <v>25</v>
      </c>
    </row>
    <row r="115" spans="1:25" s="2" customFormat="1" ht="20.100000000000001" customHeight="1" x14ac:dyDescent="0.15">
      <c r="A115" s="79">
        <v>54</v>
      </c>
      <c r="B115" s="169" t="s">
        <v>53</v>
      </c>
      <c r="C115" s="81" t="s">
        <v>54</v>
      </c>
      <c r="D115" s="91" t="s">
        <v>145</v>
      </c>
      <c r="E115" s="83">
        <v>365.07842199999999</v>
      </c>
      <c r="F115" s="85">
        <v>365.07842199999999</v>
      </c>
      <c r="G115" s="87">
        <v>0.189753</v>
      </c>
      <c r="H115" s="89">
        <v>0.189753</v>
      </c>
      <c r="I115" s="89">
        <v>0</v>
      </c>
      <c r="J115" s="89">
        <v>0</v>
      </c>
      <c r="K115" s="89">
        <v>0</v>
      </c>
      <c r="L115" s="89">
        <v>0.189753</v>
      </c>
      <c r="M115" s="125">
        <v>52</v>
      </c>
      <c r="N115" s="94">
        <v>0</v>
      </c>
      <c r="O115" s="101">
        <f>+(+E115+G115)-(M115+N115)</f>
        <v>313.26817499999999</v>
      </c>
      <c r="P115" s="85">
        <v>313.26817499999999</v>
      </c>
      <c r="Q115" s="52">
        <v>0</v>
      </c>
      <c r="R115" s="53">
        <v>0</v>
      </c>
      <c r="S115" s="53">
        <v>0</v>
      </c>
      <c r="T115" s="54">
        <v>0</v>
      </c>
      <c r="U115" s="53">
        <v>5</v>
      </c>
      <c r="V115" s="52">
        <v>0</v>
      </c>
      <c r="W115" s="54">
        <v>0</v>
      </c>
      <c r="X115" s="55">
        <v>0</v>
      </c>
      <c r="Y115" s="35" t="s">
        <v>21</v>
      </c>
    </row>
    <row r="116" spans="1:25" s="2" customFormat="1" ht="20.100000000000001" customHeight="1" thickBot="1" x14ac:dyDescent="0.2">
      <c r="A116" s="80"/>
      <c r="B116" s="170" t="s">
        <v>53</v>
      </c>
      <c r="C116" s="82" t="s">
        <v>54</v>
      </c>
      <c r="D116" s="92" t="s">
        <v>145</v>
      </c>
      <c r="E116" s="84"/>
      <c r="F116" s="86"/>
      <c r="G116" s="174"/>
      <c r="H116" s="93"/>
      <c r="I116" s="93"/>
      <c r="J116" s="93"/>
      <c r="K116" s="93"/>
      <c r="L116" s="93"/>
      <c r="M116" s="126"/>
      <c r="N116" s="95"/>
      <c r="O116" s="102"/>
      <c r="P116" s="86"/>
      <c r="Q116" s="56">
        <v>0</v>
      </c>
      <c r="R116" s="57">
        <v>0</v>
      </c>
      <c r="S116" s="57">
        <v>0</v>
      </c>
      <c r="T116" s="58">
        <v>0</v>
      </c>
      <c r="U116" s="57">
        <v>52</v>
      </c>
      <c r="V116" s="56">
        <v>0</v>
      </c>
      <c r="W116" s="58">
        <v>0</v>
      </c>
      <c r="X116" s="59">
        <v>0</v>
      </c>
      <c r="Y116" s="36" t="s">
        <v>25</v>
      </c>
    </row>
    <row r="117" spans="1:25" s="2" customFormat="1" ht="18" customHeight="1" x14ac:dyDescent="0.15">
      <c r="A117" s="79">
        <v>55</v>
      </c>
      <c r="B117" s="96" t="s">
        <v>146</v>
      </c>
      <c r="C117" s="81" t="s">
        <v>147</v>
      </c>
      <c r="D117" s="91" t="s">
        <v>148</v>
      </c>
      <c r="E117" s="83">
        <v>380.52212500000002</v>
      </c>
      <c r="F117" s="85">
        <v>380.52212500000002</v>
      </c>
      <c r="G117" s="87">
        <v>0.17100399999999999</v>
      </c>
      <c r="H117" s="89">
        <v>0.17100399999999999</v>
      </c>
      <c r="I117" s="89">
        <v>0</v>
      </c>
      <c r="J117" s="89">
        <v>0</v>
      </c>
      <c r="K117" s="89">
        <v>0</v>
      </c>
      <c r="L117" s="89">
        <v>0.17100399999999999</v>
      </c>
      <c r="M117" s="125">
        <v>69.63</v>
      </c>
      <c r="N117" s="94">
        <v>0</v>
      </c>
      <c r="O117" s="101">
        <f>+(+E117+G117)-(M117+N117)</f>
        <v>311.063129</v>
      </c>
      <c r="P117" s="85">
        <v>311.063129</v>
      </c>
      <c r="Q117" s="52">
        <v>2</v>
      </c>
      <c r="R117" s="53">
        <v>0</v>
      </c>
      <c r="S117" s="53">
        <v>0</v>
      </c>
      <c r="T117" s="54">
        <v>0</v>
      </c>
      <c r="U117" s="53">
        <v>0</v>
      </c>
      <c r="V117" s="52">
        <v>0</v>
      </c>
      <c r="W117" s="54">
        <v>0</v>
      </c>
      <c r="X117" s="55">
        <v>0</v>
      </c>
      <c r="Y117" s="35" t="s">
        <v>21</v>
      </c>
    </row>
    <row r="118" spans="1:25" s="2" customFormat="1" ht="18" customHeight="1" thickBot="1" x14ac:dyDescent="0.2">
      <c r="A118" s="80"/>
      <c r="B118" s="97" t="s">
        <v>146</v>
      </c>
      <c r="C118" s="82" t="s">
        <v>147</v>
      </c>
      <c r="D118" s="92" t="s">
        <v>148</v>
      </c>
      <c r="E118" s="84"/>
      <c r="F118" s="86"/>
      <c r="G118" s="88"/>
      <c r="H118" s="90"/>
      <c r="I118" s="93"/>
      <c r="J118" s="93"/>
      <c r="K118" s="93"/>
      <c r="L118" s="93"/>
      <c r="M118" s="126"/>
      <c r="N118" s="95"/>
      <c r="O118" s="102"/>
      <c r="P118" s="86"/>
      <c r="Q118" s="56">
        <v>69.63</v>
      </c>
      <c r="R118" s="57">
        <v>0</v>
      </c>
      <c r="S118" s="57">
        <v>0</v>
      </c>
      <c r="T118" s="58">
        <v>0</v>
      </c>
      <c r="U118" s="57">
        <v>0</v>
      </c>
      <c r="V118" s="56">
        <v>0</v>
      </c>
      <c r="W118" s="58">
        <v>0</v>
      </c>
      <c r="X118" s="59">
        <v>0</v>
      </c>
      <c r="Y118" s="36" t="s">
        <v>25</v>
      </c>
    </row>
    <row r="119" spans="1:25" s="2" customFormat="1" ht="18" customHeight="1" x14ac:dyDescent="0.15">
      <c r="A119" s="79">
        <v>56</v>
      </c>
      <c r="B119" s="96" t="s">
        <v>139</v>
      </c>
      <c r="C119" s="81" t="s">
        <v>140</v>
      </c>
      <c r="D119" s="91" t="s">
        <v>149</v>
      </c>
      <c r="E119" s="83">
        <v>239.02</v>
      </c>
      <c r="F119" s="85">
        <v>239.02</v>
      </c>
      <c r="G119" s="87">
        <v>69.714124999999996</v>
      </c>
      <c r="H119" s="89">
        <v>69.714124999999996</v>
      </c>
      <c r="I119" s="89">
        <v>69.709999999999994</v>
      </c>
      <c r="J119" s="89">
        <v>0</v>
      </c>
      <c r="K119" s="89">
        <v>0</v>
      </c>
      <c r="L119" s="89">
        <v>4.1250000000000002E-3</v>
      </c>
      <c r="M119" s="125">
        <v>0</v>
      </c>
      <c r="N119" s="94">
        <v>0</v>
      </c>
      <c r="O119" s="101">
        <f>+(+E119+G119)-(M119+N119)</f>
        <v>308.73412500000001</v>
      </c>
      <c r="P119" s="85">
        <v>308.73412500000001</v>
      </c>
      <c r="Q119" s="52">
        <v>0</v>
      </c>
      <c r="R119" s="53">
        <v>0</v>
      </c>
      <c r="S119" s="53">
        <v>0</v>
      </c>
      <c r="T119" s="54">
        <v>0</v>
      </c>
      <c r="U119" s="53">
        <v>0</v>
      </c>
      <c r="V119" s="52">
        <v>0</v>
      </c>
      <c r="W119" s="54">
        <v>0</v>
      </c>
      <c r="X119" s="55">
        <v>0</v>
      </c>
      <c r="Y119" s="35" t="s">
        <v>21</v>
      </c>
    </row>
    <row r="120" spans="1:25" s="2" customFormat="1" ht="18" customHeight="1" thickBot="1" x14ac:dyDescent="0.2">
      <c r="A120" s="80"/>
      <c r="B120" s="97" t="s">
        <v>139</v>
      </c>
      <c r="C120" s="82" t="s">
        <v>140</v>
      </c>
      <c r="D120" s="92" t="s">
        <v>149</v>
      </c>
      <c r="E120" s="84"/>
      <c r="F120" s="86"/>
      <c r="G120" s="88"/>
      <c r="H120" s="90"/>
      <c r="I120" s="93"/>
      <c r="J120" s="93"/>
      <c r="K120" s="93"/>
      <c r="L120" s="93"/>
      <c r="M120" s="126"/>
      <c r="N120" s="95"/>
      <c r="O120" s="102"/>
      <c r="P120" s="86"/>
      <c r="Q120" s="56">
        <v>0</v>
      </c>
      <c r="R120" s="57">
        <v>0</v>
      </c>
      <c r="S120" s="57">
        <v>0</v>
      </c>
      <c r="T120" s="58">
        <v>0</v>
      </c>
      <c r="U120" s="57">
        <v>0</v>
      </c>
      <c r="V120" s="56">
        <v>0</v>
      </c>
      <c r="W120" s="58">
        <v>0</v>
      </c>
      <c r="X120" s="59">
        <v>0</v>
      </c>
      <c r="Y120" s="36" t="s">
        <v>25</v>
      </c>
    </row>
    <row r="121" spans="1:25" s="2" customFormat="1" ht="18" customHeight="1" x14ac:dyDescent="0.15">
      <c r="A121" s="79">
        <v>57</v>
      </c>
      <c r="B121" s="96" t="s">
        <v>150</v>
      </c>
      <c r="C121" s="81" t="s">
        <v>151</v>
      </c>
      <c r="D121" s="91" t="s">
        <v>144</v>
      </c>
      <c r="E121" s="83">
        <v>206</v>
      </c>
      <c r="F121" s="85">
        <v>206</v>
      </c>
      <c r="G121" s="87">
        <v>178</v>
      </c>
      <c r="H121" s="89">
        <v>178</v>
      </c>
      <c r="I121" s="89">
        <v>178</v>
      </c>
      <c r="J121" s="89">
        <v>0</v>
      </c>
      <c r="K121" s="89">
        <v>0</v>
      </c>
      <c r="L121" s="89">
        <v>0</v>
      </c>
      <c r="M121" s="125">
        <v>95.617000000000004</v>
      </c>
      <c r="N121" s="94">
        <v>0</v>
      </c>
      <c r="O121" s="101">
        <f>+(+E121+G121)-(M121+N121)</f>
        <v>288.38299999999998</v>
      </c>
      <c r="P121" s="85">
        <v>288.38299999999998</v>
      </c>
      <c r="Q121" s="52">
        <v>0</v>
      </c>
      <c r="R121" s="53">
        <v>0</v>
      </c>
      <c r="S121" s="53">
        <v>0</v>
      </c>
      <c r="T121" s="54">
        <v>0</v>
      </c>
      <c r="U121" s="53">
        <v>1</v>
      </c>
      <c r="V121" s="52">
        <v>0</v>
      </c>
      <c r="W121" s="54">
        <v>0</v>
      </c>
      <c r="X121" s="55">
        <v>0</v>
      </c>
      <c r="Y121" s="35" t="s">
        <v>21</v>
      </c>
    </row>
    <row r="122" spans="1:25" s="2" customFormat="1" ht="18" customHeight="1" thickBot="1" x14ac:dyDescent="0.2">
      <c r="A122" s="80"/>
      <c r="B122" s="97" t="s">
        <v>150</v>
      </c>
      <c r="C122" s="82" t="s">
        <v>151</v>
      </c>
      <c r="D122" s="92" t="s">
        <v>144</v>
      </c>
      <c r="E122" s="84"/>
      <c r="F122" s="86"/>
      <c r="G122" s="88"/>
      <c r="H122" s="90"/>
      <c r="I122" s="90"/>
      <c r="J122" s="93"/>
      <c r="K122" s="93"/>
      <c r="L122" s="93"/>
      <c r="M122" s="126"/>
      <c r="N122" s="95"/>
      <c r="O122" s="102"/>
      <c r="P122" s="86"/>
      <c r="Q122" s="56">
        <v>0</v>
      </c>
      <c r="R122" s="57">
        <v>0</v>
      </c>
      <c r="S122" s="57">
        <v>0</v>
      </c>
      <c r="T122" s="58">
        <v>0</v>
      </c>
      <c r="U122" s="57">
        <v>95.617000000000004</v>
      </c>
      <c r="V122" s="56">
        <v>0</v>
      </c>
      <c r="W122" s="58">
        <v>0</v>
      </c>
      <c r="X122" s="59">
        <v>0</v>
      </c>
      <c r="Y122" s="36" t="s">
        <v>25</v>
      </c>
    </row>
    <row r="123" spans="1:25" s="2" customFormat="1" ht="18" customHeight="1" x14ac:dyDescent="0.15">
      <c r="A123" s="79">
        <v>58</v>
      </c>
      <c r="B123" s="96" t="s">
        <v>30</v>
      </c>
      <c r="C123" s="81" t="s">
        <v>39</v>
      </c>
      <c r="D123" s="91" t="s">
        <v>152</v>
      </c>
      <c r="E123" s="83">
        <v>635.33277099999998</v>
      </c>
      <c r="F123" s="85">
        <v>635.33277099999998</v>
      </c>
      <c r="G123" s="87">
        <v>1.7371000000000001E-2</v>
      </c>
      <c r="H123" s="89">
        <v>1.7371000000000001E-2</v>
      </c>
      <c r="I123" s="89">
        <v>0</v>
      </c>
      <c r="J123" s="89">
        <v>0</v>
      </c>
      <c r="K123" s="89">
        <v>0</v>
      </c>
      <c r="L123" s="89">
        <v>1.7371000000000001E-2</v>
      </c>
      <c r="M123" s="125">
        <v>356.1</v>
      </c>
      <c r="N123" s="94">
        <v>0</v>
      </c>
      <c r="O123" s="101">
        <f>+(+E123+G123)-(M123+N123)</f>
        <v>279.25014199999998</v>
      </c>
      <c r="P123" s="85">
        <v>279.25014199999998</v>
      </c>
      <c r="Q123" s="52">
        <v>2</v>
      </c>
      <c r="R123" s="53">
        <v>0</v>
      </c>
      <c r="S123" s="53">
        <v>0</v>
      </c>
      <c r="T123" s="54">
        <v>0</v>
      </c>
      <c r="U123" s="53">
        <v>0</v>
      </c>
      <c r="V123" s="52">
        <v>0</v>
      </c>
      <c r="W123" s="54">
        <v>0</v>
      </c>
      <c r="X123" s="55">
        <v>0</v>
      </c>
      <c r="Y123" s="35" t="s">
        <v>21</v>
      </c>
    </row>
    <row r="124" spans="1:25" s="2" customFormat="1" ht="18" customHeight="1" thickBot="1" x14ac:dyDescent="0.2">
      <c r="A124" s="80"/>
      <c r="B124" s="97" t="s">
        <v>30</v>
      </c>
      <c r="C124" s="82" t="s">
        <v>39</v>
      </c>
      <c r="D124" s="92" t="s">
        <v>152</v>
      </c>
      <c r="E124" s="84"/>
      <c r="F124" s="86"/>
      <c r="G124" s="88"/>
      <c r="H124" s="90"/>
      <c r="I124" s="93"/>
      <c r="J124" s="93"/>
      <c r="K124" s="93"/>
      <c r="L124" s="93"/>
      <c r="M124" s="126"/>
      <c r="N124" s="95"/>
      <c r="O124" s="102"/>
      <c r="P124" s="86"/>
      <c r="Q124" s="56">
        <v>356.1</v>
      </c>
      <c r="R124" s="57">
        <v>0</v>
      </c>
      <c r="S124" s="57">
        <v>0</v>
      </c>
      <c r="T124" s="58">
        <v>0</v>
      </c>
      <c r="U124" s="57">
        <v>0</v>
      </c>
      <c r="V124" s="56">
        <v>0</v>
      </c>
      <c r="W124" s="58">
        <v>0</v>
      </c>
      <c r="X124" s="59">
        <v>0</v>
      </c>
      <c r="Y124" s="36" t="s">
        <v>25</v>
      </c>
    </row>
    <row r="125" spans="1:25" s="2" customFormat="1" ht="18" customHeight="1" x14ac:dyDescent="0.15">
      <c r="A125" s="79">
        <v>59</v>
      </c>
      <c r="B125" s="96" t="s">
        <v>82</v>
      </c>
      <c r="C125" s="81" t="s">
        <v>153</v>
      </c>
      <c r="D125" s="91" t="s">
        <v>154</v>
      </c>
      <c r="E125" s="83">
        <v>302.24284899999998</v>
      </c>
      <c r="F125" s="85">
        <v>302.24284899999998</v>
      </c>
      <c r="G125" s="87">
        <v>0.21099000000000001</v>
      </c>
      <c r="H125" s="89">
        <v>0.21099000000000001</v>
      </c>
      <c r="I125" s="89">
        <v>0</v>
      </c>
      <c r="J125" s="89">
        <v>0</v>
      </c>
      <c r="K125" s="89">
        <v>0</v>
      </c>
      <c r="L125" s="89">
        <v>0.21099000000000001</v>
      </c>
      <c r="M125" s="125">
        <v>29.5</v>
      </c>
      <c r="N125" s="94">
        <v>0</v>
      </c>
      <c r="O125" s="101">
        <f>+(+E125+G125)-(M125+N125)</f>
        <v>272.95383899999996</v>
      </c>
      <c r="P125" s="85">
        <v>272.95383899999996</v>
      </c>
      <c r="Q125" s="52">
        <v>0</v>
      </c>
      <c r="R125" s="53">
        <v>0</v>
      </c>
      <c r="S125" s="53">
        <v>0</v>
      </c>
      <c r="T125" s="54">
        <v>0</v>
      </c>
      <c r="U125" s="53">
        <v>2</v>
      </c>
      <c r="V125" s="52">
        <v>0</v>
      </c>
      <c r="W125" s="54">
        <v>0</v>
      </c>
      <c r="X125" s="55">
        <v>0</v>
      </c>
      <c r="Y125" s="35" t="s">
        <v>21</v>
      </c>
    </row>
    <row r="126" spans="1:25" s="2" customFormat="1" ht="18" customHeight="1" thickBot="1" x14ac:dyDescent="0.2">
      <c r="A126" s="80"/>
      <c r="B126" s="97" t="s">
        <v>82</v>
      </c>
      <c r="C126" s="82" t="s">
        <v>153</v>
      </c>
      <c r="D126" s="92" t="s">
        <v>154</v>
      </c>
      <c r="E126" s="84"/>
      <c r="F126" s="86"/>
      <c r="G126" s="88"/>
      <c r="H126" s="90"/>
      <c r="I126" s="93"/>
      <c r="J126" s="93"/>
      <c r="K126" s="93"/>
      <c r="L126" s="93"/>
      <c r="M126" s="126"/>
      <c r="N126" s="95"/>
      <c r="O126" s="102"/>
      <c r="P126" s="86"/>
      <c r="Q126" s="56">
        <v>0</v>
      </c>
      <c r="R126" s="57">
        <v>0</v>
      </c>
      <c r="S126" s="57">
        <v>0</v>
      </c>
      <c r="T126" s="58">
        <v>0</v>
      </c>
      <c r="U126" s="57">
        <v>29.5</v>
      </c>
      <c r="V126" s="56">
        <v>0</v>
      </c>
      <c r="W126" s="58">
        <v>0</v>
      </c>
      <c r="X126" s="59">
        <v>0</v>
      </c>
      <c r="Y126" s="36" t="s">
        <v>25</v>
      </c>
    </row>
    <row r="127" spans="1:25" s="2" customFormat="1" ht="18" customHeight="1" x14ac:dyDescent="0.15">
      <c r="A127" s="79">
        <v>60</v>
      </c>
      <c r="B127" s="96" t="s">
        <v>108</v>
      </c>
      <c r="C127" s="81" t="s">
        <v>109</v>
      </c>
      <c r="D127" s="91" t="s">
        <v>155</v>
      </c>
      <c r="E127" s="83">
        <v>359.01332400000001</v>
      </c>
      <c r="F127" s="85">
        <v>359.01332400000001</v>
      </c>
      <c r="G127" s="87">
        <v>2.5801999999999999E-2</v>
      </c>
      <c r="H127" s="89">
        <v>2.5801999999999999E-2</v>
      </c>
      <c r="I127" s="89">
        <v>0</v>
      </c>
      <c r="J127" s="89">
        <v>0</v>
      </c>
      <c r="K127" s="89">
        <v>0</v>
      </c>
      <c r="L127" s="89">
        <v>2.5801999999999999E-2</v>
      </c>
      <c r="M127" s="125">
        <v>90</v>
      </c>
      <c r="N127" s="94">
        <v>0</v>
      </c>
      <c r="O127" s="101">
        <f>+(+E127+G127)-(M127+N127)</f>
        <v>269.03912600000001</v>
      </c>
      <c r="P127" s="85">
        <v>269.03912600000001</v>
      </c>
      <c r="Q127" s="52">
        <v>0</v>
      </c>
      <c r="R127" s="53">
        <v>0</v>
      </c>
      <c r="S127" s="53">
        <v>0</v>
      </c>
      <c r="T127" s="54">
        <v>0</v>
      </c>
      <c r="U127" s="53">
        <v>16</v>
      </c>
      <c r="V127" s="52">
        <v>0</v>
      </c>
      <c r="W127" s="54">
        <v>0</v>
      </c>
      <c r="X127" s="55">
        <v>0</v>
      </c>
      <c r="Y127" s="35" t="s">
        <v>21</v>
      </c>
    </row>
    <row r="128" spans="1:25" s="2" customFormat="1" ht="18" customHeight="1" thickBot="1" x14ac:dyDescent="0.2">
      <c r="A128" s="80"/>
      <c r="B128" s="97" t="s">
        <v>108</v>
      </c>
      <c r="C128" s="82" t="s">
        <v>109</v>
      </c>
      <c r="D128" s="92" t="s">
        <v>155</v>
      </c>
      <c r="E128" s="84"/>
      <c r="F128" s="86"/>
      <c r="G128" s="88"/>
      <c r="H128" s="90"/>
      <c r="I128" s="93"/>
      <c r="J128" s="93"/>
      <c r="K128" s="93"/>
      <c r="L128" s="93"/>
      <c r="M128" s="126"/>
      <c r="N128" s="95"/>
      <c r="O128" s="102"/>
      <c r="P128" s="86"/>
      <c r="Q128" s="56">
        <v>0</v>
      </c>
      <c r="R128" s="57">
        <v>0</v>
      </c>
      <c r="S128" s="57">
        <v>0</v>
      </c>
      <c r="T128" s="58">
        <v>0</v>
      </c>
      <c r="U128" s="57">
        <v>90</v>
      </c>
      <c r="V128" s="56">
        <v>0</v>
      </c>
      <c r="W128" s="58">
        <v>0</v>
      </c>
      <c r="X128" s="59">
        <v>0</v>
      </c>
      <c r="Y128" s="36" t="s">
        <v>25</v>
      </c>
    </row>
    <row r="129" spans="1:25" s="2" customFormat="1" ht="18" customHeight="1" x14ac:dyDescent="0.15">
      <c r="A129" s="79">
        <v>61</v>
      </c>
      <c r="B129" s="96" t="s">
        <v>156</v>
      </c>
      <c r="C129" s="81" t="s">
        <v>157</v>
      </c>
      <c r="D129" s="91" t="s">
        <v>158</v>
      </c>
      <c r="E129" s="83">
        <v>262.59267</v>
      </c>
      <c r="F129" s="85">
        <v>262.59267</v>
      </c>
      <c r="G129" s="87">
        <v>148.40718799999999</v>
      </c>
      <c r="H129" s="89">
        <v>148.40718799999999</v>
      </c>
      <c r="I129" s="89">
        <v>148.06582</v>
      </c>
      <c r="J129" s="89">
        <v>0</v>
      </c>
      <c r="K129" s="89">
        <v>0</v>
      </c>
      <c r="L129" s="89">
        <v>0.341368</v>
      </c>
      <c r="M129" s="89">
        <v>150</v>
      </c>
      <c r="N129" s="94">
        <v>0</v>
      </c>
      <c r="O129" s="101">
        <f>+(+E129+G129)-(M129+N129)</f>
        <v>260.99985800000002</v>
      </c>
      <c r="P129" s="85">
        <v>260.99985800000002</v>
      </c>
      <c r="Q129" s="52">
        <v>0</v>
      </c>
      <c r="R129" s="53">
        <v>0</v>
      </c>
      <c r="S129" s="53">
        <v>0</v>
      </c>
      <c r="T129" s="54">
        <v>0</v>
      </c>
      <c r="U129" s="53">
        <v>1</v>
      </c>
      <c r="V129" s="52">
        <v>0</v>
      </c>
      <c r="W129" s="54">
        <v>0</v>
      </c>
      <c r="X129" s="55">
        <v>0</v>
      </c>
      <c r="Y129" s="35" t="s">
        <v>21</v>
      </c>
    </row>
    <row r="130" spans="1:25" s="2" customFormat="1" ht="18" customHeight="1" thickBot="1" x14ac:dyDescent="0.2">
      <c r="A130" s="80"/>
      <c r="B130" s="97" t="s">
        <v>156</v>
      </c>
      <c r="C130" s="82" t="s">
        <v>157</v>
      </c>
      <c r="D130" s="92" t="s">
        <v>158</v>
      </c>
      <c r="E130" s="84"/>
      <c r="F130" s="86"/>
      <c r="G130" s="88"/>
      <c r="H130" s="90"/>
      <c r="I130" s="90"/>
      <c r="J130" s="90"/>
      <c r="K130" s="90"/>
      <c r="L130" s="90"/>
      <c r="M130" s="90"/>
      <c r="N130" s="95"/>
      <c r="O130" s="102"/>
      <c r="P130" s="86"/>
      <c r="Q130" s="56">
        <v>0</v>
      </c>
      <c r="R130" s="57">
        <v>0</v>
      </c>
      <c r="S130" s="57">
        <v>0</v>
      </c>
      <c r="T130" s="58">
        <v>0</v>
      </c>
      <c r="U130" s="57">
        <v>150</v>
      </c>
      <c r="V130" s="56">
        <v>0</v>
      </c>
      <c r="W130" s="58">
        <v>0</v>
      </c>
      <c r="X130" s="59">
        <v>0</v>
      </c>
      <c r="Y130" s="36" t="s">
        <v>25</v>
      </c>
    </row>
    <row r="131" spans="1:25" s="2" customFormat="1" ht="18" customHeight="1" x14ac:dyDescent="0.15">
      <c r="A131" s="79">
        <v>62</v>
      </c>
      <c r="B131" s="96" t="s">
        <v>159</v>
      </c>
      <c r="C131" s="81" t="s">
        <v>160</v>
      </c>
      <c r="D131" s="91" t="s">
        <v>161</v>
      </c>
      <c r="E131" s="83">
        <v>316.25457699999998</v>
      </c>
      <c r="F131" s="85">
        <v>316.25457699999998</v>
      </c>
      <c r="G131" s="87">
        <v>3.5049999999999999E-3</v>
      </c>
      <c r="H131" s="89">
        <v>3.5049999999999999E-3</v>
      </c>
      <c r="I131" s="89">
        <v>0</v>
      </c>
      <c r="J131" s="89">
        <v>0</v>
      </c>
      <c r="K131" s="89">
        <v>0</v>
      </c>
      <c r="L131" s="89">
        <v>3.5049999999999999E-3</v>
      </c>
      <c r="M131" s="125">
        <v>60</v>
      </c>
      <c r="N131" s="94">
        <v>0</v>
      </c>
      <c r="O131" s="101">
        <f>+(+E131+G131)-(M131+N131)</f>
        <v>256.258082</v>
      </c>
      <c r="P131" s="85">
        <v>256.258082</v>
      </c>
      <c r="Q131" s="52">
        <v>0</v>
      </c>
      <c r="R131" s="53">
        <v>0</v>
      </c>
      <c r="S131" s="53">
        <v>0</v>
      </c>
      <c r="T131" s="54">
        <v>0</v>
      </c>
      <c r="U131" s="53">
        <v>2</v>
      </c>
      <c r="V131" s="52">
        <v>0</v>
      </c>
      <c r="W131" s="54">
        <v>0</v>
      </c>
      <c r="X131" s="55">
        <v>0</v>
      </c>
      <c r="Y131" s="35" t="s">
        <v>21</v>
      </c>
    </row>
    <row r="132" spans="1:25" s="2" customFormat="1" ht="18" customHeight="1" thickBot="1" x14ac:dyDescent="0.2">
      <c r="A132" s="80"/>
      <c r="B132" s="97" t="s">
        <v>159</v>
      </c>
      <c r="C132" s="82" t="s">
        <v>160</v>
      </c>
      <c r="D132" s="92" t="s">
        <v>161</v>
      </c>
      <c r="E132" s="84"/>
      <c r="F132" s="86"/>
      <c r="G132" s="88"/>
      <c r="H132" s="90"/>
      <c r="I132" s="93"/>
      <c r="J132" s="93"/>
      <c r="K132" s="93"/>
      <c r="L132" s="93"/>
      <c r="M132" s="126"/>
      <c r="N132" s="95"/>
      <c r="O132" s="127"/>
      <c r="P132" s="86"/>
      <c r="Q132" s="56">
        <v>0</v>
      </c>
      <c r="R132" s="57">
        <v>0</v>
      </c>
      <c r="S132" s="57">
        <v>0</v>
      </c>
      <c r="T132" s="58">
        <v>0</v>
      </c>
      <c r="U132" s="57">
        <v>60</v>
      </c>
      <c r="V132" s="56">
        <v>0</v>
      </c>
      <c r="W132" s="58">
        <v>0</v>
      </c>
      <c r="X132" s="59">
        <v>0</v>
      </c>
      <c r="Y132" s="36" t="s">
        <v>25</v>
      </c>
    </row>
    <row r="133" spans="1:25" s="2" customFormat="1" ht="18" customHeight="1" x14ac:dyDescent="0.15">
      <c r="A133" s="79">
        <v>63</v>
      </c>
      <c r="B133" s="96" t="s">
        <v>162</v>
      </c>
      <c r="C133" s="81" t="s">
        <v>163</v>
      </c>
      <c r="D133" s="91" t="s">
        <v>164</v>
      </c>
      <c r="E133" s="83">
        <v>212.795154</v>
      </c>
      <c r="F133" s="85">
        <v>212.795154</v>
      </c>
      <c r="G133" s="179">
        <v>32.781278999999998</v>
      </c>
      <c r="H133" s="89">
        <v>32.781278999999998</v>
      </c>
      <c r="I133" s="89">
        <v>32.777000000000001</v>
      </c>
      <c r="J133" s="89">
        <v>0</v>
      </c>
      <c r="K133" s="89">
        <v>0</v>
      </c>
      <c r="L133" s="89">
        <v>4.2789999999999998E-3</v>
      </c>
      <c r="M133" s="125">
        <v>0</v>
      </c>
      <c r="N133" s="94">
        <v>0</v>
      </c>
      <c r="O133" s="101">
        <f>+(+E133+G133)-(M133+N133)</f>
        <v>245.57643300000001</v>
      </c>
      <c r="P133" s="85">
        <v>245.57643300000001</v>
      </c>
      <c r="Q133" s="52">
        <v>0</v>
      </c>
      <c r="R133" s="53">
        <v>0</v>
      </c>
      <c r="S133" s="53">
        <v>0</v>
      </c>
      <c r="T133" s="54">
        <v>0</v>
      </c>
      <c r="U133" s="53">
        <v>0</v>
      </c>
      <c r="V133" s="52">
        <v>0</v>
      </c>
      <c r="W133" s="54">
        <v>0</v>
      </c>
      <c r="X133" s="55">
        <v>0</v>
      </c>
      <c r="Y133" s="35" t="s">
        <v>21</v>
      </c>
    </row>
    <row r="134" spans="1:25" s="2" customFormat="1" ht="18" customHeight="1" thickBot="1" x14ac:dyDescent="0.2">
      <c r="A134" s="80"/>
      <c r="B134" s="97" t="s">
        <v>108</v>
      </c>
      <c r="C134" s="82" t="s">
        <v>109</v>
      </c>
      <c r="D134" s="92" t="s">
        <v>165</v>
      </c>
      <c r="E134" s="84"/>
      <c r="F134" s="86"/>
      <c r="G134" s="180"/>
      <c r="H134" s="90"/>
      <c r="I134" s="93"/>
      <c r="J134" s="93"/>
      <c r="K134" s="93"/>
      <c r="L134" s="93"/>
      <c r="M134" s="126"/>
      <c r="N134" s="95"/>
      <c r="O134" s="102"/>
      <c r="P134" s="86"/>
      <c r="Q134" s="56">
        <v>0</v>
      </c>
      <c r="R134" s="57">
        <v>0</v>
      </c>
      <c r="S134" s="57">
        <v>0</v>
      </c>
      <c r="T134" s="58">
        <v>0</v>
      </c>
      <c r="U134" s="57">
        <v>0</v>
      </c>
      <c r="V134" s="56">
        <v>0</v>
      </c>
      <c r="W134" s="58">
        <v>0</v>
      </c>
      <c r="X134" s="59">
        <v>0</v>
      </c>
      <c r="Y134" s="36" t="s">
        <v>25</v>
      </c>
    </row>
    <row r="135" spans="1:25" s="2" customFormat="1" ht="18" customHeight="1" x14ac:dyDescent="0.15">
      <c r="A135" s="79">
        <v>64</v>
      </c>
      <c r="B135" s="96" t="s">
        <v>108</v>
      </c>
      <c r="C135" s="81" t="s">
        <v>109</v>
      </c>
      <c r="D135" s="91" t="s">
        <v>165</v>
      </c>
      <c r="E135" s="83">
        <v>415.78699999999998</v>
      </c>
      <c r="F135" s="85">
        <v>415.78699999999998</v>
      </c>
      <c r="G135" s="87">
        <v>3.0511E-2</v>
      </c>
      <c r="H135" s="89">
        <v>3.0511E-2</v>
      </c>
      <c r="I135" s="89">
        <v>0</v>
      </c>
      <c r="J135" s="89">
        <v>0</v>
      </c>
      <c r="K135" s="89">
        <v>0</v>
      </c>
      <c r="L135" s="89">
        <v>3.0511E-2</v>
      </c>
      <c r="M135" s="125">
        <v>210</v>
      </c>
      <c r="N135" s="94">
        <v>0</v>
      </c>
      <c r="O135" s="101">
        <f>+(+E135+G135)-(M135+N135)</f>
        <v>205.81751099999997</v>
      </c>
      <c r="P135" s="85">
        <v>205.81751099999997</v>
      </c>
      <c r="Q135" s="52">
        <v>0</v>
      </c>
      <c r="R135" s="53">
        <v>0</v>
      </c>
      <c r="S135" s="53">
        <v>0</v>
      </c>
      <c r="T135" s="54">
        <v>0</v>
      </c>
      <c r="U135" s="53">
        <v>1</v>
      </c>
      <c r="V135" s="52">
        <v>0</v>
      </c>
      <c r="W135" s="54">
        <v>0</v>
      </c>
      <c r="X135" s="55">
        <v>0</v>
      </c>
      <c r="Y135" s="35" t="s">
        <v>21</v>
      </c>
    </row>
    <row r="136" spans="1:25" s="2" customFormat="1" ht="18" customHeight="1" thickBot="1" x14ac:dyDescent="0.2">
      <c r="A136" s="80"/>
      <c r="B136" s="97" t="s">
        <v>108</v>
      </c>
      <c r="C136" s="82" t="s">
        <v>109</v>
      </c>
      <c r="D136" s="92" t="s">
        <v>165</v>
      </c>
      <c r="E136" s="84"/>
      <c r="F136" s="86"/>
      <c r="G136" s="88"/>
      <c r="H136" s="90"/>
      <c r="I136" s="93"/>
      <c r="J136" s="93"/>
      <c r="K136" s="93"/>
      <c r="L136" s="93"/>
      <c r="M136" s="126"/>
      <c r="N136" s="95"/>
      <c r="O136" s="102"/>
      <c r="P136" s="86"/>
      <c r="Q136" s="56">
        <v>0</v>
      </c>
      <c r="R136" s="57">
        <v>0</v>
      </c>
      <c r="S136" s="57">
        <v>0</v>
      </c>
      <c r="T136" s="58">
        <v>0</v>
      </c>
      <c r="U136" s="57">
        <v>210</v>
      </c>
      <c r="V136" s="56">
        <v>0</v>
      </c>
      <c r="W136" s="58">
        <v>0</v>
      </c>
      <c r="X136" s="59">
        <v>0</v>
      </c>
      <c r="Y136" s="36" t="s">
        <v>25</v>
      </c>
    </row>
    <row r="137" spans="1:25" s="2" customFormat="1" ht="18" customHeight="1" x14ac:dyDescent="0.15">
      <c r="A137" s="79">
        <v>65</v>
      </c>
      <c r="B137" s="96" t="s">
        <v>65</v>
      </c>
      <c r="C137" s="81" t="s">
        <v>66</v>
      </c>
      <c r="D137" s="91" t="s">
        <v>166</v>
      </c>
      <c r="E137" s="83">
        <v>200.56931800000001</v>
      </c>
      <c r="F137" s="85">
        <v>200.56931800000001</v>
      </c>
      <c r="G137" s="87">
        <v>0.167016</v>
      </c>
      <c r="H137" s="89">
        <v>0.167016</v>
      </c>
      <c r="I137" s="89">
        <v>0</v>
      </c>
      <c r="J137" s="89">
        <v>0</v>
      </c>
      <c r="K137" s="89">
        <v>0</v>
      </c>
      <c r="L137" s="89">
        <v>0.167016</v>
      </c>
      <c r="M137" s="125">
        <v>0</v>
      </c>
      <c r="N137" s="94">
        <v>0</v>
      </c>
      <c r="O137" s="101">
        <f>+(+E137+G137)-(M137+N137)</f>
        <v>200.736334</v>
      </c>
      <c r="P137" s="85">
        <v>200.736334</v>
      </c>
      <c r="Q137" s="52">
        <v>0</v>
      </c>
      <c r="R137" s="53">
        <v>0</v>
      </c>
      <c r="S137" s="53">
        <v>0</v>
      </c>
      <c r="T137" s="54">
        <v>0</v>
      </c>
      <c r="U137" s="53">
        <v>0</v>
      </c>
      <c r="V137" s="52">
        <v>0</v>
      </c>
      <c r="W137" s="54">
        <v>0</v>
      </c>
      <c r="X137" s="55">
        <v>0</v>
      </c>
      <c r="Y137" s="35" t="s">
        <v>21</v>
      </c>
    </row>
    <row r="138" spans="1:25" s="2" customFormat="1" ht="18" customHeight="1" thickBot="1" x14ac:dyDescent="0.2">
      <c r="A138" s="80"/>
      <c r="B138" s="97" t="s">
        <v>65</v>
      </c>
      <c r="C138" s="82" t="s">
        <v>66</v>
      </c>
      <c r="D138" s="92" t="s">
        <v>166</v>
      </c>
      <c r="E138" s="84"/>
      <c r="F138" s="86"/>
      <c r="G138" s="88"/>
      <c r="H138" s="90"/>
      <c r="I138" s="93"/>
      <c r="J138" s="93"/>
      <c r="K138" s="93"/>
      <c r="L138" s="93"/>
      <c r="M138" s="126"/>
      <c r="N138" s="95"/>
      <c r="O138" s="102"/>
      <c r="P138" s="86"/>
      <c r="Q138" s="56">
        <v>0</v>
      </c>
      <c r="R138" s="57">
        <v>0</v>
      </c>
      <c r="S138" s="57">
        <v>0</v>
      </c>
      <c r="T138" s="58">
        <v>0</v>
      </c>
      <c r="U138" s="57" t="s">
        <v>26</v>
      </c>
      <c r="V138" s="56">
        <v>0</v>
      </c>
      <c r="W138" s="58">
        <v>0</v>
      </c>
      <c r="X138" s="59">
        <v>0</v>
      </c>
      <c r="Y138" s="36" t="s">
        <v>25</v>
      </c>
    </row>
    <row r="139" spans="1:25" s="2" customFormat="1" ht="18" customHeight="1" x14ac:dyDescent="0.15">
      <c r="A139" s="79">
        <v>66</v>
      </c>
      <c r="B139" s="96" t="s">
        <v>65</v>
      </c>
      <c r="C139" s="81" t="s">
        <v>66</v>
      </c>
      <c r="D139" s="91" t="s">
        <v>167</v>
      </c>
      <c r="E139" s="83">
        <v>0</v>
      </c>
      <c r="F139" s="85">
        <v>0</v>
      </c>
      <c r="G139" s="87">
        <v>200</v>
      </c>
      <c r="H139" s="89">
        <v>200</v>
      </c>
      <c r="I139" s="89">
        <v>200</v>
      </c>
      <c r="J139" s="89">
        <v>0</v>
      </c>
      <c r="K139" s="89">
        <v>0</v>
      </c>
      <c r="L139" s="89">
        <v>0</v>
      </c>
      <c r="M139" s="125">
        <v>0</v>
      </c>
      <c r="N139" s="94">
        <v>0</v>
      </c>
      <c r="O139" s="101">
        <f>+(+E139+G139)-(M139+N139)</f>
        <v>200</v>
      </c>
      <c r="P139" s="85">
        <v>200</v>
      </c>
      <c r="Q139" s="52">
        <v>0</v>
      </c>
      <c r="R139" s="53">
        <v>0</v>
      </c>
      <c r="S139" s="53">
        <v>0</v>
      </c>
      <c r="T139" s="54">
        <v>0</v>
      </c>
      <c r="U139" s="53">
        <v>0</v>
      </c>
      <c r="V139" s="52">
        <v>0</v>
      </c>
      <c r="W139" s="54">
        <v>0</v>
      </c>
      <c r="X139" s="55">
        <v>0</v>
      </c>
      <c r="Y139" s="35" t="s">
        <v>21</v>
      </c>
    </row>
    <row r="140" spans="1:25" s="2" customFormat="1" ht="18" customHeight="1" thickBot="1" x14ac:dyDescent="0.2">
      <c r="A140" s="80"/>
      <c r="B140" s="97" t="s">
        <v>65</v>
      </c>
      <c r="C140" s="82" t="s">
        <v>66</v>
      </c>
      <c r="D140" s="92" t="s">
        <v>167</v>
      </c>
      <c r="E140" s="84"/>
      <c r="F140" s="86"/>
      <c r="G140" s="88"/>
      <c r="H140" s="90"/>
      <c r="I140" s="90"/>
      <c r="J140" s="93"/>
      <c r="K140" s="93"/>
      <c r="L140" s="93"/>
      <c r="M140" s="126"/>
      <c r="N140" s="95"/>
      <c r="O140" s="102"/>
      <c r="P140" s="86"/>
      <c r="Q140" s="56">
        <v>0</v>
      </c>
      <c r="R140" s="57">
        <v>0</v>
      </c>
      <c r="S140" s="57">
        <v>0</v>
      </c>
      <c r="T140" s="58">
        <v>0</v>
      </c>
      <c r="U140" s="57" t="s">
        <v>26</v>
      </c>
      <c r="V140" s="56">
        <v>0</v>
      </c>
      <c r="W140" s="58">
        <v>0</v>
      </c>
      <c r="X140" s="59">
        <v>0</v>
      </c>
      <c r="Y140" s="36" t="s">
        <v>25</v>
      </c>
    </row>
    <row r="141" spans="1:25" s="2" customFormat="1" ht="18" customHeight="1" x14ac:dyDescent="0.15">
      <c r="A141" s="79">
        <v>67</v>
      </c>
      <c r="B141" s="96" t="s">
        <v>88</v>
      </c>
      <c r="C141" s="81" t="s">
        <v>168</v>
      </c>
      <c r="D141" s="91" t="s">
        <v>169</v>
      </c>
      <c r="E141" s="83">
        <v>217.221555</v>
      </c>
      <c r="F141" s="85">
        <v>217.221555</v>
      </c>
      <c r="G141" s="87">
        <v>50.02373</v>
      </c>
      <c r="H141" s="89">
        <v>50.02373</v>
      </c>
      <c r="I141" s="89">
        <v>50</v>
      </c>
      <c r="J141" s="89">
        <v>0</v>
      </c>
      <c r="K141" s="89">
        <v>0</v>
      </c>
      <c r="L141" s="89">
        <v>2.3730000000000001E-2</v>
      </c>
      <c r="M141" s="125">
        <v>76.388999999999996</v>
      </c>
      <c r="N141" s="94">
        <v>0</v>
      </c>
      <c r="O141" s="101">
        <f>+(+E141+G141)-(M141+N141)</f>
        <v>190.85628499999996</v>
      </c>
      <c r="P141" s="85">
        <v>190.85628499999996</v>
      </c>
      <c r="Q141" s="52">
        <v>0</v>
      </c>
      <c r="R141" s="53">
        <v>0</v>
      </c>
      <c r="S141" s="53">
        <v>0</v>
      </c>
      <c r="T141" s="54">
        <v>0</v>
      </c>
      <c r="U141" s="53">
        <v>4</v>
      </c>
      <c r="V141" s="52">
        <v>0</v>
      </c>
      <c r="W141" s="54">
        <v>0</v>
      </c>
      <c r="X141" s="55">
        <v>0</v>
      </c>
      <c r="Y141" s="35" t="s">
        <v>21</v>
      </c>
    </row>
    <row r="142" spans="1:25" s="2" customFormat="1" ht="18" customHeight="1" thickBot="1" x14ac:dyDescent="0.2">
      <c r="A142" s="80"/>
      <c r="B142" s="97" t="s">
        <v>88</v>
      </c>
      <c r="C142" s="82" t="s">
        <v>168</v>
      </c>
      <c r="D142" s="92" t="s">
        <v>169</v>
      </c>
      <c r="E142" s="84"/>
      <c r="F142" s="86"/>
      <c r="G142" s="88"/>
      <c r="H142" s="90"/>
      <c r="I142" s="93"/>
      <c r="J142" s="93"/>
      <c r="K142" s="93"/>
      <c r="L142" s="93"/>
      <c r="M142" s="126"/>
      <c r="N142" s="95"/>
      <c r="O142" s="102"/>
      <c r="P142" s="86"/>
      <c r="Q142" s="56">
        <v>0</v>
      </c>
      <c r="R142" s="57">
        <v>0</v>
      </c>
      <c r="S142" s="57">
        <v>0</v>
      </c>
      <c r="T142" s="58">
        <v>0</v>
      </c>
      <c r="U142" s="57">
        <v>76.388999999999996</v>
      </c>
      <c r="V142" s="56">
        <v>0</v>
      </c>
      <c r="W142" s="58">
        <v>0</v>
      </c>
      <c r="X142" s="59">
        <v>0</v>
      </c>
      <c r="Y142" s="36" t="s">
        <v>25</v>
      </c>
    </row>
    <row r="143" spans="1:25" s="2" customFormat="1" ht="18" customHeight="1" x14ac:dyDescent="0.15">
      <c r="A143" s="79">
        <v>68</v>
      </c>
      <c r="B143" s="96" t="s">
        <v>170</v>
      </c>
      <c r="C143" s="81" t="s">
        <v>171</v>
      </c>
      <c r="D143" s="91" t="s">
        <v>172</v>
      </c>
      <c r="E143" s="83">
        <v>121.973619</v>
      </c>
      <c r="F143" s="85">
        <v>121.97341900000001</v>
      </c>
      <c r="G143" s="87">
        <v>75.385869</v>
      </c>
      <c r="H143" s="89">
        <v>75.385869</v>
      </c>
      <c r="I143" s="89">
        <v>75.382999999999996</v>
      </c>
      <c r="J143" s="89">
        <v>0</v>
      </c>
      <c r="K143" s="89">
        <v>0</v>
      </c>
      <c r="L143" s="89">
        <v>2.869E-3</v>
      </c>
      <c r="M143" s="125">
        <v>10</v>
      </c>
      <c r="N143" s="94">
        <v>0</v>
      </c>
      <c r="O143" s="101">
        <f>+(+E143+G143)-(M143+N143)</f>
        <v>187.359488</v>
      </c>
      <c r="P143" s="85">
        <v>187.359488</v>
      </c>
      <c r="Q143" s="52">
        <v>0</v>
      </c>
      <c r="R143" s="53">
        <v>0</v>
      </c>
      <c r="S143" s="53">
        <v>0</v>
      </c>
      <c r="T143" s="54">
        <v>0</v>
      </c>
      <c r="U143" s="53">
        <v>1</v>
      </c>
      <c r="V143" s="52">
        <v>0</v>
      </c>
      <c r="W143" s="54">
        <v>0</v>
      </c>
      <c r="X143" s="55">
        <v>0</v>
      </c>
      <c r="Y143" s="35" t="s">
        <v>21</v>
      </c>
    </row>
    <row r="144" spans="1:25" s="2" customFormat="1" ht="18" customHeight="1" thickBot="1" x14ac:dyDescent="0.2">
      <c r="A144" s="80"/>
      <c r="B144" s="97" t="s">
        <v>170</v>
      </c>
      <c r="C144" s="82" t="s">
        <v>171</v>
      </c>
      <c r="D144" s="92" t="s">
        <v>172</v>
      </c>
      <c r="E144" s="84"/>
      <c r="F144" s="86"/>
      <c r="G144" s="88"/>
      <c r="H144" s="90"/>
      <c r="I144" s="93"/>
      <c r="J144" s="93"/>
      <c r="K144" s="93"/>
      <c r="L144" s="93"/>
      <c r="M144" s="126"/>
      <c r="N144" s="95"/>
      <c r="O144" s="102"/>
      <c r="P144" s="86"/>
      <c r="Q144" s="56">
        <v>0</v>
      </c>
      <c r="R144" s="57">
        <v>0</v>
      </c>
      <c r="S144" s="57">
        <v>0</v>
      </c>
      <c r="T144" s="58">
        <v>0</v>
      </c>
      <c r="U144" s="57">
        <v>10</v>
      </c>
      <c r="V144" s="56">
        <v>0</v>
      </c>
      <c r="W144" s="58">
        <v>0</v>
      </c>
      <c r="X144" s="59">
        <v>0</v>
      </c>
      <c r="Y144" s="36" t="s">
        <v>25</v>
      </c>
    </row>
    <row r="145" spans="1:25" s="2" customFormat="1" ht="18" customHeight="1" x14ac:dyDescent="0.15">
      <c r="A145" s="79">
        <v>69</v>
      </c>
      <c r="B145" s="96" t="s">
        <v>139</v>
      </c>
      <c r="C145" s="81" t="s">
        <v>140</v>
      </c>
      <c r="D145" s="91" t="s">
        <v>173</v>
      </c>
      <c r="E145" s="83">
        <v>0</v>
      </c>
      <c r="F145" s="85">
        <v>0</v>
      </c>
      <c r="G145" s="87">
        <v>200</v>
      </c>
      <c r="H145" s="89">
        <v>200</v>
      </c>
      <c r="I145" s="89">
        <v>200</v>
      </c>
      <c r="J145" s="89">
        <v>0</v>
      </c>
      <c r="K145" s="89">
        <v>0</v>
      </c>
      <c r="L145" s="89">
        <v>0</v>
      </c>
      <c r="M145" s="125">
        <v>26.29</v>
      </c>
      <c r="N145" s="94">
        <v>0</v>
      </c>
      <c r="O145" s="101">
        <f>+(+E145+G145)-(M145+N145)</f>
        <v>173.71</v>
      </c>
      <c r="P145" s="85">
        <v>173.71</v>
      </c>
      <c r="Q145" s="52">
        <v>0</v>
      </c>
      <c r="R145" s="53">
        <v>0</v>
      </c>
      <c r="S145" s="53">
        <v>0</v>
      </c>
      <c r="T145" s="54">
        <v>0</v>
      </c>
      <c r="U145" s="53">
        <v>2</v>
      </c>
      <c r="V145" s="52">
        <v>0</v>
      </c>
      <c r="W145" s="54">
        <v>0</v>
      </c>
      <c r="X145" s="55">
        <v>0</v>
      </c>
      <c r="Y145" s="35" t="s">
        <v>21</v>
      </c>
    </row>
    <row r="146" spans="1:25" s="2" customFormat="1" ht="18" customHeight="1" thickBot="1" x14ac:dyDescent="0.2">
      <c r="A146" s="80"/>
      <c r="B146" s="97" t="s">
        <v>139</v>
      </c>
      <c r="C146" s="82" t="s">
        <v>140</v>
      </c>
      <c r="D146" s="92" t="s">
        <v>173</v>
      </c>
      <c r="E146" s="84"/>
      <c r="F146" s="86"/>
      <c r="G146" s="88"/>
      <c r="H146" s="90"/>
      <c r="I146" s="93"/>
      <c r="J146" s="93"/>
      <c r="K146" s="93"/>
      <c r="L146" s="93"/>
      <c r="M146" s="126"/>
      <c r="N146" s="95"/>
      <c r="O146" s="102"/>
      <c r="P146" s="86"/>
      <c r="Q146" s="56">
        <v>0</v>
      </c>
      <c r="R146" s="57">
        <v>0</v>
      </c>
      <c r="S146" s="57">
        <v>0</v>
      </c>
      <c r="T146" s="58">
        <v>0</v>
      </c>
      <c r="U146" s="57">
        <v>26.29</v>
      </c>
      <c r="V146" s="56">
        <v>0</v>
      </c>
      <c r="W146" s="58">
        <v>0</v>
      </c>
      <c r="X146" s="59">
        <v>0</v>
      </c>
      <c r="Y146" s="36" t="s">
        <v>25</v>
      </c>
    </row>
    <row r="147" spans="1:25" s="2" customFormat="1" ht="18" customHeight="1" x14ac:dyDescent="0.15">
      <c r="A147" s="79">
        <v>70</v>
      </c>
      <c r="B147" s="96" t="s">
        <v>56</v>
      </c>
      <c r="C147" s="81" t="s">
        <v>57</v>
      </c>
      <c r="D147" s="91" t="s">
        <v>174</v>
      </c>
      <c r="E147" s="83">
        <v>446.982078</v>
      </c>
      <c r="F147" s="85">
        <v>446.982078</v>
      </c>
      <c r="G147" s="87">
        <v>2.4590999999999998E-2</v>
      </c>
      <c r="H147" s="89">
        <v>2.4590999999999998E-2</v>
      </c>
      <c r="I147" s="89">
        <v>0</v>
      </c>
      <c r="J147" s="89">
        <v>0</v>
      </c>
      <c r="K147" s="89">
        <v>0</v>
      </c>
      <c r="L147" s="89">
        <v>2.4590999999999998E-2</v>
      </c>
      <c r="M147" s="125">
        <v>274.93400000000003</v>
      </c>
      <c r="N147" s="94">
        <v>0</v>
      </c>
      <c r="O147" s="101">
        <f>+(+E147+G147)-(M147+N147)</f>
        <v>172.07266899999996</v>
      </c>
      <c r="P147" s="85">
        <v>172.07266899999996</v>
      </c>
      <c r="Q147" s="52">
        <v>0</v>
      </c>
      <c r="R147" s="53">
        <v>0</v>
      </c>
      <c r="S147" s="53">
        <v>0</v>
      </c>
      <c r="T147" s="54">
        <v>0</v>
      </c>
      <c r="U147" s="53">
        <v>20</v>
      </c>
      <c r="V147" s="52">
        <v>0</v>
      </c>
      <c r="W147" s="54">
        <v>0</v>
      </c>
      <c r="X147" s="55">
        <v>0</v>
      </c>
      <c r="Y147" s="35" t="s">
        <v>21</v>
      </c>
    </row>
    <row r="148" spans="1:25" s="2" customFormat="1" ht="18" customHeight="1" thickBot="1" x14ac:dyDescent="0.2">
      <c r="A148" s="80"/>
      <c r="B148" s="97" t="s">
        <v>56</v>
      </c>
      <c r="C148" s="82" t="s">
        <v>57</v>
      </c>
      <c r="D148" s="92" t="s">
        <v>175</v>
      </c>
      <c r="E148" s="84"/>
      <c r="F148" s="86"/>
      <c r="G148" s="88"/>
      <c r="H148" s="90"/>
      <c r="I148" s="93"/>
      <c r="J148" s="93"/>
      <c r="K148" s="93"/>
      <c r="L148" s="93"/>
      <c r="M148" s="126"/>
      <c r="N148" s="95"/>
      <c r="O148" s="102"/>
      <c r="P148" s="86"/>
      <c r="Q148" s="56">
        <v>0</v>
      </c>
      <c r="R148" s="57">
        <v>0</v>
      </c>
      <c r="S148" s="57">
        <v>0</v>
      </c>
      <c r="T148" s="58">
        <v>0</v>
      </c>
      <c r="U148" s="57">
        <v>274.93400000000003</v>
      </c>
      <c r="V148" s="56">
        <v>0</v>
      </c>
      <c r="W148" s="58">
        <v>0</v>
      </c>
      <c r="X148" s="59">
        <v>0</v>
      </c>
      <c r="Y148" s="36" t="s">
        <v>25</v>
      </c>
    </row>
    <row r="149" spans="1:25" s="2" customFormat="1" ht="18" customHeight="1" x14ac:dyDescent="0.15">
      <c r="A149" s="79">
        <v>71</v>
      </c>
      <c r="B149" s="96" t="s">
        <v>59</v>
      </c>
      <c r="C149" s="81" t="s">
        <v>176</v>
      </c>
      <c r="D149" s="91" t="s">
        <v>61</v>
      </c>
      <c r="E149" s="83">
        <v>846.37791400000003</v>
      </c>
      <c r="F149" s="85">
        <v>846.37791400000003</v>
      </c>
      <c r="G149" s="87">
        <v>0.12695600000000001</v>
      </c>
      <c r="H149" s="89">
        <v>0.12695600000000001</v>
      </c>
      <c r="I149" s="89">
        <v>0</v>
      </c>
      <c r="J149" s="89">
        <v>0</v>
      </c>
      <c r="K149" s="89">
        <v>0</v>
      </c>
      <c r="L149" s="89">
        <v>0.12695600000000001</v>
      </c>
      <c r="M149" s="125">
        <v>676.76300000000003</v>
      </c>
      <c r="N149" s="94">
        <v>0</v>
      </c>
      <c r="O149" s="101">
        <f>+(+E149+G149)-(M149+N149)</f>
        <v>169.74186999999995</v>
      </c>
      <c r="P149" s="85">
        <v>169.74186999999995</v>
      </c>
      <c r="Q149" s="52">
        <v>0</v>
      </c>
      <c r="R149" s="53">
        <v>0</v>
      </c>
      <c r="S149" s="53">
        <v>0</v>
      </c>
      <c r="T149" s="54">
        <v>0</v>
      </c>
      <c r="U149" s="53">
        <v>8</v>
      </c>
      <c r="V149" s="52">
        <v>0</v>
      </c>
      <c r="W149" s="54">
        <v>0</v>
      </c>
      <c r="X149" s="55">
        <v>0</v>
      </c>
      <c r="Y149" s="35" t="s">
        <v>21</v>
      </c>
    </row>
    <row r="150" spans="1:25" s="2" customFormat="1" ht="18" customHeight="1" thickBot="1" x14ac:dyDescent="0.2">
      <c r="A150" s="80"/>
      <c r="B150" s="97" t="s">
        <v>59</v>
      </c>
      <c r="C150" s="82" t="s">
        <v>176</v>
      </c>
      <c r="D150" s="92" t="s">
        <v>61</v>
      </c>
      <c r="E150" s="84"/>
      <c r="F150" s="86"/>
      <c r="G150" s="88"/>
      <c r="H150" s="90"/>
      <c r="I150" s="93"/>
      <c r="J150" s="93"/>
      <c r="K150" s="93"/>
      <c r="L150" s="93"/>
      <c r="M150" s="126"/>
      <c r="N150" s="95"/>
      <c r="O150" s="102"/>
      <c r="P150" s="86"/>
      <c r="Q150" s="56">
        <v>0</v>
      </c>
      <c r="R150" s="57">
        <v>0</v>
      </c>
      <c r="S150" s="57">
        <v>0</v>
      </c>
      <c r="T150" s="58">
        <v>0</v>
      </c>
      <c r="U150" s="57">
        <v>676.76300000000003</v>
      </c>
      <c r="V150" s="56">
        <v>0</v>
      </c>
      <c r="W150" s="58">
        <v>0</v>
      </c>
      <c r="X150" s="59">
        <v>0</v>
      </c>
      <c r="Y150" s="36" t="s">
        <v>25</v>
      </c>
    </row>
    <row r="151" spans="1:25" s="2" customFormat="1" ht="18" customHeight="1" x14ac:dyDescent="0.15">
      <c r="A151" s="79">
        <v>72</v>
      </c>
      <c r="B151" s="96" t="s">
        <v>41</v>
      </c>
      <c r="C151" s="81" t="s">
        <v>42</v>
      </c>
      <c r="D151" s="91" t="s">
        <v>43</v>
      </c>
      <c r="E151" s="83">
        <v>137.19368800000001</v>
      </c>
      <c r="F151" s="85">
        <v>137.19368800000001</v>
      </c>
      <c r="G151" s="87">
        <v>37.086315999999997</v>
      </c>
      <c r="H151" s="89">
        <v>37.086315999999997</v>
      </c>
      <c r="I151" s="89">
        <v>37.003999999999998</v>
      </c>
      <c r="J151" s="89">
        <v>0</v>
      </c>
      <c r="K151" s="89">
        <v>0</v>
      </c>
      <c r="L151" s="89">
        <v>8.2316E-2</v>
      </c>
      <c r="M151" s="125">
        <v>6.4</v>
      </c>
      <c r="N151" s="94">
        <v>0</v>
      </c>
      <c r="O151" s="101">
        <f>+(+E151+G151)-(M151+N151)</f>
        <v>167.88000400000001</v>
      </c>
      <c r="P151" s="85">
        <v>167.88000400000001</v>
      </c>
      <c r="Q151" s="52">
        <v>0</v>
      </c>
      <c r="R151" s="53">
        <v>0</v>
      </c>
      <c r="S151" s="53">
        <v>0</v>
      </c>
      <c r="T151" s="54">
        <v>0</v>
      </c>
      <c r="U151" s="53">
        <v>2</v>
      </c>
      <c r="V151" s="52">
        <v>0</v>
      </c>
      <c r="W151" s="54">
        <v>0</v>
      </c>
      <c r="X151" s="55">
        <v>0</v>
      </c>
      <c r="Y151" s="35" t="s">
        <v>21</v>
      </c>
    </row>
    <row r="152" spans="1:25" s="2" customFormat="1" ht="18" customHeight="1" thickBot="1" x14ac:dyDescent="0.2">
      <c r="A152" s="80"/>
      <c r="B152" s="97" t="s">
        <v>41</v>
      </c>
      <c r="C152" s="82" t="s">
        <v>42</v>
      </c>
      <c r="D152" s="92" t="s">
        <v>43</v>
      </c>
      <c r="E152" s="84"/>
      <c r="F152" s="86"/>
      <c r="G152" s="88"/>
      <c r="H152" s="90"/>
      <c r="I152" s="93"/>
      <c r="J152" s="93"/>
      <c r="K152" s="93"/>
      <c r="L152" s="93"/>
      <c r="M152" s="126"/>
      <c r="N152" s="95"/>
      <c r="O152" s="102"/>
      <c r="P152" s="86"/>
      <c r="Q152" s="56">
        <v>0</v>
      </c>
      <c r="R152" s="57">
        <v>0</v>
      </c>
      <c r="S152" s="57">
        <v>0</v>
      </c>
      <c r="T152" s="58">
        <v>0</v>
      </c>
      <c r="U152" s="57">
        <v>6.4</v>
      </c>
      <c r="V152" s="56">
        <v>0</v>
      </c>
      <c r="W152" s="58">
        <v>0</v>
      </c>
      <c r="X152" s="59">
        <v>0</v>
      </c>
      <c r="Y152" s="36" t="s">
        <v>25</v>
      </c>
    </row>
    <row r="153" spans="1:25" s="2" customFormat="1" ht="18" customHeight="1" x14ac:dyDescent="0.15">
      <c r="A153" s="79">
        <v>73</v>
      </c>
      <c r="B153" s="96" t="s">
        <v>53</v>
      </c>
      <c r="C153" s="81" t="s">
        <v>177</v>
      </c>
      <c r="D153" s="91" t="s">
        <v>178</v>
      </c>
      <c r="E153" s="83">
        <v>77.032173999999998</v>
      </c>
      <c r="F153" s="85">
        <v>77.032173999999998</v>
      </c>
      <c r="G153" s="87">
        <v>162.979861</v>
      </c>
      <c r="H153" s="89">
        <v>162.979861</v>
      </c>
      <c r="I153" s="89">
        <v>162.97800000000001</v>
      </c>
      <c r="J153" s="89">
        <v>0</v>
      </c>
      <c r="K153" s="89">
        <v>0</v>
      </c>
      <c r="L153" s="89">
        <v>1.861E-3</v>
      </c>
      <c r="M153" s="125">
        <v>77.034035000000003</v>
      </c>
      <c r="N153" s="94">
        <v>0</v>
      </c>
      <c r="O153" s="101">
        <f>+(+E153+G153)-(M153+N153)</f>
        <v>162.97800000000001</v>
      </c>
      <c r="P153" s="85">
        <v>162.97800000000001</v>
      </c>
      <c r="Q153" s="52">
        <v>0</v>
      </c>
      <c r="R153" s="53">
        <v>0</v>
      </c>
      <c r="S153" s="53">
        <v>0</v>
      </c>
      <c r="T153" s="54">
        <v>0</v>
      </c>
      <c r="U153" s="53">
        <v>0</v>
      </c>
      <c r="V153" s="52">
        <v>0</v>
      </c>
      <c r="W153" s="54">
        <v>0</v>
      </c>
      <c r="X153" s="55">
        <v>0</v>
      </c>
      <c r="Y153" s="35" t="s">
        <v>21</v>
      </c>
    </row>
    <row r="154" spans="1:25" s="2" customFormat="1" ht="18" customHeight="1" thickBot="1" x14ac:dyDescent="0.2">
      <c r="A154" s="80"/>
      <c r="B154" s="97" t="s">
        <v>53</v>
      </c>
      <c r="C154" s="82" t="s">
        <v>177</v>
      </c>
      <c r="D154" s="92" t="s">
        <v>178</v>
      </c>
      <c r="E154" s="84"/>
      <c r="F154" s="86"/>
      <c r="G154" s="88"/>
      <c r="H154" s="90"/>
      <c r="I154" s="93"/>
      <c r="J154" s="93"/>
      <c r="K154" s="93"/>
      <c r="L154" s="93"/>
      <c r="M154" s="126"/>
      <c r="N154" s="95"/>
      <c r="O154" s="102"/>
      <c r="P154" s="86"/>
      <c r="Q154" s="56">
        <v>0</v>
      </c>
      <c r="R154" s="57">
        <v>0</v>
      </c>
      <c r="S154" s="57">
        <v>0</v>
      </c>
      <c r="T154" s="58">
        <v>0</v>
      </c>
      <c r="U154" s="57">
        <v>77.034035000000003</v>
      </c>
      <c r="V154" s="56">
        <v>0</v>
      </c>
      <c r="W154" s="58">
        <v>0</v>
      </c>
      <c r="X154" s="59">
        <v>0</v>
      </c>
      <c r="Y154" s="36" t="s">
        <v>25</v>
      </c>
    </row>
    <row r="155" spans="1:25" s="2" customFormat="1" ht="18" customHeight="1" x14ac:dyDescent="0.15">
      <c r="A155" s="79">
        <v>74</v>
      </c>
      <c r="B155" s="96" t="s">
        <v>33</v>
      </c>
      <c r="C155" s="81" t="s">
        <v>179</v>
      </c>
      <c r="D155" s="91" t="s">
        <v>180</v>
      </c>
      <c r="E155" s="83">
        <v>80.2</v>
      </c>
      <c r="F155" s="85">
        <v>80.2</v>
      </c>
      <c r="G155" s="87">
        <v>102.6</v>
      </c>
      <c r="H155" s="89">
        <v>102.6</v>
      </c>
      <c r="I155" s="89">
        <v>0</v>
      </c>
      <c r="J155" s="89">
        <v>0</v>
      </c>
      <c r="K155" s="89">
        <v>0</v>
      </c>
      <c r="L155" s="89">
        <v>102.6</v>
      </c>
      <c r="M155" s="125">
        <v>21.8</v>
      </c>
      <c r="N155" s="94">
        <v>0</v>
      </c>
      <c r="O155" s="101">
        <f>+(+E155+G155)-(M155+N155)</f>
        <v>161</v>
      </c>
      <c r="P155" s="85">
        <v>161</v>
      </c>
      <c r="Q155" s="52">
        <v>0</v>
      </c>
      <c r="R155" s="53">
        <v>0</v>
      </c>
      <c r="S155" s="53">
        <v>0</v>
      </c>
      <c r="T155" s="54">
        <v>0</v>
      </c>
      <c r="U155" s="53">
        <v>1</v>
      </c>
      <c r="V155" s="52">
        <v>0</v>
      </c>
      <c r="W155" s="54">
        <v>0</v>
      </c>
      <c r="X155" s="55">
        <v>0</v>
      </c>
      <c r="Y155" s="35" t="s">
        <v>21</v>
      </c>
    </row>
    <row r="156" spans="1:25" s="2" customFormat="1" ht="18" customHeight="1" thickBot="1" x14ac:dyDescent="0.2">
      <c r="A156" s="80"/>
      <c r="B156" s="97" t="s">
        <v>33</v>
      </c>
      <c r="C156" s="82" t="s">
        <v>179</v>
      </c>
      <c r="D156" s="92" t="s">
        <v>180</v>
      </c>
      <c r="E156" s="84"/>
      <c r="F156" s="86"/>
      <c r="G156" s="88"/>
      <c r="H156" s="90"/>
      <c r="I156" s="93"/>
      <c r="J156" s="93"/>
      <c r="K156" s="93"/>
      <c r="L156" s="93"/>
      <c r="M156" s="126"/>
      <c r="N156" s="95"/>
      <c r="O156" s="102"/>
      <c r="P156" s="86"/>
      <c r="Q156" s="56">
        <v>0</v>
      </c>
      <c r="R156" s="57">
        <v>0</v>
      </c>
      <c r="S156" s="57">
        <v>0</v>
      </c>
      <c r="T156" s="58">
        <v>0</v>
      </c>
      <c r="U156" s="57">
        <v>21.8</v>
      </c>
      <c r="V156" s="56">
        <v>0</v>
      </c>
      <c r="W156" s="58">
        <v>0</v>
      </c>
      <c r="X156" s="59">
        <v>0</v>
      </c>
      <c r="Y156" s="36" t="s">
        <v>25</v>
      </c>
    </row>
    <row r="157" spans="1:25" s="2" customFormat="1" ht="20.100000000000001" customHeight="1" x14ac:dyDescent="0.15">
      <c r="A157" s="79">
        <v>75</v>
      </c>
      <c r="B157" s="169" t="s">
        <v>56</v>
      </c>
      <c r="C157" s="81" t="s">
        <v>57</v>
      </c>
      <c r="D157" s="91" t="s">
        <v>181</v>
      </c>
      <c r="E157" s="83">
        <v>160.23306400000001</v>
      </c>
      <c r="F157" s="85">
        <v>160.23306400000001</v>
      </c>
      <c r="G157" s="87">
        <v>0</v>
      </c>
      <c r="H157" s="89">
        <v>0</v>
      </c>
      <c r="I157" s="89">
        <v>0</v>
      </c>
      <c r="J157" s="89">
        <v>0</v>
      </c>
      <c r="K157" s="89">
        <v>0</v>
      </c>
      <c r="L157" s="89">
        <v>0</v>
      </c>
      <c r="M157" s="125">
        <v>0</v>
      </c>
      <c r="N157" s="94">
        <v>0</v>
      </c>
      <c r="O157" s="101">
        <f>+(+E157+G157)-(M157+N157)</f>
        <v>160.23306400000001</v>
      </c>
      <c r="P157" s="85">
        <v>160.23306400000001</v>
      </c>
      <c r="Q157" s="52">
        <v>0</v>
      </c>
      <c r="R157" s="53">
        <v>0</v>
      </c>
      <c r="S157" s="53">
        <v>0</v>
      </c>
      <c r="T157" s="54">
        <v>0</v>
      </c>
      <c r="U157" s="53">
        <v>0</v>
      </c>
      <c r="V157" s="52">
        <v>0</v>
      </c>
      <c r="W157" s="54">
        <v>0</v>
      </c>
      <c r="X157" s="55">
        <v>0</v>
      </c>
      <c r="Y157" s="35" t="s">
        <v>21</v>
      </c>
    </row>
    <row r="158" spans="1:25" s="2" customFormat="1" ht="20.100000000000001" customHeight="1" thickBot="1" x14ac:dyDescent="0.2">
      <c r="A158" s="80"/>
      <c r="B158" s="170" t="s">
        <v>56</v>
      </c>
      <c r="C158" s="82" t="s">
        <v>57</v>
      </c>
      <c r="D158" s="92" t="s">
        <v>182</v>
      </c>
      <c r="E158" s="84"/>
      <c r="F158" s="86"/>
      <c r="G158" s="88"/>
      <c r="H158" s="90"/>
      <c r="I158" s="93"/>
      <c r="J158" s="93"/>
      <c r="K158" s="93"/>
      <c r="L158" s="93"/>
      <c r="M158" s="126"/>
      <c r="N158" s="95"/>
      <c r="O158" s="102"/>
      <c r="P158" s="86"/>
      <c r="Q158" s="56">
        <v>0</v>
      </c>
      <c r="R158" s="57">
        <v>0</v>
      </c>
      <c r="S158" s="57">
        <v>0</v>
      </c>
      <c r="T158" s="58">
        <v>0</v>
      </c>
      <c r="U158" s="57">
        <v>0</v>
      </c>
      <c r="V158" s="56">
        <v>0</v>
      </c>
      <c r="W158" s="58">
        <v>0</v>
      </c>
      <c r="X158" s="59">
        <v>0</v>
      </c>
      <c r="Y158" s="36" t="s">
        <v>25</v>
      </c>
    </row>
    <row r="159" spans="1:25" s="2" customFormat="1" ht="18" customHeight="1" x14ac:dyDescent="0.15">
      <c r="A159" s="79">
        <v>76</v>
      </c>
      <c r="B159" s="96" t="s">
        <v>82</v>
      </c>
      <c r="C159" s="81" t="s">
        <v>183</v>
      </c>
      <c r="D159" s="91" t="s">
        <v>184</v>
      </c>
      <c r="E159" s="83">
        <v>150</v>
      </c>
      <c r="F159" s="85">
        <v>150</v>
      </c>
      <c r="G159" s="87">
        <v>0.105</v>
      </c>
      <c r="H159" s="89">
        <v>0.105</v>
      </c>
      <c r="I159" s="89">
        <v>0</v>
      </c>
      <c r="J159" s="89">
        <v>0</v>
      </c>
      <c r="K159" s="89">
        <v>0</v>
      </c>
      <c r="L159" s="89">
        <v>0.105</v>
      </c>
      <c r="M159" s="125">
        <v>0</v>
      </c>
      <c r="N159" s="94">
        <v>0</v>
      </c>
      <c r="O159" s="101">
        <f>+(+E159+G159)-(M159+N159)</f>
        <v>150.10499999999999</v>
      </c>
      <c r="P159" s="85">
        <v>150.10499999999999</v>
      </c>
      <c r="Q159" s="52">
        <v>0</v>
      </c>
      <c r="R159" s="53">
        <v>0</v>
      </c>
      <c r="S159" s="53">
        <v>0</v>
      </c>
      <c r="T159" s="54">
        <v>0</v>
      </c>
      <c r="U159" s="53">
        <v>0</v>
      </c>
      <c r="V159" s="52">
        <v>0</v>
      </c>
      <c r="W159" s="54">
        <v>0</v>
      </c>
      <c r="X159" s="55">
        <v>0</v>
      </c>
      <c r="Y159" s="35" t="s">
        <v>21</v>
      </c>
    </row>
    <row r="160" spans="1:25" s="2" customFormat="1" ht="18" customHeight="1" thickBot="1" x14ac:dyDescent="0.2">
      <c r="A160" s="80"/>
      <c r="B160" s="97" t="s">
        <v>82</v>
      </c>
      <c r="C160" s="82" t="s">
        <v>183</v>
      </c>
      <c r="D160" s="92" t="s">
        <v>184</v>
      </c>
      <c r="E160" s="84"/>
      <c r="F160" s="86"/>
      <c r="G160" s="88"/>
      <c r="H160" s="90"/>
      <c r="I160" s="93"/>
      <c r="J160" s="93"/>
      <c r="K160" s="93"/>
      <c r="L160" s="93"/>
      <c r="M160" s="126"/>
      <c r="N160" s="95"/>
      <c r="O160" s="102"/>
      <c r="P160" s="86"/>
      <c r="Q160" s="56">
        <v>0</v>
      </c>
      <c r="R160" s="57">
        <v>0</v>
      </c>
      <c r="S160" s="57">
        <v>0</v>
      </c>
      <c r="T160" s="58">
        <v>0</v>
      </c>
      <c r="U160" s="57">
        <v>0</v>
      </c>
      <c r="V160" s="56">
        <v>0</v>
      </c>
      <c r="W160" s="58">
        <v>0</v>
      </c>
      <c r="X160" s="59">
        <v>0</v>
      </c>
      <c r="Y160" s="36" t="s">
        <v>25</v>
      </c>
    </row>
    <row r="161" spans="1:25" s="2" customFormat="1" ht="18" customHeight="1" x14ac:dyDescent="0.15">
      <c r="A161" s="79">
        <v>77</v>
      </c>
      <c r="B161" s="96" t="s">
        <v>53</v>
      </c>
      <c r="C161" s="81" t="s">
        <v>54</v>
      </c>
      <c r="D161" s="91" t="s">
        <v>185</v>
      </c>
      <c r="E161" s="83">
        <v>0</v>
      </c>
      <c r="F161" s="85">
        <v>0</v>
      </c>
      <c r="G161" s="87">
        <v>150.000012</v>
      </c>
      <c r="H161" s="89">
        <v>150.000012</v>
      </c>
      <c r="I161" s="89">
        <v>150</v>
      </c>
      <c r="J161" s="89">
        <v>0</v>
      </c>
      <c r="K161" s="89">
        <v>0</v>
      </c>
      <c r="L161" s="89">
        <v>1.2E-5</v>
      </c>
      <c r="M161" s="125">
        <v>0</v>
      </c>
      <c r="N161" s="94">
        <v>0</v>
      </c>
      <c r="O161" s="101">
        <f>+(+E161+G161)-(M161+N161)</f>
        <v>150.000012</v>
      </c>
      <c r="P161" s="85">
        <v>150.000012</v>
      </c>
      <c r="Q161" s="52">
        <v>0</v>
      </c>
      <c r="R161" s="53">
        <v>0</v>
      </c>
      <c r="S161" s="53">
        <v>0</v>
      </c>
      <c r="T161" s="54">
        <v>0</v>
      </c>
      <c r="U161" s="53">
        <v>0</v>
      </c>
      <c r="V161" s="52">
        <v>0</v>
      </c>
      <c r="W161" s="54">
        <v>0</v>
      </c>
      <c r="X161" s="55">
        <v>0</v>
      </c>
      <c r="Y161" s="35" t="s">
        <v>21</v>
      </c>
    </row>
    <row r="162" spans="1:25" s="2" customFormat="1" ht="18" customHeight="1" thickBot="1" x14ac:dyDescent="0.2">
      <c r="A162" s="80"/>
      <c r="B162" s="97" t="s">
        <v>53</v>
      </c>
      <c r="C162" s="82" t="s">
        <v>54</v>
      </c>
      <c r="D162" s="92" t="s">
        <v>185</v>
      </c>
      <c r="E162" s="84"/>
      <c r="F162" s="86"/>
      <c r="G162" s="88"/>
      <c r="H162" s="90"/>
      <c r="I162" s="93"/>
      <c r="J162" s="93"/>
      <c r="K162" s="93"/>
      <c r="L162" s="93"/>
      <c r="M162" s="126"/>
      <c r="N162" s="95"/>
      <c r="O162" s="102"/>
      <c r="P162" s="86"/>
      <c r="Q162" s="56">
        <v>0</v>
      </c>
      <c r="R162" s="57">
        <v>0</v>
      </c>
      <c r="S162" s="57">
        <v>0</v>
      </c>
      <c r="T162" s="58">
        <v>0</v>
      </c>
      <c r="U162" s="57">
        <v>0</v>
      </c>
      <c r="V162" s="56">
        <v>0</v>
      </c>
      <c r="W162" s="58">
        <v>0</v>
      </c>
      <c r="X162" s="59">
        <v>0</v>
      </c>
      <c r="Y162" s="36" t="s">
        <v>25</v>
      </c>
    </row>
    <row r="163" spans="1:25" s="2" customFormat="1" ht="18" customHeight="1" x14ac:dyDescent="0.15">
      <c r="A163" s="79">
        <v>78</v>
      </c>
      <c r="B163" s="96" t="s">
        <v>186</v>
      </c>
      <c r="C163" s="81" t="s">
        <v>187</v>
      </c>
      <c r="D163" s="91" t="s">
        <v>188</v>
      </c>
      <c r="E163" s="83">
        <v>137.590844</v>
      </c>
      <c r="F163" s="85">
        <v>137.590844</v>
      </c>
      <c r="G163" s="87">
        <v>2.6800000000000001E-3</v>
      </c>
      <c r="H163" s="89">
        <v>2.6800000000000001E-3</v>
      </c>
      <c r="I163" s="89">
        <v>0</v>
      </c>
      <c r="J163" s="89">
        <v>0</v>
      </c>
      <c r="K163" s="89">
        <v>0</v>
      </c>
      <c r="L163" s="89">
        <v>2.6800000000000001E-3</v>
      </c>
      <c r="M163" s="125">
        <v>0</v>
      </c>
      <c r="N163" s="94">
        <v>0</v>
      </c>
      <c r="O163" s="101">
        <f>+(+E163+G163)-(M163+N163)</f>
        <v>137.593524</v>
      </c>
      <c r="P163" s="85">
        <v>137.593524</v>
      </c>
      <c r="Q163" s="52">
        <v>0</v>
      </c>
      <c r="R163" s="53">
        <v>0</v>
      </c>
      <c r="S163" s="53">
        <v>0</v>
      </c>
      <c r="T163" s="54">
        <v>0</v>
      </c>
      <c r="U163" s="53">
        <v>0</v>
      </c>
      <c r="V163" s="52">
        <v>0</v>
      </c>
      <c r="W163" s="54">
        <v>0</v>
      </c>
      <c r="X163" s="55">
        <v>0</v>
      </c>
      <c r="Y163" s="35" t="s">
        <v>21</v>
      </c>
    </row>
    <row r="164" spans="1:25" s="2" customFormat="1" ht="18" customHeight="1" thickBot="1" x14ac:dyDescent="0.2">
      <c r="A164" s="80"/>
      <c r="B164" s="97" t="s">
        <v>186</v>
      </c>
      <c r="C164" s="82" t="s">
        <v>187</v>
      </c>
      <c r="D164" s="92" t="s">
        <v>188</v>
      </c>
      <c r="E164" s="84"/>
      <c r="F164" s="86"/>
      <c r="G164" s="88"/>
      <c r="H164" s="90"/>
      <c r="I164" s="93"/>
      <c r="J164" s="93"/>
      <c r="K164" s="93"/>
      <c r="L164" s="93"/>
      <c r="M164" s="126"/>
      <c r="N164" s="95"/>
      <c r="O164" s="102"/>
      <c r="P164" s="86"/>
      <c r="Q164" s="56">
        <v>0</v>
      </c>
      <c r="R164" s="57">
        <v>0</v>
      </c>
      <c r="S164" s="57">
        <v>0</v>
      </c>
      <c r="T164" s="58">
        <v>0</v>
      </c>
      <c r="U164" s="57">
        <v>0</v>
      </c>
      <c r="V164" s="56">
        <v>0</v>
      </c>
      <c r="W164" s="58">
        <v>0</v>
      </c>
      <c r="X164" s="59">
        <v>0</v>
      </c>
      <c r="Y164" s="36" t="s">
        <v>25</v>
      </c>
    </row>
    <row r="165" spans="1:25" s="2" customFormat="1" ht="18" customHeight="1" x14ac:dyDescent="0.15">
      <c r="A165" s="79">
        <v>79</v>
      </c>
      <c r="B165" s="96" t="s">
        <v>189</v>
      </c>
      <c r="C165" s="81" t="s">
        <v>190</v>
      </c>
      <c r="D165" s="91" t="s">
        <v>191</v>
      </c>
      <c r="E165" s="83">
        <v>174.126846</v>
      </c>
      <c r="F165" s="85">
        <v>174.126846</v>
      </c>
      <c r="G165" s="87">
        <v>3.4819999999999999E-3</v>
      </c>
      <c r="H165" s="89">
        <v>3.4819999999999999E-3</v>
      </c>
      <c r="I165" s="89">
        <v>0</v>
      </c>
      <c r="J165" s="89">
        <v>0</v>
      </c>
      <c r="K165" s="89">
        <v>0</v>
      </c>
      <c r="L165" s="89">
        <v>3.4819999999999999E-3</v>
      </c>
      <c r="M165" s="125">
        <v>45</v>
      </c>
      <c r="N165" s="94">
        <v>0</v>
      </c>
      <c r="O165" s="101">
        <f>+(+E165+G165)-(M165+N165)</f>
        <v>129.13032799999999</v>
      </c>
      <c r="P165" s="85">
        <v>129.13032799999999</v>
      </c>
      <c r="Q165" s="52">
        <v>0</v>
      </c>
      <c r="R165" s="53">
        <v>0</v>
      </c>
      <c r="S165" s="53">
        <v>0</v>
      </c>
      <c r="T165" s="54">
        <v>0</v>
      </c>
      <c r="U165" s="53">
        <v>1</v>
      </c>
      <c r="V165" s="52">
        <v>0</v>
      </c>
      <c r="W165" s="54">
        <v>0</v>
      </c>
      <c r="X165" s="55">
        <v>0</v>
      </c>
      <c r="Y165" s="35" t="s">
        <v>21</v>
      </c>
    </row>
    <row r="166" spans="1:25" s="2" customFormat="1" ht="18" customHeight="1" thickBot="1" x14ac:dyDescent="0.2">
      <c r="A166" s="80"/>
      <c r="B166" s="97" t="s">
        <v>189</v>
      </c>
      <c r="C166" s="82" t="s">
        <v>190</v>
      </c>
      <c r="D166" s="92" t="s">
        <v>191</v>
      </c>
      <c r="E166" s="84"/>
      <c r="F166" s="86"/>
      <c r="G166" s="88"/>
      <c r="H166" s="90"/>
      <c r="I166" s="93"/>
      <c r="J166" s="93"/>
      <c r="K166" s="93"/>
      <c r="L166" s="93"/>
      <c r="M166" s="126"/>
      <c r="N166" s="95"/>
      <c r="O166" s="102"/>
      <c r="P166" s="86"/>
      <c r="Q166" s="56">
        <v>0</v>
      </c>
      <c r="R166" s="57">
        <v>0</v>
      </c>
      <c r="S166" s="57">
        <v>0</v>
      </c>
      <c r="T166" s="58">
        <v>0</v>
      </c>
      <c r="U166" s="57">
        <v>45</v>
      </c>
      <c r="V166" s="56">
        <v>0</v>
      </c>
      <c r="W166" s="58">
        <v>0</v>
      </c>
      <c r="X166" s="59">
        <v>0</v>
      </c>
      <c r="Y166" s="36" t="s">
        <v>25</v>
      </c>
    </row>
    <row r="167" spans="1:25" s="2" customFormat="1" ht="18" customHeight="1" x14ac:dyDescent="0.15">
      <c r="A167" s="79">
        <v>80</v>
      </c>
      <c r="B167" s="96" t="s">
        <v>56</v>
      </c>
      <c r="C167" s="81" t="s">
        <v>57</v>
      </c>
      <c r="D167" s="91" t="s">
        <v>192</v>
      </c>
      <c r="E167" s="83">
        <v>0</v>
      </c>
      <c r="F167" s="85">
        <v>0</v>
      </c>
      <c r="G167" s="87">
        <v>117.218</v>
      </c>
      <c r="H167" s="89">
        <v>117.218</v>
      </c>
      <c r="I167" s="89">
        <v>117.218</v>
      </c>
      <c r="J167" s="89">
        <v>0</v>
      </c>
      <c r="K167" s="89">
        <v>0</v>
      </c>
      <c r="L167" s="89">
        <v>0</v>
      </c>
      <c r="M167" s="125">
        <v>0</v>
      </c>
      <c r="N167" s="94">
        <v>0</v>
      </c>
      <c r="O167" s="101">
        <f>+(+E167+G167)-(M167+N167)</f>
        <v>117.218</v>
      </c>
      <c r="P167" s="85">
        <v>117.218</v>
      </c>
      <c r="Q167" s="52">
        <v>0</v>
      </c>
      <c r="R167" s="53">
        <v>0</v>
      </c>
      <c r="S167" s="53">
        <v>0</v>
      </c>
      <c r="T167" s="54">
        <v>0</v>
      </c>
      <c r="U167" s="53">
        <v>0</v>
      </c>
      <c r="V167" s="52">
        <v>0</v>
      </c>
      <c r="W167" s="54">
        <v>0</v>
      </c>
      <c r="X167" s="55">
        <v>0</v>
      </c>
      <c r="Y167" s="35" t="s">
        <v>21</v>
      </c>
    </row>
    <row r="168" spans="1:25" s="2" customFormat="1" ht="18" customHeight="1" thickBot="1" x14ac:dyDescent="0.2">
      <c r="A168" s="80"/>
      <c r="B168" s="97" t="s">
        <v>56</v>
      </c>
      <c r="C168" s="82" t="s">
        <v>57</v>
      </c>
      <c r="D168" s="92" t="s">
        <v>192</v>
      </c>
      <c r="E168" s="84"/>
      <c r="F168" s="86"/>
      <c r="G168" s="88"/>
      <c r="H168" s="90"/>
      <c r="I168" s="93"/>
      <c r="J168" s="93"/>
      <c r="K168" s="93"/>
      <c r="L168" s="93"/>
      <c r="M168" s="126"/>
      <c r="N168" s="95"/>
      <c r="O168" s="102"/>
      <c r="P168" s="86"/>
      <c r="Q168" s="56">
        <v>0</v>
      </c>
      <c r="R168" s="57">
        <v>0</v>
      </c>
      <c r="S168" s="57">
        <v>0</v>
      </c>
      <c r="T168" s="58">
        <v>0</v>
      </c>
      <c r="U168" s="57">
        <v>0</v>
      </c>
      <c r="V168" s="56">
        <v>0</v>
      </c>
      <c r="W168" s="58">
        <v>0</v>
      </c>
      <c r="X168" s="59">
        <v>0</v>
      </c>
      <c r="Y168" s="36" t="s">
        <v>25</v>
      </c>
    </row>
    <row r="169" spans="1:25" s="2" customFormat="1" ht="18" customHeight="1" x14ac:dyDescent="0.15">
      <c r="A169" s="79">
        <v>81</v>
      </c>
      <c r="B169" s="96" t="s">
        <v>82</v>
      </c>
      <c r="C169" s="81" t="s">
        <v>183</v>
      </c>
      <c r="D169" s="91" t="s">
        <v>193</v>
      </c>
      <c r="E169" s="83">
        <v>116</v>
      </c>
      <c r="F169" s="85">
        <v>116</v>
      </c>
      <c r="G169" s="87">
        <v>8.1199999999999994E-2</v>
      </c>
      <c r="H169" s="89">
        <v>8.1199999999999994E-2</v>
      </c>
      <c r="I169" s="89">
        <v>0</v>
      </c>
      <c r="J169" s="89">
        <v>0</v>
      </c>
      <c r="K169" s="89">
        <v>0</v>
      </c>
      <c r="L169" s="89">
        <v>8.1199999999999994E-2</v>
      </c>
      <c r="M169" s="125">
        <v>0</v>
      </c>
      <c r="N169" s="94">
        <v>0</v>
      </c>
      <c r="O169" s="101">
        <f>+(+E169+G169)-(M169+N169)</f>
        <v>116.0812</v>
      </c>
      <c r="P169" s="85">
        <v>116.0812</v>
      </c>
      <c r="Q169" s="52">
        <v>0</v>
      </c>
      <c r="R169" s="53">
        <v>0</v>
      </c>
      <c r="S169" s="53">
        <v>0</v>
      </c>
      <c r="T169" s="54">
        <v>0</v>
      </c>
      <c r="U169" s="53">
        <v>0</v>
      </c>
      <c r="V169" s="52">
        <v>0</v>
      </c>
      <c r="W169" s="54">
        <v>0</v>
      </c>
      <c r="X169" s="55">
        <v>0</v>
      </c>
      <c r="Y169" s="35" t="s">
        <v>21</v>
      </c>
    </row>
    <row r="170" spans="1:25" s="2" customFormat="1" ht="18" customHeight="1" thickBot="1" x14ac:dyDescent="0.2">
      <c r="A170" s="80"/>
      <c r="B170" s="97" t="s">
        <v>82</v>
      </c>
      <c r="C170" s="82" t="s">
        <v>183</v>
      </c>
      <c r="D170" s="92" t="s">
        <v>193</v>
      </c>
      <c r="E170" s="84"/>
      <c r="F170" s="86"/>
      <c r="G170" s="88"/>
      <c r="H170" s="90"/>
      <c r="I170" s="93"/>
      <c r="J170" s="93"/>
      <c r="K170" s="93"/>
      <c r="L170" s="93"/>
      <c r="M170" s="126"/>
      <c r="N170" s="95"/>
      <c r="O170" s="102"/>
      <c r="P170" s="86"/>
      <c r="Q170" s="56">
        <v>0</v>
      </c>
      <c r="R170" s="57">
        <v>0</v>
      </c>
      <c r="S170" s="57">
        <v>0</v>
      </c>
      <c r="T170" s="58">
        <v>0</v>
      </c>
      <c r="U170" s="57">
        <v>0</v>
      </c>
      <c r="V170" s="56">
        <v>0</v>
      </c>
      <c r="W170" s="58">
        <v>0</v>
      </c>
      <c r="X170" s="59">
        <v>0</v>
      </c>
      <c r="Y170" s="36" t="s">
        <v>25</v>
      </c>
    </row>
    <row r="171" spans="1:25" s="2" customFormat="1" ht="18" customHeight="1" x14ac:dyDescent="0.15">
      <c r="A171" s="79">
        <v>82</v>
      </c>
      <c r="B171" s="96" t="s">
        <v>36</v>
      </c>
      <c r="C171" s="81" t="s">
        <v>37</v>
      </c>
      <c r="D171" s="91" t="s">
        <v>194</v>
      </c>
      <c r="E171" s="83">
        <v>109.282228</v>
      </c>
      <c r="F171" s="85">
        <v>102.040508</v>
      </c>
      <c r="G171" s="87">
        <v>30.868808000000001</v>
      </c>
      <c r="H171" s="89">
        <v>30.868808000000001</v>
      </c>
      <c r="I171" s="89">
        <v>25</v>
      </c>
      <c r="J171" s="89">
        <v>0</v>
      </c>
      <c r="K171" s="89">
        <v>0</v>
      </c>
      <c r="L171" s="89">
        <v>5.8551099999999998</v>
      </c>
      <c r="M171" s="89">
        <v>26.299068999999999</v>
      </c>
      <c r="N171" s="94">
        <v>0</v>
      </c>
      <c r="O171" s="101">
        <f>+(+E171+G171)-(M171+N171)</f>
        <v>113.851967</v>
      </c>
      <c r="P171" s="85">
        <v>102.49696900000001</v>
      </c>
      <c r="Q171" s="52">
        <v>1</v>
      </c>
      <c r="R171" s="53">
        <v>0</v>
      </c>
      <c r="S171" s="53">
        <v>0</v>
      </c>
      <c r="T171" s="54">
        <v>0</v>
      </c>
      <c r="U171" s="53">
        <v>0</v>
      </c>
      <c r="V171" s="52">
        <v>0</v>
      </c>
      <c r="W171" s="54">
        <v>0</v>
      </c>
      <c r="X171" s="55">
        <v>0</v>
      </c>
      <c r="Y171" s="35" t="s">
        <v>21</v>
      </c>
    </row>
    <row r="172" spans="1:25" s="2" customFormat="1" ht="18" customHeight="1" thickBot="1" x14ac:dyDescent="0.2">
      <c r="A172" s="80"/>
      <c r="B172" s="97" t="s">
        <v>36</v>
      </c>
      <c r="C172" s="82" t="s">
        <v>37</v>
      </c>
      <c r="D172" s="92" t="s">
        <v>194</v>
      </c>
      <c r="E172" s="84"/>
      <c r="F172" s="86"/>
      <c r="G172" s="88"/>
      <c r="H172" s="90"/>
      <c r="I172" s="90"/>
      <c r="J172" s="90"/>
      <c r="K172" s="90"/>
      <c r="L172" s="90"/>
      <c r="M172" s="90"/>
      <c r="N172" s="95"/>
      <c r="O172" s="102"/>
      <c r="P172" s="86"/>
      <c r="Q172" s="56">
        <v>26.299068999999999</v>
      </c>
      <c r="R172" s="57">
        <v>0</v>
      </c>
      <c r="S172" s="57">
        <v>0</v>
      </c>
      <c r="T172" s="58">
        <v>0</v>
      </c>
      <c r="U172" s="57">
        <v>0</v>
      </c>
      <c r="V172" s="56">
        <v>0</v>
      </c>
      <c r="W172" s="58">
        <v>0</v>
      </c>
      <c r="X172" s="59">
        <v>0</v>
      </c>
      <c r="Y172" s="36" t="s">
        <v>25</v>
      </c>
    </row>
    <row r="173" spans="1:25" s="2" customFormat="1" ht="18" customHeight="1" x14ac:dyDescent="0.15">
      <c r="A173" s="79">
        <v>83</v>
      </c>
      <c r="B173" s="96" t="s">
        <v>195</v>
      </c>
      <c r="C173" s="81" t="s">
        <v>196</v>
      </c>
      <c r="D173" s="91" t="s">
        <v>197</v>
      </c>
      <c r="E173" s="83">
        <v>136.44399999999999</v>
      </c>
      <c r="F173" s="85">
        <v>136.44399999999999</v>
      </c>
      <c r="G173" s="87">
        <v>4.0000000000000001E-3</v>
      </c>
      <c r="H173" s="89">
        <v>4.0000000000000001E-3</v>
      </c>
      <c r="I173" s="89">
        <v>0</v>
      </c>
      <c r="J173" s="89">
        <v>0</v>
      </c>
      <c r="K173" s="89">
        <v>0</v>
      </c>
      <c r="L173" s="89">
        <v>4.0000000000000001E-3</v>
      </c>
      <c r="M173" s="125">
        <v>24.450337999999999</v>
      </c>
      <c r="N173" s="94">
        <v>0</v>
      </c>
      <c r="O173" s="101">
        <f>+(+E173+G173)-(M173+N173)</f>
        <v>111.99766199999998</v>
      </c>
      <c r="P173" s="85">
        <v>111.99766199999998</v>
      </c>
      <c r="Q173" s="52">
        <v>0</v>
      </c>
      <c r="R173" s="53">
        <v>0</v>
      </c>
      <c r="S173" s="53">
        <v>0</v>
      </c>
      <c r="T173" s="54">
        <v>0</v>
      </c>
      <c r="U173" s="53">
        <v>0</v>
      </c>
      <c r="V173" s="52">
        <v>0</v>
      </c>
      <c r="W173" s="54">
        <v>0</v>
      </c>
      <c r="X173" s="55">
        <v>0</v>
      </c>
      <c r="Y173" s="35" t="s">
        <v>21</v>
      </c>
    </row>
    <row r="174" spans="1:25" s="2" customFormat="1" ht="18" customHeight="1" thickBot="1" x14ac:dyDescent="0.2">
      <c r="A174" s="80"/>
      <c r="B174" s="97" t="s">
        <v>195</v>
      </c>
      <c r="C174" s="82" t="s">
        <v>196</v>
      </c>
      <c r="D174" s="92" t="s">
        <v>197</v>
      </c>
      <c r="E174" s="84"/>
      <c r="F174" s="86"/>
      <c r="G174" s="88"/>
      <c r="H174" s="90"/>
      <c r="I174" s="93"/>
      <c r="J174" s="93"/>
      <c r="K174" s="93"/>
      <c r="L174" s="93"/>
      <c r="M174" s="126"/>
      <c r="N174" s="95"/>
      <c r="O174" s="127"/>
      <c r="P174" s="86"/>
      <c r="Q174" s="56">
        <v>0</v>
      </c>
      <c r="R174" s="57">
        <v>0</v>
      </c>
      <c r="S174" s="57">
        <v>0</v>
      </c>
      <c r="T174" s="58">
        <v>0</v>
      </c>
      <c r="U174" s="57">
        <v>26.299068999999999</v>
      </c>
      <c r="V174" s="56">
        <v>0</v>
      </c>
      <c r="W174" s="58">
        <v>0</v>
      </c>
      <c r="X174" s="59">
        <v>0</v>
      </c>
      <c r="Y174" s="36" t="s">
        <v>25</v>
      </c>
    </row>
    <row r="175" spans="1:25" s="2" customFormat="1" ht="18" customHeight="1" x14ac:dyDescent="0.15">
      <c r="A175" s="79">
        <v>84</v>
      </c>
      <c r="B175" s="96" t="s">
        <v>195</v>
      </c>
      <c r="C175" s="81" t="s">
        <v>196</v>
      </c>
      <c r="D175" s="91" t="s">
        <v>198</v>
      </c>
      <c r="E175" s="83">
        <v>179.327898</v>
      </c>
      <c r="F175" s="85">
        <v>179.327898</v>
      </c>
      <c r="G175" s="87">
        <v>3.7980000000000002E-3</v>
      </c>
      <c r="H175" s="89">
        <v>3.7980000000000002E-3</v>
      </c>
      <c r="I175" s="89">
        <v>0</v>
      </c>
      <c r="J175" s="89">
        <v>0</v>
      </c>
      <c r="K175" s="89">
        <v>0</v>
      </c>
      <c r="L175" s="89">
        <v>3.7980000000000002E-3</v>
      </c>
      <c r="M175" s="125">
        <v>69.972042999999999</v>
      </c>
      <c r="N175" s="94">
        <v>0</v>
      </c>
      <c r="O175" s="101">
        <f>+(+E175+G175)-(M175+N175)</f>
        <v>109.35965299999999</v>
      </c>
      <c r="P175" s="85">
        <v>109.35965299999999</v>
      </c>
      <c r="Q175" s="52">
        <v>0</v>
      </c>
      <c r="R175" s="53">
        <v>0</v>
      </c>
      <c r="S175" s="53">
        <v>0</v>
      </c>
      <c r="T175" s="54">
        <v>0</v>
      </c>
      <c r="U175" s="53">
        <v>0</v>
      </c>
      <c r="V175" s="52">
        <v>0</v>
      </c>
      <c r="W175" s="54">
        <v>0</v>
      </c>
      <c r="X175" s="55">
        <v>0</v>
      </c>
      <c r="Y175" s="35" t="s">
        <v>21</v>
      </c>
    </row>
    <row r="176" spans="1:25" s="2" customFormat="1" ht="18" customHeight="1" thickBot="1" x14ac:dyDescent="0.2">
      <c r="A176" s="80"/>
      <c r="B176" s="97" t="s">
        <v>195</v>
      </c>
      <c r="C176" s="82" t="s">
        <v>196</v>
      </c>
      <c r="D176" s="92" t="s">
        <v>198</v>
      </c>
      <c r="E176" s="84"/>
      <c r="F176" s="86"/>
      <c r="G176" s="88"/>
      <c r="H176" s="90"/>
      <c r="I176" s="93"/>
      <c r="J176" s="93"/>
      <c r="K176" s="93"/>
      <c r="L176" s="93"/>
      <c r="M176" s="126"/>
      <c r="N176" s="95"/>
      <c r="O176" s="102"/>
      <c r="P176" s="86"/>
      <c r="Q176" s="56">
        <v>0</v>
      </c>
      <c r="R176" s="57">
        <v>0</v>
      </c>
      <c r="S176" s="57">
        <v>0</v>
      </c>
      <c r="T176" s="58">
        <v>0</v>
      </c>
      <c r="U176" s="57">
        <v>69.972042999999999</v>
      </c>
      <c r="V176" s="56">
        <v>0</v>
      </c>
      <c r="W176" s="58">
        <v>0</v>
      </c>
      <c r="X176" s="59">
        <v>0</v>
      </c>
      <c r="Y176" s="36" t="s">
        <v>25</v>
      </c>
    </row>
    <row r="177" spans="1:25" s="2" customFormat="1" ht="18" customHeight="1" x14ac:dyDescent="0.15">
      <c r="A177" s="79">
        <v>85</v>
      </c>
      <c r="B177" s="96" t="s">
        <v>108</v>
      </c>
      <c r="C177" s="81" t="s">
        <v>109</v>
      </c>
      <c r="D177" s="91" t="s">
        <v>199</v>
      </c>
      <c r="E177" s="83">
        <v>216.698331</v>
      </c>
      <c r="F177" s="85">
        <v>216.698331</v>
      </c>
      <c r="G177" s="87">
        <v>1.5896E-2</v>
      </c>
      <c r="H177" s="89">
        <v>1.5896E-2</v>
      </c>
      <c r="I177" s="89">
        <v>0</v>
      </c>
      <c r="J177" s="89">
        <v>0</v>
      </c>
      <c r="K177" s="89">
        <v>0</v>
      </c>
      <c r="L177" s="89">
        <v>1.5896E-2</v>
      </c>
      <c r="M177" s="125">
        <v>108.783</v>
      </c>
      <c r="N177" s="94">
        <v>0</v>
      </c>
      <c r="O177" s="101">
        <f>+(+E177+G177)-(M177+N177)</f>
        <v>107.93122699999999</v>
      </c>
      <c r="P177" s="85">
        <v>107.93122699999999</v>
      </c>
      <c r="Q177" s="52">
        <v>2</v>
      </c>
      <c r="R177" s="53">
        <v>0</v>
      </c>
      <c r="S177" s="53">
        <v>0</v>
      </c>
      <c r="T177" s="54">
        <v>0</v>
      </c>
      <c r="U177" s="53">
        <v>0</v>
      </c>
      <c r="V177" s="52">
        <v>0</v>
      </c>
      <c r="W177" s="54">
        <v>0</v>
      </c>
      <c r="X177" s="55">
        <v>0</v>
      </c>
      <c r="Y177" s="35" t="s">
        <v>21</v>
      </c>
    </row>
    <row r="178" spans="1:25" s="2" customFormat="1" ht="18" customHeight="1" thickBot="1" x14ac:dyDescent="0.2">
      <c r="A178" s="80"/>
      <c r="B178" s="97" t="s">
        <v>108</v>
      </c>
      <c r="C178" s="82" t="s">
        <v>109</v>
      </c>
      <c r="D178" s="92" t="s">
        <v>200</v>
      </c>
      <c r="E178" s="84"/>
      <c r="F178" s="86"/>
      <c r="G178" s="88"/>
      <c r="H178" s="90"/>
      <c r="I178" s="93"/>
      <c r="J178" s="93"/>
      <c r="K178" s="93"/>
      <c r="L178" s="93"/>
      <c r="M178" s="126"/>
      <c r="N178" s="95"/>
      <c r="O178" s="102"/>
      <c r="P178" s="86"/>
      <c r="Q178" s="56">
        <v>108.783</v>
      </c>
      <c r="R178" s="57">
        <v>0</v>
      </c>
      <c r="S178" s="57">
        <v>0</v>
      </c>
      <c r="T178" s="58">
        <v>0</v>
      </c>
      <c r="U178" s="57">
        <v>0</v>
      </c>
      <c r="V178" s="56">
        <v>0</v>
      </c>
      <c r="W178" s="58">
        <v>0</v>
      </c>
      <c r="X178" s="59">
        <v>0</v>
      </c>
      <c r="Y178" s="36" t="s">
        <v>25</v>
      </c>
    </row>
    <row r="179" spans="1:25" s="2" customFormat="1" ht="18" customHeight="1" x14ac:dyDescent="0.15">
      <c r="A179" s="79">
        <v>86</v>
      </c>
      <c r="B179" s="96" t="s">
        <v>82</v>
      </c>
      <c r="C179" s="81" t="s">
        <v>201</v>
      </c>
      <c r="D179" s="91" t="s">
        <v>202</v>
      </c>
      <c r="E179" s="83">
        <v>56.77</v>
      </c>
      <c r="F179" s="85">
        <v>56.77</v>
      </c>
      <c r="G179" s="87">
        <v>50.039738999999997</v>
      </c>
      <c r="H179" s="89">
        <v>50.039738999999997</v>
      </c>
      <c r="I179" s="89">
        <v>50</v>
      </c>
      <c r="J179" s="89">
        <v>0</v>
      </c>
      <c r="K179" s="89">
        <v>0</v>
      </c>
      <c r="L179" s="89">
        <v>3.9738999999999997E-2</v>
      </c>
      <c r="M179" s="125">
        <v>0</v>
      </c>
      <c r="N179" s="94">
        <v>0</v>
      </c>
      <c r="O179" s="101">
        <f>+(+E179+G179)-(M179+N179)</f>
        <v>106.80973900000001</v>
      </c>
      <c r="P179" s="85">
        <v>106.80973900000001</v>
      </c>
      <c r="Q179" s="52">
        <v>0</v>
      </c>
      <c r="R179" s="53">
        <v>0</v>
      </c>
      <c r="S179" s="53">
        <v>0</v>
      </c>
      <c r="T179" s="54">
        <v>0</v>
      </c>
      <c r="U179" s="53">
        <v>0</v>
      </c>
      <c r="V179" s="52">
        <v>0</v>
      </c>
      <c r="W179" s="54">
        <v>0</v>
      </c>
      <c r="X179" s="55">
        <v>0</v>
      </c>
      <c r="Y179" s="35" t="s">
        <v>21</v>
      </c>
    </row>
    <row r="180" spans="1:25" s="2" customFormat="1" ht="18" customHeight="1" thickBot="1" x14ac:dyDescent="0.2">
      <c r="A180" s="80"/>
      <c r="B180" s="97" t="s">
        <v>82</v>
      </c>
      <c r="C180" s="82" t="s">
        <v>201</v>
      </c>
      <c r="D180" s="92" t="s">
        <v>202</v>
      </c>
      <c r="E180" s="84"/>
      <c r="F180" s="86"/>
      <c r="G180" s="88"/>
      <c r="H180" s="90"/>
      <c r="I180" s="93"/>
      <c r="J180" s="93"/>
      <c r="K180" s="93"/>
      <c r="L180" s="93"/>
      <c r="M180" s="126"/>
      <c r="N180" s="95"/>
      <c r="O180" s="102"/>
      <c r="P180" s="86"/>
      <c r="Q180" s="56">
        <v>0</v>
      </c>
      <c r="R180" s="57">
        <v>0</v>
      </c>
      <c r="S180" s="57">
        <v>0</v>
      </c>
      <c r="T180" s="58">
        <v>0</v>
      </c>
      <c r="U180" s="57">
        <v>0</v>
      </c>
      <c r="V180" s="56">
        <v>0</v>
      </c>
      <c r="W180" s="58">
        <v>0</v>
      </c>
      <c r="X180" s="59">
        <v>0</v>
      </c>
      <c r="Y180" s="36" t="s">
        <v>25</v>
      </c>
    </row>
    <row r="181" spans="1:25" s="2" customFormat="1" ht="18" customHeight="1" x14ac:dyDescent="0.15">
      <c r="A181" s="79">
        <v>87</v>
      </c>
      <c r="B181" s="96" t="s">
        <v>41</v>
      </c>
      <c r="C181" s="81" t="s">
        <v>42</v>
      </c>
      <c r="D181" s="91" t="s">
        <v>43</v>
      </c>
      <c r="E181" s="83">
        <v>2269.201935</v>
      </c>
      <c r="F181" s="85">
        <v>2269.201935</v>
      </c>
      <c r="G181" s="87">
        <v>0.14771999999999999</v>
      </c>
      <c r="H181" s="89">
        <v>0.14771999999999999</v>
      </c>
      <c r="I181" s="89">
        <v>0</v>
      </c>
      <c r="J181" s="89">
        <v>0</v>
      </c>
      <c r="K181" s="89">
        <v>0</v>
      </c>
      <c r="L181" s="89">
        <v>0.14771999999999999</v>
      </c>
      <c r="M181" s="125">
        <v>2163.4</v>
      </c>
      <c r="N181" s="94">
        <v>0</v>
      </c>
      <c r="O181" s="101">
        <f>+(+E181+G181)-(M181+N181)</f>
        <v>105.94965499999989</v>
      </c>
      <c r="P181" s="85">
        <v>105.94965499999989</v>
      </c>
      <c r="Q181" s="52">
        <v>0</v>
      </c>
      <c r="R181" s="53">
        <v>0</v>
      </c>
      <c r="S181" s="53">
        <v>0</v>
      </c>
      <c r="T181" s="54">
        <v>0</v>
      </c>
      <c r="U181" s="53">
        <v>2</v>
      </c>
      <c r="V181" s="52">
        <v>0</v>
      </c>
      <c r="W181" s="54">
        <v>0</v>
      </c>
      <c r="X181" s="55">
        <v>0</v>
      </c>
      <c r="Y181" s="35" t="s">
        <v>21</v>
      </c>
    </row>
    <row r="182" spans="1:25" s="2" customFormat="1" ht="18" customHeight="1" thickBot="1" x14ac:dyDescent="0.2">
      <c r="A182" s="80"/>
      <c r="B182" s="97" t="s">
        <v>41</v>
      </c>
      <c r="C182" s="82" t="s">
        <v>42</v>
      </c>
      <c r="D182" s="92" t="s">
        <v>43</v>
      </c>
      <c r="E182" s="84"/>
      <c r="F182" s="86"/>
      <c r="G182" s="88"/>
      <c r="H182" s="90"/>
      <c r="I182" s="93"/>
      <c r="J182" s="93"/>
      <c r="K182" s="93"/>
      <c r="L182" s="93"/>
      <c r="M182" s="126"/>
      <c r="N182" s="95"/>
      <c r="O182" s="102"/>
      <c r="P182" s="86"/>
      <c r="Q182" s="56">
        <v>0</v>
      </c>
      <c r="R182" s="57">
        <v>0</v>
      </c>
      <c r="S182" s="57">
        <v>0</v>
      </c>
      <c r="T182" s="58">
        <v>0</v>
      </c>
      <c r="U182" s="57">
        <v>140.4</v>
      </c>
      <c r="V182" s="56">
        <v>0</v>
      </c>
      <c r="W182" s="58">
        <v>0</v>
      </c>
      <c r="X182" s="59">
        <v>0</v>
      </c>
      <c r="Y182" s="36" t="s">
        <v>25</v>
      </c>
    </row>
    <row r="183" spans="1:25" s="2" customFormat="1" ht="18" customHeight="1" x14ac:dyDescent="0.15">
      <c r="A183" s="79">
        <v>88</v>
      </c>
      <c r="B183" s="96" t="s">
        <v>53</v>
      </c>
      <c r="C183" s="81" t="s">
        <v>54</v>
      </c>
      <c r="D183" s="91" t="s">
        <v>203</v>
      </c>
      <c r="E183" s="83">
        <v>104.139292</v>
      </c>
      <c r="F183" s="85">
        <v>104.139292</v>
      </c>
      <c r="G183" s="87">
        <v>5.9034000000000003E-2</v>
      </c>
      <c r="H183" s="89">
        <v>5.9034000000000003E-2</v>
      </c>
      <c r="I183" s="89">
        <v>0</v>
      </c>
      <c r="J183" s="89">
        <v>0</v>
      </c>
      <c r="K183" s="89">
        <v>0</v>
      </c>
      <c r="L183" s="89">
        <v>5.9034000000000003E-2</v>
      </c>
      <c r="M183" s="125">
        <v>0</v>
      </c>
      <c r="N183" s="94">
        <v>0</v>
      </c>
      <c r="O183" s="101">
        <f>+(+E183+G183)-(M183+N183)</f>
        <v>104.19832599999999</v>
      </c>
      <c r="P183" s="85">
        <v>104.19832599999999</v>
      </c>
      <c r="Q183" s="52">
        <v>0</v>
      </c>
      <c r="R183" s="53">
        <v>0</v>
      </c>
      <c r="S183" s="53">
        <v>0</v>
      </c>
      <c r="T183" s="54">
        <v>0</v>
      </c>
      <c r="U183" s="53">
        <v>0</v>
      </c>
      <c r="V183" s="52">
        <v>0</v>
      </c>
      <c r="W183" s="54">
        <v>0</v>
      </c>
      <c r="X183" s="55">
        <v>0</v>
      </c>
      <c r="Y183" s="35" t="s">
        <v>21</v>
      </c>
    </row>
    <row r="184" spans="1:25" s="2" customFormat="1" ht="18" customHeight="1" thickBot="1" x14ac:dyDescent="0.2">
      <c r="A184" s="80"/>
      <c r="B184" s="97" t="s">
        <v>53</v>
      </c>
      <c r="C184" s="82" t="s">
        <v>54</v>
      </c>
      <c r="D184" s="92" t="s">
        <v>203</v>
      </c>
      <c r="E184" s="84"/>
      <c r="F184" s="86"/>
      <c r="G184" s="88"/>
      <c r="H184" s="90"/>
      <c r="I184" s="93"/>
      <c r="J184" s="93"/>
      <c r="K184" s="93"/>
      <c r="L184" s="93"/>
      <c r="M184" s="126"/>
      <c r="N184" s="95"/>
      <c r="O184" s="102"/>
      <c r="P184" s="86"/>
      <c r="Q184" s="56">
        <v>0</v>
      </c>
      <c r="R184" s="57">
        <v>0</v>
      </c>
      <c r="S184" s="57">
        <v>0</v>
      </c>
      <c r="T184" s="58">
        <v>0</v>
      </c>
      <c r="U184" s="57">
        <v>0</v>
      </c>
      <c r="V184" s="56">
        <v>0</v>
      </c>
      <c r="W184" s="58">
        <v>0</v>
      </c>
      <c r="X184" s="59">
        <v>0</v>
      </c>
      <c r="Y184" s="36" t="s">
        <v>25</v>
      </c>
    </row>
    <row r="185" spans="1:25" s="2" customFormat="1" ht="18" customHeight="1" x14ac:dyDescent="0.15">
      <c r="A185" s="79">
        <v>89</v>
      </c>
      <c r="B185" s="96" t="s">
        <v>204</v>
      </c>
      <c r="C185" s="81" t="s">
        <v>205</v>
      </c>
      <c r="D185" s="91" t="s">
        <v>206</v>
      </c>
      <c r="E185" s="83">
        <v>100</v>
      </c>
      <c r="F185" s="85">
        <v>100</v>
      </c>
      <c r="G185" s="87">
        <v>0.147534</v>
      </c>
      <c r="H185" s="89">
        <v>0.147534</v>
      </c>
      <c r="I185" s="89">
        <v>0</v>
      </c>
      <c r="J185" s="89">
        <v>0</v>
      </c>
      <c r="K185" s="89">
        <v>0</v>
      </c>
      <c r="L185" s="89">
        <v>0.147534</v>
      </c>
      <c r="M185" s="125">
        <v>1.2</v>
      </c>
      <c r="N185" s="94">
        <v>0</v>
      </c>
      <c r="O185" s="101">
        <f>+(+E185+G185)-(M185+N185)</f>
        <v>98.94753399999999</v>
      </c>
      <c r="P185" s="85">
        <v>98.94753399999999</v>
      </c>
      <c r="Q185" s="52">
        <v>0</v>
      </c>
      <c r="R185" s="53">
        <v>0</v>
      </c>
      <c r="S185" s="53">
        <v>0</v>
      </c>
      <c r="T185" s="54">
        <v>0</v>
      </c>
      <c r="U185" s="53">
        <v>1</v>
      </c>
      <c r="V185" s="52">
        <v>0</v>
      </c>
      <c r="W185" s="54">
        <v>0</v>
      </c>
      <c r="X185" s="55">
        <v>0</v>
      </c>
      <c r="Y185" s="35" t="s">
        <v>21</v>
      </c>
    </row>
    <row r="186" spans="1:25" s="2" customFormat="1" ht="18" customHeight="1" thickBot="1" x14ac:dyDescent="0.2">
      <c r="A186" s="80"/>
      <c r="B186" s="97" t="s">
        <v>204</v>
      </c>
      <c r="C186" s="82" t="s">
        <v>205</v>
      </c>
      <c r="D186" s="92" t="s">
        <v>206</v>
      </c>
      <c r="E186" s="84"/>
      <c r="F186" s="86"/>
      <c r="G186" s="88"/>
      <c r="H186" s="90"/>
      <c r="I186" s="93"/>
      <c r="J186" s="93"/>
      <c r="K186" s="93"/>
      <c r="L186" s="93"/>
      <c r="M186" s="126"/>
      <c r="N186" s="95"/>
      <c r="O186" s="102"/>
      <c r="P186" s="86"/>
      <c r="Q186" s="56">
        <v>0</v>
      </c>
      <c r="R186" s="57">
        <v>0</v>
      </c>
      <c r="S186" s="57">
        <v>0</v>
      </c>
      <c r="T186" s="58">
        <v>0</v>
      </c>
      <c r="U186" s="57">
        <v>1.2</v>
      </c>
      <c r="V186" s="56">
        <v>0</v>
      </c>
      <c r="W186" s="58">
        <v>0</v>
      </c>
      <c r="X186" s="59">
        <v>0</v>
      </c>
      <c r="Y186" s="36" t="s">
        <v>25</v>
      </c>
    </row>
    <row r="187" spans="1:25" s="2" customFormat="1" ht="18" customHeight="1" x14ac:dyDescent="0.15">
      <c r="A187" s="79">
        <v>90</v>
      </c>
      <c r="B187" s="96" t="s">
        <v>159</v>
      </c>
      <c r="C187" s="81" t="s">
        <v>207</v>
      </c>
      <c r="D187" s="91" t="s">
        <v>161</v>
      </c>
      <c r="E187" s="83">
        <v>118.523832</v>
      </c>
      <c r="F187" s="85">
        <v>118.523832</v>
      </c>
      <c r="G187" s="87">
        <v>1.1800000000000001E-3</v>
      </c>
      <c r="H187" s="89">
        <v>1.1800000000000001E-3</v>
      </c>
      <c r="I187" s="89">
        <v>0</v>
      </c>
      <c r="J187" s="89">
        <v>0</v>
      </c>
      <c r="K187" s="89">
        <v>0</v>
      </c>
      <c r="L187" s="89">
        <v>1.1800000000000001E-3</v>
      </c>
      <c r="M187" s="125">
        <v>21.6</v>
      </c>
      <c r="N187" s="94">
        <v>0</v>
      </c>
      <c r="O187" s="101">
        <f>+(+E187+G187)-(M187+N187)</f>
        <v>96.925012000000009</v>
      </c>
      <c r="P187" s="85">
        <v>96.925012000000009</v>
      </c>
      <c r="Q187" s="52">
        <v>0</v>
      </c>
      <c r="R187" s="53">
        <v>0</v>
      </c>
      <c r="S187" s="53">
        <v>0</v>
      </c>
      <c r="T187" s="54">
        <v>0</v>
      </c>
      <c r="U187" s="53">
        <v>3</v>
      </c>
      <c r="V187" s="52">
        <v>0</v>
      </c>
      <c r="W187" s="54">
        <v>0</v>
      </c>
      <c r="X187" s="55">
        <v>0</v>
      </c>
      <c r="Y187" s="35" t="s">
        <v>21</v>
      </c>
    </row>
    <row r="188" spans="1:25" s="2" customFormat="1" ht="18" customHeight="1" thickBot="1" x14ac:dyDescent="0.2">
      <c r="A188" s="80"/>
      <c r="B188" s="97" t="s">
        <v>159</v>
      </c>
      <c r="C188" s="82" t="s">
        <v>207</v>
      </c>
      <c r="D188" s="92" t="s">
        <v>161</v>
      </c>
      <c r="E188" s="84"/>
      <c r="F188" s="86"/>
      <c r="G188" s="88"/>
      <c r="H188" s="90"/>
      <c r="I188" s="93"/>
      <c r="J188" s="93"/>
      <c r="K188" s="93"/>
      <c r="L188" s="93"/>
      <c r="M188" s="126"/>
      <c r="N188" s="95"/>
      <c r="O188" s="102"/>
      <c r="P188" s="86"/>
      <c r="Q188" s="56">
        <v>0</v>
      </c>
      <c r="R188" s="57">
        <v>0</v>
      </c>
      <c r="S188" s="57">
        <v>0</v>
      </c>
      <c r="T188" s="58">
        <v>0</v>
      </c>
      <c r="U188" s="57">
        <v>21.6</v>
      </c>
      <c r="V188" s="56">
        <v>0</v>
      </c>
      <c r="W188" s="58">
        <v>0</v>
      </c>
      <c r="X188" s="59">
        <v>0</v>
      </c>
      <c r="Y188" s="36" t="s">
        <v>25</v>
      </c>
    </row>
    <row r="189" spans="1:25" s="2" customFormat="1" ht="18" customHeight="1" x14ac:dyDescent="0.15">
      <c r="A189" s="79">
        <v>91</v>
      </c>
      <c r="B189" s="96" t="s">
        <v>208</v>
      </c>
      <c r="C189" s="81" t="s">
        <v>209</v>
      </c>
      <c r="D189" s="91" t="s">
        <v>210</v>
      </c>
      <c r="E189" s="83">
        <v>98.426811000000001</v>
      </c>
      <c r="F189" s="85">
        <v>98.426811000000001</v>
      </c>
      <c r="G189" s="87">
        <v>7.4327639999999997</v>
      </c>
      <c r="H189" s="89">
        <v>7.4327639999999997</v>
      </c>
      <c r="I189" s="89">
        <v>7.4180000000000001</v>
      </c>
      <c r="J189" s="89">
        <v>0</v>
      </c>
      <c r="K189" s="89">
        <v>0</v>
      </c>
      <c r="L189" s="89">
        <v>1.4763999999999999E-2</v>
      </c>
      <c r="M189" s="125">
        <v>8.9886389999999992</v>
      </c>
      <c r="N189" s="94">
        <v>0</v>
      </c>
      <c r="O189" s="101">
        <f>+(+E189+G189)-(M189+N189)</f>
        <v>96.870936</v>
      </c>
      <c r="P189" s="85">
        <v>96.870936</v>
      </c>
      <c r="Q189" s="52">
        <v>0</v>
      </c>
      <c r="R189" s="53">
        <v>0</v>
      </c>
      <c r="S189" s="53">
        <v>0</v>
      </c>
      <c r="T189" s="54">
        <v>0</v>
      </c>
      <c r="U189" s="53">
        <v>2</v>
      </c>
      <c r="V189" s="52">
        <v>0</v>
      </c>
      <c r="W189" s="54">
        <v>0</v>
      </c>
      <c r="X189" s="55">
        <v>0</v>
      </c>
      <c r="Y189" s="35" t="s">
        <v>21</v>
      </c>
    </row>
    <row r="190" spans="1:25" s="2" customFormat="1" ht="18" customHeight="1" thickBot="1" x14ac:dyDescent="0.2">
      <c r="A190" s="80"/>
      <c r="B190" s="97" t="s">
        <v>208</v>
      </c>
      <c r="C190" s="82" t="s">
        <v>209</v>
      </c>
      <c r="D190" s="92" t="s">
        <v>210</v>
      </c>
      <c r="E190" s="84"/>
      <c r="F190" s="86"/>
      <c r="G190" s="88"/>
      <c r="H190" s="90"/>
      <c r="I190" s="93"/>
      <c r="J190" s="93"/>
      <c r="K190" s="93"/>
      <c r="L190" s="93"/>
      <c r="M190" s="126"/>
      <c r="N190" s="95"/>
      <c r="O190" s="102"/>
      <c r="P190" s="86"/>
      <c r="Q190" s="56">
        <v>0</v>
      </c>
      <c r="R190" s="57">
        <v>0</v>
      </c>
      <c r="S190" s="57">
        <v>0</v>
      </c>
      <c r="T190" s="58">
        <v>0</v>
      </c>
      <c r="U190" s="57">
        <v>8.9886389999999992</v>
      </c>
      <c r="V190" s="56">
        <v>0</v>
      </c>
      <c r="W190" s="58">
        <v>0</v>
      </c>
      <c r="X190" s="59">
        <v>0</v>
      </c>
      <c r="Y190" s="36" t="s">
        <v>25</v>
      </c>
    </row>
    <row r="191" spans="1:25" s="2" customFormat="1" ht="18" customHeight="1" x14ac:dyDescent="0.15">
      <c r="A191" s="79">
        <v>92</v>
      </c>
      <c r="B191" s="96" t="s">
        <v>156</v>
      </c>
      <c r="C191" s="81" t="s">
        <v>157</v>
      </c>
      <c r="D191" s="91" t="s">
        <v>211</v>
      </c>
      <c r="E191" s="83">
        <v>91.111307999999994</v>
      </c>
      <c r="F191" s="85">
        <v>91.111307999999994</v>
      </c>
      <c r="G191" s="87">
        <v>41.118442999999999</v>
      </c>
      <c r="H191" s="89">
        <v>41.118442999999999</v>
      </c>
      <c r="I191" s="89">
        <v>41</v>
      </c>
      <c r="J191" s="89">
        <v>0</v>
      </c>
      <c r="K191" s="89">
        <v>0</v>
      </c>
      <c r="L191" s="89">
        <v>0.11844300000000001</v>
      </c>
      <c r="M191" s="125">
        <v>37.950000000000003</v>
      </c>
      <c r="N191" s="94">
        <v>0</v>
      </c>
      <c r="O191" s="101">
        <f>+(+E191+G191)-(M191+N191)</f>
        <v>94.27975099999999</v>
      </c>
      <c r="P191" s="85">
        <v>94.27975099999999</v>
      </c>
      <c r="Q191" s="52">
        <v>0</v>
      </c>
      <c r="R191" s="53">
        <v>0</v>
      </c>
      <c r="S191" s="53">
        <v>0</v>
      </c>
      <c r="T191" s="54">
        <v>0</v>
      </c>
      <c r="U191" s="53">
        <v>1</v>
      </c>
      <c r="V191" s="52">
        <v>0</v>
      </c>
      <c r="W191" s="54">
        <v>0</v>
      </c>
      <c r="X191" s="55">
        <v>0</v>
      </c>
      <c r="Y191" s="35" t="s">
        <v>21</v>
      </c>
    </row>
    <row r="192" spans="1:25" s="2" customFormat="1" ht="18" customHeight="1" thickBot="1" x14ac:dyDescent="0.2">
      <c r="A192" s="80"/>
      <c r="B192" s="97" t="s">
        <v>156</v>
      </c>
      <c r="C192" s="82" t="s">
        <v>157</v>
      </c>
      <c r="D192" s="92" t="s">
        <v>211</v>
      </c>
      <c r="E192" s="84"/>
      <c r="F192" s="86"/>
      <c r="G192" s="88"/>
      <c r="H192" s="90"/>
      <c r="I192" s="93"/>
      <c r="J192" s="93"/>
      <c r="K192" s="93"/>
      <c r="L192" s="93"/>
      <c r="M192" s="126"/>
      <c r="N192" s="95"/>
      <c r="O192" s="102"/>
      <c r="P192" s="86"/>
      <c r="Q192" s="56">
        <v>0</v>
      </c>
      <c r="R192" s="57">
        <v>0</v>
      </c>
      <c r="S192" s="57">
        <v>0</v>
      </c>
      <c r="T192" s="58">
        <v>0</v>
      </c>
      <c r="U192" s="57">
        <v>37.950000000000003</v>
      </c>
      <c r="V192" s="56">
        <v>0</v>
      </c>
      <c r="W192" s="58">
        <v>0</v>
      </c>
      <c r="X192" s="59">
        <v>0</v>
      </c>
      <c r="Y192" s="36" t="s">
        <v>25</v>
      </c>
    </row>
    <row r="193" spans="1:25" s="2" customFormat="1" ht="18" customHeight="1" x14ac:dyDescent="0.15">
      <c r="A193" s="79">
        <v>93</v>
      </c>
      <c r="B193" s="96" t="s">
        <v>204</v>
      </c>
      <c r="C193" s="81" t="s">
        <v>205</v>
      </c>
      <c r="D193" s="91" t="s">
        <v>212</v>
      </c>
      <c r="E193" s="83">
        <v>94.051699999999997</v>
      </c>
      <c r="F193" s="85">
        <v>94.051699999999997</v>
      </c>
      <c r="G193" s="87">
        <v>0.13875799999999999</v>
      </c>
      <c r="H193" s="89">
        <v>0.13875799999999999</v>
      </c>
      <c r="I193" s="89">
        <v>0</v>
      </c>
      <c r="J193" s="89">
        <v>0</v>
      </c>
      <c r="K193" s="89">
        <v>0</v>
      </c>
      <c r="L193" s="89">
        <v>0.13875799999999999</v>
      </c>
      <c r="M193" s="125">
        <v>0</v>
      </c>
      <c r="N193" s="94">
        <v>0</v>
      </c>
      <c r="O193" s="101">
        <f>+(+E193+G193)-(M193+N193)</f>
        <v>94.190457999999992</v>
      </c>
      <c r="P193" s="85">
        <v>94.190457999999992</v>
      </c>
      <c r="Q193" s="52">
        <v>0</v>
      </c>
      <c r="R193" s="53">
        <v>0</v>
      </c>
      <c r="S193" s="53">
        <v>0</v>
      </c>
      <c r="T193" s="54">
        <v>0</v>
      </c>
      <c r="U193" s="53">
        <v>0</v>
      </c>
      <c r="V193" s="52">
        <v>0</v>
      </c>
      <c r="W193" s="54">
        <v>0</v>
      </c>
      <c r="X193" s="55">
        <v>0</v>
      </c>
      <c r="Y193" s="35" t="s">
        <v>21</v>
      </c>
    </row>
    <row r="194" spans="1:25" s="2" customFormat="1" ht="18" customHeight="1" thickBot="1" x14ac:dyDescent="0.2">
      <c r="A194" s="80"/>
      <c r="B194" s="97" t="s">
        <v>204</v>
      </c>
      <c r="C194" s="82" t="s">
        <v>205</v>
      </c>
      <c r="D194" s="92" t="s">
        <v>212</v>
      </c>
      <c r="E194" s="84"/>
      <c r="F194" s="86"/>
      <c r="G194" s="88"/>
      <c r="H194" s="90"/>
      <c r="I194" s="93"/>
      <c r="J194" s="93"/>
      <c r="K194" s="93"/>
      <c r="L194" s="93"/>
      <c r="M194" s="126"/>
      <c r="N194" s="95"/>
      <c r="O194" s="102"/>
      <c r="P194" s="86"/>
      <c r="Q194" s="56">
        <v>0</v>
      </c>
      <c r="R194" s="57">
        <v>0</v>
      </c>
      <c r="S194" s="57">
        <v>0</v>
      </c>
      <c r="T194" s="58">
        <v>0</v>
      </c>
      <c r="U194" s="57">
        <v>0</v>
      </c>
      <c r="V194" s="56">
        <v>0</v>
      </c>
      <c r="W194" s="58">
        <v>0</v>
      </c>
      <c r="X194" s="59">
        <v>0</v>
      </c>
      <c r="Y194" s="36" t="s">
        <v>25</v>
      </c>
    </row>
    <row r="195" spans="1:25" s="2" customFormat="1" ht="18" customHeight="1" x14ac:dyDescent="0.15">
      <c r="A195" s="79">
        <v>94</v>
      </c>
      <c r="B195" s="96" t="s">
        <v>213</v>
      </c>
      <c r="C195" s="81" t="s">
        <v>214</v>
      </c>
      <c r="D195" s="91" t="s">
        <v>215</v>
      </c>
      <c r="E195" s="83">
        <v>40</v>
      </c>
      <c r="F195" s="85">
        <v>40</v>
      </c>
      <c r="G195" s="87">
        <v>50.003999999999998</v>
      </c>
      <c r="H195" s="89">
        <v>50.003999999999998</v>
      </c>
      <c r="I195" s="89">
        <v>0</v>
      </c>
      <c r="J195" s="89">
        <v>0</v>
      </c>
      <c r="K195" s="89">
        <v>0</v>
      </c>
      <c r="L195" s="89">
        <v>50.003999999999998</v>
      </c>
      <c r="M195" s="125">
        <v>0</v>
      </c>
      <c r="N195" s="94">
        <v>0</v>
      </c>
      <c r="O195" s="101">
        <f>+(+E195+G195)-(M195+N195)</f>
        <v>90.003999999999991</v>
      </c>
      <c r="P195" s="85">
        <v>40.003999999999998</v>
      </c>
      <c r="Q195" s="52">
        <v>0</v>
      </c>
      <c r="R195" s="53">
        <v>0</v>
      </c>
      <c r="S195" s="53">
        <v>0</v>
      </c>
      <c r="T195" s="54">
        <v>0</v>
      </c>
      <c r="U195" s="53">
        <v>0</v>
      </c>
      <c r="V195" s="52">
        <v>0</v>
      </c>
      <c r="W195" s="54">
        <v>0</v>
      </c>
      <c r="X195" s="55">
        <v>0</v>
      </c>
      <c r="Y195" s="35" t="s">
        <v>21</v>
      </c>
    </row>
    <row r="196" spans="1:25" s="2" customFormat="1" ht="18" customHeight="1" thickBot="1" x14ac:dyDescent="0.2">
      <c r="A196" s="80"/>
      <c r="B196" s="97" t="s">
        <v>213</v>
      </c>
      <c r="C196" s="82" t="s">
        <v>214</v>
      </c>
      <c r="D196" s="92" t="s">
        <v>215</v>
      </c>
      <c r="E196" s="84"/>
      <c r="F196" s="86"/>
      <c r="G196" s="88"/>
      <c r="H196" s="90"/>
      <c r="I196" s="93"/>
      <c r="J196" s="93"/>
      <c r="K196" s="93"/>
      <c r="L196" s="93"/>
      <c r="M196" s="126"/>
      <c r="N196" s="95"/>
      <c r="O196" s="102"/>
      <c r="P196" s="86"/>
      <c r="Q196" s="56">
        <v>0</v>
      </c>
      <c r="R196" s="57">
        <v>0</v>
      </c>
      <c r="S196" s="57">
        <v>0</v>
      </c>
      <c r="T196" s="58">
        <v>0</v>
      </c>
      <c r="U196" s="57">
        <v>0</v>
      </c>
      <c r="V196" s="56">
        <v>0</v>
      </c>
      <c r="W196" s="58">
        <v>0</v>
      </c>
      <c r="X196" s="59">
        <v>0</v>
      </c>
      <c r="Y196" s="36" t="s">
        <v>25</v>
      </c>
    </row>
    <row r="197" spans="1:25" s="2" customFormat="1" ht="20.100000000000001" customHeight="1" x14ac:dyDescent="0.15">
      <c r="A197" s="79">
        <v>95</v>
      </c>
      <c r="B197" s="169" t="s">
        <v>44</v>
      </c>
      <c r="C197" s="81" t="s">
        <v>45</v>
      </c>
      <c r="D197" s="91" t="s">
        <v>216</v>
      </c>
      <c r="E197" s="83">
        <v>95.133301000000003</v>
      </c>
      <c r="F197" s="85">
        <v>95.133301000000003</v>
      </c>
      <c r="G197" s="87">
        <v>18.716708000000001</v>
      </c>
      <c r="H197" s="89">
        <v>18.716708000000001</v>
      </c>
      <c r="I197" s="89">
        <v>18.710999999999999</v>
      </c>
      <c r="J197" s="89">
        <v>0</v>
      </c>
      <c r="K197" s="89">
        <v>0</v>
      </c>
      <c r="L197" s="89">
        <v>5.7080000000000004E-3</v>
      </c>
      <c r="M197" s="125">
        <v>28.2</v>
      </c>
      <c r="N197" s="94">
        <v>0</v>
      </c>
      <c r="O197" s="101">
        <f>+(+E197+G197)-(M197+N197)</f>
        <v>85.650008999999997</v>
      </c>
      <c r="P197" s="85">
        <v>85.650008999999997</v>
      </c>
      <c r="Q197" s="52">
        <v>0</v>
      </c>
      <c r="R197" s="53">
        <v>0</v>
      </c>
      <c r="S197" s="53">
        <v>0</v>
      </c>
      <c r="T197" s="54">
        <v>0</v>
      </c>
      <c r="U197" s="53">
        <v>1</v>
      </c>
      <c r="V197" s="52">
        <v>0</v>
      </c>
      <c r="W197" s="54">
        <v>0</v>
      </c>
      <c r="X197" s="55">
        <v>0</v>
      </c>
      <c r="Y197" s="35" t="s">
        <v>21</v>
      </c>
    </row>
    <row r="198" spans="1:25" s="2" customFormat="1" ht="20.100000000000001" customHeight="1" thickBot="1" x14ac:dyDescent="0.2">
      <c r="A198" s="80"/>
      <c r="B198" s="170" t="s">
        <v>44</v>
      </c>
      <c r="C198" s="82" t="s">
        <v>45</v>
      </c>
      <c r="D198" s="92" t="s">
        <v>216</v>
      </c>
      <c r="E198" s="84"/>
      <c r="F198" s="86"/>
      <c r="G198" s="88"/>
      <c r="H198" s="90"/>
      <c r="I198" s="93"/>
      <c r="J198" s="93"/>
      <c r="K198" s="93"/>
      <c r="L198" s="93"/>
      <c r="M198" s="126"/>
      <c r="N198" s="95"/>
      <c r="O198" s="102"/>
      <c r="P198" s="86"/>
      <c r="Q198" s="56">
        <v>0</v>
      </c>
      <c r="R198" s="57">
        <v>0</v>
      </c>
      <c r="S198" s="57">
        <v>0</v>
      </c>
      <c r="T198" s="58">
        <v>0</v>
      </c>
      <c r="U198" s="57">
        <v>28.2</v>
      </c>
      <c r="V198" s="56">
        <v>0</v>
      </c>
      <c r="W198" s="58">
        <v>0</v>
      </c>
      <c r="X198" s="59">
        <v>0</v>
      </c>
      <c r="Y198" s="36" t="s">
        <v>25</v>
      </c>
    </row>
    <row r="199" spans="1:25" s="2" customFormat="1" ht="19.5" customHeight="1" x14ac:dyDescent="0.15">
      <c r="A199" s="79">
        <v>96</v>
      </c>
      <c r="B199" s="96" t="s" ph="1">
        <v>217</v>
      </c>
      <c r="C199" s="81" t="s">
        <v>218</v>
      </c>
      <c r="D199" s="91" t="s">
        <v>219</v>
      </c>
      <c r="E199" s="181">
        <v>10.379084000000001</v>
      </c>
      <c r="F199" s="182">
        <v>10.379084000000001</v>
      </c>
      <c r="G199" s="87">
        <v>75.000382999999999</v>
      </c>
      <c r="H199" s="89">
        <v>75.000382999999999</v>
      </c>
      <c r="I199" s="89">
        <v>75</v>
      </c>
      <c r="J199" s="89">
        <v>0</v>
      </c>
      <c r="K199" s="89">
        <v>0</v>
      </c>
      <c r="L199" s="89">
        <v>3.8299999999999999E-4</v>
      </c>
      <c r="M199" s="125">
        <v>1.0325340000000001</v>
      </c>
      <c r="N199" s="94">
        <v>0</v>
      </c>
      <c r="O199" s="101">
        <f>+(+E199+G199)-(M199+N199)</f>
        <v>84.346933000000007</v>
      </c>
      <c r="P199" s="182">
        <v>84.346933000000007</v>
      </c>
      <c r="Q199" s="52">
        <v>0</v>
      </c>
      <c r="R199" s="53">
        <v>0</v>
      </c>
      <c r="S199" s="53">
        <v>0</v>
      </c>
      <c r="T199" s="54">
        <v>0</v>
      </c>
      <c r="U199" s="53">
        <v>3</v>
      </c>
      <c r="V199" s="52">
        <v>0</v>
      </c>
      <c r="W199" s="54">
        <v>0</v>
      </c>
      <c r="X199" s="55">
        <v>0</v>
      </c>
      <c r="Y199" s="35" t="s">
        <v>21</v>
      </c>
    </row>
    <row r="200" spans="1:25" s="2" customFormat="1" ht="19.5" customHeight="1" thickBot="1" x14ac:dyDescent="0.2">
      <c r="A200" s="80"/>
      <c r="B200" s="97" t="s" ph="1">
        <v>217</v>
      </c>
      <c r="C200" s="82" t="s">
        <v>218</v>
      </c>
      <c r="D200" s="92" t="s">
        <v>219</v>
      </c>
      <c r="E200" s="183"/>
      <c r="F200" s="184"/>
      <c r="G200" s="88"/>
      <c r="H200" s="90"/>
      <c r="I200" s="93"/>
      <c r="J200" s="93"/>
      <c r="K200" s="93"/>
      <c r="L200" s="93"/>
      <c r="M200" s="126"/>
      <c r="N200" s="95"/>
      <c r="O200" s="185"/>
      <c r="P200" s="184"/>
      <c r="Q200" s="56">
        <v>0</v>
      </c>
      <c r="R200" s="57">
        <v>0</v>
      </c>
      <c r="S200" s="57">
        <v>0</v>
      </c>
      <c r="T200" s="58">
        <v>0</v>
      </c>
      <c r="U200" s="57">
        <v>1.0325340000000001</v>
      </c>
      <c r="V200" s="56">
        <v>0</v>
      </c>
      <c r="W200" s="58">
        <v>0</v>
      </c>
      <c r="X200" s="59">
        <v>0</v>
      </c>
      <c r="Y200" s="36" t="s">
        <v>25</v>
      </c>
    </row>
    <row r="201" spans="1:25" s="2" customFormat="1" ht="18" customHeight="1" x14ac:dyDescent="0.15">
      <c r="A201" s="79">
        <v>97</v>
      </c>
      <c r="B201" s="96" t="s">
        <v>75</v>
      </c>
      <c r="C201" s="81" t="s">
        <v>76</v>
      </c>
      <c r="D201" s="91" t="s">
        <v>220</v>
      </c>
      <c r="E201" s="83">
        <v>197.59045900000001</v>
      </c>
      <c r="F201" s="85">
        <v>197.44012000000001</v>
      </c>
      <c r="G201" s="87">
        <v>1.8245999999999998E-2</v>
      </c>
      <c r="H201" s="89">
        <v>1.8245999999999998E-2</v>
      </c>
      <c r="I201" s="89">
        <v>0</v>
      </c>
      <c r="J201" s="89">
        <v>0</v>
      </c>
      <c r="K201" s="89">
        <v>0</v>
      </c>
      <c r="L201" s="89">
        <v>1.8245999999999998E-2</v>
      </c>
      <c r="M201" s="125">
        <v>114.599</v>
      </c>
      <c r="N201" s="94">
        <v>0</v>
      </c>
      <c r="O201" s="101">
        <f>+(+E201+G201)-(M201+N201)</f>
        <v>83.009705000000011</v>
      </c>
      <c r="P201" s="85">
        <v>82.946545999999998</v>
      </c>
      <c r="Q201" s="52">
        <v>1</v>
      </c>
      <c r="R201" s="53">
        <v>0</v>
      </c>
      <c r="S201" s="53">
        <v>0</v>
      </c>
      <c r="T201" s="54">
        <v>0</v>
      </c>
      <c r="U201" s="53">
        <v>0</v>
      </c>
      <c r="V201" s="52">
        <v>0</v>
      </c>
      <c r="W201" s="54">
        <v>0</v>
      </c>
      <c r="X201" s="55">
        <v>0</v>
      </c>
      <c r="Y201" s="35" t="s">
        <v>21</v>
      </c>
    </row>
    <row r="202" spans="1:25" s="2" customFormat="1" ht="18" customHeight="1" thickBot="1" x14ac:dyDescent="0.2">
      <c r="A202" s="80"/>
      <c r="B202" s="97" t="s">
        <v>75</v>
      </c>
      <c r="C202" s="82" t="s">
        <v>76</v>
      </c>
      <c r="D202" s="92" t="s">
        <v>220</v>
      </c>
      <c r="E202" s="84"/>
      <c r="F202" s="86"/>
      <c r="G202" s="88"/>
      <c r="H202" s="90"/>
      <c r="I202" s="93"/>
      <c r="J202" s="93"/>
      <c r="K202" s="93"/>
      <c r="L202" s="93"/>
      <c r="M202" s="126"/>
      <c r="N202" s="95"/>
      <c r="O202" s="102"/>
      <c r="P202" s="86"/>
      <c r="Q202" s="56">
        <v>114.599</v>
      </c>
      <c r="R202" s="57">
        <v>0</v>
      </c>
      <c r="S202" s="57">
        <v>0</v>
      </c>
      <c r="T202" s="58">
        <v>0</v>
      </c>
      <c r="U202" s="57">
        <v>0</v>
      </c>
      <c r="V202" s="56">
        <v>0</v>
      </c>
      <c r="W202" s="58">
        <v>0</v>
      </c>
      <c r="X202" s="59">
        <v>0</v>
      </c>
      <c r="Y202" s="36" t="s">
        <v>25</v>
      </c>
    </row>
    <row r="203" spans="1:25" s="2" customFormat="1" ht="18" customHeight="1" x14ac:dyDescent="0.15">
      <c r="A203" s="79">
        <v>98</v>
      </c>
      <c r="B203" s="96" t="s">
        <v>189</v>
      </c>
      <c r="C203" s="81" t="s">
        <v>221</v>
      </c>
      <c r="D203" s="91" t="s">
        <v>222</v>
      </c>
      <c r="E203" s="83">
        <v>54.684928999999997</v>
      </c>
      <c r="F203" s="85">
        <v>54.684928999999997</v>
      </c>
      <c r="G203" s="87">
        <v>62.658093000000001</v>
      </c>
      <c r="H203" s="89">
        <v>62.658093000000001</v>
      </c>
      <c r="I203" s="89">
        <v>62.656999999999996</v>
      </c>
      <c r="J203" s="89">
        <v>0</v>
      </c>
      <c r="K203" s="89">
        <v>0</v>
      </c>
      <c r="L203" s="89">
        <v>1.093E-3</v>
      </c>
      <c r="M203" s="125">
        <v>36</v>
      </c>
      <c r="N203" s="94">
        <v>0</v>
      </c>
      <c r="O203" s="101">
        <f>+(+E203+G203)-(M203+N203)</f>
        <v>81.343021999999991</v>
      </c>
      <c r="P203" s="85">
        <v>81.343021999999991</v>
      </c>
      <c r="Q203" s="52">
        <v>0</v>
      </c>
      <c r="R203" s="53">
        <v>0</v>
      </c>
      <c r="S203" s="53">
        <v>0</v>
      </c>
      <c r="T203" s="54">
        <v>0</v>
      </c>
      <c r="U203" s="53">
        <v>3</v>
      </c>
      <c r="V203" s="52">
        <v>0</v>
      </c>
      <c r="W203" s="54">
        <v>0</v>
      </c>
      <c r="X203" s="55">
        <v>0</v>
      </c>
      <c r="Y203" s="35" t="s">
        <v>21</v>
      </c>
    </row>
    <row r="204" spans="1:25" s="2" customFormat="1" ht="18" customHeight="1" thickBot="1" x14ac:dyDescent="0.2">
      <c r="A204" s="80"/>
      <c r="B204" s="97" t="s">
        <v>189</v>
      </c>
      <c r="C204" s="82" t="s">
        <v>221</v>
      </c>
      <c r="D204" s="92" t="s">
        <v>222</v>
      </c>
      <c r="E204" s="84"/>
      <c r="F204" s="86"/>
      <c r="G204" s="88"/>
      <c r="H204" s="90"/>
      <c r="I204" s="93"/>
      <c r="J204" s="93"/>
      <c r="K204" s="93"/>
      <c r="L204" s="93"/>
      <c r="M204" s="126"/>
      <c r="N204" s="95"/>
      <c r="O204" s="102"/>
      <c r="P204" s="86"/>
      <c r="Q204" s="56">
        <v>0</v>
      </c>
      <c r="R204" s="57">
        <v>0</v>
      </c>
      <c r="S204" s="57">
        <v>0</v>
      </c>
      <c r="T204" s="58">
        <v>0</v>
      </c>
      <c r="U204" s="57">
        <v>36</v>
      </c>
      <c r="V204" s="56">
        <v>0</v>
      </c>
      <c r="W204" s="58">
        <v>0</v>
      </c>
      <c r="X204" s="59">
        <v>0</v>
      </c>
      <c r="Y204" s="36" t="s">
        <v>25</v>
      </c>
    </row>
    <row r="205" spans="1:25" s="2" customFormat="1" ht="18" customHeight="1" x14ac:dyDescent="0.15">
      <c r="A205" s="79">
        <v>99</v>
      </c>
      <c r="B205" s="96" t="s">
        <v>223</v>
      </c>
      <c r="C205" s="81" t="s">
        <v>224</v>
      </c>
      <c r="D205" s="91" t="s">
        <v>225</v>
      </c>
      <c r="E205" s="83">
        <v>80.992705000000001</v>
      </c>
      <c r="F205" s="85">
        <v>80.992705000000001</v>
      </c>
      <c r="G205" s="87">
        <v>9.7190000000000002E-3</v>
      </c>
      <c r="H205" s="89">
        <v>9.7190000000000002E-3</v>
      </c>
      <c r="I205" s="89">
        <v>0</v>
      </c>
      <c r="J205" s="89">
        <v>0</v>
      </c>
      <c r="K205" s="89">
        <v>0</v>
      </c>
      <c r="L205" s="89">
        <v>9.7190000000000002E-3</v>
      </c>
      <c r="M205" s="125">
        <v>0</v>
      </c>
      <c r="N205" s="94">
        <v>0</v>
      </c>
      <c r="O205" s="101">
        <f>+(+E205+G205)-(M205+N205)</f>
        <v>81.002424000000005</v>
      </c>
      <c r="P205" s="85">
        <v>81.002424000000005</v>
      </c>
      <c r="Q205" s="52">
        <v>0</v>
      </c>
      <c r="R205" s="53">
        <v>0</v>
      </c>
      <c r="S205" s="53">
        <v>0</v>
      </c>
      <c r="T205" s="54">
        <v>0</v>
      </c>
      <c r="U205" s="53">
        <v>0</v>
      </c>
      <c r="V205" s="52">
        <v>0</v>
      </c>
      <c r="W205" s="54">
        <v>0</v>
      </c>
      <c r="X205" s="55">
        <v>0</v>
      </c>
      <c r="Y205" s="35" t="s">
        <v>21</v>
      </c>
    </row>
    <row r="206" spans="1:25" s="2" customFormat="1" ht="18" customHeight="1" thickBot="1" x14ac:dyDescent="0.2">
      <c r="A206" s="80"/>
      <c r="B206" s="97" t="s">
        <v>223</v>
      </c>
      <c r="C206" s="82" t="s">
        <v>224</v>
      </c>
      <c r="D206" s="92" t="s">
        <v>225</v>
      </c>
      <c r="E206" s="84"/>
      <c r="F206" s="86"/>
      <c r="G206" s="88"/>
      <c r="H206" s="90"/>
      <c r="I206" s="93"/>
      <c r="J206" s="93"/>
      <c r="K206" s="93"/>
      <c r="L206" s="93"/>
      <c r="M206" s="126"/>
      <c r="N206" s="95"/>
      <c r="O206" s="102"/>
      <c r="P206" s="86"/>
      <c r="Q206" s="56">
        <v>0</v>
      </c>
      <c r="R206" s="57">
        <v>0</v>
      </c>
      <c r="S206" s="57">
        <v>0</v>
      </c>
      <c r="T206" s="58">
        <v>0</v>
      </c>
      <c r="U206" s="57">
        <v>0</v>
      </c>
      <c r="V206" s="56">
        <v>0</v>
      </c>
      <c r="W206" s="58">
        <v>0</v>
      </c>
      <c r="X206" s="59">
        <v>0</v>
      </c>
      <c r="Y206" s="36" t="s">
        <v>25</v>
      </c>
    </row>
    <row r="207" spans="1:25" s="2" customFormat="1" ht="18" customHeight="1" x14ac:dyDescent="0.15">
      <c r="A207" s="79">
        <v>100</v>
      </c>
      <c r="B207" s="96" t="s">
        <v>142</v>
      </c>
      <c r="C207" s="81" t="s">
        <v>226</v>
      </c>
      <c r="D207" s="91" t="s">
        <v>227</v>
      </c>
      <c r="E207" s="83">
        <v>93.321285000000003</v>
      </c>
      <c r="F207" s="85">
        <v>93.321285000000003</v>
      </c>
      <c r="G207" s="87">
        <v>9.3321000000000001E-2</v>
      </c>
      <c r="H207" s="89">
        <v>9.3321000000000001E-2</v>
      </c>
      <c r="I207" s="89">
        <v>0</v>
      </c>
      <c r="J207" s="89">
        <v>0</v>
      </c>
      <c r="K207" s="89">
        <v>0</v>
      </c>
      <c r="L207" s="89">
        <v>9.3321000000000001E-2</v>
      </c>
      <c r="M207" s="125">
        <v>16.2</v>
      </c>
      <c r="N207" s="94">
        <v>0</v>
      </c>
      <c r="O207" s="101">
        <f>+(+E207+G207)-(M207+N207)</f>
        <v>77.214606000000003</v>
      </c>
      <c r="P207" s="85">
        <v>77.214606000000003</v>
      </c>
      <c r="Q207" s="52">
        <v>0</v>
      </c>
      <c r="R207" s="53">
        <v>0</v>
      </c>
      <c r="S207" s="53">
        <v>0</v>
      </c>
      <c r="T207" s="54">
        <v>0</v>
      </c>
      <c r="U207" s="53">
        <v>1</v>
      </c>
      <c r="V207" s="52">
        <v>0</v>
      </c>
      <c r="W207" s="54">
        <v>0</v>
      </c>
      <c r="X207" s="55">
        <v>0</v>
      </c>
      <c r="Y207" s="35" t="s">
        <v>21</v>
      </c>
    </row>
    <row r="208" spans="1:25" s="2" customFormat="1" ht="18" customHeight="1" thickBot="1" x14ac:dyDescent="0.2">
      <c r="A208" s="80"/>
      <c r="B208" s="97" t="s">
        <v>142</v>
      </c>
      <c r="C208" s="82" t="s">
        <v>226</v>
      </c>
      <c r="D208" s="92" t="s">
        <v>227</v>
      </c>
      <c r="E208" s="84"/>
      <c r="F208" s="86"/>
      <c r="G208" s="88"/>
      <c r="H208" s="90"/>
      <c r="I208" s="93"/>
      <c r="J208" s="93"/>
      <c r="K208" s="93"/>
      <c r="L208" s="93"/>
      <c r="M208" s="126"/>
      <c r="N208" s="95"/>
      <c r="O208" s="102"/>
      <c r="P208" s="86"/>
      <c r="Q208" s="56">
        <v>0</v>
      </c>
      <c r="R208" s="57">
        <v>0</v>
      </c>
      <c r="S208" s="57">
        <v>0</v>
      </c>
      <c r="T208" s="58">
        <v>0</v>
      </c>
      <c r="U208" s="57">
        <v>16.2</v>
      </c>
      <c r="V208" s="56">
        <v>0</v>
      </c>
      <c r="W208" s="58">
        <v>0</v>
      </c>
      <c r="X208" s="59">
        <v>0</v>
      </c>
      <c r="Y208" s="36" t="s">
        <v>25</v>
      </c>
    </row>
    <row r="209" spans="1:25" s="2" customFormat="1" ht="18" customHeight="1" x14ac:dyDescent="0.15">
      <c r="A209" s="79">
        <v>101</v>
      </c>
      <c r="B209" s="96" t="s">
        <v>228</v>
      </c>
      <c r="C209" s="81" t="s">
        <v>229</v>
      </c>
      <c r="D209" s="91" t="s">
        <v>230</v>
      </c>
      <c r="E209" s="83">
        <v>75.992564000000002</v>
      </c>
      <c r="F209" s="85">
        <v>75.992564000000002</v>
      </c>
      <c r="G209" s="87">
        <v>10.001523000000001</v>
      </c>
      <c r="H209" s="89">
        <v>10.001523000000001</v>
      </c>
      <c r="I209" s="89">
        <v>10</v>
      </c>
      <c r="J209" s="89">
        <v>0</v>
      </c>
      <c r="K209" s="89">
        <v>0</v>
      </c>
      <c r="L209" s="89">
        <v>1.523E-3</v>
      </c>
      <c r="M209" s="125">
        <v>9</v>
      </c>
      <c r="N209" s="94">
        <v>0</v>
      </c>
      <c r="O209" s="101">
        <f>+(+E209+G209)-(M209+N209)</f>
        <v>76.994087000000007</v>
      </c>
      <c r="P209" s="85">
        <v>76.994087000000007</v>
      </c>
      <c r="Q209" s="52">
        <v>0</v>
      </c>
      <c r="R209" s="53">
        <v>0</v>
      </c>
      <c r="S209" s="53">
        <v>0</v>
      </c>
      <c r="T209" s="54">
        <v>0</v>
      </c>
      <c r="U209" s="53">
        <v>1</v>
      </c>
      <c r="V209" s="52">
        <v>0</v>
      </c>
      <c r="W209" s="54">
        <v>0</v>
      </c>
      <c r="X209" s="55">
        <v>0</v>
      </c>
      <c r="Y209" s="35" t="s">
        <v>21</v>
      </c>
    </row>
    <row r="210" spans="1:25" s="2" customFormat="1" ht="18" customHeight="1" thickBot="1" x14ac:dyDescent="0.2">
      <c r="A210" s="80"/>
      <c r="B210" s="97" t="s">
        <v>228</v>
      </c>
      <c r="C210" s="82" t="s">
        <v>229</v>
      </c>
      <c r="D210" s="92" t="s">
        <v>230</v>
      </c>
      <c r="E210" s="84"/>
      <c r="F210" s="86"/>
      <c r="G210" s="88"/>
      <c r="H210" s="90"/>
      <c r="I210" s="93"/>
      <c r="J210" s="93"/>
      <c r="K210" s="93"/>
      <c r="L210" s="93"/>
      <c r="M210" s="126"/>
      <c r="N210" s="95"/>
      <c r="O210" s="102"/>
      <c r="P210" s="86"/>
      <c r="Q210" s="56">
        <v>0</v>
      </c>
      <c r="R210" s="57">
        <v>0</v>
      </c>
      <c r="S210" s="57">
        <v>0</v>
      </c>
      <c r="T210" s="58">
        <v>0</v>
      </c>
      <c r="U210" s="57">
        <v>9</v>
      </c>
      <c r="V210" s="56">
        <v>0</v>
      </c>
      <c r="W210" s="58">
        <v>0</v>
      </c>
      <c r="X210" s="59">
        <v>0</v>
      </c>
      <c r="Y210" s="36" t="s">
        <v>25</v>
      </c>
    </row>
    <row r="211" spans="1:25" s="2" customFormat="1" ht="18" customHeight="1" x14ac:dyDescent="0.15">
      <c r="A211" s="79">
        <v>102</v>
      </c>
      <c r="B211" s="96" t="s">
        <v>82</v>
      </c>
      <c r="C211" s="81" t="s">
        <v>183</v>
      </c>
      <c r="D211" s="91" t="s">
        <v>231</v>
      </c>
      <c r="E211" s="83">
        <v>126.212</v>
      </c>
      <c r="F211" s="85">
        <v>126.212</v>
      </c>
      <c r="G211" s="87">
        <v>8.8347999999999996E-2</v>
      </c>
      <c r="H211" s="89">
        <v>8.8347999999999996E-2</v>
      </c>
      <c r="I211" s="89">
        <v>0</v>
      </c>
      <c r="J211" s="89">
        <v>0</v>
      </c>
      <c r="K211" s="89">
        <v>0</v>
      </c>
      <c r="L211" s="89">
        <v>8.8347999999999996E-2</v>
      </c>
      <c r="M211" s="89">
        <v>49.384999999999998</v>
      </c>
      <c r="N211" s="94">
        <v>0</v>
      </c>
      <c r="O211" s="101">
        <f>+(+E211+G211)-(M211+N211)</f>
        <v>76.915347999999994</v>
      </c>
      <c r="P211" s="85">
        <v>76.915347999999994</v>
      </c>
      <c r="Q211" s="52">
        <v>0</v>
      </c>
      <c r="R211" s="53">
        <v>0</v>
      </c>
      <c r="S211" s="53">
        <v>0</v>
      </c>
      <c r="T211" s="54">
        <v>0</v>
      </c>
      <c r="U211" s="53">
        <v>1</v>
      </c>
      <c r="V211" s="52">
        <v>0</v>
      </c>
      <c r="W211" s="54">
        <v>0</v>
      </c>
      <c r="X211" s="55">
        <v>0</v>
      </c>
      <c r="Y211" s="35" t="s">
        <v>21</v>
      </c>
    </row>
    <row r="212" spans="1:25" s="2" customFormat="1" ht="18" customHeight="1" thickBot="1" x14ac:dyDescent="0.2">
      <c r="A212" s="80"/>
      <c r="B212" s="97" t="s">
        <v>82</v>
      </c>
      <c r="C212" s="82" t="s">
        <v>183</v>
      </c>
      <c r="D212" s="92" t="s">
        <v>231</v>
      </c>
      <c r="E212" s="84"/>
      <c r="F212" s="86"/>
      <c r="G212" s="88"/>
      <c r="H212" s="90"/>
      <c r="I212" s="90"/>
      <c r="J212" s="90"/>
      <c r="K212" s="90"/>
      <c r="L212" s="90"/>
      <c r="M212" s="90"/>
      <c r="N212" s="95"/>
      <c r="O212" s="102"/>
      <c r="P212" s="86"/>
      <c r="Q212" s="56">
        <v>0</v>
      </c>
      <c r="R212" s="57">
        <v>0</v>
      </c>
      <c r="S212" s="57">
        <v>0</v>
      </c>
      <c r="T212" s="58">
        <v>0</v>
      </c>
      <c r="U212" s="57">
        <v>49.384999999999998</v>
      </c>
      <c r="V212" s="56">
        <v>0</v>
      </c>
      <c r="W212" s="58">
        <v>0</v>
      </c>
      <c r="X212" s="59">
        <v>0</v>
      </c>
      <c r="Y212" s="36" t="s">
        <v>25</v>
      </c>
    </row>
    <row r="213" spans="1:25" s="2" customFormat="1" ht="18" customHeight="1" x14ac:dyDescent="0.15">
      <c r="A213" s="79">
        <v>103</v>
      </c>
      <c r="B213" s="96" t="s" ph="1">
        <v>232</v>
      </c>
      <c r="C213" s="81" t="s">
        <v>233</v>
      </c>
      <c r="D213" s="91" t="s">
        <v>234</v>
      </c>
      <c r="E213" s="83">
        <v>0</v>
      </c>
      <c r="F213" s="85">
        <v>0</v>
      </c>
      <c r="G213" s="87">
        <v>75.000028</v>
      </c>
      <c r="H213" s="89">
        <v>75.000028</v>
      </c>
      <c r="I213" s="89">
        <v>75</v>
      </c>
      <c r="J213" s="89">
        <v>0</v>
      </c>
      <c r="K213" s="89">
        <v>0</v>
      </c>
      <c r="L213" s="89">
        <v>2.8E-5</v>
      </c>
      <c r="M213" s="125">
        <v>0</v>
      </c>
      <c r="N213" s="94">
        <v>0</v>
      </c>
      <c r="O213" s="101">
        <f>+(+E213+G213)-(M213+N213)</f>
        <v>75.000028</v>
      </c>
      <c r="P213" s="85">
        <v>75.000028</v>
      </c>
      <c r="Q213" s="52">
        <v>0</v>
      </c>
      <c r="R213" s="53">
        <v>0</v>
      </c>
      <c r="S213" s="53">
        <v>0</v>
      </c>
      <c r="T213" s="54">
        <v>0</v>
      </c>
      <c r="U213" s="53">
        <v>0</v>
      </c>
      <c r="V213" s="52">
        <v>0</v>
      </c>
      <c r="W213" s="54">
        <v>0</v>
      </c>
      <c r="X213" s="55">
        <v>0</v>
      </c>
      <c r="Y213" s="35" t="s">
        <v>21</v>
      </c>
    </row>
    <row r="214" spans="1:25" s="2" customFormat="1" ht="18" customHeight="1" thickBot="1" x14ac:dyDescent="0.2">
      <c r="A214" s="80"/>
      <c r="B214" s="97" t="s" ph="1">
        <v>232</v>
      </c>
      <c r="C214" s="82" t="s">
        <v>233</v>
      </c>
      <c r="D214" s="92" t="s">
        <v>234</v>
      </c>
      <c r="E214" s="84"/>
      <c r="F214" s="86"/>
      <c r="G214" s="88"/>
      <c r="H214" s="90"/>
      <c r="I214" s="93"/>
      <c r="J214" s="93"/>
      <c r="K214" s="93"/>
      <c r="L214" s="93"/>
      <c r="M214" s="126"/>
      <c r="N214" s="95"/>
      <c r="O214" s="127"/>
      <c r="P214" s="86"/>
      <c r="Q214" s="56">
        <v>0</v>
      </c>
      <c r="R214" s="57">
        <v>0</v>
      </c>
      <c r="S214" s="57">
        <v>0</v>
      </c>
      <c r="T214" s="58">
        <v>0</v>
      </c>
      <c r="U214" s="57">
        <v>0</v>
      </c>
      <c r="V214" s="56">
        <v>0</v>
      </c>
      <c r="W214" s="58">
        <v>0</v>
      </c>
      <c r="X214" s="59">
        <v>0</v>
      </c>
      <c r="Y214" s="36" t="s">
        <v>25</v>
      </c>
    </row>
    <row r="215" spans="1:25" s="2" customFormat="1" ht="18" customHeight="1" x14ac:dyDescent="0.15">
      <c r="A215" s="79">
        <v>104</v>
      </c>
      <c r="B215" s="96" t="s" ph="1">
        <v>235</v>
      </c>
      <c r="C215" s="81" t="s">
        <v>236</v>
      </c>
      <c r="D215" s="91" t="s">
        <v>237</v>
      </c>
      <c r="E215" s="83">
        <v>0</v>
      </c>
      <c r="F215" s="85">
        <v>0</v>
      </c>
      <c r="G215" s="87">
        <v>75</v>
      </c>
      <c r="H215" s="89">
        <v>75</v>
      </c>
      <c r="I215" s="89">
        <v>75</v>
      </c>
      <c r="J215" s="89">
        <v>0</v>
      </c>
      <c r="K215" s="89">
        <v>0</v>
      </c>
      <c r="L215" s="89">
        <v>0</v>
      </c>
      <c r="M215" s="125">
        <v>0</v>
      </c>
      <c r="N215" s="94">
        <v>0</v>
      </c>
      <c r="O215" s="101">
        <f>+(+E215+G215)-(M215+N215)</f>
        <v>75</v>
      </c>
      <c r="P215" s="85">
        <v>75</v>
      </c>
      <c r="Q215" s="52">
        <v>0</v>
      </c>
      <c r="R215" s="53">
        <v>0</v>
      </c>
      <c r="S215" s="53">
        <v>0</v>
      </c>
      <c r="T215" s="54">
        <v>0</v>
      </c>
      <c r="U215" s="53">
        <v>0</v>
      </c>
      <c r="V215" s="52">
        <v>0</v>
      </c>
      <c r="W215" s="54">
        <v>0</v>
      </c>
      <c r="X215" s="55">
        <v>0</v>
      </c>
      <c r="Y215" s="35" t="s">
        <v>21</v>
      </c>
    </row>
    <row r="216" spans="1:25" s="2" customFormat="1" ht="18" customHeight="1" thickBot="1" x14ac:dyDescent="0.2">
      <c r="A216" s="80"/>
      <c r="B216" s="97" t="s" ph="1">
        <v>235</v>
      </c>
      <c r="C216" s="82" t="s">
        <v>236</v>
      </c>
      <c r="D216" s="92" t="s">
        <v>237</v>
      </c>
      <c r="E216" s="84"/>
      <c r="F216" s="86"/>
      <c r="G216" s="88"/>
      <c r="H216" s="90"/>
      <c r="I216" s="93"/>
      <c r="J216" s="93"/>
      <c r="K216" s="93"/>
      <c r="L216" s="93"/>
      <c r="M216" s="126"/>
      <c r="N216" s="95"/>
      <c r="O216" s="102"/>
      <c r="P216" s="86"/>
      <c r="Q216" s="56">
        <v>0</v>
      </c>
      <c r="R216" s="57">
        <v>0</v>
      </c>
      <c r="S216" s="57">
        <v>0</v>
      </c>
      <c r="T216" s="58">
        <v>0</v>
      </c>
      <c r="U216" s="57">
        <v>0</v>
      </c>
      <c r="V216" s="56">
        <v>0</v>
      </c>
      <c r="W216" s="58">
        <v>0</v>
      </c>
      <c r="X216" s="59">
        <v>0</v>
      </c>
      <c r="Y216" s="36" t="s">
        <v>25</v>
      </c>
    </row>
    <row r="217" spans="1:25" s="2" customFormat="1" ht="18" customHeight="1" x14ac:dyDescent="0.15">
      <c r="A217" s="79">
        <v>105</v>
      </c>
      <c r="B217" s="96" t="s" ph="1">
        <v>98</v>
      </c>
      <c r="C217" s="81" t="s">
        <v>238</v>
      </c>
      <c r="D217" s="91" t="s">
        <v>239</v>
      </c>
      <c r="E217" s="83">
        <v>0</v>
      </c>
      <c r="F217" s="85">
        <v>0</v>
      </c>
      <c r="G217" s="87">
        <v>75</v>
      </c>
      <c r="H217" s="89">
        <v>75</v>
      </c>
      <c r="I217" s="89">
        <v>75</v>
      </c>
      <c r="J217" s="89">
        <v>0</v>
      </c>
      <c r="K217" s="89">
        <v>0</v>
      </c>
      <c r="L217" s="89">
        <v>0</v>
      </c>
      <c r="M217" s="125">
        <v>0</v>
      </c>
      <c r="N217" s="94">
        <v>0</v>
      </c>
      <c r="O217" s="101">
        <f>+(+E217+G217)-(M217+N217)</f>
        <v>75</v>
      </c>
      <c r="P217" s="85">
        <v>75</v>
      </c>
      <c r="Q217" s="52">
        <v>0</v>
      </c>
      <c r="R217" s="53">
        <v>0</v>
      </c>
      <c r="S217" s="53">
        <v>0</v>
      </c>
      <c r="T217" s="54">
        <v>0</v>
      </c>
      <c r="U217" s="53">
        <v>0</v>
      </c>
      <c r="V217" s="52">
        <v>0</v>
      </c>
      <c r="W217" s="54">
        <v>0</v>
      </c>
      <c r="X217" s="55">
        <v>0</v>
      </c>
      <c r="Y217" s="35" t="s">
        <v>21</v>
      </c>
    </row>
    <row r="218" spans="1:25" s="2" customFormat="1" ht="18" customHeight="1" thickBot="1" x14ac:dyDescent="0.2">
      <c r="A218" s="80"/>
      <c r="B218" s="97" t="s" ph="1">
        <v>98</v>
      </c>
      <c r="C218" s="82" t="s">
        <v>238</v>
      </c>
      <c r="D218" s="92" t="s">
        <v>239</v>
      </c>
      <c r="E218" s="84"/>
      <c r="F218" s="86"/>
      <c r="G218" s="88"/>
      <c r="H218" s="90"/>
      <c r="I218" s="93"/>
      <c r="J218" s="93"/>
      <c r="K218" s="93"/>
      <c r="L218" s="93"/>
      <c r="M218" s="126"/>
      <c r="N218" s="95"/>
      <c r="O218" s="102"/>
      <c r="P218" s="86"/>
      <c r="Q218" s="56">
        <v>0</v>
      </c>
      <c r="R218" s="57">
        <v>0</v>
      </c>
      <c r="S218" s="57">
        <v>0</v>
      </c>
      <c r="T218" s="58">
        <v>0</v>
      </c>
      <c r="U218" s="57">
        <v>0</v>
      </c>
      <c r="V218" s="56">
        <v>0</v>
      </c>
      <c r="W218" s="58">
        <v>0</v>
      </c>
      <c r="X218" s="59">
        <v>0</v>
      </c>
      <c r="Y218" s="36" t="s">
        <v>25</v>
      </c>
    </row>
    <row r="219" spans="1:25" s="2" customFormat="1" ht="18" customHeight="1" x14ac:dyDescent="0.15">
      <c r="A219" s="79">
        <v>106</v>
      </c>
      <c r="B219" s="96" t="s">
        <v>240</v>
      </c>
      <c r="C219" s="81" t="s">
        <v>241</v>
      </c>
      <c r="D219" s="91" t="s">
        <v>242</v>
      </c>
      <c r="E219" s="83">
        <v>18.968076</v>
      </c>
      <c r="F219" s="85">
        <v>18.968076</v>
      </c>
      <c r="G219" s="87">
        <v>54.000928000000002</v>
      </c>
      <c r="H219" s="89">
        <v>54.000928000000002</v>
      </c>
      <c r="I219" s="89">
        <v>54</v>
      </c>
      <c r="J219" s="89">
        <v>0</v>
      </c>
      <c r="K219" s="89">
        <v>0</v>
      </c>
      <c r="L219" s="89">
        <v>9.2800000000000001E-4</v>
      </c>
      <c r="M219" s="125">
        <v>0</v>
      </c>
      <c r="N219" s="94">
        <v>0</v>
      </c>
      <c r="O219" s="101">
        <f>+(+E219+G219)-(M219+N219)</f>
        <v>72.969003999999998</v>
      </c>
      <c r="P219" s="85">
        <v>72.969003999999998</v>
      </c>
      <c r="Q219" s="52">
        <v>0</v>
      </c>
      <c r="R219" s="53">
        <v>0</v>
      </c>
      <c r="S219" s="53">
        <v>0</v>
      </c>
      <c r="T219" s="54">
        <v>0</v>
      </c>
      <c r="U219" s="53">
        <v>0</v>
      </c>
      <c r="V219" s="52">
        <v>0</v>
      </c>
      <c r="W219" s="54">
        <v>0</v>
      </c>
      <c r="X219" s="55">
        <v>0</v>
      </c>
      <c r="Y219" s="35" t="s">
        <v>21</v>
      </c>
    </row>
    <row r="220" spans="1:25" s="2" customFormat="1" ht="18" customHeight="1" thickBot="1" x14ac:dyDescent="0.2">
      <c r="A220" s="80"/>
      <c r="B220" s="97" t="s">
        <v>240</v>
      </c>
      <c r="C220" s="82" t="s">
        <v>241</v>
      </c>
      <c r="D220" s="92" t="s">
        <v>242</v>
      </c>
      <c r="E220" s="84"/>
      <c r="F220" s="86"/>
      <c r="G220" s="88"/>
      <c r="H220" s="90"/>
      <c r="I220" s="93"/>
      <c r="J220" s="93"/>
      <c r="K220" s="93"/>
      <c r="L220" s="93"/>
      <c r="M220" s="126"/>
      <c r="N220" s="95"/>
      <c r="O220" s="102"/>
      <c r="P220" s="86"/>
      <c r="Q220" s="56">
        <v>0</v>
      </c>
      <c r="R220" s="57">
        <v>0</v>
      </c>
      <c r="S220" s="57">
        <v>0</v>
      </c>
      <c r="T220" s="58">
        <v>0</v>
      </c>
      <c r="U220" s="57">
        <v>0</v>
      </c>
      <c r="V220" s="56">
        <v>0</v>
      </c>
      <c r="W220" s="58">
        <v>0</v>
      </c>
      <c r="X220" s="59">
        <v>0</v>
      </c>
      <c r="Y220" s="36" t="s">
        <v>25</v>
      </c>
    </row>
    <row r="221" spans="1:25" s="2" customFormat="1" ht="18" customHeight="1" x14ac:dyDescent="0.15">
      <c r="A221" s="79">
        <v>107</v>
      </c>
      <c r="B221" s="96" t="s">
        <v>53</v>
      </c>
      <c r="C221" s="81" t="s">
        <v>54</v>
      </c>
      <c r="D221" s="91" t="s">
        <v>243</v>
      </c>
      <c r="E221" s="83">
        <v>89.455528000000001</v>
      </c>
      <c r="F221" s="85">
        <v>89.455528000000001</v>
      </c>
      <c r="G221" s="87">
        <v>4.6389E-2</v>
      </c>
      <c r="H221" s="89">
        <v>4.6389E-2</v>
      </c>
      <c r="I221" s="89">
        <v>0</v>
      </c>
      <c r="J221" s="89">
        <v>0</v>
      </c>
      <c r="K221" s="89">
        <v>0</v>
      </c>
      <c r="L221" s="89">
        <v>4.6389E-2</v>
      </c>
      <c r="M221" s="125">
        <v>18</v>
      </c>
      <c r="N221" s="94">
        <v>0</v>
      </c>
      <c r="O221" s="101">
        <f>+(+E221+G221)-(M221+N221)</f>
        <v>71.501917000000006</v>
      </c>
      <c r="P221" s="85">
        <v>71.501917000000006</v>
      </c>
      <c r="Q221" s="52">
        <v>0</v>
      </c>
      <c r="R221" s="53">
        <v>0</v>
      </c>
      <c r="S221" s="53">
        <v>0</v>
      </c>
      <c r="T221" s="54">
        <v>0</v>
      </c>
      <c r="U221" s="53">
        <v>1</v>
      </c>
      <c r="V221" s="52">
        <v>0</v>
      </c>
      <c r="W221" s="54">
        <v>0</v>
      </c>
      <c r="X221" s="55">
        <v>0</v>
      </c>
      <c r="Y221" s="35" t="s">
        <v>21</v>
      </c>
    </row>
    <row r="222" spans="1:25" s="2" customFormat="1" ht="18" customHeight="1" thickBot="1" x14ac:dyDescent="0.2">
      <c r="A222" s="80"/>
      <c r="B222" s="97" t="s">
        <v>53</v>
      </c>
      <c r="C222" s="82" t="s">
        <v>54</v>
      </c>
      <c r="D222" s="92" t="s">
        <v>243</v>
      </c>
      <c r="E222" s="84"/>
      <c r="F222" s="86"/>
      <c r="G222" s="88"/>
      <c r="H222" s="90"/>
      <c r="I222" s="93"/>
      <c r="J222" s="93"/>
      <c r="K222" s="93"/>
      <c r="L222" s="93"/>
      <c r="M222" s="126"/>
      <c r="N222" s="95"/>
      <c r="O222" s="102"/>
      <c r="P222" s="86"/>
      <c r="Q222" s="56">
        <v>0</v>
      </c>
      <c r="R222" s="57">
        <v>0</v>
      </c>
      <c r="S222" s="57">
        <v>0</v>
      </c>
      <c r="T222" s="58">
        <v>0</v>
      </c>
      <c r="U222" s="57">
        <v>18</v>
      </c>
      <c r="V222" s="56">
        <v>0</v>
      </c>
      <c r="W222" s="58">
        <v>0</v>
      </c>
      <c r="X222" s="59">
        <v>0</v>
      </c>
      <c r="Y222" s="36" t="s">
        <v>25</v>
      </c>
    </row>
    <row r="223" spans="1:25" s="2" customFormat="1" ht="18" customHeight="1" x14ac:dyDescent="0.15">
      <c r="A223" s="79">
        <v>108</v>
      </c>
      <c r="B223" s="96" t="s">
        <v>244</v>
      </c>
      <c r="C223" s="81" t="s">
        <v>245</v>
      </c>
      <c r="D223" s="91" t="s">
        <v>246</v>
      </c>
      <c r="E223" s="83">
        <v>101.394552</v>
      </c>
      <c r="F223" s="85">
        <v>101.394552</v>
      </c>
      <c r="G223" s="87">
        <v>65.316027000000005</v>
      </c>
      <c r="H223" s="89">
        <v>65.316027000000005</v>
      </c>
      <c r="I223" s="89">
        <v>65.313999999999993</v>
      </c>
      <c r="J223" s="89">
        <v>0</v>
      </c>
      <c r="K223" s="89">
        <v>0</v>
      </c>
      <c r="L223" s="89">
        <v>2.0270000000000002E-3</v>
      </c>
      <c r="M223" s="125">
        <v>100</v>
      </c>
      <c r="N223" s="94">
        <v>0</v>
      </c>
      <c r="O223" s="101">
        <f>+(+E223+G223)-(M223+N223)</f>
        <v>66.710578999999996</v>
      </c>
      <c r="P223" s="85">
        <v>66.710578999999996</v>
      </c>
      <c r="Q223" s="52">
        <v>0</v>
      </c>
      <c r="R223" s="53">
        <v>0</v>
      </c>
      <c r="S223" s="53">
        <v>0</v>
      </c>
      <c r="T223" s="54">
        <v>0</v>
      </c>
      <c r="U223" s="53">
        <v>1</v>
      </c>
      <c r="V223" s="52">
        <v>0</v>
      </c>
      <c r="W223" s="54">
        <v>0</v>
      </c>
      <c r="X223" s="55">
        <v>0</v>
      </c>
      <c r="Y223" s="35" t="s">
        <v>21</v>
      </c>
    </row>
    <row r="224" spans="1:25" s="2" customFormat="1" ht="18" customHeight="1" thickBot="1" x14ac:dyDescent="0.2">
      <c r="A224" s="80"/>
      <c r="B224" s="97" t="s">
        <v>244</v>
      </c>
      <c r="C224" s="82" t="s">
        <v>245</v>
      </c>
      <c r="D224" s="92" t="s">
        <v>246</v>
      </c>
      <c r="E224" s="84"/>
      <c r="F224" s="86"/>
      <c r="G224" s="88"/>
      <c r="H224" s="90"/>
      <c r="I224" s="93"/>
      <c r="J224" s="93"/>
      <c r="K224" s="93"/>
      <c r="L224" s="93"/>
      <c r="M224" s="126"/>
      <c r="N224" s="95"/>
      <c r="O224" s="102"/>
      <c r="P224" s="86"/>
      <c r="Q224" s="56">
        <v>0</v>
      </c>
      <c r="R224" s="57">
        <v>0</v>
      </c>
      <c r="S224" s="57">
        <v>0</v>
      </c>
      <c r="T224" s="58">
        <v>0</v>
      </c>
      <c r="U224" s="57">
        <v>100</v>
      </c>
      <c r="V224" s="56">
        <v>0</v>
      </c>
      <c r="W224" s="58">
        <v>0</v>
      </c>
      <c r="X224" s="59">
        <v>0</v>
      </c>
      <c r="Y224" s="36" t="s">
        <v>25</v>
      </c>
    </row>
    <row r="225" spans="1:25" s="2" customFormat="1" ht="18" customHeight="1" x14ac:dyDescent="0.15">
      <c r="A225" s="79">
        <v>109</v>
      </c>
      <c r="B225" s="96" t="s">
        <v>247</v>
      </c>
      <c r="C225" s="81" t="s">
        <v>248</v>
      </c>
      <c r="D225" s="91" t="s">
        <v>249</v>
      </c>
      <c r="E225" s="83">
        <v>37.491999999999997</v>
      </c>
      <c r="F225" s="85">
        <v>37.491999999999997</v>
      </c>
      <c r="G225" s="87">
        <v>27.490697000000001</v>
      </c>
      <c r="H225" s="89">
        <v>27.490697000000001</v>
      </c>
      <c r="I225" s="89">
        <v>27.452999999999999</v>
      </c>
      <c r="J225" s="89">
        <v>0</v>
      </c>
      <c r="K225" s="89">
        <v>0</v>
      </c>
      <c r="L225" s="89">
        <v>3.7697000000000001E-2</v>
      </c>
      <c r="M225" s="125">
        <v>0</v>
      </c>
      <c r="N225" s="94">
        <v>0</v>
      </c>
      <c r="O225" s="101">
        <f>+(+E225+G225)-(M225+N225)</f>
        <v>64.982697000000002</v>
      </c>
      <c r="P225" s="85">
        <v>64.982697000000002</v>
      </c>
      <c r="Q225" s="52">
        <v>0</v>
      </c>
      <c r="R225" s="53">
        <v>0</v>
      </c>
      <c r="S225" s="53">
        <v>0</v>
      </c>
      <c r="T225" s="54">
        <v>0</v>
      </c>
      <c r="U225" s="53">
        <v>0</v>
      </c>
      <c r="V225" s="52">
        <v>0</v>
      </c>
      <c r="W225" s="54">
        <v>0</v>
      </c>
      <c r="X225" s="55">
        <v>0</v>
      </c>
      <c r="Y225" s="35" t="s">
        <v>21</v>
      </c>
    </row>
    <row r="226" spans="1:25" s="2" customFormat="1" ht="18" customHeight="1" thickBot="1" x14ac:dyDescent="0.2">
      <c r="A226" s="80"/>
      <c r="B226" s="97" t="s">
        <v>247</v>
      </c>
      <c r="C226" s="82" t="s">
        <v>248</v>
      </c>
      <c r="D226" s="92" t="s">
        <v>249</v>
      </c>
      <c r="E226" s="84"/>
      <c r="F226" s="86"/>
      <c r="G226" s="88"/>
      <c r="H226" s="90"/>
      <c r="I226" s="93"/>
      <c r="J226" s="93"/>
      <c r="K226" s="93"/>
      <c r="L226" s="93"/>
      <c r="M226" s="126"/>
      <c r="N226" s="95"/>
      <c r="O226" s="102"/>
      <c r="P226" s="86"/>
      <c r="Q226" s="56">
        <v>0</v>
      </c>
      <c r="R226" s="57">
        <v>0</v>
      </c>
      <c r="S226" s="57">
        <v>0</v>
      </c>
      <c r="T226" s="58">
        <v>0</v>
      </c>
      <c r="U226" s="57" t="s">
        <v>26</v>
      </c>
      <c r="V226" s="56">
        <v>0</v>
      </c>
      <c r="W226" s="58">
        <v>0</v>
      </c>
      <c r="X226" s="59">
        <v>0</v>
      </c>
      <c r="Y226" s="36" t="s">
        <v>25</v>
      </c>
    </row>
    <row r="227" spans="1:25" s="2" customFormat="1" ht="18" customHeight="1" x14ac:dyDescent="0.15">
      <c r="A227" s="79">
        <v>110</v>
      </c>
      <c r="B227" s="96" t="s">
        <v>250</v>
      </c>
      <c r="C227" s="81" t="s">
        <v>251</v>
      </c>
      <c r="D227" s="91" t="s">
        <v>252</v>
      </c>
      <c r="E227" s="83">
        <v>60.094752</v>
      </c>
      <c r="F227" s="85">
        <v>60.094752</v>
      </c>
      <c r="G227" s="87">
        <v>28.003812</v>
      </c>
      <c r="H227" s="89">
        <v>28.003812</v>
      </c>
      <c r="I227" s="89">
        <v>28.003</v>
      </c>
      <c r="J227" s="89">
        <v>0</v>
      </c>
      <c r="K227" s="89">
        <v>0</v>
      </c>
      <c r="L227" s="89">
        <v>8.12E-4</v>
      </c>
      <c r="M227" s="125">
        <v>27.701000000000001</v>
      </c>
      <c r="N227" s="94">
        <v>0</v>
      </c>
      <c r="O227" s="101">
        <f>+(+E227+G227)-(M227+N227)</f>
        <v>60.397563999999996</v>
      </c>
      <c r="P227" s="85">
        <v>60.397563999999996</v>
      </c>
      <c r="Q227" s="52">
        <v>0</v>
      </c>
      <c r="R227" s="53">
        <v>0</v>
      </c>
      <c r="S227" s="53">
        <v>0</v>
      </c>
      <c r="T227" s="54">
        <v>0</v>
      </c>
      <c r="U227" s="53">
        <v>3</v>
      </c>
      <c r="V227" s="52">
        <v>0</v>
      </c>
      <c r="W227" s="54">
        <v>0</v>
      </c>
      <c r="X227" s="55">
        <v>0</v>
      </c>
      <c r="Y227" s="35" t="s">
        <v>21</v>
      </c>
    </row>
    <row r="228" spans="1:25" s="2" customFormat="1" ht="18" customHeight="1" thickBot="1" x14ac:dyDescent="0.2">
      <c r="A228" s="80"/>
      <c r="B228" s="97" t="s">
        <v>250</v>
      </c>
      <c r="C228" s="82" t="s">
        <v>251</v>
      </c>
      <c r="D228" s="92" t="s">
        <v>252</v>
      </c>
      <c r="E228" s="84"/>
      <c r="F228" s="86"/>
      <c r="G228" s="88"/>
      <c r="H228" s="90"/>
      <c r="I228" s="93"/>
      <c r="J228" s="93"/>
      <c r="K228" s="93"/>
      <c r="L228" s="93"/>
      <c r="M228" s="126"/>
      <c r="N228" s="95"/>
      <c r="O228" s="102"/>
      <c r="P228" s="86"/>
      <c r="Q228" s="56">
        <v>0</v>
      </c>
      <c r="R228" s="57">
        <v>0</v>
      </c>
      <c r="S228" s="57">
        <v>0</v>
      </c>
      <c r="T228" s="58">
        <v>0</v>
      </c>
      <c r="U228" s="57">
        <v>27.701000000000001</v>
      </c>
      <c r="V228" s="56">
        <v>0</v>
      </c>
      <c r="W228" s="58">
        <v>0</v>
      </c>
      <c r="X228" s="59">
        <v>0</v>
      </c>
      <c r="Y228" s="36" t="s">
        <v>25</v>
      </c>
    </row>
    <row r="229" spans="1:25" s="2" customFormat="1" ht="18" customHeight="1" x14ac:dyDescent="0.15">
      <c r="A229" s="79">
        <v>111</v>
      </c>
      <c r="B229" s="96" t="s">
        <v>253</v>
      </c>
      <c r="C229" s="81" t="s">
        <v>254</v>
      </c>
      <c r="D229" s="91" t="s">
        <v>255</v>
      </c>
      <c r="E229" s="83">
        <v>78.441733999999997</v>
      </c>
      <c r="F229" s="85">
        <v>78.441733999999997</v>
      </c>
      <c r="G229" s="87">
        <v>4.7064000000000002E-2</v>
      </c>
      <c r="H229" s="89">
        <v>4.7064000000000002E-2</v>
      </c>
      <c r="I229" s="89">
        <v>0</v>
      </c>
      <c r="J229" s="89">
        <v>0</v>
      </c>
      <c r="K229" s="89">
        <v>0</v>
      </c>
      <c r="L229" s="89">
        <v>4.7064000000000002E-2</v>
      </c>
      <c r="M229" s="125">
        <v>30</v>
      </c>
      <c r="N229" s="94">
        <v>0</v>
      </c>
      <c r="O229" s="101">
        <f>+(+E229+G229)-(M229+N229)</f>
        <v>48.488798000000003</v>
      </c>
      <c r="P229" s="85">
        <v>48.488798000000003</v>
      </c>
      <c r="Q229" s="52">
        <v>0</v>
      </c>
      <c r="R229" s="53">
        <v>0</v>
      </c>
      <c r="S229" s="53">
        <v>0</v>
      </c>
      <c r="T229" s="54">
        <v>0</v>
      </c>
      <c r="U229" s="53">
        <v>2</v>
      </c>
      <c r="V229" s="52">
        <v>0</v>
      </c>
      <c r="W229" s="54">
        <v>0</v>
      </c>
      <c r="X229" s="55">
        <v>0</v>
      </c>
      <c r="Y229" s="35" t="s">
        <v>21</v>
      </c>
    </row>
    <row r="230" spans="1:25" s="2" customFormat="1" ht="18" customHeight="1" thickBot="1" x14ac:dyDescent="0.2">
      <c r="A230" s="80"/>
      <c r="B230" s="97" t="s">
        <v>253</v>
      </c>
      <c r="C230" s="82" t="s">
        <v>254</v>
      </c>
      <c r="D230" s="92" t="s">
        <v>255</v>
      </c>
      <c r="E230" s="84"/>
      <c r="F230" s="86"/>
      <c r="G230" s="88"/>
      <c r="H230" s="90"/>
      <c r="I230" s="93"/>
      <c r="J230" s="93"/>
      <c r="K230" s="93"/>
      <c r="L230" s="93"/>
      <c r="M230" s="126"/>
      <c r="N230" s="95"/>
      <c r="O230" s="102"/>
      <c r="P230" s="86"/>
      <c r="Q230" s="56">
        <v>0</v>
      </c>
      <c r="R230" s="57">
        <v>0</v>
      </c>
      <c r="S230" s="57">
        <v>0</v>
      </c>
      <c r="T230" s="58">
        <v>0</v>
      </c>
      <c r="U230" s="57">
        <v>30</v>
      </c>
      <c r="V230" s="56">
        <v>0</v>
      </c>
      <c r="W230" s="58">
        <v>0</v>
      </c>
      <c r="X230" s="59">
        <v>0</v>
      </c>
      <c r="Y230" s="36" t="s">
        <v>25</v>
      </c>
    </row>
    <row r="231" spans="1:25" s="2" customFormat="1" ht="18" customHeight="1" x14ac:dyDescent="0.15">
      <c r="A231" s="79">
        <v>112</v>
      </c>
      <c r="B231" s="96" t="s">
        <v>56</v>
      </c>
      <c r="C231" s="81" t="s">
        <v>57</v>
      </c>
      <c r="D231" s="91" t="s">
        <v>256</v>
      </c>
      <c r="E231" s="83">
        <v>18.747726</v>
      </c>
      <c r="F231" s="85">
        <v>18.747726</v>
      </c>
      <c r="G231" s="87">
        <v>31.709031</v>
      </c>
      <c r="H231" s="89">
        <v>31.709031</v>
      </c>
      <c r="I231" s="89">
        <v>31.707999999999998</v>
      </c>
      <c r="J231" s="89">
        <v>0</v>
      </c>
      <c r="K231" s="89">
        <v>0</v>
      </c>
      <c r="L231" s="89">
        <v>1.031E-3</v>
      </c>
      <c r="M231" s="125">
        <v>7.0606999999999998</v>
      </c>
      <c r="N231" s="94">
        <v>0</v>
      </c>
      <c r="O231" s="101">
        <f>+(+E231+G231)-(M231+N231)</f>
        <v>43.396056999999999</v>
      </c>
      <c r="P231" s="85">
        <v>43.396056999999999</v>
      </c>
      <c r="Q231" s="52">
        <v>0</v>
      </c>
      <c r="R231" s="53">
        <v>0</v>
      </c>
      <c r="S231" s="53">
        <v>0</v>
      </c>
      <c r="T231" s="54">
        <v>0</v>
      </c>
      <c r="U231" s="53">
        <v>1</v>
      </c>
      <c r="V231" s="52">
        <v>0</v>
      </c>
      <c r="W231" s="54">
        <v>0</v>
      </c>
      <c r="X231" s="55">
        <v>0</v>
      </c>
      <c r="Y231" s="35" t="s">
        <v>21</v>
      </c>
    </row>
    <row r="232" spans="1:25" s="2" customFormat="1" ht="18" customHeight="1" thickBot="1" x14ac:dyDescent="0.2">
      <c r="A232" s="80"/>
      <c r="B232" s="97" t="s">
        <v>56</v>
      </c>
      <c r="C232" s="82" t="s">
        <v>57</v>
      </c>
      <c r="D232" s="92" t="s">
        <v>256</v>
      </c>
      <c r="E232" s="84"/>
      <c r="F232" s="86"/>
      <c r="G232" s="88"/>
      <c r="H232" s="90"/>
      <c r="I232" s="93"/>
      <c r="J232" s="93"/>
      <c r="K232" s="93"/>
      <c r="L232" s="93"/>
      <c r="M232" s="126"/>
      <c r="N232" s="95"/>
      <c r="O232" s="102"/>
      <c r="P232" s="86"/>
      <c r="Q232" s="56">
        <v>0</v>
      </c>
      <c r="R232" s="57">
        <v>0</v>
      </c>
      <c r="S232" s="57">
        <v>0</v>
      </c>
      <c r="T232" s="58">
        <v>0</v>
      </c>
      <c r="U232" s="57">
        <v>7.0606999999999998</v>
      </c>
      <c r="V232" s="56">
        <v>0</v>
      </c>
      <c r="W232" s="58">
        <v>0</v>
      </c>
      <c r="X232" s="59">
        <v>0</v>
      </c>
      <c r="Y232" s="36" t="s">
        <v>25</v>
      </c>
    </row>
    <row r="233" spans="1:25" s="2" customFormat="1" ht="18" customHeight="1" x14ac:dyDescent="0.15">
      <c r="A233" s="79">
        <v>113</v>
      </c>
      <c r="B233" s="96" t="s">
        <v>257</v>
      </c>
      <c r="C233" s="81" t="s">
        <v>258</v>
      </c>
      <c r="D233" s="91" t="s">
        <v>259</v>
      </c>
      <c r="E233" s="83">
        <v>27.039335999999999</v>
      </c>
      <c r="F233" s="85">
        <v>27.039335999999999</v>
      </c>
      <c r="G233" s="87">
        <v>28.22054</v>
      </c>
      <c r="H233" s="89">
        <v>28.22054</v>
      </c>
      <c r="I233" s="89">
        <v>28.22</v>
      </c>
      <c r="J233" s="89">
        <v>0</v>
      </c>
      <c r="K233" s="89">
        <v>0</v>
      </c>
      <c r="L233" s="89">
        <v>5.4000000000000001E-4</v>
      </c>
      <c r="M233" s="125">
        <v>12</v>
      </c>
      <c r="N233" s="94">
        <v>0</v>
      </c>
      <c r="O233" s="101">
        <f>+(+E233+G233)-(M233+N233)</f>
        <v>43.259875999999998</v>
      </c>
      <c r="P233" s="85">
        <v>43.259875999999998</v>
      </c>
      <c r="Q233" s="52">
        <v>0</v>
      </c>
      <c r="R233" s="53">
        <v>0</v>
      </c>
      <c r="S233" s="53">
        <v>0</v>
      </c>
      <c r="T233" s="54">
        <v>0</v>
      </c>
      <c r="U233" s="53">
        <v>1</v>
      </c>
      <c r="V233" s="52">
        <v>0</v>
      </c>
      <c r="W233" s="54">
        <v>0</v>
      </c>
      <c r="X233" s="55">
        <v>0</v>
      </c>
      <c r="Y233" s="35" t="s">
        <v>21</v>
      </c>
    </row>
    <row r="234" spans="1:25" s="2" customFormat="1" ht="18" customHeight="1" thickBot="1" x14ac:dyDescent="0.2">
      <c r="A234" s="80"/>
      <c r="B234" s="97" t="s">
        <v>257</v>
      </c>
      <c r="C234" s="82" t="s">
        <v>258</v>
      </c>
      <c r="D234" s="92" t="s">
        <v>259</v>
      </c>
      <c r="E234" s="84"/>
      <c r="F234" s="86"/>
      <c r="G234" s="88"/>
      <c r="H234" s="90"/>
      <c r="I234" s="93"/>
      <c r="J234" s="93"/>
      <c r="K234" s="93"/>
      <c r="L234" s="93"/>
      <c r="M234" s="126"/>
      <c r="N234" s="95"/>
      <c r="O234" s="102"/>
      <c r="P234" s="86"/>
      <c r="Q234" s="56">
        <v>0</v>
      </c>
      <c r="R234" s="57">
        <v>0</v>
      </c>
      <c r="S234" s="57">
        <v>0</v>
      </c>
      <c r="T234" s="58">
        <v>0</v>
      </c>
      <c r="U234" s="57">
        <v>12</v>
      </c>
      <c r="V234" s="56">
        <v>0</v>
      </c>
      <c r="W234" s="58">
        <v>0</v>
      </c>
      <c r="X234" s="59">
        <v>0</v>
      </c>
      <c r="Y234" s="36" t="s">
        <v>25</v>
      </c>
    </row>
    <row r="235" spans="1:25" s="2" customFormat="1" ht="18" customHeight="1" x14ac:dyDescent="0.15">
      <c r="A235" s="79">
        <v>114</v>
      </c>
      <c r="B235" s="96" t="s">
        <v>56</v>
      </c>
      <c r="C235" s="81" t="s">
        <v>57</v>
      </c>
      <c r="D235" s="91" t="s">
        <v>260</v>
      </c>
      <c r="E235" s="83">
        <v>40.673490000000001</v>
      </c>
      <c r="F235" s="85">
        <v>40.673490000000001</v>
      </c>
      <c r="G235" s="87">
        <v>0</v>
      </c>
      <c r="H235" s="89">
        <v>0</v>
      </c>
      <c r="I235" s="89">
        <v>0</v>
      </c>
      <c r="J235" s="89">
        <v>0</v>
      </c>
      <c r="K235" s="89">
        <v>0</v>
      </c>
      <c r="L235" s="89">
        <v>0</v>
      </c>
      <c r="M235" s="125">
        <v>0</v>
      </c>
      <c r="N235" s="94">
        <v>0</v>
      </c>
      <c r="O235" s="101">
        <f>+(+E235+G235)-(M235+N235)</f>
        <v>40.673490000000001</v>
      </c>
      <c r="P235" s="85">
        <v>40.673490000000001</v>
      </c>
      <c r="Q235" s="52">
        <v>0</v>
      </c>
      <c r="R235" s="53">
        <v>0</v>
      </c>
      <c r="S235" s="53">
        <v>0</v>
      </c>
      <c r="T235" s="54">
        <v>0</v>
      </c>
      <c r="U235" s="53">
        <v>0</v>
      </c>
      <c r="V235" s="52">
        <v>0</v>
      </c>
      <c r="W235" s="54">
        <v>0</v>
      </c>
      <c r="X235" s="55">
        <v>0</v>
      </c>
      <c r="Y235" s="35" t="s">
        <v>21</v>
      </c>
    </row>
    <row r="236" spans="1:25" s="2" customFormat="1" ht="18" customHeight="1" thickBot="1" x14ac:dyDescent="0.2">
      <c r="A236" s="80"/>
      <c r="B236" s="97" t="s">
        <v>56</v>
      </c>
      <c r="C236" s="82" t="s">
        <v>57</v>
      </c>
      <c r="D236" s="92" t="s">
        <v>261</v>
      </c>
      <c r="E236" s="84"/>
      <c r="F236" s="86"/>
      <c r="G236" s="88"/>
      <c r="H236" s="90"/>
      <c r="I236" s="93"/>
      <c r="J236" s="93"/>
      <c r="K236" s="93"/>
      <c r="L236" s="93"/>
      <c r="M236" s="126"/>
      <c r="N236" s="95"/>
      <c r="O236" s="102"/>
      <c r="P236" s="86"/>
      <c r="Q236" s="56">
        <v>0</v>
      </c>
      <c r="R236" s="57">
        <v>0</v>
      </c>
      <c r="S236" s="57">
        <v>0</v>
      </c>
      <c r="T236" s="58">
        <v>0</v>
      </c>
      <c r="U236" s="57">
        <v>0</v>
      </c>
      <c r="V236" s="56">
        <v>0</v>
      </c>
      <c r="W236" s="58">
        <v>0</v>
      </c>
      <c r="X236" s="59">
        <v>0</v>
      </c>
      <c r="Y236" s="36" t="s">
        <v>25</v>
      </c>
    </row>
    <row r="237" spans="1:25" s="2" customFormat="1" ht="20.100000000000001" customHeight="1" x14ac:dyDescent="0.15">
      <c r="A237" s="79">
        <v>115</v>
      </c>
      <c r="B237" s="169" t="s">
        <v>121</v>
      </c>
      <c r="C237" s="81" t="s">
        <v>125</v>
      </c>
      <c r="D237" s="91" t="s">
        <v>262</v>
      </c>
      <c r="E237" s="83">
        <v>60.058328000000003</v>
      </c>
      <c r="F237" s="85">
        <v>60.058328000000003</v>
      </c>
      <c r="G237" s="87">
        <v>4.2040000000000001E-2</v>
      </c>
      <c r="H237" s="89">
        <v>4.2040000000000001E-2</v>
      </c>
      <c r="I237" s="89">
        <v>0</v>
      </c>
      <c r="J237" s="89">
        <v>0</v>
      </c>
      <c r="K237" s="89">
        <v>0</v>
      </c>
      <c r="L237" s="89">
        <v>4.2040000000000001E-2</v>
      </c>
      <c r="M237" s="125">
        <v>20</v>
      </c>
      <c r="N237" s="94">
        <v>0</v>
      </c>
      <c r="O237" s="101">
        <f>+(+E237+G237)-(M237+N237)</f>
        <v>40.100368000000003</v>
      </c>
      <c r="P237" s="85">
        <v>40.100368000000003</v>
      </c>
      <c r="Q237" s="52">
        <v>0</v>
      </c>
      <c r="R237" s="53">
        <v>0</v>
      </c>
      <c r="S237" s="53">
        <v>0</v>
      </c>
      <c r="T237" s="54">
        <v>0</v>
      </c>
      <c r="U237" s="53">
        <v>4</v>
      </c>
      <c r="V237" s="52">
        <v>0</v>
      </c>
      <c r="W237" s="54">
        <v>0</v>
      </c>
      <c r="X237" s="55">
        <v>0</v>
      </c>
      <c r="Y237" s="35" t="s">
        <v>21</v>
      </c>
    </row>
    <row r="238" spans="1:25" s="2" customFormat="1" ht="20.100000000000001" customHeight="1" thickBot="1" x14ac:dyDescent="0.2">
      <c r="A238" s="80"/>
      <c r="B238" s="170" t="s">
        <v>121</v>
      </c>
      <c r="C238" s="82" t="s">
        <v>125</v>
      </c>
      <c r="D238" s="92" t="s">
        <v>262</v>
      </c>
      <c r="E238" s="84"/>
      <c r="F238" s="86"/>
      <c r="G238" s="88"/>
      <c r="H238" s="90"/>
      <c r="I238" s="93"/>
      <c r="J238" s="93"/>
      <c r="K238" s="93"/>
      <c r="L238" s="93"/>
      <c r="M238" s="126"/>
      <c r="N238" s="95"/>
      <c r="O238" s="102"/>
      <c r="P238" s="86"/>
      <c r="Q238" s="56">
        <v>0</v>
      </c>
      <c r="R238" s="57">
        <v>0</v>
      </c>
      <c r="S238" s="57">
        <v>0</v>
      </c>
      <c r="T238" s="58">
        <v>0</v>
      </c>
      <c r="U238" s="57">
        <v>20</v>
      </c>
      <c r="V238" s="56">
        <v>0</v>
      </c>
      <c r="W238" s="58">
        <v>0</v>
      </c>
      <c r="X238" s="59">
        <v>0</v>
      </c>
      <c r="Y238" s="36" t="s">
        <v>25</v>
      </c>
    </row>
    <row r="239" spans="1:25" s="2" customFormat="1" ht="18" customHeight="1" x14ac:dyDescent="0.15">
      <c r="A239" s="79">
        <v>116</v>
      </c>
      <c r="B239" s="96" t="s">
        <v>139</v>
      </c>
      <c r="C239" s="81" t="s">
        <v>140</v>
      </c>
      <c r="D239" s="171" t="s">
        <v>263</v>
      </c>
      <c r="E239" s="83">
        <v>201.662666</v>
      </c>
      <c r="F239" s="85">
        <v>201.662666</v>
      </c>
      <c r="G239" s="87">
        <v>3.48E-3</v>
      </c>
      <c r="H239" s="89">
        <v>3.48E-3</v>
      </c>
      <c r="I239" s="89">
        <v>0</v>
      </c>
      <c r="J239" s="89">
        <v>0</v>
      </c>
      <c r="K239" s="89">
        <v>0</v>
      </c>
      <c r="L239" s="89">
        <v>3.48E-3</v>
      </c>
      <c r="M239" s="125">
        <v>163.122818</v>
      </c>
      <c r="N239" s="94">
        <v>0</v>
      </c>
      <c r="O239" s="101">
        <f>+(+E239+G239)-(M239+N239)</f>
        <v>38.543328000000002</v>
      </c>
      <c r="P239" s="85">
        <v>38.543328000000002</v>
      </c>
      <c r="Q239" s="52">
        <v>0</v>
      </c>
      <c r="R239" s="53">
        <v>0</v>
      </c>
      <c r="S239" s="53">
        <v>0</v>
      </c>
      <c r="T239" s="54">
        <v>0</v>
      </c>
      <c r="U239" s="53">
        <v>1</v>
      </c>
      <c r="V239" s="52">
        <v>0</v>
      </c>
      <c r="W239" s="54">
        <v>0</v>
      </c>
      <c r="X239" s="55">
        <v>0</v>
      </c>
      <c r="Y239" s="35" t="s">
        <v>21</v>
      </c>
    </row>
    <row r="240" spans="1:25" s="2" customFormat="1" ht="18" customHeight="1" thickBot="1" x14ac:dyDescent="0.2">
      <c r="A240" s="80"/>
      <c r="B240" s="97" t="s">
        <v>139</v>
      </c>
      <c r="C240" s="82" t="s">
        <v>140</v>
      </c>
      <c r="D240" s="92" t="s">
        <v>264</v>
      </c>
      <c r="E240" s="84"/>
      <c r="F240" s="86"/>
      <c r="G240" s="88"/>
      <c r="H240" s="90"/>
      <c r="I240" s="93"/>
      <c r="J240" s="93"/>
      <c r="K240" s="93"/>
      <c r="L240" s="93"/>
      <c r="M240" s="126"/>
      <c r="N240" s="95"/>
      <c r="O240" s="102"/>
      <c r="P240" s="86"/>
      <c r="Q240" s="56">
        <v>0</v>
      </c>
      <c r="R240" s="57">
        <v>0</v>
      </c>
      <c r="S240" s="57">
        <v>0</v>
      </c>
      <c r="T240" s="58">
        <v>0</v>
      </c>
      <c r="U240" s="57">
        <v>163.122818</v>
      </c>
      <c r="V240" s="56">
        <v>0</v>
      </c>
      <c r="W240" s="58">
        <v>0</v>
      </c>
      <c r="X240" s="59">
        <v>0</v>
      </c>
      <c r="Y240" s="36" t="s">
        <v>25</v>
      </c>
    </row>
    <row r="241" spans="1:25" s="2" customFormat="1" ht="18" customHeight="1" x14ac:dyDescent="0.15">
      <c r="A241" s="79">
        <v>117</v>
      </c>
      <c r="B241" s="96" t="s" ph="1">
        <v>72</v>
      </c>
      <c r="C241" s="81" t="s">
        <v>265</v>
      </c>
      <c r="D241" s="91" t="s">
        <v>266</v>
      </c>
      <c r="E241" s="83">
        <v>40.98</v>
      </c>
      <c r="F241" s="85">
        <v>40.98</v>
      </c>
      <c r="G241" s="87">
        <v>1.8862E-2</v>
      </c>
      <c r="H241" s="89">
        <v>1.8862E-2</v>
      </c>
      <c r="I241" s="89">
        <v>0</v>
      </c>
      <c r="J241" s="89">
        <v>0</v>
      </c>
      <c r="K241" s="89">
        <v>0</v>
      </c>
      <c r="L241" s="89">
        <v>1.8862E-2</v>
      </c>
      <c r="M241" s="125">
        <v>8.1999999999999993</v>
      </c>
      <c r="N241" s="94">
        <v>0</v>
      </c>
      <c r="O241" s="101">
        <f>+(+E241+G241)-(M241+N241)</f>
        <v>32.798862</v>
      </c>
      <c r="P241" s="85">
        <v>32.798862</v>
      </c>
      <c r="Q241" s="52">
        <v>0</v>
      </c>
      <c r="R241" s="53">
        <v>0</v>
      </c>
      <c r="S241" s="53">
        <v>0</v>
      </c>
      <c r="T241" s="54">
        <v>0</v>
      </c>
      <c r="U241" s="53">
        <v>1</v>
      </c>
      <c r="V241" s="52">
        <v>0</v>
      </c>
      <c r="W241" s="54">
        <v>0</v>
      </c>
      <c r="X241" s="55">
        <v>0</v>
      </c>
      <c r="Y241" s="35" t="s">
        <v>21</v>
      </c>
    </row>
    <row r="242" spans="1:25" s="2" customFormat="1" ht="18" customHeight="1" thickBot="1" x14ac:dyDescent="0.2">
      <c r="A242" s="80"/>
      <c r="B242" s="97" t="s" ph="1">
        <v>72</v>
      </c>
      <c r="C242" s="82" t="s">
        <v>265</v>
      </c>
      <c r="D242" s="92" t="s">
        <v>266</v>
      </c>
      <c r="E242" s="84"/>
      <c r="F242" s="86"/>
      <c r="G242" s="88"/>
      <c r="H242" s="90"/>
      <c r="I242" s="93"/>
      <c r="J242" s="93"/>
      <c r="K242" s="93"/>
      <c r="L242" s="93"/>
      <c r="M242" s="126"/>
      <c r="N242" s="95"/>
      <c r="O242" s="102"/>
      <c r="P242" s="86"/>
      <c r="Q242" s="56">
        <v>0</v>
      </c>
      <c r="R242" s="57">
        <v>0</v>
      </c>
      <c r="S242" s="57">
        <v>0</v>
      </c>
      <c r="T242" s="58">
        <v>0</v>
      </c>
      <c r="U242" s="57">
        <v>8.1999999999999993</v>
      </c>
      <c r="V242" s="56">
        <v>0</v>
      </c>
      <c r="W242" s="58">
        <v>0</v>
      </c>
      <c r="X242" s="59">
        <v>0</v>
      </c>
      <c r="Y242" s="36" t="s">
        <v>25</v>
      </c>
    </row>
    <row r="243" spans="1:25" s="2" customFormat="1" ht="18" customHeight="1" x14ac:dyDescent="0.15">
      <c r="A243" s="79">
        <v>118</v>
      </c>
      <c r="B243" s="96" t="s">
        <v>267</v>
      </c>
      <c r="C243" s="81" t="s">
        <v>268</v>
      </c>
      <c r="D243" s="91" t="s">
        <v>269</v>
      </c>
      <c r="E243" s="83">
        <v>26.828899</v>
      </c>
      <c r="F243" s="85">
        <v>26.828885</v>
      </c>
      <c r="G243" s="87">
        <v>4.7625339999999996</v>
      </c>
      <c r="H243" s="89">
        <v>4.7625339999999996</v>
      </c>
      <c r="I243" s="89">
        <v>4.7619999999999996</v>
      </c>
      <c r="J243" s="89">
        <v>0</v>
      </c>
      <c r="K243" s="89">
        <v>0</v>
      </c>
      <c r="L243" s="89">
        <v>5.3399999999999997E-4</v>
      </c>
      <c r="M243" s="125">
        <v>0</v>
      </c>
      <c r="N243" s="94">
        <v>0</v>
      </c>
      <c r="O243" s="101">
        <f>+(+E243+G243)-(M243+N243)</f>
        <v>31.591432999999999</v>
      </c>
      <c r="P243" s="85">
        <v>31.591432999999999</v>
      </c>
      <c r="Q243" s="52">
        <v>0</v>
      </c>
      <c r="R243" s="53">
        <v>0</v>
      </c>
      <c r="S243" s="53">
        <v>0</v>
      </c>
      <c r="T243" s="54">
        <v>0</v>
      </c>
      <c r="U243" s="53">
        <v>0</v>
      </c>
      <c r="V243" s="52">
        <v>0</v>
      </c>
      <c r="W243" s="54">
        <v>0</v>
      </c>
      <c r="X243" s="55">
        <v>0</v>
      </c>
      <c r="Y243" s="35" t="s">
        <v>21</v>
      </c>
    </row>
    <row r="244" spans="1:25" s="2" customFormat="1" ht="18" customHeight="1" thickBot="1" x14ac:dyDescent="0.2">
      <c r="A244" s="80"/>
      <c r="B244" s="97" t="s">
        <v>267</v>
      </c>
      <c r="C244" s="82" t="s">
        <v>268</v>
      </c>
      <c r="D244" s="92" t="s">
        <v>269</v>
      </c>
      <c r="E244" s="84"/>
      <c r="F244" s="86"/>
      <c r="G244" s="88"/>
      <c r="H244" s="90"/>
      <c r="I244" s="93"/>
      <c r="J244" s="93"/>
      <c r="K244" s="93"/>
      <c r="L244" s="93"/>
      <c r="M244" s="126"/>
      <c r="N244" s="95"/>
      <c r="O244" s="102"/>
      <c r="P244" s="86"/>
      <c r="Q244" s="56">
        <v>0</v>
      </c>
      <c r="R244" s="57">
        <v>0</v>
      </c>
      <c r="S244" s="57">
        <v>0</v>
      </c>
      <c r="T244" s="58">
        <v>0</v>
      </c>
      <c r="U244" s="57">
        <v>0</v>
      </c>
      <c r="V244" s="56">
        <v>0</v>
      </c>
      <c r="W244" s="58">
        <v>0</v>
      </c>
      <c r="X244" s="59">
        <v>0</v>
      </c>
      <c r="Y244" s="36" t="s">
        <v>25</v>
      </c>
    </row>
    <row r="245" spans="1:25" s="2" customFormat="1" ht="18" customHeight="1" x14ac:dyDescent="0.15">
      <c r="A245" s="79">
        <v>119</v>
      </c>
      <c r="B245" s="96" t="s">
        <v>82</v>
      </c>
      <c r="C245" s="81" t="s">
        <v>183</v>
      </c>
      <c r="D245" s="91" t="s">
        <v>270</v>
      </c>
      <c r="E245" s="83">
        <v>85</v>
      </c>
      <c r="F245" s="85">
        <v>85</v>
      </c>
      <c r="G245" s="87">
        <v>5.9499999999999997E-2</v>
      </c>
      <c r="H245" s="89">
        <v>5.9499999999999997E-2</v>
      </c>
      <c r="I245" s="89">
        <v>0</v>
      </c>
      <c r="J245" s="89">
        <v>0</v>
      </c>
      <c r="K245" s="89">
        <v>0</v>
      </c>
      <c r="L245" s="89">
        <v>5.9499999999999997E-2</v>
      </c>
      <c r="M245" s="125">
        <v>54.853999999999999</v>
      </c>
      <c r="N245" s="94">
        <v>0</v>
      </c>
      <c r="O245" s="101">
        <f>+(+E245+G245)-(M245+N245)</f>
        <v>30.205500000000001</v>
      </c>
      <c r="P245" s="85">
        <v>30.205500000000001</v>
      </c>
      <c r="Q245" s="52">
        <v>0</v>
      </c>
      <c r="R245" s="53">
        <v>0</v>
      </c>
      <c r="S245" s="53">
        <v>0</v>
      </c>
      <c r="T245" s="54">
        <v>0</v>
      </c>
      <c r="U245" s="53">
        <v>1</v>
      </c>
      <c r="V245" s="52">
        <v>0</v>
      </c>
      <c r="W245" s="54">
        <v>0</v>
      </c>
      <c r="X245" s="55">
        <v>0</v>
      </c>
      <c r="Y245" s="35" t="s">
        <v>21</v>
      </c>
    </row>
    <row r="246" spans="1:25" s="2" customFormat="1" ht="18" customHeight="1" thickBot="1" x14ac:dyDescent="0.2">
      <c r="A246" s="80"/>
      <c r="B246" s="97" t="s">
        <v>82</v>
      </c>
      <c r="C246" s="82" t="s">
        <v>183</v>
      </c>
      <c r="D246" s="92" t="s">
        <v>270</v>
      </c>
      <c r="E246" s="84"/>
      <c r="F246" s="86"/>
      <c r="G246" s="88"/>
      <c r="H246" s="90"/>
      <c r="I246" s="93"/>
      <c r="J246" s="93"/>
      <c r="K246" s="93"/>
      <c r="L246" s="93"/>
      <c r="M246" s="126"/>
      <c r="N246" s="95"/>
      <c r="O246" s="102"/>
      <c r="P246" s="86"/>
      <c r="Q246" s="56">
        <v>0</v>
      </c>
      <c r="R246" s="57">
        <v>0</v>
      </c>
      <c r="S246" s="57">
        <v>0</v>
      </c>
      <c r="T246" s="58">
        <v>0</v>
      </c>
      <c r="U246" s="57">
        <v>54.853999999999999</v>
      </c>
      <c r="V246" s="56">
        <v>0</v>
      </c>
      <c r="W246" s="58">
        <v>0</v>
      </c>
      <c r="X246" s="59">
        <v>0</v>
      </c>
      <c r="Y246" s="36" t="s">
        <v>25</v>
      </c>
    </row>
    <row r="247" spans="1:25" s="2" customFormat="1" ht="18" customHeight="1" x14ac:dyDescent="0.15">
      <c r="A247" s="79">
        <v>120</v>
      </c>
      <c r="B247" s="96" t="s">
        <v>142</v>
      </c>
      <c r="C247" s="81" t="s">
        <v>271</v>
      </c>
      <c r="D247" s="91" t="s">
        <v>272</v>
      </c>
      <c r="E247" s="83">
        <v>27.873747999999999</v>
      </c>
      <c r="F247" s="85">
        <v>27.873747999999999</v>
      </c>
      <c r="G247" s="87">
        <v>2.7872999999999998E-2</v>
      </c>
      <c r="H247" s="89">
        <v>2.7872999999999998E-2</v>
      </c>
      <c r="I247" s="89">
        <v>0</v>
      </c>
      <c r="J247" s="89">
        <v>0</v>
      </c>
      <c r="K247" s="89">
        <v>0</v>
      </c>
      <c r="L247" s="89">
        <v>2.7872999999999998E-2</v>
      </c>
      <c r="M247" s="125">
        <v>0</v>
      </c>
      <c r="N247" s="94">
        <v>0</v>
      </c>
      <c r="O247" s="101">
        <f>+(+E247+G247)-(M247+N247)</f>
        <v>27.901620999999999</v>
      </c>
      <c r="P247" s="85">
        <v>27.901620999999999</v>
      </c>
      <c r="Q247" s="52">
        <v>0</v>
      </c>
      <c r="R247" s="53">
        <v>0</v>
      </c>
      <c r="S247" s="53">
        <v>0</v>
      </c>
      <c r="T247" s="54">
        <v>0</v>
      </c>
      <c r="U247" s="53">
        <v>0</v>
      </c>
      <c r="V247" s="52">
        <v>0</v>
      </c>
      <c r="W247" s="54">
        <v>0</v>
      </c>
      <c r="X247" s="55">
        <v>0</v>
      </c>
      <c r="Y247" s="35" t="s">
        <v>21</v>
      </c>
    </row>
    <row r="248" spans="1:25" s="2" customFormat="1" ht="18" customHeight="1" thickBot="1" x14ac:dyDescent="0.2">
      <c r="A248" s="80"/>
      <c r="B248" s="97" t="s">
        <v>142</v>
      </c>
      <c r="C248" s="82" t="s">
        <v>271</v>
      </c>
      <c r="D248" s="92" t="s">
        <v>272</v>
      </c>
      <c r="E248" s="84"/>
      <c r="F248" s="86"/>
      <c r="G248" s="88"/>
      <c r="H248" s="90"/>
      <c r="I248" s="93"/>
      <c r="J248" s="93"/>
      <c r="K248" s="93"/>
      <c r="L248" s="93"/>
      <c r="M248" s="126"/>
      <c r="N248" s="95"/>
      <c r="O248" s="102"/>
      <c r="P248" s="86"/>
      <c r="Q248" s="56">
        <v>0</v>
      </c>
      <c r="R248" s="57">
        <v>0</v>
      </c>
      <c r="S248" s="57">
        <v>0</v>
      </c>
      <c r="T248" s="58">
        <v>0</v>
      </c>
      <c r="U248" s="57">
        <v>0</v>
      </c>
      <c r="V248" s="56">
        <v>0</v>
      </c>
      <c r="W248" s="58">
        <v>0</v>
      </c>
      <c r="X248" s="59">
        <v>0</v>
      </c>
      <c r="Y248" s="36" t="s">
        <v>25</v>
      </c>
    </row>
    <row r="249" spans="1:25" s="2" customFormat="1" ht="18" customHeight="1" x14ac:dyDescent="0.15">
      <c r="A249" s="79">
        <v>121</v>
      </c>
      <c r="B249" s="96" t="s">
        <v>195</v>
      </c>
      <c r="C249" s="81" t="s">
        <v>273</v>
      </c>
      <c r="D249" s="91" t="s">
        <v>274</v>
      </c>
      <c r="E249" s="83">
        <v>66.180820999999995</v>
      </c>
      <c r="F249" s="85">
        <v>66.180820999999995</v>
      </c>
      <c r="G249" s="87">
        <v>1.8519999999999999E-3</v>
      </c>
      <c r="H249" s="89">
        <v>1.8519999999999999E-3</v>
      </c>
      <c r="I249" s="89">
        <v>0</v>
      </c>
      <c r="J249" s="89">
        <v>0</v>
      </c>
      <c r="K249" s="89">
        <v>0</v>
      </c>
      <c r="L249" s="89">
        <v>1.8519999999999999E-3</v>
      </c>
      <c r="M249" s="125">
        <v>38.843786000000001</v>
      </c>
      <c r="N249" s="94">
        <v>0</v>
      </c>
      <c r="O249" s="101">
        <f>+(+E249+G249)-(M249+N249)</f>
        <v>27.338886999999993</v>
      </c>
      <c r="P249" s="85">
        <v>27.338886999999993</v>
      </c>
      <c r="Q249" s="52">
        <v>0</v>
      </c>
      <c r="R249" s="53">
        <v>0</v>
      </c>
      <c r="S249" s="53">
        <v>0</v>
      </c>
      <c r="T249" s="54">
        <v>0</v>
      </c>
      <c r="U249" s="53">
        <v>1</v>
      </c>
      <c r="V249" s="52">
        <v>0</v>
      </c>
      <c r="W249" s="54">
        <v>0</v>
      </c>
      <c r="X249" s="55">
        <v>0</v>
      </c>
      <c r="Y249" s="35" t="s">
        <v>21</v>
      </c>
    </row>
    <row r="250" spans="1:25" s="2" customFormat="1" ht="18" customHeight="1" thickBot="1" x14ac:dyDescent="0.2">
      <c r="A250" s="80"/>
      <c r="B250" s="97" t="s">
        <v>195</v>
      </c>
      <c r="C250" s="82" t="s">
        <v>273</v>
      </c>
      <c r="D250" s="92" t="s">
        <v>274</v>
      </c>
      <c r="E250" s="84"/>
      <c r="F250" s="86"/>
      <c r="G250" s="88"/>
      <c r="H250" s="90"/>
      <c r="I250" s="93"/>
      <c r="J250" s="93"/>
      <c r="K250" s="93"/>
      <c r="L250" s="93"/>
      <c r="M250" s="126"/>
      <c r="N250" s="95"/>
      <c r="O250" s="102"/>
      <c r="P250" s="86"/>
      <c r="Q250" s="56">
        <v>0</v>
      </c>
      <c r="R250" s="57">
        <v>0</v>
      </c>
      <c r="S250" s="57">
        <v>0</v>
      </c>
      <c r="T250" s="58">
        <v>0</v>
      </c>
      <c r="U250" s="57">
        <v>38.843786000000001</v>
      </c>
      <c r="V250" s="56">
        <v>0</v>
      </c>
      <c r="W250" s="58">
        <v>0</v>
      </c>
      <c r="X250" s="59">
        <v>0</v>
      </c>
      <c r="Y250" s="36" t="s">
        <v>25</v>
      </c>
    </row>
    <row r="251" spans="1:25" s="2" customFormat="1" ht="18" customHeight="1" x14ac:dyDescent="0.15">
      <c r="A251" s="79">
        <v>122</v>
      </c>
      <c r="B251" s="96" t="s" ph="1">
        <v>72</v>
      </c>
      <c r="C251" s="81" t="s">
        <v>275</v>
      </c>
      <c r="D251" s="91" t="s">
        <v>276</v>
      </c>
      <c r="E251" s="83">
        <v>30.618198</v>
      </c>
      <c r="F251" s="85">
        <v>30.618198</v>
      </c>
      <c r="G251" s="87">
        <v>1.2246999999999999E-2</v>
      </c>
      <c r="H251" s="89">
        <v>1.2246999999999999E-2</v>
      </c>
      <c r="I251" s="89">
        <v>0</v>
      </c>
      <c r="J251" s="89">
        <v>0</v>
      </c>
      <c r="K251" s="89">
        <v>0</v>
      </c>
      <c r="L251" s="89">
        <v>1.2246999999999999E-2</v>
      </c>
      <c r="M251" s="89">
        <v>4.5</v>
      </c>
      <c r="N251" s="94">
        <v>0</v>
      </c>
      <c r="O251" s="101">
        <f>+(+E251+G251)-(M251+N251)</f>
        <v>26.130444999999998</v>
      </c>
      <c r="P251" s="85">
        <v>26.130444999999998</v>
      </c>
      <c r="Q251" s="52">
        <v>0</v>
      </c>
      <c r="R251" s="53">
        <v>0</v>
      </c>
      <c r="S251" s="53">
        <v>0</v>
      </c>
      <c r="T251" s="54">
        <v>0</v>
      </c>
      <c r="U251" s="53">
        <v>1</v>
      </c>
      <c r="V251" s="52">
        <v>0</v>
      </c>
      <c r="W251" s="54">
        <v>0</v>
      </c>
      <c r="X251" s="55">
        <v>0</v>
      </c>
      <c r="Y251" s="35" t="s">
        <v>21</v>
      </c>
    </row>
    <row r="252" spans="1:25" s="2" customFormat="1" ht="18" customHeight="1" thickBot="1" x14ac:dyDescent="0.2">
      <c r="A252" s="80"/>
      <c r="B252" s="97" t="s" ph="1">
        <v>72</v>
      </c>
      <c r="C252" s="82" t="s">
        <v>275</v>
      </c>
      <c r="D252" s="92" t="s">
        <v>276</v>
      </c>
      <c r="E252" s="84"/>
      <c r="F252" s="86"/>
      <c r="G252" s="88"/>
      <c r="H252" s="90"/>
      <c r="I252" s="90"/>
      <c r="J252" s="90"/>
      <c r="K252" s="90"/>
      <c r="L252" s="90"/>
      <c r="M252" s="90"/>
      <c r="N252" s="95"/>
      <c r="O252" s="102"/>
      <c r="P252" s="86"/>
      <c r="Q252" s="56">
        <v>0</v>
      </c>
      <c r="R252" s="57">
        <v>0</v>
      </c>
      <c r="S252" s="57">
        <v>0</v>
      </c>
      <c r="T252" s="58">
        <v>0</v>
      </c>
      <c r="U252" s="57">
        <v>4.5</v>
      </c>
      <c r="V252" s="56">
        <v>0</v>
      </c>
      <c r="W252" s="58">
        <v>0</v>
      </c>
      <c r="X252" s="59">
        <v>0</v>
      </c>
      <c r="Y252" s="36" t="s">
        <v>25</v>
      </c>
    </row>
    <row r="253" spans="1:25" s="2" customFormat="1" ht="18" customHeight="1" x14ac:dyDescent="0.15">
      <c r="A253" s="79">
        <v>123</v>
      </c>
      <c r="B253" s="96" t="s">
        <v>65</v>
      </c>
      <c r="C253" s="81" t="s">
        <v>66</v>
      </c>
      <c r="D253" s="91" t="s">
        <v>110</v>
      </c>
      <c r="E253" s="83">
        <v>36.563352999999999</v>
      </c>
      <c r="F253" s="85">
        <v>36.563352999999999</v>
      </c>
      <c r="G253" s="87">
        <v>3.0446999999999998E-2</v>
      </c>
      <c r="H253" s="89">
        <v>3.0446999999999998E-2</v>
      </c>
      <c r="I253" s="89">
        <v>0</v>
      </c>
      <c r="J253" s="89">
        <v>0</v>
      </c>
      <c r="K253" s="89">
        <v>0</v>
      </c>
      <c r="L253" s="89">
        <v>3.0446999999999998E-2</v>
      </c>
      <c r="M253" s="125">
        <v>12</v>
      </c>
      <c r="N253" s="94">
        <v>0</v>
      </c>
      <c r="O253" s="101">
        <f>+(+E253+G253)-(M253+N253)</f>
        <v>24.593800000000002</v>
      </c>
      <c r="P253" s="85">
        <v>24.593800000000002</v>
      </c>
      <c r="Q253" s="52">
        <v>0</v>
      </c>
      <c r="R253" s="53">
        <v>0</v>
      </c>
      <c r="S253" s="53">
        <v>0</v>
      </c>
      <c r="T253" s="54">
        <v>0</v>
      </c>
      <c r="U253" s="53">
        <v>1</v>
      </c>
      <c r="V253" s="52">
        <v>0</v>
      </c>
      <c r="W253" s="54">
        <v>0</v>
      </c>
      <c r="X253" s="55">
        <v>0</v>
      </c>
      <c r="Y253" s="35" t="s">
        <v>21</v>
      </c>
    </row>
    <row r="254" spans="1:25" s="2" customFormat="1" ht="18" customHeight="1" thickBot="1" x14ac:dyDescent="0.2">
      <c r="A254" s="80"/>
      <c r="B254" s="97" t="s">
        <v>65</v>
      </c>
      <c r="C254" s="82" t="s">
        <v>66</v>
      </c>
      <c r="D254" s="92" t="s">
        <v>110</v>
      </c>
      <c r="E254" s="84"/>
      <c r="F254" s="86"/>
      <c r="G254" s="88"/>
      <c r="H254" s="90"/>
      <c r="I254" s="93"/>
      <c r="J254" s="93"/>
      <c r="K254" s="93"/>
      <c r="L254" s="93"/>
      <c r="M254" s="126"/>
      <c r="N254" s="95"/>
      <c r="O254" s="127"/>
      <c r="P254" s="86"/>
      <c r="Q254" s="56">
        <v>0</v>
      </c>
      <c r="R254" s="57">
        <v>0</v>
      </c>
      <c r="S254" s="57">
        <v>0</v>
      </c>
      <c r="T254" s="58">
        <v>0</v>
      </c>
      <c r="U254" s="57">
        <v>12</v>
      </c>
      <c r="V254" s="56">
        <v>0</v>
      </c>
      <c r="W254" s="58">
        <v>0</v>
      </c>
      <c r="X254" s="59">
        <v>0</v>
      </c>
      <c r="Y254" s="36" t="s">
        <v>25</v>
      </c>
    </row>
    <row r="255" spans="1:25" s="2" customFormat="1" ht="18" customHeight="1" x14ac:dyDescent="0.15">
      <c r="A255" s="79">
        <v>124</v>
      </c>
      <c r="B255" s="96" t="s">
        <v>56</v>
      </c>
      <c r="C255" s="81" t="s">
        <v>57</v>
      </c>
      <c r="D255" s="91" t="s">
        <v>277</v>
      </c>
      <c r="E255" s="83">
        <v>23.800795999999998</v>
      </c>
      <c r="F255" s="85">
        <v>23.800795999999998</v>
      </c>
      <c r="G255" s="87">
        <v>1.31E-3</v>
      </c>
      <c r="H255" s="89">
        <v>1.31E-3</v>
      </c>
      <c r="I255" s="89">
        <v>0</v>
      </c>
      <c r="J255" s="89">
        <v>0</v>
      </c>
      <c r="K255" s="89">
        <v>0</v>
      </c>
      <c r="L255" s="89">
        <v>1.31E-3</v>
      </c>
      <c r="M255" s="125">
        <v>2.3292E-2</v>
      </c>
      <c r="N255" s="94">
        <v>0</v>
      </c>
      <c r="O255" s="101">
        <f>+(+E255+G255)-(M255+N255)</f>
        <v>23.778813999999997</v>
      </c>
      <c r="P255" s="85">
        <v>23.778813999999997</v>
      </c>
      <c r="Q255" s="52">
        <v>0</v>
      </c>
      <c r="R255" s="53">
        <v>0</v>
      </c>
      <c r="S255" s="53">
        <v>0</v>
      </c>
      <c r="T255" s="54">
        <v>0</v>
      </c>
      <c r="U255" s="53">
        <v>1</v>
      </c>
      <c r="V255" s="52">
        <v>0</v>
      </c>
      <c r="W255" s="54">
        <v>0</v>
      </c>
      <c r="X255" s="55">
        <v>0</v>
      </c>
      <c r="Y255" s="35" t="s">
        <v>21</v>
      </c>
    </row>
    <row r="256" spans="1:25" s="2" customFormat="1" ht="18" customHeight="1" thickBot="1" x14ac:dyDescent="0.2">
      <c r="A256" s="80"/>
      <c r="B256" s="97" t="s">
        <v>56</v>
      </c>
      <c r="C256" s="82" t="s">
        <v>57</v>
      </c>
      <c r="D256" s="92" t="s">
        <v>277</v>
      </c>
      <c r="E256" s="84"/>
      <c r="F256" s="86"/>
      <c r="G256" s="88"/>
      <c r="H256" s="90"/>
      <c r="I256" s="93"/>
      <c r="J256" s="93"/>
      <c r="K256" s="93"/>
      <c r="L256" s="93"/>
      <c r="M256" s="126"/>
      <c r="N256" s="95"/>
      <c r="O256" s="102"/>
      <c r="P256" s="86"/>
      <c r="Q256" s="56">
        <v>0</v>
      </c>
      <c r="R256" s="57">
        <v>0</v>
      </c>
      <c r="S256" s="57">
        <v>0</v>
      </c>
      <c r="T256" s="58">
        <v>0</v>
      </c>
      <c r="U256" s="57">
        <v>2.3292E-2</v>
      </c>
      <c r="V256" s="56">
        <v>0</v>
      </c>
      <c r="W256" s="58">
        <v>0</v>
      </c>
      <c r="X256" s="59">
        <v>0</v>
      </c>
      <c r="Y256" s="36" t="s">
        <v>25</v>
      </c>
    </row>
    <row r="257" spans="1:25" s="2" customFormat="1" ht="18" customHeight="1" x14ac:dyDescent="0.15">
      <c r="A257" s="79">
        <v>125</v>
      </c>
      <c r="B257" s="96" t="s" ph="1">
        <v>72</v>
      </c>
      <c r="C257" s="81" t="s">
        <v>278</v>
      </c>
      <c r="D257" s="91" t="s">
        <v>279</v>
      </c>
      <c r="E257" s="83">
        <v>27.918596000000001</v>
      </c>
      <c r="F257" s="85">
        <v>27.912593000000001</v>
      </c>
      <c r="G257" s="87">
        <v>1.1167E-2</v>
      </c>
      <c r="H257" s="89">
        <v>1.1167E-2</v>
      </c>
      <c r="I257" s="89">
        <v>0</v>
      </c>
      <c r="J257" s="89">
        <v>0</v>
      </c>
      <c r="K257" s="89">
        <v>0</v>
      </c>
      <c r="L257" s="89">
        <v>1.1167E-2</v>
      </c>
      <c r="M257" s="125">
        <v>4.3</v>
      </c>
      <c r="N257" s="94">
        <v>0</v>
      </c>
      <c r="O257" s="101">
        <f>+(+E257+G257)-(M257+N257)</f>
        <v>23.629763000000001</v>
      </c>
      <c r="P257" s="85">
        <v>23.624482</v>
      </c>
      <c r="Q257" s="52">
        <v>0</v>
      </c>
      <c r="R257" s="53">
        <v>0</v>
      </c>
      <c r="S257" s="53">
        <v>0</v>
      </c>
      <c r="T257" s="54">
        <v>0</v>
      </c>
      <c r="U257" s="53">
        <v>1</v>
      </c>
      <c r="V257" s="52">
        <v>0</v>
      </c>
      <c r="W257" s="54">
        <v>0</v>
      </c>
      <c r="X257" s="55">
        <v>0</v>
      </c>
      <c r="Y257" s="35" t="s">
        <v>21</v>
      </c>
    </row>
    <row r="258" spans="1:25" s="2" customFormat="1" ht="18" customHeight="1" thickBot="1" x14ac:dyDescent="0.2">
      <c r="A258" s="80"/>
      <c r="B258" s="97" t="s" ph="1">
        <v>72</v>
      </c>
      <c r="C258" s="82" t="s">
        <v>278</v>
      </c>
      <c r="D258" s="92" t="s">
        <v>279</v>
      </c>
      <c r="E258" s="84"/>
      <c r="F258" s="86"/>
      <c r="G258" s="88"/>
      <c r="H258" s="90"/>
      <c r="I258" s="93"/>
      <c r="J258" s="93"/>
      <c r="K258" s="93"/>
      <c r="L258" s="93"/>
      <c r="M258" s="126"/>
      <c r="N258" s="95"/>
      <c r="O258" s="102"/>
      <c r="P258" s="86"/>
      <c r="Q258" s="56">
        <v>0</v>
      </c>
      <c r="R258" s="57">
        <v>0</v>
      </c>
      <c r="S258" s="57">
        <v>0</v>
      </c>
      <c r="T258" s="58">
        <v>0</v>
      </c>
      <c r="U258" s="57">
        <v>4.3</v>
      </c>
      <c r="V258" s="56">
        <v>0</v>
      </c>
      <c r="W258" s="58">
        <v>0</v>
      </c>
      <c r="X258" s="59">
        <v>0</v>
      </c>
      <c r="Y258" s="36" t="s">
        <v>25</v>
      </c>
    </row>
    <row r="259" spans="1:25" s="2" customFormat="1" ht="18" customHeight="1" x14ac:dyDescent="0.15">
      <c r="A259" s="79">
        <v>126</v>
      </c>
      <c r="B259" s="96" t="s">
        <v>253</v>
      </c>
      <c r="C259" s="81" t="s">
        <v>280</v>
      </c>
      <c r="D259" s="91" t="s">
        <v>255</v>
      </c>
      <c r="E259" s="83">
        <v>44.115569999999998</v>
      </c>
      <c r="F259" s="85">
        <v>44.115569999999998</v>
      </c>
      <c r="G259" s="87">
        <v>2.6467999999999998E-2</v>
      </c>
      <c r="H259" s="89">
        <v>2.6467999999999998E-2</v>
      </c>
      <c r="I259" s="89">
        <v>0</v>
      </c>
      <c r="J259" s="89">
        <v>0</v>
      </c>
      <c r="K259" s="89">
        <v>0</v>
      </c>
      <c r="L259" s="89">
        <v>2.6467999999999998E-2</v>
      </c>
      <c r="M259" s="125">
        <v>22</v>
      </c>
      <c r="N259" s="94">
        <v>0</v>
      </c>
      <c r="O259" s="101">
        <f>+(+E259+G259)-(M259+N259)</f>
        <v>22.142037999999999</v>
      </c>
      <c r="P259" s="85">
        <v>22.142037999999999</v>
      </c>
      <c r="Q259" s="52">
        <v>0</v>
      </c>
      <c r="R259" s="53">
        <v>0</v>
      </c>
      <c r="S259" s="53">
        <v>0</v>
      </c>
      <c r="T259" s="54">
        <v>0</v>
      </c>
      <c r="U259" s="53">
        <v>1</v>
      </c>
      <c r="V259" s="52">
        <v>0</v>
      </c>
      <c r="W259" s="54">
        <v>0</v>
      </c>
      <c r="X259" s="55">
        <v>0</v>
      </c>
      <c r="Y259" s="35" t="s">
        <v>21</v>
      </c>
    </row>
    <row r="260" spans="1:25" s="2" customFormat="1" ht="18" customHeight="1" thickBot="1" x14ac:dyDescent="0.2">
      <c r="A260" s="80"/>
      <c r="B260" s="97" t="s">
        <v>253</v>
      </c>
      <c r="C260" s="82" t="s">
        <v>280</v>
      </c>
      <c r="D260" s="92" t="s">
        <v>255</v>
      </c>
      <c r="E260" s="84"/>
      <c r="F260" s="86"/>
      <c r="G260" s="88"/>
      <c r="H260" s="90"/>
      <c r="I260" s="93"/>
      <c r="J260" s="93"/>
      <c r="K260" s="93"/>
      <c r="L260" s="93"/>
      <c r="M260" s="126"/>
      <c r="N260" s="95"/>
      <c r="O260" s="102"/>
      <c r="P260" s="86"/>
      <c r="Q260" s="56">
        <v>0</v>
      </c>
      <c r="R260" s="57">
        <v>0</v>
      </c>
      <c r="S260" s="57">
        <v>0</v>
      </c>
      <c r="T260" s="58">
        <v>0</v>
      </c>
      <c r="U260" s="57">
        <v>22</v>
      </c>
      <c r="V260" s="56">
        <v>0</v>
      </c>
      <c r="W260" s="58">
        <v>0</v>
      </c>
      <c r="X260" s="59">
        <v>0</v>
      </c>
      <c r="Y260" s="36" t="s">
        <v>25</v>
      </c>
    </row>
    <row r="261" spans="1:25" s="2" customFormat="1" ht="18" customHeight="1" x14ac:dyDescent="0.15">
      <c r="A261" s="79">
        <v>127</v>
      </c>
      <c r="B261" s="96" t="s">
        <v>56</v>
      </c>
      <c r="C261" s="81" t="s">
        <v>57</v>
      </c>
      <c r="D261" s="91" t="s">
        <v>281</v>
      </c>
      <c r="E261" s="83">
        <v>354.44664599999999</v>
      </c>
      <c r="F261" s="85">
        <v>354.44664599999999</v>
      </c>
      <c r="G261" s="87">
        <v>1.9498999999999999E-2</v>
      </c>
      <c r="H261" s="89">
        <v>1.9498999999999999E-2</v>
      </c>
      <c r="I261" s="89">
        <v>0</v>
      </c>
      <c r="J261" s="89">
        <v>0</v>
      </c>
      <c r="K261" s="89">
        <v>0</v>
      </c>
      <c r="L261" s="89">
        <v>1.9498999999999999E-2</v>
      </c>
      <c r="M261" s="125">
        <v>332.46076799999997</v>
      </c>
      <c r="N261" s="94">
        <v>0</v>
      </c>
      <c r="O261" s="101">
        <f>+(+E261+G261)-(M261+N261)</f>
        <v>22.00537700000001</v>
      </c>
      <c r="P261" s="85">
        <v>22.00537700000001</v>
      </c>
      <c r="Q261" s="52">
        <v>0</v>
      </c>
      <c r="R261" s="53">
        <v>0</v>
      </c>
      <c r="S261" s="53">
        <v>0</v>
      </c>
      <c r="T261" s="54">
        <v>0</v>
      </c>
      <c r="U261" s="53">
        <v>1</v>
      </c>
      <c r="V261" s="52">
        <v>0</v>
      </c>
      <c r="W261" s="54">
        <v>0</v>
      </c>
      <c r="X261" s="55">
        <v>0</v>
      </c>
      <c r="Y261" s="35" t="s">
        <v>21</v>
      </c>
    </row>
    <row r="262" spans="1:25" s="2" customFormat="1" ht="18" customHeight="1" thickBot="1" x14ac:dyDescent="0.2">
      <c r="A262" s="80"/>
      <c r="B262" s="97" t="s">
        <v>56</v>
      </c>
      <c r="C262" s="82" t="s">
        <v>57</v>
      </c>
      <c r="D262" s="92" t="s">
        <v>281</v>
      </c>
      <c r="E262" s="84"/>
      <c r="F262" s="86"/>
      <c r="G262" s="88"/>
      <c r="H262" s="90"/>
      <c r="I262" s="93"/>
      <c r="J262" s="93"/>
      <c r="K262" s="93"/>
      <c r="L262" s="93"/>
      <c r="M262" s="126"/>
      <c r="N262" s="95"/>
      <c r="O262" s="102"/>
      <c r="P262" s="86"/>
      <c r="Q262" s="56">
        <v>0</v>
      </c>
      <c r="R262" s="57">
        <v>0</v>
      </c>
      <c r="S262" s="57">
        <v>0</v>
      </c>
      <c r="T262" s="58">
        <v>0</v>
      </c>
      <c r="U262" s="57">
        <v>332.46076799999997</v>
      </c>
      <c r="V262" s="56">
        <v>0</v>
      </c>
      <c r="W262" s="58">
        <v>0</v>
      </c>
      <c r="X262" s="59">
        <v>0</v>
      </c>
      <c r="Y262" s="36" t="s">
        <v>25</v>
      </c>
    </row>
    <row r="263" spans="1:25" s="2" customFormat="1" ht="18" customHeight="1" x14ac:dyDescent="0.15">
      <c r="A263" s="79">
        <v>128</v>
      </c>
      <c r="B263" s="96" t="s" ph="1">
        <v>72</v>
      </c>
      <c r="C263" s="81" t="s">
        <v>282</v>
      </c>
      <c r="D263" s="91" t="s">
        <v>283</v>
      </c>
      <c r="E263" s="83">
        <v>41.149039999999999</v>
      </c>
      <c r="F263" s="85">
        <v>41.149039999999999</v>
      </c>
      <c r="G263" s="87">
        <v>9.5149999999999992E-3</v>
      </c>
      <c r="H263" s="89">
        <v>9.5149999999999992E-3</v>
      </c>
      <c r="I263" s="89">
        <v>0</v>
      </c>
      <c r="J263" s="89">
        <v>0</v>
      </c>
      <c r="K263" s="89">
        <v>0</v>
      </c>
      <c r="L263" s="89">
        <v>9.5149999999999992E-3</v>
      </c>
      <c r="M263" s="125">
        <v>21</v>
      </c>
      <c r="N263" s="94">
        <v>0</v>
      </c>
      <c r="O263" s="101">
        <f>+(+E263+G263)-(M263+N263)</f>
        <v>20.158555</v>
      </c>
      <c r="P263" s="85">
        <v>20.158555</v>
      </c>
      <c r="Q263" s="52">
        <v>0</v>
      </c>
      <c r="R263" s="53">
        <v>0</v>
      </c>
      <c r="S263" s="53">
        <v>0</v>
      </c>
      <c r="T263" s="54">
        <v>0</v>
      </c>
      <c r="U263" s="53">
        <v>5</v>
      </c>
      <c r="V263" s="52">
        <v>0</v>
      </c>
      <c r="W263" s="54">
        <v>0</v>
      </c>
      <c r="X263" s="55">
        <v>0</v>
      </c>
      <c r="Y263" s="35" t="s">
        <v>21</v>
      </c>
    </row>
    <row r="264" spans="1:25" s="2" customFormat="1" ht="18" customHeight="1" thickBot="1" x14ac:dyDescent="0.2">
      <c r="A264" s="80"/>
      <c r="B264" s="97" t="s" ph="1">
        <v>72</v>
      </c>
      <c r="C264" s="82" t="s">
        <v>282</v>
      </c>
      <c r="D264" s="92" t="s">
        <v>283</v>
      </c>
      <c r="E264" s="84"/>
      <c r="F264" s="86"/>
      <c r="G264" s="88"/>
      <c r="H264" s="90"/>
      <c r="I264" s="93"/>
      <c r="J264" s="93"/>
      <c r="K264" s="93"/>
      <c r="L264" s="93"/>
      <c r="M264" s="126"/>
      <c r="N264" s="95"/>
      <c r="O264" s="102"/>
      <c r="P264" s="86"/>
      <c r="Q264" s="56">
        <v>0</v>
      </c>
      <c r="R264" s="57">
        <v>0</v>
      </c>
      <c r="S264" s="57">
        <v>0</v>
      </c>
      <c r="T264" s="58">
        <v>0</v>
      </c>
      <c r="U264" s="57">
        <v>21</v>
      </c>
      <c r="V264" s="56">
        <v>0</v>
      </c>
      <c r="W264" s="58">
        <v>0</v>
      </c>
      <c r="X264" s="59">
        <v>0</v>
      </c>
      <c r="Y264" s="36" t="s">
        <v>25</v>
      </c>
    </row>
    <row r="265" spans="1:25" s="2" customFormat="1" ht="18" customHeight="1" x14ac:dyDescent="0.15">
      <c r="A265" s="79">
        <v>129</v>
      </c>
      <c r="B265" s="96" t="s">
        <v>195</v>
      </c>
      <c r="C265" s="81" t="s">
        <v>273</v>
      </c>
      <c r="D265" s="91" t="s">
        <v>284</v>
      </c>
      <c r="E265" s="83">
        <v>22.372558000000001</v>
      </c>
      <c r="F265" s="85">
        <v>22.372558000000001</v>
      </c>
      <c r="G265" s="87">
        <v>0</v>
      </c>
      <c r="H265" s="89">
        <v>0</v>
      </c>
      <c r="I265" s="89">
        <v>0</v>
      </c>
      <c r="J265" s="89">
        <v>0</v>
      </c>
      <c r="K265" s="89">
        <v>0</v>
      </c>
      <c r="L265" s="89">
        <v>0</v>
      </c>
      <c r="M265" s="125">
        <v>2.992</v>
      </c>
      <c r="N265" s="94">
        <v>0</v>
      </c>
      <c r="O265" s="101">
        <f>+(+E265+G265)-(M265+N265)</f>
        <v>19.380558000000001</v>
      </c>
      <c r="P265" s="85">
        <v>19.380558000000001</v>
      </c>
      <c r="Q265" s="52">
        <v>0</v>
      </c>
      <c r="R265" s="53">
        <v>0</v>
      </c>
      <c r="S265" s="53">
        <v>0</v>
      </c>
      <c r="T265" s="54">
        <v>0</v>
      </c>
      <c r="U265" s="53">
        <v>1</v>
      </c>
      <c r="V265" s="52">
        <v>0</v>
      </c>
      <c r="W265" s="54">
        <v>0</v>
      </c>
      <c r="X265" s="55">
        <v>0</v>
      </c>
      <c r="Y265" s="35" t="s">
        <v>21</v>
      </c>
    </row>
    <row r="266" spans="1:25" s="2" customFormat="1" ht="18" customHeight="1" thickBot="1" x14ac:dyDescent="0.2">
      <c r="A266" s="80"/>
      <c r="B266" s="97" t="s">
        <v>195</v>
      </c>
      <c r="C266" s="82" t="s">
        <v>273</v>
      </c>
      <c r="D266" s="92" t="s">
        <v>284</v>
      </c>
      <c r="E266" s="84"/>
      <c r="F266" s="86"/>
      <c r="G266" s="88"/>
      <c r="H266" s="90"/>
      <c r="I266" s="93"/>
      <c r="J266" s="93"/>
      <c r="K266" s="93"/>
      <c r="L266" s="93"/>
      <c r="M266" s="126"/>
      <c r="N266" s="95"/>
      <c r="O266" s="102"/>
      <c r="P266" s="86"/>
      <c r="Q266" s="56">
        <v>0</v>
      </c>
      <c r="R266" s="57">
        <v>0</v>
      </c>
      <c r="S266" s="57">
        <v>0</v>
      </c>
      <c r="T266" s="58">
        <v>0</v>
      </c>
      <c r="U266" s="57">
        <v>2.992</v>
      </c>
      <c r="V266" s="56">
        <v>0</v>
      </c>
      <c r="W266" s="58">
        <v>0</v>
      </c>
      <c r="X266" s="59">
        <v>0</v>
      </c>
      <c r="Y266" s="36" t="s">
        <v>25</v>
      </c>
    </row>
    <row r="267" spans="1:25" s="2" customFormat="1" ht="18" customHeight="1" x14ac:dyDescent="0.15">
      <c r="A267" s="79">
        <v>130</v>
      </c>
      <c r="B267" s="96" t="s">
        <v>285</v>
      </c>
      <c r="C267" s="81" t="s">
        <v>286</v>
      </c>
      <c r="D267" s="91" t="s">
        <v>287</v>
      </c>
      <c r="E267" s="83">
        <v>16.829999999999998</v>
      </c>
      <c r="F267" s="85">
        <v>16.829999999999998</v>
      </c>
      <c r="G267" s="87">
        <v>16.830335999999999</v>
      </c>
      <c r="H267" s="89">
        <v>16.830335999999999</v>
      </c>
      <c r="I267" s="89">
        <v>16.829999999999998</v>
      </c>
      <c r="J267" s="89">
        <v>0</v>
      </c>
      <c r="K267" s="89">
        <v>0</v>
      </c>
      <c r="L267" s="89">
        <v>3.3599999999999998E-4</v>
      </c>
      <c r="M267" s="125">
        <v>16.830335999999999</v>
      </c>
      <c r="N267" s="94">
        <v>0</v>
      </c>
      <c r="O267" s="101">
        <f>+(+E267+G267)-(M267+N267)</f>
        <v>16.830000000000002</v>
      </c>
      <c r="P267" s="85">
        <v>16.830000000000002</v>
      </c>
      <c r="Q267" s="52">
        <v>0</v>
      </c>
      <c r="R267" s="53">
        <v>0</v>
      </c>
      <c r="S267" s="53">
        <v>0</v>
      </c>
      <c r="T267" s="54">
        <v>0</v>
      </c>
      <c r="U267" s="53">
        <v>1</v>
      </c>
      <c r="V267" s="52">
        <v>0</v>
      </c>
      <c r="W267" s="54">
        <v>0</v>
      </c>
      <c r="X267" s="55">
        <v>0</v>
      </c>
      <c r="Y267" s="35" t="s">
        <v>21</v>
      </c>
    </row>
    <row r="268" spans="1:25" s="2" customFormat="1" ht="18" customHeight="1" thickBot="1" x14ac:dyDescent="0.2">
      <c r="A268" s="80"/>
      <c r="B268" s="97" t="s">
        <v>285</v>
      </c>
      <c r="C268" s="82" t="s">
        <v>286</v>
      </c>
      <c r="D268" s="92" t="s">
        <v>287</v>
      </c>
      <c r="E268" s="84"/>
      <c r="F268" s="86"/>
      <c r="G268" s="88"/>
      <c r="H268" s="90"/>
      <c r="I268" s="93"/>
      <c r="J268" s="93"/>
      <c r="K268" s="93"/>
      <c r="L268" s="93"/>
      <c r="M268" s="126"/>
      <c r="N268" s="95"/>
      <c r="O268" s="102"/>
      <c r="P268" s="86"/>
      <c r="Q268" s="56">
        <v>0</v>
      </c>
      <c r="R268" s="57">
        <v>0</v>
      </c>
      <c r="S268" s="57">
        <v>0</v>
      </c>
      <c r="T268" s="58">
        <v>0</v>
      </c>
      <c r="U268" s="57">
        <v>16.830335999999999</v>
      </c>
      <c r="V268" s="56">
        <v>0</v>
      </c>
      <c r="W268" s="58">
        <v>0</v>
      </c>
      <c r="X268" s="59">
        <v>0</v>
      </c>
      <c r="Y268" s="36" t="s">
        <v>25</v>
      </c>
    </row>
    <row r="269" spans="1:25" s="2" customFormat="1" ht="18" customHeight="1" x14ac:dyDescent="0.15">
      <c r="A269" s="79">
        <v>131</v>
      </c>
      <c r="B269" s="96" t="s">
        <v>288</v>
      </c>
      <c r="C269" s="81" t="s">
        <v>289</v>
      </c>
      <c r="D269" s="91" t="s">
        <v>290</v>
      </c>
      <c r="E269" s="83">
        <v>12.651085999999999</v>
      </c>
      <c r="F269" s="85">
        <v>12.651085999999999</v>
      </c>
      <c r="G269" s="87">
        <v>15.378885</v>
      </c>
      <c r="H269" s="89">
        <v>15.378885</v>
      </c>
      <c r="I269" s="89">
        <v>15.378</v>
      </c>
      <c r="J269" s="89">
        <v>0</v>
      </c>
      <c r="K269" s="89">
        <v>0</v>
      </c>
      <c r="L269" s="89">
        <v>8.8500000000000004E-4</v>
      </c>
      <c r="M269" s="125">
        <v>11.66</v>
      </c>
      <c r="N269" s="94">
        <v>0</v>
      </c>
      <c r="O269" s="101">
        <f>+(+E269+G269)-(M269+N269)</f>
        <v>16.369971</v>
      </c>
      <c r="P269" s="85">
        <v>16.369971</v>
      </c>
      <c r="Q269" s="52">
        <v>0</v>
      </c>
      <c r="R269" s="53">
        <v>0</v>
      </c>
      <c r="S269" s="53">
        <v>0</v>
      </c>
      <c r="T269" s="54">
        <v>0</v>
      </c>
      <c r="U269" s="53">
        <v>1</v>
      </c>
      <c r="V269" s="52">
        <v>0</v>
      </c>
      <c r="W269" s="54">
        <v>0</v>
      </c>
      <c r="X269" s="55">
        <v>0</v>
      </c>
      <c r="Y269" s="35" t="s">
        <v>21</v>
      </c>
    </row>
    <row r="270" spans="1:25" s="2" customFormat="1" ht="18" customHeight="1" thickBot="1" x14ac:dyDescent="0.2">
      <c r="A270" s="80"/>
      <c r="B270" s="97" t="s">
        <v>288</v>
      </c>
      <c r="C270" s="82" t="s">
        <v>289</v>
      </c>
      <c r="D270" s="92" t="s">
        <v>290</v>
      </c>
      <c r="E270" s="84"/>
      <c r="F270" s="86"/>
      <c r="G270" s="88"/>
      <c r="H270" s="90"/>
      <c r="I270" s="93"/>
      <c r="J270" s="93"/>
      <c r="K270" s="93"/>
      <c r="L270" s="93"/>
      <c r="M270" s="126"/>
      <c r="N270" s="95"/>
      <c r="O270" s="102"/>
      <c r="P270" s="86"/>
      <c r="Q270" s="56">
        <v>0</v>
      </c>
      <c r="R270" s="57">
        <v>0</v>
      </c>
      <c r="S270" s="57">
        <v>0</v>
      </c>
      <c r="T270" s="58">
        <v>0</v>
      </c>
      <c r="U270" s="57">
        <v>11.66</v>
      </c>
      <c r="V270" s="56">
        <v>0</v>
      </c>
      <c r="W270" s="58">
        <v>0</v>
      </c>
      <c r="X270" s="59">
        <v>0</v>
      </c>
      <c r="Y270" s="36" t="s">
        <v>25</v>
      </c>
    </row>
    <row r="271" spans="1:25" s="2" customFormat="1" ht="18" customHeight="1" x14ac:dyDescent="0.15">
      <c r="A271" s="79">
        <v>132</v>
      </c>
      <c r="B271" s="96" t="s">
        <v>195</v>
      </c>
      <c r="C271" s="81" t="s">
        <v>291</v>
      </c>
      <c r="D271" s="91" t="s">
        <v>292</v>
      </c>
      <c r="E271" s="83">
        <v>25.838711</v>
      </c>
      <c r="F271" s="85">
        <v>25.838711</v>
      </c>
      <c r="G271" s="87">
        <v>1.1410000000000001E-3</v>
      </c>
      <c r="H271" s="89">
        <v>1.1410000000000001E-3</v>
      </c>
      <c r="I271" s="89">
        <v>0</v>
      </c>
      <c r="J271" s="89">
        <v>0</v>
      </c>
      <c r="K271" s="89">
        <v>0</v>
      </c>
      <c r="L271" s="89">
        <v>1.1410000000000001E-3</v>
      </c>
      <c r="M271" s="125">
        <v>10.164999999999999</v>
      </c>
      <c r="N271" s="94">
        <v>0</v>
      </c>
      <c r="O271" s="101">
        <f>+(+E271+G271)-(M271+N271)</f>
        <v>15.674852000000001</v>
      </c>
      <c r="P271" s="85">
        <v>15.674852000000001</v>
      </c>
      <c r="Q271" s="52">
        <v>0</v>
      </c>
      <c r="R271" s="53">
        <v>0</v>
      </c>
      <c r="S271" s="53">
        <v>0</v>
      </c>
      <c r="T271" s="54">
        <v>0</v>
      </c>
      <c r="U271" s="53">
        <v>1</v>
      </c>
      <c r="V271" s="52">
        <v>0</v>
      </c>
      <c r="W271" s="54">
        <v>0</v>
      </c>
      <c r="X271" s="55">
        <v>0</v>
      </c>
      <c r="Y271" s="35" t="s">
        <v>21</v>
      </c>
    </row>
    <row r="272" spans="1:25" s="2" customFormat="1" ht="18" customHeight="1" thickBot="1" x14ac:dyDescent="0.2">
      <c r="A272" s="80"/>
      <c r="B272" s="97" t="s">
        <v>195</v>
      </c>
      <c r="C272" s="82" t="s">
        <v>291</v>
      </c>
      <c r="D272" s="92" t="s">
        <v>292</v>
      </c>
      <c r="E272" s="84"/>
      <c r="F272" s="86"/>
      <c r="G272" s="88"/>
      <c r="H272" s="90"/>
      <c r="I272" s="93"/>
      <c r="J272" s="93"/>
      <c r="K272" s="93"/>
      <c r="L272" s="93"/>
      <c r="M272" s="126"/>
      <c r="N272" s="95"/>
      <c r="O272" s="102"/>
      <c r="P272" s="86"/>
      <c r="Q272" s="56">
        <v>0</v>
      </c>
      <c r="R272" s="57">
        <v>0</v>
      </c>
      <c r="S272" s="57">
        <v>0</v>
      </c>
      <c r="T272" s="58">
        <v>0</v>
      </c>
      <c r="U272" s="57">
        <v>10.164999999999999</v>
      </c>
      <c r="V272" s="56">
        <v>0</v>
      </c>
      <c r="W272" s="58">
        <v>0</v>
      </c>
      <c r="X272" s="59">
        <v>0</v>
      </c>
      <c r="Y272" s="36" t="s">
        <v>25</v>
      </c>
    </row>
    <row r="273" spans="1:25" s="2" customFormat="1" ht="18" customHeight="1" x14ac:dyDescent="0.15">
      <c r="A273" s="79">
        <v>133</v>
      </c>
      <c r="B273" s="96" t="s">
        <v>293</v>
      </c>
      <c r="C273" s="81" t="s">
        <v>294</v>
      </c>
      <c r="D273" s="91" t="s">
        <v>295</v>
      </c>
      <c r="E273" s="83">
        <v>15.004512</v>
      </c>
      <c r="F273" s="85">
        <v>15.004512</v>
      </c>
      <c r="G273" s="87">
        <v>2.9999999999999997E-4</v>
      </c>
      <c r="H273" s="89">
        <v>2.9999999999999997E-4</v>
      </c>
      <c r="I273" s="89">
        <v>0</v>
      </c>
      <c r="J273" s="89">
        <v>0</v>
      </c>
      <c r="K273" s="89">
        <v>0</v>
      </c>
      <c r="L273" s="89">
        <v>2.9999999999999997E-4</v>
      </c>
      <c r="M273" s="125">
        <v>0</v>
      </c>
      <c r="N273" s="94">
        <v>0</v>
      </c>
      <c r="O273" s="101">
        <f>+(+E273+G273)-(M273+N273)</f>
        <v>15.004811999999999</v>
      </c>
      <c r="P273" s="85">
        <v>15.004811999999999</v>
      </c>
      <c r="Q273" s="52">
        <v>0</v>
      </c>
      <c r="R273" s="53">
        <v>0</v>
      </c>
      <c r="S273" s="53">
        <v>0</v>
      </c>
      <c r="T273" s="54">
        <v>0</v>
      </c>
      <c r="U273" s="53">
        <v>0</v>
      </c>
      <c r="V273" s="52">
        <v>0</v>
      </c>
      <c r="W273" s="54">
        <v>0</v>
      </c>
      <c r="X273" s="55">
        <v>0</v>
      </c>
      <c r="Y273" s="35" t="s">
        <v>21</v>
      </c>
    </row>
    <row r="274" spans="1:25" s="2" customFormat="1" ht="18" customHeight="1" thickBot="1" x14ac:dyDescent="0.2">
      <c r="A274" s="80"/>
      <c r="B274" s="97" t="s">
        <v>293</v>
      </c>
      <c r="C274" s="82" t="s">
        <v>294</v>
      </c>
      <c r="D274" s="92" t="s">
        <v>295</v>
      </c>
      <c r="E274" s="84"/>
      <c r="F274" s="86"/>
      <c r="G274" s="88"/>
      <c r="H274" s="90"/>
      <c r="I274" s="93"/>
      <c r="J274" s="93"/>
      <c r="K274" s="93"/>
      <c r="L274" s="93"/>
      <c r="M274" s="126"/>
      <c r="N274" s="95"/>
      <c r="O274" s="102"/>
      <c r="P274" s="86"/>
      <c r="Q274" s="56">
        <v>0</v>
      </c>
      <c r="R274" s="57">
        <v>0</v>
      </c>
      <c r="S274" s="57">
        <v>0</v>
      </c>
      <c r="T274" s="58">
        <v>0</v>
      </c>
      <c r="U274" s="57">
        <v>0</v>
      </c>
      <c r="V274" s="56">
        <v>0</v>
      </c>
      <c r="W274" s="58">
        <v>0</v>
      </c>
      <c r="X274" s="59">
        <v>0</v>
      </c>
      <c r="Y274" s="36" t="s">
        <v>25</v>
      </c>
    </row>
    <row r="275" spans="1:25" s="2" customFormat="1" ht="18" customHeight="1" x14ac:dyDescent="0.15">
      <c r="A275" s="79">
        <v>134</v>
      </c>
      <c r="B275" s="96" t="s">
        <v>195</v>
      </c>
      <c r="C275" s="81" t="s">
        <v>196</v>
      </c>
      <c r="D275" s="91" t="s">
        <v>296</v>
      </c>
      <c r="E275" s="83">
        <v>72.151399999999995</v>
      </c>
      <c r="F275" s="85">
        <v>72.151399999999995</v>
      </c>
      <c r="G275" s="87">
        <v>0</v>
      </c>
      <c r="H275" s="89">
        <v>0</v>
      </c>
      <c r="I275" s="89">
        <v>0</v>
      </c>
      <c r="J275" s="89">
        <v>0</v>
      </c>
      <c r="K275" s="89">
        <v>0</v>
      </c>
      <c r="L275" s="89">
        <v>0</v>
      </c>
      <c r="M275" s="125">
        <v>59.308</v>
      </c>
      <c r="N275" s="94">
        <v>0</v>
      </c>
      <c r="O275" s="101">
        <f>+(+E275+G275)-(M275+N275)</f>
        <v>12.843399999999995</v>
      </c>
      <c r="P275" s="85">
        <v>12.843399999999995</v>
      </c>
      <c r="Q275" s="52">
        <v>0</v>
      </c>
      <c r="R275" s="53">
        <v>0</v>
      </c>
      <c r="S275" s="53">
        <v>0</v>
      </c>
      <c r="T275" s="54">
        <v>0</v>
      </c>
      <c r="U275" s="53">
        <v>1</v>
      </c>
      <c r="V275" s="52">
        <v>0</v>
      </c>
      <c r="W275" s="54">
        <v>0</v>
      </c>
      <c r="X275" s="55">
        <v>0</v>
      </c>
      <c r="Y275" s="35" t="s">
        <v>21</v>
      </c>
    </row>
    <row r="276" spans="1:25" s="2" customFormat="1" ht="18" customHeight="1" thickBot="1" x14ac:dyDescent="0.2">
      <c r="A276" s="80"/>
      <c r="B276" s="97" t="s">
        <v>195</v>
      </c>
      <c r="C276" s="82" t="s">
        <v>196</v>
      </c>
      <c r="D276" s="92" t="s">
        <v>296</v>
      </c>
      <c r="E276" s="84"/>
      <c r="F276" s="86"/>
      <c r="G276" s="88"/>
      <c r="H276" s="90"/>
      <c r="I276" s="93"/>
      <c r="J276" s="93"/>
      <c r="K276" s="93"/>
      <c r="L276" s="93"/>
      <c r="M276" s="126"/>
      <c r="N276" s="95"/>
      <c r="O276" s="102"/>
      <c r="P276" s="86"/>
      <c r="Q276" s="56">
        <v>0</v>
      </c>
      <c r="R276" s="57">
        <v>0</v>
      </c>
      <c r="S276" s="57">
        <v>0</v>
      </c>
      <c r="T276" s="58">
        <v>0</v>
      </c>
      <c r="U276" s="57">
        <v>59.308</v>
      </c>
      <c r="V276" s="56">
        <v>0</v>
      </c>
      <c r="W276" s="58">
        <v>0</v>
      </c>
      <c r="X276" s="59">
        <v>0</v>
      </c>
      <c r="Y276" s="36" t="s">
        <v>25</v>
      </c>
    </row>
    <row r="277" spans="1:25" s="2" customFormat="1" ht="20.100000000000001" customHeight="1" x14ac:dyDescent="0.15">
      <c r="A277" s="79">
        <v>135</v>
      </c>
      <c r="B277" s="169" t="s" ph="1">
        <v>72</v>
      </c>
      <c r="C277" s="81" t="s">
        <v>297</v>
      </c>
      <c r="D277" s="91" t="s">
        <v>298</v>
      </c>
      <c r="E277" s="83">
        <v>13.029947999999999</v>
      </c>
      <c r="F277" s="85">
        <v>13.029947999999999</v>
      </c>
      <c r="G277" s="87">
        <v>5.2110000000000004E-3</v>
      </c>
      <c r="H277" s="89">
        <v>5.2110000000000004E-3</v>
      </c>
      <c r="I277" s="89">
        <v>0</v>
      </c>
      <c r="J277" s="89">
        <v>0</v>
      </c>
      <c r="K277" s="89">
        <v>0</v>
      </c>
      <c r="L277" s="89">
        <v>5.2110000000000004E-3</v>
      </c>
      <c r="M277" s="125">
        <v>2</v>
      </c>
      <c r="N277" s="94">
        <v>0</v>
      </c>
      <c r="O277" s="101">
        <f>+(+E277+G277)-(M277+N277)</f>
        <v>11.035158999999998</v>
      </c>
      <c r="P277" s="85">
        <v>11.035158999999998</v>
      </c>
      <c r="Q277" s="52">
        <v>0</v>
      </c>
      <c r="R277" s="53">
        <v>0</v>
      </c>
      <c r="S277" s="53">
        <v>0</v>
      </c>
      <c r="T277" s="54">
        <v>0</v>
      </c>
      <c r="U277" s="53">
        <v>1</v>
      </c>
      <c r="V277" s="52">
        <v>0</v>
      </c>
      <c r="W277" s="54">
        <v>0</v>
      </c>
      <c r="X277" s="55">
        <v>0</v>
      </c>
      <c r="Y277" s="35" t="s">
        <v>21</v>
      </c>
    </row>
    <row r="278" spans="1:25" s="2" customFormat="1" ht="20.100000000000001" customHeight="1" thickBot="1" x14ac:dyDescent="0.2">
      <c r="A278" s="80"/>
      <c r="B278" s="170" t="s" ph="1">
        <v>72</v>
      </c>
      <c r="C278" s="82" t="s">
        <v>297</v>
      </c>
      <c r="D278" s="92" t="s">
        <v>298</v>
      </c>
      <c r="E278" s="84"/>
      <c r="F278" s="86"/>
      <c r="G278" s="88"/>
      <c r="H278" s="90"/>
      <c r="I278" s="93"/>
      <c r="J278" s="93"/>
      <c r="K278" s="93"/>
      <c r="L278" s="93"/>
      <c r="M278" s="126"/>
      <c r="N278" s="95"/>
      <c r="O278" s="102"/>
      <c r="P278" s="86"/>
      <c r="Q278" s="56">
        <v>0</v>
      </c>
      <c r="R278" s="57">
        <v>0</v>
      </c>
      <c r="S278" s="57">
        <v>0</v>
      </c>
      <c r="T278" s="58">
        <v>0</v>
      </c>
      <c r="U278" s="57">
        <v>2</v>
      </c>
      <c r="V278" s="56">
        <v>0</v>
      </c>
      <c r="W278" s="58">
        <v>0</v>
      </c>
      <c r="X278" s="59">
        <v>0</v>
      </c>
      <c r="Y278" s="36" t="s">
        <v>25</v>
      </c>
    </row>
    <row r="279" spans="1:25" s="2" customFormat="1" ht="18" customHeight="1" x14ac:dyDescent="0.15">
      <c r="A279" s="79">
        <v>136</v>
      </c>
      <c r="B279" s="96" t="s" ph="1">
        <v>217</v>
      </c>
      <c r="C279" s="81" t="s">
        <v>299</v>
      </c>
      <c r="D279" s="91" t="s">
        <v>300</v>
      </c>
      <c r="E279" s="83">
        <v>13.432746</v>
      </c>
      <c r="F279" s="85">
        <v>13.432746</v>
      </c>
      <c r="G279" s="87">
        <v>2.6800000000000001E-4</v>
      </c>
      <c r="H279" s="89">
        <v>2.6800000000000001E-4</v>
      </c>
      <c r="I279" s="89">
        <v>0</v>
      </c>
      <c r="J279" s="89">
        <v>0</v>
      </c>
      <c r="K279" s="89">
        <v>0</v>
      </c>
      <c r="L279" s="89">
        <v>2.6800000000000001E-4</v>
      </c>
      <c r="M279" s="125">
        <v>3</v>
      </c>
      <c r="N279" s="94">
        <v>0</v>
      </c>
      <c r="O279" s="101">
        <f>+(+E279+G279)-(M279+N279)</f>
        <v>10.433014</v>
      </c>
      <c r="P279" s="85">
        <v>10.433014</v>
      </c>
      <c r="Q279" s="52">
        <v>0</v>
      </c>
      <c r="R279" s="53">
        <v>0</v>
      </c>
      <c r="S279" s="53">
        <v>0</v>
      </c>
      <c r="T279" s="54">
        <v>0</v>
      </c>
      <c r="U279" s="53">
        <v>1</v>
      </c>
      <c r="V279" s="52">
        <v>0</v>
      </c>
      <c r="W279" s="54">
        <v>0</v>
      </c>
      <c r="X279" s="55">
        <v>0</v>
      </c>
      <c r="Y279" s="35" t="s">
        <v>21</v>
      </c>
    </row>
    <row r="280" spans="1:25" s="2" customFormat="1" ht="18" customHeight="1" thickBot="1" x14ac:dyDescent="0.2">
      <c r="A280" s="80"/>
      <c r="B280" s="97" t="s" ph="1">
        <v>217</v>
      </c>
      <c r="C280" s="82" t="s">
        <v>299</v>
      </c>
      <c r="D280" s="92" t="s">
        <v>300</v>
      </c>
      <c r="E280" s="84"/>
      <c r="F280" s="86"/>
      <c r="G280" s="88"/>
      <c r="H280" s="90"/>
      <c r="I280" s="93"/>
      <c r="J280" s="93"/>
      <c r="K280" s="93"/>
      <c r="L280" s="93"/>
      <c r="M280" s="126"/>
      <c r="N280" s="95"/>
      <c r="O280" s="102"/>
      <c r="P280" s="86"/>
      <c r="Q280" s="56">
        <v>0</v>
      </c>
      <c r="R280" s="57">
        <v>0</v>
      </c>
      <c r="S280" s="57">
        <v>0</v>
      </c>
      <c r="T280" s="58">
        <v>0</v>
      </c>
      <c r="U280" s="57">
        <v>3</v>
      </c>
      <c r="V280" s="56">
        <v>0</v>
      </c>
      <c r="W280" s="58">
        <v>0</v>
      </c>
      <c r="X280" s="59">
        <v>0</v>
      </c>
      <c r="Y280" s="36" t="s">
        <v>25</v>
      </c>
    </row>
    <row r="281" spans="1:25" s="2" customFormat="1" ht="18" customHeight="1" x14ac:dyDescent="0.15">
      <c r="A281" s="79">
        <v>137</v>
      </c>
      <c r="B281" s="96" t="s">
        <v>301</v>
      </c>
      <c r="C281" s="81" t="s">
        <v>302</v>
      </c>
      <c r="D281" s="91" t="s">
        <v>303</v>
      </c>
      <c r="E281" s="83">
        <v>6.8849999999999998</v>
      </c>
      <c r="F281" s="85">
        <v>6.8849999999999998</v>
      </c>
      <c r="G281" s="87">
        <v>4.4020000000000001</v>
      </c>
      <c r="H281" s="89">
        <v>4.4020000000000001</v>
      </c>
      <c r="I281" s="89">
        <v>4.4000000000000004</v>
      </c>
      <c r="J281" s="89">
        <v>0</v>
      </c>
      <c r="K281" s="89">
        <v>0</v>
      </c>
      <c r="L281" s="89">
        <v>2E-3</v>
      </c>
      <c r="M281" s="125">
        <v>4.4000000000000004</v>
      </c>
      <c r="N281" s="94">
        <v>0</v>
      </c>
      <c r="O281" s="101">
        <f>+(+E281+G281)-(M281+N281)</f>
        <v>6.8869999999999987</v>
      </c>
      <c r="P281" s="85">
        <v>6.8869999999999987</v>
      </c>
      <c r="Q281" s="52">
        <v>0</v>
      </c>
      <c r="R281" s="53">
        <v>0</v>
      </c>
      <c r="S281" s="53">
        <v>0</v>
      </c>
      <c r="T281" s="54">
        <v>0</v>
      </c>
      <c r="U281" s="53">
        <v>1</v>
      </c>
      <c r="V281" s="52">
        <v>0</v>
      </c>
      <c r="W281" s="54">
        <v>0</v>
      </c>
      <c r="X281" s="55">
        <v>0</v>
      </c>
      <c r="Y281" s="35" t="s">
        <v>21</v>
      </c>
    </row>
    <row r="282" spans="1:25" s="2" customFormat="1" ht="18" customHeight="1" thickBot="1" x14ac:dyDescent="0.2">
      <c r="A282" s="80"/>
      <c r="B282" s="97" t="s">
        <v>301</v>
      </c>
      <c r="C282" s="82" t="s">
        <v>302</v>
      </c>
      <c r="D282" s="92" t="s">
        <v>303</v>
      </c>
      <c r="E282" s="84"/>
      <c r="F282" s="86"/>
      <c r="G282" s="88"/>
      <c r="H282" s="90"/>
      <c r="I282" s="93"/>
      <c r="J282" s="93"/>
      <c r="K282" s="93"/>
      <c r="L282" s="93"/>
      <c r="M282" s="126"/>
      <c r="N282" s="95"/>
      <c r="O282" s="102"/>
      <c r="P282" s="86"/>
      <c r="Q282" s="56">
        <v>0</v>
      </c>
      <c r="R282" s="57">
        <v>0</v>
      </c>
      <c r="S282" s="57">
        <v>0</v>
      </c>
      <c r="T282" s="58">
        <v>0</v>
      </c>
      <c r="U282" s="57">
        <v>4.4000000000000004</v>
      </c>
      <c r="V282" s="56">
        <v>0</v>
      </c>
      <c r="W282" s="58">
        <v>0</v>
      </c>
      <c r="X282" s="59">
        <v>0</v>
      </c>
      <c r="Y282" s="36" t="s">
        <v>25</v>
      </c>
    </row>
    <row r="283" spans="1:25" s="2" customFormat="1" ht="18" customHeight="1" x14ac:dyDescent="0.15">
      <c r="A283" s="79">
        <v>138</v>
      </c>
      <c r="B283" s="96" t="s" ph="1">
        <v>72</v>
      </c>
      <c r="C283" s="81" t="s">
        <v>304</v>
      </c>
      <c r="D283" s="91" t="s">
        <v>305</v>
      </c>
      <c r="E283" s="83">
        <v>7.2057200000000003</v>
      </c>
      <c r="F283" s="85">
        <v>7.2057200000000003</v>
      </c>
      <c r="G283" s="87">
        <v>2.882E-3</v>
      </c>
      <c r="H283" s="89">
        <v>2.882E-3</v>
      </c>
      <c r="I283" s="89">
        <v>0</v>
      </c>
      <c r="J283" s="89">
        <v>0</v>
      </c>
      <c r="K283" s="89">
        <v>0</v>
      </c>
      <c r="L283" s="89">
        <v>2.882E-3</v>
      </c>
      <c r="M283" s="125">
        <v>0.79</v>
      </c>
      <c r="N283" s="94">
        <v>0</v>
      </c>
      <c r="O283" s="101">
        <f>+(+E283+G283)-(M283+N283)</f>
        <v>6.4186019999999999</v>
      </c>
      <c r="P283" s="85">
        <v>6.4186019999999999</v>
      </c>
      <c r="Q283" s="52">
        <v>0</v>
      </c>
      <c r="R283" s="53">
        <v>0</v>
      </c>
      <c r="S283" s="53">
        <v>0</v>
      </c>
      <c r="T283" s="54">
        <v>0</v>
      </c>
      <c r="U283" s="53">
        <v>1</v>
      </c>
      <c r="V283" s="52">
        <v>0</v>
      </c>
      <c r="W283" s="54">
        <v>0</v>
      </c>
      <c r="X283" s="55">
        <v>0</v>
      </c>
      <c r="Y283" s="35" t="s">
        <v>21</v>
      </c>
    </row>
    <row r="284" spans="1:25" s="2" customFormat="1" ht="18" customHeight="1" thickBot="1" x14ac:dyDescent="0.2">
      <c r="A284" s="80"/>
      <c r="B284" s="97" t="s" ph="1">
        <v>72</v>
      </c>
      <c r="C284" s="82" t="s">
        <v>304</v>
      </c>
      <c r="D284" s="92" t="s">
        <v>305</v>
      </c>
      <c r="E284" s="84"/>
      <c r="F284" s="86"/>
      <c r="G284" s="88"/>
      <c r="H284" s="90"/>
      <c r="I284" s="93"/>
      <c r="J284" s="93"/>
      <c r="K284" s="93"/>
      <c r="L284" s="93"/>
      <c r="M284" s="126"/>
      <c r="N284" s="95"/>
      <c r="O284" s="102"/>
      <c r="P284" s="86"/>
      <c r="Q284" s="56">
        <v>0</v>
      </c>
      <c r="R284" s="57">
        <v>0</v>
      </c>
      <c r="S284" s="57">
        <v>0</v>
      </c>
      <c r="T284" s="58">
        <v>0</v>
      </c>
      <c r="U284" s="57">
        <v>0.79</v>
      </c>
      <c r="V284" s="56">
        <v>0</v>
      </c>
      <c r="W284" s="58">
        <v>0</v>
      </c>
      <c r="X284" s="59">
        <v>0</v>
      </c>
      <c r="Y284" s="36" t="s">
        <v>25</v>
      </c>
    </row>
    <row r="285" spans="1:25" s="2" customFormat="1" ht="18" customHeight="1" x14ac:dyDescent="0.15">
      <c r="A285" s="79">
        <v>139</v>
      </c>
      <c r="B285" s="96" t="s">
        <v>257</v>
      </c>
      <c r="C285" s="81" t="s">
        <v>306</v>
      </c>
      <c r="D285" s="91" t="s">
        <v>307</v>
      </c>
      <c r="E285" s="83">
        <v>5.6836570000000002</v>
      </c>
      <c r="F285" s="85">
        <v>5.6836570000000002</v>
      </c>
      <c r="G285" s="87">
        <v>1.13E-4</v>
      </c>
      <c r="H285" s="89">
        <v>1.13E-4</v>
      </c>
      <c r="I285" s="89">
        <v>0</v>
      </c>
      <c r="J285" s="89">
        <v>0</v>
      </c>
      <c r="K285" s="89">
        <v>0</v>
      </c>
      <c r="L285" s="89">
        <v>1.13E-4</v>
      </c>
      <c r="M285" s="125">
        <v>0</v>
      </c>
      <c r="N285" s="94">
        <v>0</v>
      </c>
      <c r="O285" s="101">
        <f>+(+E285+G285)-(M285+N285)</f>
        <v>5.68377</v>
      </c>
      <c r="P285" s="85">
        <v>5.68377</v>
      </c>
      <c r="Q285" s="52">
        <v>0</v>
      </c>
      <c r="R285" s="53">
        <v>0</v>
      </c>
      <c r="S285" s="53">
        <v>0</v>
      </c>
      <c r="T285" s="54">
        <v>0</v>
      </c>
      <c r="U285" s="53">
        <v>0</v>
      </c>
      <c r="V285" s="52">
        <v>0</v>
      </c>
      <c r="W285" s="54">
        <v>0</v>
      </c>
      <c r="X285" s="55">
        <v>0</v>
      </c>
      <c r="Y285" s="35" t="s">
        <v>21</v>
      </c>
    </row>
    <row r="286" spans="1:25" s="2" customFormat="1" ht="18" customHeight="1" thickBot="1" x14ac:dyDescent="0.2">
      <c r="A286" s="80"/>
      <c r="B286" s="97" t="s">
        <v>257</v>
      </c>
      <c r="C286" s="82" t="s">
        <v>306</v>
      </c>
      <c r="D286" s="92" t="s">
        <v>307</v>
      </c>
      <c r="E286" s="84"/>
      <c r="F286" s="86"/>
      <c r="G286" s="88"/>
      <c r="H286" s="90"/>
      <c r="I286" s="93"/>
      <c r="J286" s="93"/>
      <c r="K286" s="93"/>
      <c r="L286" s="93"/>
      <c r="M286" s="126"/>
      <c r="N286" s="95"/>
      <c r="O286" s="102"/>
      <c r="P286" s="86"/>
      <c r="Q286" s="56">
        <v>0</v>
      </c>
      <c r="R286" s="57">
        <v>0</v>
      </c>
      <c r="S286" s="57">
        <v>0</v>
      </c>
      <c r="T286" s="58">
        <v>0</v>
      </c>
      <c r="U286" s="57">
        <v>0</v>
      </c>
      <c r="V286" s="56">
        <v>0</v>
      </c>
      <c r="W286" s="58">
        <v>0</v>
      </c>
      <c r="X286" s="59">
        <v>0</v>
      </c>
      <c r="Y286" s="36" t="s">
        <v>25</v>
      </c>
    </row>
    <row r="287" spans="1:25" s="2" customFormat="1" ht="18" customHeight="1" x14ac:dyDescent="0.15">
      <c r="A287" s="79">
        <v>140</v>
      </c>
      <c r="B287" s="96" t="s">
        <v>285</v>
      </c>
      <c r="C287" s="81" t="s">
        <v>308</v>
      </c>
      <c r="D287" s="91" t="s">
        <v>309</v>
      </c>
      <c r="E287" s="83">
        <v>0</v>
      </c>
      <c r="F287" s="85">
        <v>0</v>
      </c>
      <c r="G287" s="87">
        <v>5.484</v>
      </c>
      <c r="H287" s="89">
        <v>5.484</v>
      </c>
      <c r="I287" s="89">
        <v>5.484</v>
      </c>
      <c r="J287" s="89">
        <v>0</v>
      </c>
      <c r="K287" s="89">
        <v>0</v>
      </c>
      <c r="L287" s="89">
        <v>0</v>
      </c>
      <c r="M287" s="125">
        <v>0</v>
      </c>
      <c r="N287" s="94">
        <v>0</v>
      </c>
      <c r="O287" s="101">
        <f>+(+E287+G287)-(M287+N287)</f>
        <v>5.484</v>
      </c>
      <c r="P287" s="85">
        <v>5.484</v>
      </c>
      <c r="Q287" s="52">
        <v>0</v>
      </c>
      <c r="R287" s="53">
        <v>0</v>
      </c>
      <c r="S287" s="53">
        <v>0</v>
      </c>
      <c r="T287" s="54">
        <v>0</v>
      </c>
      <c r="U287" s="53">
        <v>0</v>
      </c>
      <c r="V287" s="52">
        <v>0</v>
      </c>
      <c r="W287" s="54">
        <v>0</v>
      </c>
      <c r="X287" s="55">
        <v>0</v>
      </c>
      <c r="Y287" s="35" t="s">
        <v>21</v>
      </c>
    </row>
    <row r="288" spans="1:25" s="2" customFormat="1" ht="18" customHeight="1" thickBot="1" x14ac:dyDescent="0.2">
      <c r="A288" s="80"/>
      <c r="B288" s="97" t="s">
        <v>285</v>
      </c>
      <c r="C288" s="82" t="s">
        <v>308</v>
      </c>
      <c r="D288" s="92" t="s">
        <v>309</v>
      </c>
      <c r="E288" s="84"/>
      <c r="F288" s="86"/>
      <c r="G288" s="88"/>
      <c r="H288" s="90"/>
      <c r="I288" s="93"/>
      <c r="J288" s="93"/>
      <c r="K288" s="93"/>
      <c r="L288" s="93"/>
      <c r="M288" s="126"/>
      <c r="N288" s="95"/>
      <c r="O288" s="102"/>
      <c r="P288" s="86"/>
      <c r="Q288" s="56">
        <v>0</v>
      </c>
      <c r="R288" s="57">
        <v>0</v>
      </c>
      <c r="S288" s="57">
        <v>0</v>
      </c>
      <c r="T288" s="58">
        <v>0</v>
      </c>
      <c r="U288" s="57">
        <v>0</v>
      </c>
      <c r="V288" s="56">
        <v>0</v>
      </c>
      <c r="W288" s="58">
        <v>0</v>
      </c>
      <c r="X288" s="59">
        <v>0</v>
      </c>
      <c r="Y288" s="36" t="s">
        <v>25</v>
      </c>
    </row>
    <row r="289" spans="1:25" s="2" customFormat="1" ht="18" customHeight="1" x14ac:dyDescent="0.15">
      <c r="A289" s="79">
        <v>141</v>
      </c>
      <c r="B289" s="96" t="s">
        <v>310</v>
      </c>
      <c r="C289" s="81" t="s">
        <v>311</v>
      </c>
      <c r="D289" s="91" t="s">
        <v>312</v>
      </c>
      <c r="E289" s="83">
        <v>0</v>
      </c>
      <c r="F289" s="85">
        <v>0</v>
      </c>
      <c r="G289" s="87">
        <v>5.484</v>
      </c>
      <c r="H289" s="89">
        <v>5.484</v>
      </c>
      <c r="I289" s="89">
        <v>5.484</v>
      </c>
      <c r="J289" s="89">
        <v>0</v>
      </c>
      <c r="K289" s="89">
        <v>0</v>
      </c>
      <c r="L289" s="89">
        <v>0</v>
      </c>
      <c r="M289" s="125">
        <v>0</v>
      </c>
      <c r="N289" s="94">
        <v>0</v>
      </c>
      <c r="O289" s="101">
        <f>+(+E289+G289)-(M289+N289)</f>
        <v>5.484</v>
      </c>
      <c r="P289" s="85">
        <v>5.484</v>
      </c>
      <c r="Q289" s="52">
        <v>0</v>
      </c>
      <c r="R289" s="53">
        <v>0</v>
      </c>
      <c r="S289" s="53">
        <v>0</v>
      </c>
      <c r="T289" s="54">
        <v>0</v>
      </c>
      <c r="U289" s="53">
        <v>0</v>
      </c>
      <c r="V289" s="52">
        <v>0</v>
      </c>
      <c r="W289" s="54">
        <v>0</v>
      </c>
      <c r="X289" s="55">
        <v>0</v>
      </c>
      <c r="Y289" s="35" t="s">
        <v>21</v>
      </c>
    </row>
    <row r="290" spans="1:25" s="2" customFormat="1" ht="18" customHeight="1" thickBot="1" x14ac:dyDescent="0.2">
      <c r="A290" s="80"/>
      <c r="B290" s="97" t="s">
        <v>310</v>
      </c>
      <c r="C290" s="82" t="s">
        <v>311</v>
      </c>
      <c r="D290" s="92" t="s">
        <v>312</v>
      </c>
      <c r="E290" s="84"/>
      <c r="F290" s="86"/>
      <c r="G290" s="88"/>
      <c r="H290" s="90"/>
      <c r="I290" s="93"/>
      <c r="J290" s="93"/>
      <c r="K290" s="93"/>
      <c r="L290" s="93"/>
      <c r="M290" s="126"/>
      <c r="N290" s="95"/>
      <c r="O290" s="102"/>
      <c r="P290" s="86"/>
      <c r="Q290" s="56">
        <v>0</v>
      </c>
      <c r="R290" s="57">
        <v>0</v>
      </c>
      <c r="S290" s="57">
        <v>0</v>
      </c>
      <c r="T290" s="58">
        <v>0</v>
      </c>
      <c r="U290" s="57">
        <v>0</v>
      </c>
      <c r="V290" s="56">
        <v>0</v>
      </c>
      <c r="W290" s="58">
        <v>0</v>
      </c>
      <c r="X290" s="59">
        <v>0</v>
      </c>
      <c r="Y290" s="36" t="s">
        <v>25</v>
      </c>
    </row>
    <row r="291" spans="1:25" s="2" customFormat="1" ht="18" customHeight="1" x14ac:dyDescent="0.15">
      <c r="A291" s="79">
        <v>142</v>
      </c>
      <c r="B291" s="96" t="s">
        <v>313</v>
      </c>
      <c r="C291" s="81" t="s">
        <v>314</v>
      </c>
      <c r="D291" s="91" t="s">
        <v>315</v>
      </c>
      <c r="E291" s="83">
        <v>0</v>
      </c>
      <c r="F291" s="85">
        <v>0</v>
      </c>
      <c r="G291" s="87">
        <v>5.484</v>
      </c>
      <c r="H291" s="89">
        <v>5.484</v>
      </c>
      <c r="I291" s="89">
        <v>5.484</v>
      </c>
      <c r="J291" s="89">
        <v>0</v>
      </c>
      <c r="K291" s="89">
        <v>0</v>
      </c>
      <c r="L291" s="89">
        <v>0</v>
      </c>
      <c r="M291" s="89">
        <v>0</v>
      </c>
      <c r="N291" s="94">
        <v>0</v>
      </c>
      <c r="O291" s="101">
        <f>+(+E291+G291)-(M291+N291)</f>
        <v>5.484</v>
      </c>
      <c r="P291" s="85">
        <v>5.484</v>
      </c>
      <c r="Q291" s="52">
        <v>0</v>
      </c>
      <c r="R291" s="53">
        <v>0</v>
      </c>
      <c r="S291" s="53">
        <v>0</v>
      </c>
      <c r="T291" s="54">
        <v>0</v>
      </c>
      <c r="U291" s="53">
        <v>0</v>
      </c>
      <c r="V291" s="52">
        <v>0</v>
      </c>
      <c r="W291" s="54">
        <v>0</v>
      </c>
      <c r="X291" s="55">
        <v>0</v>
      </c>
      <c r="Y291" s="35" t="s">
        <v>21</v>
      </c>
    </row>
    <row r="292" spans="1:25" s="2" customFormat="1" ht="18" customHeight="1" thickBot="1" x14ac:dyDescent="0.2">
      <c r="A292" s="80"/>
      <c r="B292" s="97" t="s">
        <v>313</v>
      </c>
      <c r="C292" s="82" t="s">
        <v>314</v>
      </c>
      <c r="D292" s="92" t="s">
        <v>315</v>
      </c>
      <c r="E292" s="84"/>
      <c r="F292" s="86"/>
      <c r="G292" s="88"/>
      <c r="H292" s="90"/>
      <c r="I292" s="90"/>
      <c r="J292" s="90"/>
      <c r="K292" s="90"/>
      <c r="L292" s="90"/>
      <c r="M292" s="90"/>
      <c r="N292" s="95"/>
      <c r="O292" s="102"/>
      <c r="P292" s="86"/>
      <c r="Q292" s="56">
        <v>0</v>
      </c>
      <c r="R292" s="57">
        <v>0</v>
      </c>
      <c r="S292" s="57">
        <v>0</v>
      </c>
      <c r="T292" s="58">
        <v>0</v>
      </c>
      <c r="U292" s="57">
        <v>0</v>
      </c>
      <c r="V292" s="56">
        <v>0</v>
      </c>
      <c r="W292" s="58">
        <v>0</v>
      </c>
      <c r="X292" s="59">
        <v>0</v>
      </c>
      <c r="Y292" s="36" t="s">
        <v>25</v>
      </c>
    </row>
    <row r="293" spans="1:25" s="2" customFormat="1" ht="18" customHeight="1" x14ac:dyDescent="0.15">
      <c r="A293" s="79">
        <v>143</v>
      </c>
      <c r="B293" s="96" t="s">
        <v>316</v>
      </c>
      <c r="C293" s="81" t="s">
        <v>317</v>
      </c>
      <c r="D293" s="91" t="s">
        <v>318</v>
      </c>
      <c r="E293" s="83">
        <v>0</v>
      </c>
      <c r="F293" s="85">
        <v>0</v>
      </c>
      <c r="G293" s="87">
        <v>5.484</v>
      </c>
      <c r="H293" s="89">
        <v>5.484</v>
      </c>
      <c r="I293" s="89">
        <v>5.484</v>
      </c>
      <c r="J293" s="89">
        <v>0</v>
      </c>
      <c r="K293" s="89">
        <v>0</v>
      </c>
      <c r="L293" s="89">
        <v>0</v>
      </c>
      <c r="M293" s="125">
        <v>0</v>
      </c>
      <c r="N293" s="94">
        <v>0</v>
      </c>
      <c r="O293" s="101">
        <f>+(+E293+G293)-(M293+N293)</f>
        <v>5.484</v>
      </c>
      <c r="P293" s="85">
        <v>5.484</v>
      </c>
      <c r="Q293" s="52">
        <v>0</v>
      </c>
      <c r="R293" s="53">
        <v>0</v>
      </c>
      <c r="S293" s="53">
        <v>0</v>
      </c>
      <c r="T293" s="54">
        <v>0</v>
      </c>
      <c r="U293" s="53">
        <v>0</v>
      </c>
      <c r="V293" s="52">
        <v>0</v>
      </c>
      <c r="W293" s="54">
        <v>0</v>
      </c>
      <c r="X293" s="55">
        <v>0</v>
      </c>
      <c r="Y293" s="35" t="s">
        <v>21</v>
      </c>
    </row>
    <row r="294" spans="1:25" s="2" customFormat="1" ht="18" customHeight="1" thickBot="1" x14ac:dyDescent="0.2">
      <c r="A294" s="80"/>
      <c r="B294" s="97" t="s">
        <v>316</v>
      </c>
      <c r="C294" s="82" t="s">
        <v>317</v>
      </c>
      <c r="D294" s="92" t="s">
        <v>318</v>
      </c>
      <c r="E294" s="84"/>
      <c r="F294" s="86"/>
      <c r="G294" s="88"/>
      <c r="H294" s="90"/>
      <c r="I294" s="93"/>
      <c r="J294" s="93"/>
      <c r="K294" s="93"/>
      <c r="L294" s="93"/>
      <c r="M294" s="126"/>
      <c r="N294" s="95"/>
      <c r="O294" s="127"/>
      <c r="P294" s="86"/>
      <c r="Q294" s="56">
        <v>0</v>
      </c>
      <c r="R294" s="57">
        <v>0</v>
      </c>
      <c r="S294" s="57">
        <v>0</v>
      </c>
      <c r="T294" s="58">
        <v>0</v>
      </c>
      <c r="U294" s="57">
        <v>0</v>
      </c>
      <c r="V294" s="56">
        <v>0</v>
      </c>
      <c r="W294" s="58">
        <v>0</v>
      </c>
      <c r="X294" s="59">
        <v>0</v>
      </c>
      <c r="Y294" s="36" t="s">
        <v>25</v>
      </c>
    </row>
    <row r="295" spans="1:25" s="2" customFormat="1" ht="18" customHeight="1" x14ac:dyDescent="0.15">
      <c r="A295" s="79">
        <v>144</v>
      </c>
      <c r="B295" s="96" t="s">
        <v>319</v>
      </c>
      <c r="C295" s="81" t="s">
        <v>320</v>
      </c>
      <c r="D295" s="91" t="s">
        <v>321</v>
      </c>
      <c r="E295" s="83">
        <v>0</v>
      </c>
      <c r="F295" s="85">
        <v>0</v>
      </c>
      <c r="G295" s="87">
        <v>5.484</v>
      </c>
      <c r="H295" s="89">
        <v>5.484</v>
      </c>
      <c r="I295" s="89">
        <v>5.484</v>
      </c>
      <c r="J295" s="89">
        <v>0</v>
      </c>
      <c r="K295" s="89">
        <v>0</v>
      </c>
      <c r="L295" s="89">
        <v>0</v>
      </c>
      <c r="M295" s="125">
        <v>0</v>
      </c>
      <c r="N295" s="94">
        <v>0</v>
      </c>
      <c r="O295" s="101">
        <f>+(+E295+G295)-(M295+N295)</f>
        <v>5.484</v>
      </c>
      <c r="P295" s="85">
        <v>5.484</v>
      </c>
      <c r="Q295" s="52">
        <v>0</v>
      </c>
      <c r="R295" s="53">
        <v>0</v>
      </c>
      <c r="S295" s="53">
        <v>0</v>
      </c>
      <c r="T295" s="54">
        <v>0</v>
      </c>
      <c r="U295" s="53">
        <v>0</v>
      </c>
      <c r="V295" s="52">
        <v>0</v>
      </c>
      <c r="W295" s="54">
        <v>0</v>
      </c>
      <c r="X295" s="55">
        <v>0</v>
      </c>
      <c r="Y295" s="35" t="s">
        <v>21</v>
      </c>
    </row>
    <row r="296" spans="1:25" s="2" customFormat="1" ht="18" customHeight="1" thickBot="1" x14ac:dyDescent="0.2">
      <c r="A296" s="80"/>
      <c r="B296" s="97" t="s">
        <v>319</v>
      </c>
      <c r="C296" s="82" t="s">
        <v>320</v>
      </c>
      <c r="D296" s="92" t="s">
        <v>321</v>
      </c>
      <c r="E296" s="84"/>
      <c r="F296" s="86"/>
      <c r="G296" s="88"/>
      <c r="H296" s="90"/>
      <c r="I296" s="93"/>
      <c r="J296" s="93"/>
      <c r="K296" s="93"/>
      <c r="L296" s="93"/>
      <c r="M296" s="126"/>
      <c r="N296" s="95"/>
      <c r="O296" s="102"/>
      <c r="P296" s="86"/>
      <c r="Q296" s="56">
        <v>0</v>
      </c>
      <c r="R296" s="57">
        <v>0</v>
      </c>
      <c r="S296" s="57">
        <v>0</v>
      </c>
      <c r="T296" s="58">
        <v>0</v>
      </c>
      <c r="U296" s="57">
        <v>0</v>
      </c>
      <c r="V296" s="56">
        <v>0</v>
      </c>
      <c r="W296" s="58">
        <v>0</v>
      </c>
      <c r="X296" s="59">
        <v>0</v>
      </c>
      <c r="Y296" s="36" t="s">
        <v>25</v>
      </c>
    </row>
    <row r="297" spans="1:25" s="2" customFormat="1" ht="18" customHeight="1" x14ac:dyDescent="0.15">
      <c r="A297" s="79">
        <v>145</v>
      </c>
      <c r="B297" s="96" t="s">
        <v>322</v>
      </c>
      <c r="C297" s="81" t="s">
        <v>323</v>
      </c>
      <c r="D297" s="91" t="s">
        <v>324</v>
      </c>
      <c r="E297" s="83">
        <v>0</v>
      </c>
      <c r="F297" s="85">
        <v>0</v>
      </c>
      <c r="G297" s="87">
        <v>5.484</v>
      </c>
      <c r="H297" s="89">
        <v>5.484</v>
      </c>
      <c r="I297" s="89">
        <v>5.484</v>
      </c>
      <c r="J297" s="89">
        <v>0</v>
      </c>
      <c r="K297" s="89">
        <v>0</v>
      </c>
      <c r="L297" s="89">
        <v>0</v>
      </c>
      <c r="M297" s="125">
        <v>0</v>
      </c>
      <c r="N297" s="94">
        <v>0</v>
      </c>
      <c r="O297" s="101">
        <f>+(+E297+G297)-(M297+N297)</f>
        <v>5.484</v>
      </c>
      <c r="P297" s="85">
        <v>5.484</v>
      </c>
      <c r="Q297" s="52">
        <v>0</v>
      </c>
      <c r="R297" s="53">
        <v>0</v>
      </c>
      <c r="S297" s="53">
        <v>0</v>
      </c>
      <c r="T297" s="54">
        <v>0</v>
      </c>
      <c r="U297" s="53">
        <v>0</v>
      </c>
      <c r="V297" s="52">
        <v>0</v>
      </c>
      <c r="W297" s="54">
        <v>0</v>
      </c>
      <c r="X297" s="55">
        <v>0</v>
      </c>
      <c r="Y297" s="35" t="s">
        <v>21</v>
      </c>
    </row>
    <row r="298" spans="1:25" s="2" customFormat="1" ht="18" customHeight="1" thickBot="1" x14ac:dyDescent="0.2">
      <c r="A298" s="80"/>
      <c r="B298" s="97" t="s">
        <v>322</v>
      </c>
      <c r="C298" s="82" t="s">
        <v>323</v>
      </c>
      <c r="D298" s="92" t="s">
        <v>324</v>
      </c>
      <c r="E298" s="84"/>
      <c r="F298" s="86"/>
      <c r="G298" s="88"/>
      <c r="H298" s="90"/>
      <c r="I298" s="93"/>
      <c r="J298" s="93"/>
      <c r="K298" s="93"/>
      <c r="L298" s="93"/>
      <c r="M298" s="126"/>
      <c r="N298" s="95"/>
      <c r="O298" s="102"/>
      <c r="P298" s="86"/>
      <c r="Q298" s="56">
        <v>0</v>
      </c>
      <c r="R298" s="57">
        <v>0</v>
      </c>
      <c r="S298" s="57">
        <v>0</v>
      </c>
      <c r="T298" s="58">
        <v>0</v>
      </c>
      <c r="U298" s="57">
        <v>0</v>
      </c>
      <c r="V298" s="56">
        <v>0</v>
      </c>
      <c r="W298" s="58">
        <v>0</v>
      </c>
      <c r="X298" s="59">
        <v>0</v>
      </c>
      <c r="Y298" s="36" t="s">
        <v>25</v>
      </c>
    </row>
    <row r="299" spans="1:25" s="2" customFormat="1" ht="18" customHeight="1" x14ac:dyDescent="0.15">
      <c r="A299" s="79">
        <v>146</v>
      </c>
      <c r="B299" s="96" t="s">
        <v>325</v>
      </c>
      <c r="C299" s="81" t="s">
        <v>326</v>
      </c>
      <c r="D299" s="91" t="s">
        <v>327</v>
      </c>
      <c r="E299" s="83">
        <v>0</v>
      </c>
      <c r="F299" s="85">
        <v>0</v>
      </c>
      <c r="G299" s="87">
        <v>5.484</v>
      </c>
      <c r="H299" s="89">
        <v>5.484</v>
      </c>
      <c r="I299" s="89">
        <v>5.484</v>
      </c>
      <c r="J299" s="89">
        <v>0</v>
      </c>
      <c r="K299" s="89">
        <v>0</v>
      </c>
      <c r="L299" s="89">
        <v>0</v>
      </c>
      <c r="M299" s="125">
        <v>0</v>
      </c>
      <c r="N299" s="94">
        <v>0</v>
      </c>
      <c r="O299" s="101">
        <f>+(+E299+G299)-(M299+N299)</f>
        <v>5.484</v>
      </c>
      <c r="P299" s="85">
        <v>5.484</v>
      </c>
      <c r="Q299" s="52">
        <v>0</v>
      </c>
      <c r="R299" s="53">
        <v>0</v>
      </c>
      <c r="S299" s="53">
        <v>0</v>
      </c>
      <c r="T299" s="54">
        <v>0</v>
      </c>
      <c r="U299" s="53">
        <v>0</v>
      </c>
      <c r="V299" s="52">
        <v>0</v>
      </c>
      <c r="W299" s="54">
        <v>0</v>
      </c>
      <c r="X299" s="55">
        <v>0</v>
      </c>
      <c r="Y299" s="35" t="s">
        <v>21</v>
      </c>
    </row>
    <row r="300" spans="1:25" s="2" customFormat="1" ht="18" customHeight="1" thickBot="1" x14ac:dyDescent="0.2">
      <c r="A300" s="80"/>
      <c r="B300" s="97" t="s">
        <v>325</v>
      </c>
      <c r="C300" s="82" t="s">
        <v>326</v>
      </c>
      <c r="D300" s="92" t="s">
        <v>327</v>
      </c>
      <c r="E300" s="84"/>
      <c r="F300" s="86"/>
      <c r="G300" s="88"/>
      <c r="H300" s="90"/>
      <c r="I300" s="93"/>
      <c r="J300" s="93"/>
      <c r="K300" s="93"/>
      <c r="L300" s="93"/>
      <c r="M300" s="126"/>
      <c r="N300" s="95"/>
      <c r="O300" s="102"/>
      <c r="P300" s="86"/>
      <c r="Q300" s="56">
        <v>0</v>
      </c>
      <c r="R300" s="57">
        <v>0</v>
      </c>
      <c r="S300" s="57">
        <v>0</v>
      </c>
      <c r="T300" s="58">
        <v>0</v>
      </c>
      <c r="U300" s="57">
        <v>0</v>
      </c>
      <c r="V300" s="56">
        <v>0</v>
      </c>
      <c r="W300" s="58">
        <v>0</v>
      </c>
      <c r="X300" s="59">
        <v>0</v>
      </c>
      <c r="Y300" s="36" t="s">
        <v>25</v>
      </c>
    </row>
    <row r="301" spans="1:25" s="2" customFormat="1" ht="18" customHeight="1" x14ac:dyDescent="0.15">
      <c r="A301" s="79">
        <v>147</v>
      </c>
      <c r="B301" s="96" t="s">
        <v>328</v>
      </c>
      <c r="C301" s="81" t="s">
        <v>329</v>
      </c>
      <c r="D301" s="91" t="s">
        <v>330</v>
      </c>
      <c r="E301" s="83">
        <v>0</v>
      </c>
      <c r="F301" s="85">
        <v>0</v>
      </c>
      <c r="G301" s="87">
        <v>5.484</v>
      </c>
      <c r="H301" s="89">
        <v>5.484</v>
      </c>
      <c r="I301" s="89">
        <v>5.484</v>
      </c>
      <c r="J301" s="89">
        <v>0</v>
      </c>
      <c r="K301" s="89">
        <v>0</v>
      </c>
      <c r="L301" s="89">
        <v>0</v>
      </c>
      <c r="M301" s="125">
        <v>0</v>
      </c>
      <c r="N301" s="94">
        <v>0</v>
      </c>
      <c r="O301" s="101">
        <f>+(+E301+G301)-(M301+N301)</f>
        <v>5.484</v>
      </c>
      <c r="P301" s="85">
        <v>5.484</v>
      </c>
      <c r="Q301" s="52">
        <v>0</v>
      </c>
      <c r="R301" s="53">
        <v>0</v>
      </c>
      <c r="S301" s="53">
        <v>0</v>
      </c>
      <c r="T301" s="54">
        <v>0</v>
      </c>
      <c r="U301" s="53">
        <v>0</v>
      </c>
      <c r="V301" s="52">
        <v>0</v>
      </c>
      <c r="W301" s="54">
        <v>0</v>
      </c>
      <c r="X301" s="55">
        <v>0</v>
      </c>
      <c r="Y301" s="35" t="s">
        <v>21</v>
      </c>
    </row>
    <row r="302" spans="1:25" s="2" customFormat="1" ht="18" customHeight="1" thickBot="1" x14ac:dyDescent="0.2">
      <c r="A302" s="80"/>
      <c r="B302" s="97" t="s">
        <v>328</v>
      </c>
      <c r="C302" s="82" t="s">
        <v>329</v>
      </c>
      <c r="D302" s="92" t="s">
        <v>330</v>
      </c>
      <c r="E302" s="84"/>
      <c r="F302" s="86"/>
      <c r="G302" s="88"/>
      <c r="H302" s="90"/>
      <c r="I302" s="93"/>
      <c r="J302" s="93"/>
      <c r="K302" s="93"/>
      <c r="L302" s="93"/>
      <c r="M302" s="126"/>
      <c r="N302" s="95"/>
      <c r="O302" s="102"/>
      <c r="P302" s="86"/>
      <c r="Q302" s="56">
        <v>0</v>
      </c>
      <c r="R302" s="57">
        <v>0</v>
      </c>
      <c r="S302" s="57">
        <v>0</v>
      </c>
      <c r="T302" s="58">
        <v>0</v>
      </c>
      <c r="U302" s="57">
        <v>0</v>
      </c>
      <c r="V302" s="56">
        <v>0</v>
      </c>
      <c r="W302" s="58">
        <v>0</v>
      </c>
      <c r="X302" s="59">
        <v>0</v>
      </c>
      <c r="Y302" s="36" t="s">
        <v>25</v>
      </c>
    </row>
    <row r="303" spans="1:25" s="2" customFormat="1" ht="18" customHeight="1" x14ac:dyDescent="0.15">
      <c r="A303" s="79">
        <v>148</v>
      </c>
      <c r="B303" s="96" t="s">
        <v>331</v>
      </c>
      <c r="C303" s="81" t="s">
        <v>332</v>
      </c>
      <c r="D303" s="91" t="s">
        <v>333</v>
      </c>
      <c r="E303" s="83">
        <v>0</v>
      </c>
      <c r="F303" s="85">
        <v>0</v>
      </c>
      <c r="G303" s="87">
        <v>4.4000000000000004</v>
      </c>
      <c r="H303" s="89">
        <v>4.4000000000000004</v>
      </c>
      <c r="I303" s="89">
        <v>4.4000000000000004</v>
      </c>
      <c r="J303" s="89">
        <v>0</v>
      </c>
      <c r="K303" s="89">
        <v>0</v>
      </c>
      <c r="L303" s="89">
        <v>0</v>
      </c>
      <c r="M303" s="125">
        <v>0</v>
      </c>
      <c r="N303" s="94">
        <v>0</v>
      </c>
      <c r="O303" s="101">
        <f>+(+E303+G303)-(M303+N303)</f>
        <v>4.4000000000000004</v>
      </c>
      <c r="P303" s="85">
        <v>4.4000000000000004</v>
      </c>
      <c r="Q303" s="52">
        <v>0</v>
      </c>
      <c r="R303" s="53">
        <v>0</v>
      </c>
      <c r="S303" s="53">
        <v>0</v>
      </c>
      <c r="T303" s="54">
        <v>0</v>
      </c>
      <c r="U303" s="53">
        <v>0</v>
      </c>
      <c r="V303" s="52">
        <v>0</v>
      </c>
      <c r="W303" s="54">
        <v>0</v>
      </c>
      <c r="X303" s="55">
        <v>0</v>
      </c>
      <c r="Y303" s="35" t="s">
        <v>21</v>
      </c>
    </row>
    <row r="304" spans="1:25" s="2" customFormat="1" ht="18" customHeight="1" thickBot="1" x14ac:dyDescent="0.2">
      <c r="A304" s="80"/>
      <c r="B304" s="97" t="s">
        <v>331</v>
      </c>
      <c r="C304" s="82" t="s">
        <v>332</v>
      </c>
      <c r="D304" s="92" t="s">
        <v>333</v>
      </c>
      <c r="E304" s="84"/>
      <c r="F304" s="86"/>
      <c r="G304" s="88"/>
      <c r="H304" s="90"/>
      <c r="I304" s="93"/>
      <c r="J304" s="93"/>
      <c r="K304" s="93"/>
      <c r="L304" s="93"/>
      <c r="M304" s="126"/>
      <c r="N304" s="95"/>
      <c r="O304" s="102"/>
      <c r="P304" s="86"/>
      <c r="Q304" s="56">
        <v>0</v>
      </c>
      <c r="R304" s="57">
        <v>0</v>
      </c>
      <c r="S304" s="57">
        <v>0</v>
      </c>
      <c r="T304" s="58">
        <v>0</v>
      </c>
      <c r="U304" s="57">
        <v>0</v>
      </c>
      <c r="V304" s="56">
        <v>0</v>
      </c>
      <c r="W304" s="58">
        <v>0</v>
      </c>
      <c r="X304" s="59">
        <v>0</v>
      </c>
      <c r="Y304" s="36" t="s">
        <v>25</v>
      </c>
    </row>
    <row r="305" spans="1:25" s="2" customFormat="1" ht="18" customHeight="1" x14ac:dyDescent="0.15">
      <c r="A305" s="79">
        <v>149</v>
      </c>
      <c r="B305" s="96" t="s" ph="1">
        <v>72</v>
      </c>
      <c r="C305" s="81" t="s">
        <v>334</v>
      </c>
      <c r="D305" s="91" t="s">
        <v>335</v>
      </c>
      <c r="E305" s="83">
        <v>8.0285840000000004</v>
      </c>
      <c r="F305" s="85">
        <v>8.0285840000000004</v>
      </c>
      <c r="G305" s="87">
        <v>3.2109999999999999E-3</v>
      </c>
      <c r="H305" s="89">
        <v>3.2109999999999999E-3</v>
      </c>
      <c r="I305" s="89">
        <v>0</v>
      </c>
      <c r="J305" s="89">
        <v>0</v>
      </c>
      <c r="K305" s="89">
        <v>0</v>
      </c>
      <c r="L305" s="89">
        <v>3.2109999999999999E-3</v>
      </c>
      <c r="M305" s="125">
        <v>4</v>
      </c>
      <c r="N305" s="94">
        <v>0</v>
      </c>
      <c r="O305" s="101">
        <f>+(+E305+G305)-(M305+N305)</f>
        <v>4.0317950000000007</v>
      </c>
      <c r="P305" s="85">
        <v>4.0317950000000007</v>
      </c>
      <c r="Q305" s="52">
        <v>0</v>
      </c>
      <c r="R305" s="53">
        <v>0</v>
      </c>
      <c r="S305" s="53">
        <v>0</v>
      </c>
      <c r="T305" s="54">
        <v>0</v>
      </c>
      <c r="U305" s="53">
        <v>1</v>
      </c>
      <c r="V305" s="52">
        <v>0</v>
      </c>
      <c r="W305" s="54">
        <v>0</v>
      </c>
      <c r="X305" s="55">
        <v>0</v>
      </c>
      <c r="Y305" s="35" t="s">
        <v>21</v>
      </c>
    </row>
    <row r="306" spans="1:25" s="2" customFormat="1" ht="18" customHeight="1" thickBot="1" x14ac:dyDescent="0.2">
      <c r="A306" s="80"/>
      <c r="B306" s="97" t="s" ph="1">
        <v>72</v>
      </c>
      <c r="C306" s="82" t="s">
        <v>334</v>
      </c>
      <c r="D306" s="92" t="s">
        <v>335</v>
      </c>
      <c r="E306" s="84"/>
      <c r="F306" s="86"/>
      <c r="G306" s="88"/>
      <c r="H306" s="90"/>
      <c r="I306" s="93"/>
      <c r="J306" s="93"/>
      <c r="K306" s="93"/>
      <c r="L306" s="93"/>
      <c r="M306" s="126"/>
      <c r="N306" s="95"/>
      <c r="O306" s="102"/>
      <c r="P306" s="86"/>
      <c r="Q306" s="56">
        <v>0</v>
      </c>
      <c r="R306" s="57">
        <v>0</v>
      </c>
      <c r="S306" s="57">
        <v>0</v>
      </c>
      <c r="T306" s="58">
        <v>0</v>
      </c>
      <c r="U306" s="57">
        <v>4</v>
      </c>
      <c r="V306" s="56">
        <v>0</v>
      </c>
      <c r="W306" s="58">
        <v>0</v>
      </c>
      <c r="X306" s="59">
        <v>0</v>
      </c>
      <c r="Y306" s="36" t="s">
        <v>25</v>
      </c>
    </row>
    <row r="307" spans="1:25" s="2" customFormat="1" ht="18" customHeight="1" x14ac:dyDescent="0.15">
      <c r="A307" s="79">
        <v>150</v>
      </c>
      <c r="B307" s="96" t="s" ph="1">
        <v>72</v>
      </c>
      <c r="C307" s="81" t="s">
        <v>336</v>
      </c>
      <c r="D307" s="91" t="s">
        <v>337</v>
      </c>
      <c r="E307" s="83">
        <v>4.6007980000000002</v>
      </c>
      <c r="F307" s="85">
        <v>4.6007980000000002</v>
      </c>
      <c r="G307" s="87">
        <v>2.1128399999999998</v>
      </c>
      <c r="H307" s="89">
        <v>2.1128399999999998</v>
      </c>
      <c r="I307" s="89">
        <v>2.1110000000000002</v>
      </c>
      <c r="J307" s="89">
        <v>0</v>
      </c>
      <c r="K307" s="89">
        <v>0</v>
      </c>
      <c r="L307" s="89">
        <v>1.8400000000000001E-3</v>
      </c>
      <c r="M307" s="125">
        <v>3.6</v>
      </c>
      <c r="N307" s="94">
        <v>0</v>
      </c>
      <c r="O307" s="101">
        <f>+(+E307+G307)-(M307+N307)</f>
        <v>3.1136379999999995</v>
      </c>
      <c r="P307" s="85">
        <v>3.1136379999999995</v>
      </c>
      <c r="Q307" s="52">
        <v>0</v>
      </c>
      <c r="R307" s="53">
        <v>0</v>
      </c>
      <c r="S307" s="53">
        <v>0</v>
      </c>
      <c r="T307" s="54">
        <v>0</v>
      </c>
      <c r="U307" s="53">
        <v>2</v>
      </c>
      <c r="V307" s="52">
        <v>0</v>
      </c>
      <c r="W307" s="54">
        <v>0</v>
      </c>
      <c r="X307" s="55">
        <v>0</v>
      </c>
      <c r="Y307" s="35" t="s">
        <v>21</v>
      </c>
    </row>
    <row r="308" spans="1:25" s="2" customFormat="1" ht="18" customHeight="1" thickBot="1" x14ac:dyDescent="0.2">
      <c r="A308" s="80"/>
      <c r="B308" s="97" t="s" ph="1">
        <v>72</v>
      </c>
      <c r="C308" s="82" t="s">
        <v>336</v>
      </c>
      <c r="D308" s="92" t="s">
        <v>337</v>
      </c>
      <c r="E308" s="84"/>
      <c r="F308" s="86"/>
      <c r="G308" s="88"/>
      <c r="H308" s="90"/>
      <c r="I308" s="93"/>
      <c r="J308" s="93"/>
      <c r="K308" s="93"/>
      <c r="L308" s="93"/>
      <c r="M308" s="126"/>
      <c r="N308" s="95"/>
      <c r="O308" s="102"/>
      <c r="P308" s="86"/>
      <c r="Q308" s="56">
        <v>0</v>
      </c>
      <c r="R308" s="57">
        <v>0</v>
      </c>
      <c r="S308" s="57">
        <v>0</v>
      </c>
      <c r="T308" s="58">
        <v>0</v>
      </c>
      <c r="U308" s="57">
        <v>3.6</v>
      </c>
      <c r="V308" s="56">
        <v>0</v>
      </c>
      <c r="W308" s="58">
        <v>0</v>
      </c>
      <c r="X308" s="59">
        <v>0</v>
      </c>
      <c r="Y308" s="36" t="s">
        <v>25</v>
      </c>
    </row>
    <row r="309" spans="1:25" s="2" customFormat="1" ht="18" customHeight="1" x14ac:dyDescent="0.15">
      <c r="A309" s="79">
        <v>151</v>
      </c>
      <c r="B309" s="96" t="s">
        <v>56</v>
      </c>
      <c r="C309" s="81" t="s">
        <v>57</v>
      </c>
      <c r="D309" s="91" t="s">
        <v>338</v>
      </c>
      <c r="E309" s="83">
        <v>2.2133530000000001</v>
      </c>
      <c r="F309" s="85">
        <v>2.2133530000000001</v>
      </c>
      <c r="G309" s="87">
        <v>0</v>
      </c>
      <c r="H309" s="89">
        <v>0</v>
      </c>
      <c r="I309" s="89">
        <v>0</v>
      </c>
      <c r="J309" s="89">
        <v>0</v>
      </c>
      <c r="K309" s="89">
        <v>0</v>
      </c>
      <c r="L309" s="89">
        <v>0</v>
      </c>
      <c r="M309" s="125">
        <v>0</v>
      </c>
      <c r="N309" s="94">
        <v>0</v>
      </c>
      <c r="O309" s="101">
        <f>+(+E309+G309)-(M309+N309)</f>
        <v>2.2133530000000001</v>
      </c>
      <c r="P309" s="85">
        <v>2.2133530000000001</v>
      </c>
      <c r="Q309" s="52">
        <v>0</v>
      </c>
      <c r="R309" s="53">
        <v>0</v>
      </c>
      <c r="S309" s="53">
        <v>0</v>
      </c>
      <c r="T309" s="54">
        <v>0</v>
      </c>
      <c r="U309" s="53">
        <v>0</v>
      </c>
      <c r="V309" s="52">
        <v>0</v>
      </c>
      <c r="W309" s="54">
        <v>0</v>
      </c>
      <c r="X309" s="55">
        <v>0</v>
      </c>
      <c r="Y309" s="35" t="s">
        <v>21</v>
      </c>
    </row>
    <row r="310" spans="1:25" s="2" customFormat="1" ht="18" customHeight="1" thickBot="1" x14ac:dyDescent="0.2">
      <c r="A310" s="80"/>
      <c r="B310" s="97" t="s">
        <v>56</v>
      </c>
      <c r="C310" s="82" t="s">
        <v>57</v>
      </c>
      <c r="D310" s="92" t="s">
        <v>338</v>
      </c>
      <c r="E310" s="84"/>
      <c r="F310" s="86"/>
      <c r="G310" s="88"/>
      <c r="H310" s="90"/>
      <c r="I310" s="93"/>
      <c r="J310" s="93"/>
      <c r="K310" s="93"/>
      <c r="L310" s="93"/>
      <c r="M310" s="126"/>
      <c r="N310" s="95"/>
      <c r="O310" s="102"/>
      <c r="P310" s="86"/>
      <c r="Q310" s="56">
        <v>0</v>
      </c>
      <c r="R310" s="57">
        <v>0</v>
      </c>
      <c r="S310" s="57">
        <v>0</v>
      </c>
      <c r="T310" s="58">
        <v>0</v>
      </c>
      <c r="U310" s="57">
        <v>0</v>
      </c>
      <c r="V310" s="56">
        <v>0</v>
      </c>
      <c r="W310" s="58">
        <v>0</v>
      </c>
      <c r="X310" s="59">
        <v>0</v>
      </c>
      <c r="Y310" s="36" t="s">
        <v>25</v>
      </c>
    </row>
    <row r="311" spans="1:25" s="2" customFormat="1" ht="18" customHeight="1" x14ac:dyDescent="0.15">
      <c r="A311" s="79">
        <v>152</v>
      </c>
      <c r="B311" s="96" t="s">
        <v>223</v>
      </c>
      <c r="C311" s="81" t="s">
        <v>339</v>
      </c>
      <c r="D311" s="91" t="s">
        <v>340</v>
      </c>
      <c r="E311" s="83">
        <v>44.400568999999997</v>
      </c>
      <c r="F311" s="85">
        <v>44.400568999999997</v>
      </c>
      <c r="G311" s="87">
        <v>3.571E-3</v>
      </c>
      <c r="H311" s="89">
        <v>3.571E-3</v>
      </c>
      <c r="I311" s="89">
        <v>0</v>
      </c>
      <c r="J311" s="89">
        <v>0</v>
      </c>
      <c r="K311" s="89">
        <v>0</v>
      </c>
      <c r="L311" s="89">
        <v>3.571E-3</v>
      </c>
      <c r="M311" s="125">
        <v>42.384099999999997</v>
      </c>
      <c r="N311" s="94">
        <v>0</v>
      </c>
      <c r="O311" s="101">
        <f>+(+E311+G311)-(M311+N311)</f>
        <v>2.0200400000000016</v>
      </c>
      <c r="P311" s="85">
        <v>2.0200400000000016</v>
      </c>
      <c r="Q311" s="52">
        <v>0</v>
      </c>
      <c r="R311" s="53">
        <v>0</v>
      </c>
      <c r="S311" s="53">
        <v>0</v>
      </c>
      <c r="T311" s="54">
        <v>0</v>
      </c>
      <c r="U311" s="53">
        <v>1</v>
      </c>
      <c r="V311" s="52">
        <v>0</v>
      </c>
      <c r="W311" s="54">
        <v>0</v>
      </c>
      <c r="X311" s="55">
        <v>0</v>
      </c>
      <c r="Y311" s="35" t="s">
        <v>21</v>
      </c>
    </row>
    <row r="312" spans="1:25" s="2" customFormat="1" ht="18" customHeight="1" thickBot="1" x14ac:dyDescent="0.2">
      <c r="A312" s="80"/>
      <c r="B312" s="97" t="s">
        <v>223</v>
      </c>
      <c r="C312" s="82" t="s">
        <v>339</v>
      </c>
      <c r="D312" s="92" t="s">
        <v>340</v>
      </c>
      <c r="E312" s="84"/>
      <c r="F312" s="86"/>
      <c r="G312" s="88"/>
      <c r="H312" s="90"/>
      <c r="I312" s="93"/>
      <c r="J312" s="93"/>
      <c r="K312" s="93"/>
      <c r="L312" s="93"/>
      <c r="M312" s="126"/>
      <c r="N312" s="95"/>
      <c r="O312" s="102"/>
      <c r="P312" s="86"/>
      <c r="Q312" s="56">
        <v>0</v>
      </c>
      <c r="R312" s="57">
        <v>0</v>
      </c>
      <c r="S312" s="57">
        <v>0</v>
      </c>
      <c r="T312" s="58">
        <v>0</v>
      </c>
      <c r="U312" s="57">
        <v>42.384099999999997</v>
      </c>
      <c r="V312" s="56">
        <v>0</v>
      </c>
      <c r="W312" s="58">
        <v>0</v>
      </c>
      <c r="X312" s="59">
        <v>0</v>
      </c>
      <c r="Y312" s="36" t="s">
        <v>25</v>
      </c>
    </row>
    <row r="313" spans="1:25" s="2" customFormat="1" ht="18" customHeight="1" x14ac:dyDescent="0.15">
      <c r="A313" s="79">
        <v>153</v>
      </c>
      <c r="B313" s="96" t="s" ph="1">
        <v>341</v>
      </c>
      <c r="C313" s="81" t="s">
        <v>342</v>
      </c>
      <c r="D313" s="91" t="s">
        <v>343</v>
      </c>
      <c r="E313" s="83">
        <v>3</v>
      </c>
      <c r="F313" s="85">
        <v>3</v>
      </c>
      <c r="G313" s="87">
        <v>1</v>
      </c>
      <c r="H313" s="89">
        <v>1</v>
      </c>
      <c r="I313" s="89">
        <v>1</v>
      </c>
      <c r="J313" s="89">
        <v>0</v>
      </c>
      <c r="K313" s="89">
        <v>0</v>
      </c>
      <c r="L313" s="89">
        <v>0</v>
      </c>
      <c r="M313" s="125">
        <v>2</v>
      </c>
      <c r="N313" s="94">
        <v>0</v>
      </c>
      <c r="O313" s="101">
        <f>+(+E313+G313)-(M313+N313)</f>
        <v>2</v>
      </c>
      <c r="P313" s="85">
        <v>2</v>
      </c>
      <c r="Q313" s="52">
        <v>0</v>
      </c>
      <c r="R313" s="53">
        <v>0</v>
      </c>
      <c r="S313" s="53">
        <v>0</v>
      </c>
      <c r="T313" s="54">
        <v>0</v>
      </c>
      <c r="U313" s="53">
        <v>2</v>
      </c>
      <c r="V313" s="52">
        <v>0</v>
      </c>
      <c r="W313" s="54">
        <v>0</v>
      </c>
      <c r="X313" s="55">
        <v>0</v>
      </c>
      <c r="Y313" s="35" t="s">
        <v>21</v>
      </c>
    </row>
    <row r="314" spans="1:25" s="2" customFormat="1" ht="18" customHeight="1" thickBot="1" x14ac:dyDescent="0.2">
      <c r="A314" s="80"/>
      <c r="B314" s="97" t="s" ph="1">
        <v>341</v>
      </c>
      <c r="C314" s="82" t="s">
        <v>342</v>
      </c>
      <c r="D314" s="92" t="s">
        <v>343</v>
      </c>
      <c r="E314" s="84"/>
      <c r="F314" s="86"/>
      <c r="G314" s="88"/>
      <c r="H314" s="90"/>
      <c r="I314" s="93"/>
      <c r="J314" s="93"/>
      <c r="K314" s="93"/>
      <c r="L314" s="93"/>
      <c r="M314" s="126"/>
      <c r="N314" s="95"/>
      <c r="O314" s="102"/>
      <c r="P314" s="86"/>
      <c r="Q314" s="56">
        <v>0</v>
      </c>
      <c r="R314" s="57">
        <v>0</v>
      </c>
      <c r="S314" s="57">
        <v>0</v>
      </c>
      <c r="T314" s="58">
        <v>0</v>
      </c>
      <c r="U314" s="57">
        <v>2</v>
      </c>
      <c r="V314" s="56">
        <v>0</v>
      </c>
      <c r="W314" s="58">
        <v>0</v>
      </c>
      <c r="X314" s="59">
        <v>0</v>
      </c>
      <c r="Y314" s="36" t="s">
        <v>25</v>
      </c>
    </row>
    <row r="315" spans="1:25" s="2" customFormat="1" ht="18" customHeight="1" x14ac:dyDescent="0.15">
      <c r="A315" s="79">
        <v>154</v>
      </c>
      <c r="B315" s="96" t="s">
        <v>56</v>
      </c>
      <c r="C315" s="81" t="s">
        <v>57</v>
      </c>
      <c r="D315" s="91" t="s">
        <v>344</v>
      </c>
      <c r="E315" s="83">
        <v>1.822228</v>
      </c>
      <c r="F315" s="85">
        <v>1.822228</v>
      </c>
      <c r="G315" s="87">
        <v>0</v>
      </c>
      <c r="H315" s="89">
        <v>0</v>
      </c>
      <c r="I315" s="89">
        <v>0</v>
      </c>
      <c r="J315" s="89">
        <v>0</v>
      </c>
      <c r="K315" s="89">
        <v>0</v>
      </c>
      <c r="L315" s="89">
        <v>0</v>
      </c>
      <c r="M315" s="125">
        <v>0</v>
      </c>
      <c r="N315" s="94">
        <v>0</v>
      </c>
      <c r="O315" s="101">
        <f>+(+E315+G315)-(M315+N315)</f>
        <v>1.822228</v>
      </c>
      <c r="P315" s="85">
        <v>1.822228</v>
      </c>
      <c r="Q315" s="52">
        <v>0</v>
      </c>
      <c r="R315" s="53">
        <v>0</v>
      </c>
      <c r="S315" s="53">
        <v>0</v>
      </c>
      <c r="T315" s="54">
        <v>0</v>
      </c>
      <c r="U315" s="53">
        <v>0</v>
      </c>
      <c r="V315" s="52">
        <v>0</v>
      </c>
      <c r="W315" s="54">
        <v>0</v>
      </c>
      <c r="X315" s="55">
        <v>0</v>
      </c>
      <c r="Y315" s="35" t="s">
        <v>21</v>
      </c>
    </row>
    <row r="316" spans="1:25" s="2" customFormat="1" ht="18" customHeight="1" thickBot="1" x14ac:dyDescent="0.2">
      <c r="A316" s="80"/>
      <c r="B316" s="97" t="s">
        <v>56</v>
      </c>
      <c r="C316" s="82" t="s">
        <v>57</v>
      </c>
      <c r="D316" s="92" t="s">
        <v>344</v>
      </c>
      <c r="E316" s="84"/>
      <c r="F316" s="86"/>
      <c r="G316" s="88"/>
      <c r="H316" s="90"/>
      <c r="I316" s="93"/>
      <c r="J316" s="93"/>
      <c r="K316" s="93"/>
      <c r="L316" s="93"/>
      <c r="M316" s="126"/>
      <c r="N316" s="95"/>
      <c r="O316" s="102"/>
      <c r="P316" s="86"/>
      <c r="Q316" s="56">
        <v>0</v>
      </c>
      <c r="R316" s="57">
        <v>0</v>
      </c>
      <c r="S316" s="57">
        <v>0</v>
      </c>
      <c r="T316" s="58">
        <v>0</v>
      </c>
      <c r="U316" s="57">
        <v>0</v>
      </c>
      <c r="V316" s="56">
        <v>0</v>
      </c>
      <c r="W316" s="58">
        <v>0</v>
      </c>
      <c r="X316" s="59">
        <v>0</v>
      </c>
      <c r="Y316" s="36" t="s">
        <v>25</v>
      </c>
    </row>
    <row r="317" spans="1:25" s="2" customFormat="1" ht="20.100000000000001" customHeight="1" x14ac:dyDescent="0.15">
      <c r="A317" s="79">
        <v>155</v>
      </c>
      <c r="B317" s="169" t="s">
        <v>345</v>
      </c>
      <c r="C317" s="81" t="s">
        <v>346</v>
      </c>
      <c r="D317" s="91" t="s">
        <v>347</v>
      </c>
      <c r="E317" s="83">
        <v>1.236307</v>
      </c>
      <c r="F317" s="85">
        <v>1.236307</v>
      </c>
      <c r="G317" s="87">
        <v>3.1979999999999999E-3</v>
      </c>
      <c r="H317" s="89">
        <v>3.1979999999999999E-3</v>
      </c>
      <c r="I317" s="89">
        <v>3.1800000000000001E-3</v>
      </c>
      <c r="J317" s="89">
        <v>0</v>
      </c>
      <c r="K317" s="89">
        <v>0</v>
      </c>
      <c r="L317" s="89">
        <v>1.8E-5</v>
      </c>
      <c r="M317" s="125">
        <v>0.25850000000000001</v>
      </c>
      <c r="N317" s="94">
        <v>0</v>
      </c>
      <c r="O317" s="101">
        <f>+(+E317+G317)-(M317+N317)</f>
        <v>0.98100500000000013</v>
      </c>
      <c r="P317" s="85">
        <v>0.98100500000000002</v>
      </c>
      <c r="Q317" s="52">
        <v>0</v>
      </c>
      <c r="R317" s="53">
        <v>0</v>
      </c>
      <c r="S317" s="53">
        <v>0</v>
      </c>
      <c r="T317" s="54">
        <v>0</v>
      </c>
      <c r="U317" s="53">
        <v>1</v>
      </c>
      <c r="V317" s="52">
        <v>0</v>
      </c>
      <c r="W317" s="54">
        <v>0</v>
      </c>
      <c r="X317" s="55">
        <v>0</v>
      </c>
      <c r="Y317" s="35" t="s">
        <v>21</v>
      </c>
    </row>
    <row r="318" spans="1:25" s="2" customFormat="1" ht="20.100000000000001" customHeight="1" thickBot="1" x14ac:dyDescent="0.2">
      <c r="A318" s="80"/>
      <c r="B318" s="170"/>
      <c r="C318" s="82"/>
      <c r="D318" s="92"/>
      <c r="E318" s="84"/>
      <c r="F318" s="86"/>
      <c r="G318" s="88"/>
      <c r="H318" s="90"/>
      <c r="I318" s="93"/>
      <c r="J318" s="93"/>
      <c r="K318" s="93"/>
      <c r="L318" s="93"/>
      <c r="M318" s="126"/>
      <c r="N318" s="95"/>
      <c r="O318" s="102"/>
      <c r="P318" s="86"/>
      <c r="Q318" s="56">
        <v>0</v>
      </c>
      <c r="R318" s="57">
        <v>0</v>
      </c>
      <c r="S318" s="57">
        <v>0</v>
      </c>
      <c r="T318" s="58">
        <v>0</v>
      </c>
      <c r="U318" s="57">
        <v>0.98100500000000002</v>
      </c>
      <c r="V318" s="56">
        <v>0</v>
      </c>
      <c r="W318" s="58">
        <v>0</v>
      </c>
      <c r="X318" s="59">
        <v>0</v>
      </c>
      <c r="Y318" s="36" t="s">
        <v>25</v>
      </c>
    </row>
    <row r="319" spans="1:25" s="2" customFormat="1" ht="20.100000000000001" customHeight="1" x14ac:dyDescent="0.15">
      <c r="A319" s="79">
        <v>156</v>
      </c>
      <c r="B319" s="169" t="s">
        <v>195</v>
      </c>
      <c r="C319" s="81" t="s">
        <v>291</v>
      </c>
      <c r="D319" s="91" t="s">
        <v>348</v>
      </c>
      <c r="E319" s="83">
        <v>0.74099999999999999</v>
      </c>
      <c r="F319" s="85">
        <v>0.74099999999999999</v>
      </c>
      <c r="G319" s="87">
        <v>0</v>
      </c>
      <c r="H319" s="89">
        <v>0</v>
      </c>
      <c r="I319" s="89">
        <v>0</v>
      </c>
      <c r="J319" s="89">
        <v>0</v>
      </c>
      <c r="K319" s="89">
        <v>0</v>
      </c>
      <c r="L319" s="89">
        <v>0</v>
      </c>
      <c r="M319" s="125">
        <v>0</v>
      </c>
      <c r="N319" s="94">
        <v>0</v>
      </c>
      <c r="O319" s="101">
        <f>+(+E319+G319)-(M319+N319)</f>
        <v>0.74099999999999999</v>
      </c>
      <c r="P319" s="85">
        <v>0.74099999999999999</v>
      </c>
      <c r="Q319" s="52">
        <v>0</v>
      </c>
      <c r="R319" s="53">
        <v>0</v>
      </c>
      <c r="S319" s="53">
        <v>0</v>
      </c>
      <c r="T319" s="54">
        <v>0</v>
      </c>
      <c r="U319" s="53">
        <v>0</v>
      </c>
      <c r="V319" s="52">
        <v>0</v>
      </c>
      <c r="W319" s="54">
        <v>0</v>
      </c>
      <c r="X319" s="55">
        <v>0</v>
      </c>
      <c r="Y319" s="35" t="s">
        <v>21</v>
      </c>
    </row>
    <row r="320" spans="1:25" s="2" customFormat="1" ht="20.100000000000001" customHeight="1" thickBot="1" x14ac:dyDescent="0.2">
      <c r="A320" s="80"/>
      <c r="B320" s="170" t="s">
        <v>195</v>
      </c>
      <c r="C320" s="82" t="s">
        <v>291</v>
      </c>
      <c r="D320" s="92" t="s">
        <v>348</v>
      </c>
      <c r="E320" s="84"/>
      <c r="F320" s="86"/>
      <c r="G320" s="88"/>
      <c r="H320" s="90"/>
      <c r="I320" s="93"/>
      <c r="J320" s="93"/>
      <c r="K320" s="93"/>
      <c r="L320" s="93"/>
      <c r="M320" s="126"/>
      <c r="N320" s="95"/>
      <c r="O320" s="102"/>
      <c r="P320" s="86"/>
      <c r="Q320" s="56">
        <v>0</v>
      </c>
      <c r="R320" s="57">
        <v>0</v>
      </c>
      <c r="S320" s="57">
        <v>0</v>
      </c>
      <c r="T320" s="58">
        <v>0</v>
      </c>
      <c r="U320" s="57">
        <v>0</v>
      </c>
      <c r="V320" s="56">
        <v>0</v>
      </c>
      <c r="W320" s="58">
        <v>0</v>
      </c>
      <c r="X320" s="59">
        <v>0</v>
      </c>
      <c r="Y320" s="36" t="s">
        <v>25</v>
      </c>
    </row>
    <row r="321" spans="1:25" s="2" customFormat="1" ht="18" customHeight="1" x14ac:dyDescent="0.15">
      <c r="A321" s="79">
        <v>157</v>
      </c>
      <c r="B321" s="96" t="s">
        <v>349</v>
      </c>
      <c r="C321" s="81" t="s">
        <v>350</v>
      </c>
      <c r="D321" s="91" t="s">
        <v>351</v>
      </c>
      <c r="E321" s="83">
        <v>9.9770000000000003</v>
      </c>
      <c r="F321" s="85">
        <v>9.9770000000000003</v>
      </c>
      <c r="G321" s="87">
        <v>7.2300000000000001E-4</v>
      </c>
      <c r="H321" s="89">
        <v>7.2300000000000001E-4</v>
      </c>
      <c r="I321" s="89">
        <v>0</v>
      </c>
      <c r="J321" s="89">
        <v>0</v>
      </c>
      <c r="K321" s="89">
        <v>0</v>
      </c>
      <c r="L321" s="89">
        <v>7.2300000000000001E-4</v>
      </c>
      <c r="M321" s="125">
        <v>9.9770000000000003</v>
      </c>
      <c r="N321" s="94">
        <v>0</v>
      </c>
      <c r="O321" s="101">
        <f>+(+E321+G321)-(M321+N321)</f>
        <v>7.2300000000069531E-4</v>
      </c>
      <c r="P321" s="85">
        <v>7.2300000000069531E-4</v>
      </c>
      <c r="Q321" s="52">
        <v>0</v>
      </c>
      <c r="R321" s="53">
        <v>0</v>
      </c>
      <c r="S321" s="53">
        <v>0</v>
      </c>
      <c r="T321" s="54">
        <v>0</v>
      </c>
      <c r="U321" s="53">
        <v>1</v>
      </c>
      <c r="V321" s="52">
        <v>0</v>
      </c>
      <c r="W321" s="54">
        <v>0</v>
      </c>
      <c r="X321" s="55">
        <v>0</v>
      </c>
      <c r="Y321" s="35" t="s">
        <v>21</v>
      </c>
    </row>
    <row r="322" spans="1:25" s="2" customFormat="1" ht="18" customHeight="1" thickBot="1" x14ac:dyDescent="0.2">
      <c r="A322" s="80"/>
      <c r="B322" s="97" t="s">
        <v>349</v>
      </c>
      <c r="C322" s="82" t="s">
        <v>350</v>
      </c>
      <c r="D322" s="92" t="s">
        <v>351</v>
      </c>
      <c r="E322" s="84"/>
      <c r="F322" s="86"/>
      <c r="G322" s="88"/>
      <c r="H322" s="90"/>
      <c r="I322" s="93"/>
      <c r="J322" s="93"/>
      <c r="K322" s="93"/>
      <c r="L322" s="93"/>
      <c r="M322" s="126"/>
      <c r="N322" s="95"/>
      <c r="O322" s="102"/>
      <c r="P322" s="86"/>
      <c r="Q322" s="56">
        <v>0</v>
      </c>
      <c r="R322" s="57">
        <v>0</v>
      </c>
      <c r="S322" s="57">
        <v>0</v>
      </c>
      <c r="T322" s="58">
        <v>0</v>
      </c>
      <c r="U322" s="57">
        <v>9.9770000000000003</v>
      </c>
      <c r="V322" s="56">
        <v>0</v>
      </c>
      <c r="W322" s="58">
        <v>0</v>
      </c>
      <c r="X322" s="59">
        <v>0</v>
      </c>
      <c r="Y322" s="36" t="s">
        <v>25</v>
      </c>
    </row>
    <row r="323" spans="1:25" s="2" customFormat="1" ht="18" customHeight="1" x14ac:dyDescent="0.15">
      <c r="A323" s="79">
        <v>158</v>
      </c>
      <c r="B323" s="96" t="s">
        <v>352</v>
      </c>
      <c r="C323" s="81" t="s">
        <v>353</v>
      </c>
      <c r="D323" s="91" t="s">
        <v>354</v>
      </c>
      <c r="E323" s="83">
        <v>13.2</v>
      </c>
      <c r="F323" s="85">
        <v>13.2</v>
      </c>
      <c r="G323" s="87">
        <v>0</v>
      </c>
      <c r="H323" s="89">
        <v>0</v>
      </c>
      <c r="I323" s="89">
        <v>0</v>
      </c>
      <c r="J323" s="89">
        <v>0</v>
      </c>
      <c r="K323" s="89">
        <v>0</v>
      </c>
      <c r="L323" s="89">
        <v>0</v>
      </c>
      <c r="M323" s="125">
        <v>13.2</v>
      </c>
      <c r="N323" s="94">
        <v>0</v>
      </c>
      <c r="O323" s="101">
        <f>+(+E323+G323)-(M323+N323)</f>
        <v>0</v>
      </c>
      <c r="P323" s="85">
        <v>0</v>
      </c>
      <c r="Q323" s="52">
        <v>0</v>
      </c>
      <c r="R323" s="53">
        <v>0</v>
      </c>
      <c r="S323" s="53">
        <v>0</v>
      </c>
      <c r="T323" s="54">
        <v>0</v>
      </c>
      <c r="U323" s="53">
        <v>1</v>
      </c>
      <c r="V323" s="52">
        <v>0</v>
      </c>
      <c r="W323" s="54">
        <v>0</v>
      </c>
      <c r="X323" s="55">
        <v>0</v>
      </c>
      <c r="Y323" s="35" t="s">
        <v>21</v>
      </c>
    </row>
    <row r="324" spans="1:25" s="2" customFormat="1" ht="18" customHeight="1" thickBot="1" x14ac:dyDescent="0.2">
      <c r="A324" s="80"/>
      <c r="B324" s="97" t="s">
        <v>352</v>
      </c>
      <c r="C324" s="82" t="s">
        <v>353</v>
      </c>
      <c r="D324" s="92" t="s">
        <v>354</v>
      </c>
      <c r="E324" s="84"/>
      <c r="F324" s="86"/>
      <c r="G324" s="88"/>
      <c r="H324" s="90"/>
      <c r="I324" s="93"/>
      <c r="J324" s="93"/>
      <c r="K324" s="93"/>
      <c r="L324" s="93"/>
      <c r="M324" s="126"/>
      <c r="N324" s="95"/>
      <c r="O324" s="102"/>
      <c r="P324" s="86"/>
      <c r="Q324" s="56">
        <v>0</v>
      </c>
      <c r="R324" s="57">
        <v>0</v>
      </c>
      <c r="S324" s="57">
        <v>0</v>
      </c>
      <c r="T324" s="58">
        <v>0</v>
      </c>
      <c r="U324" s="57">
        <v>13.2</v>
      </c>
      <c r="V324" s="56">
        <v>0</v>
      </c>
      <c r="W324" s="58">
        <v>0</v>
      </c>
      <c r="X324" s="59">
        <v>0</v>
      </c>
      <c r="Y324" s="36" t="s">
        <v>25</v>
      </c>
    </row>
    <row r="325" spans="1:25" s="2" customFormat="1" ht="18" customHeight="1" x14ac:dyDescent="0.15">
      <c r="A325" s="79">
        <v>159</v>
      </c>
      <c r="B325" s="96" t="s">
        <v>53</v>
      </c>
      <c r="C325" s="81" t="s">
        <v>54</v>
      </c>
      <c r="D325" s="91" t="s">
        <v>355</v>
      </c>
      <c r="E325" s="83">
        <v>68.120870999999994</v>
      </c>
      <c r="F325" s="85">
        <v>68.120870999999994</v>
      </c>
      <c r="G325" s="87">
        <v>3.8615999999999998E-2</v>
      </c>
      <c r="H325" s="89">
        <v>3.8615999999999998E-2</v>
      </c>
      <c r="I325" s="89">
        <v>0</v>
      </c>
      <c r="J325" s="89">
        <v>0</v>
      </c>
      <c r="K325" s="89">
        <v>0</v>
      </c>
      <c r="L325" s="89">
        <v>3.8615999999999998E-2</v>
      </c>
      <c r="M325" s="125">
        <v>68.159486999999999</v>
      </c>
      <c r="N325" s="94">
        <v>0</v>
      </c>
      <c r="O325" s="101">
        <f>+(+E325+G325)-(M325+N325)</f>
        <v>0</v>
      </c>
      <c r="P325" s="85">
        <v>0</v>
      </c>
      <c r="Q325" s="52">
        <v>0</v>
      </c>
      <c r="R325" s="53">
        <v>0</v>
      </c>
      <c r="S325" s="53">
        <v>0</v>
      </c>
      <c r="T325" s="54">
        <v>0</v>
      </c>
      <c r="U325" s="53">
        <v>6</v>
      </c>
      <c r="V325" s="52">
        <v>0</v>
      </c>
      <c r="W325" s="54">
        <v>0</v>
      </c>
      <c r="X325" s="55">
        <v>0</v>
      </c>
      <c r="Y325" s="35" t="s">
        <v>21</v>
      </c>
    </row>
    <row r="326" spans="1:25" s="2" customFormat="1" ht="18" customHeight="1" thickBot="1" x14ac:dyDescent="0.2">
      <c r="A326" s="80"/>
      <c r="B326" s="97" t="s">
        <v>53</v>
      </c>
      <c r="C326" s="82" t="s">
        <v>54</v>
      </c>
      <c r="D326" s="92" t="s">
        <v>355</v>
      </c>
      <c r="E326" s="84"/>
      <c r="F326" s="86"/>
      <c r="G326" s="88"/>
      <c r="H326" s="90"/>
      <c r="I326" s="93"/>
      <c r="J326" s="93"/>
      <c r="K326" s="93"/>
      <c r="L326" s="93"/>
      <c r="M326" s="126"/>
      <c r="N326" s="95"/>
      <c r="O326" s="102"/>
      <c r="P326" s="86"/>
      <c r="Q326" s="56">
        <v>0</v>
      </c>
      <c r="R326" s="57">
        <v>0</v>
      </c>
      <c r="S326" s="57">
        <v>0</v>
      </c>
      <c r="T326" s="58">
        <v>0</v>
      </c>
      <c r="U326" s="57">
        <v>68.159486999999999</v>
      </c>
      <c r="V326" s="56">
        <v>0</v>
      </c>
      <c r="W326" s="58">
        <v>0</v>
      </c>
      <c r="X326" s="59">
        <v>0</v>
      </c>
      <c r="Y326" s="36" t="s">
        <v>25</v>
      </c>
    </row>
    <row r="327" spans="1:25" s="2" customFormat="1" ht="18" customHeight="1" x14ac:dyDescent="0.15">
      <c r="A327" s="79">
        <v>160</v>
      </c>
      <c r="B327" s="96" t="s">
        <v>53</v>
      </c>
      <c r="C327" s="81" t="s">
        <v>54</v>
      </c>
      <c r="D327" s="91" t="s">
        <v>356</v>
      </c>
      <c r="E327" s="83">
        <v>30.013301999999999</v>
      </c>
      <c r="F327" s="85">
        <v>30.013301999999999</v>
      </c>
      <c r="G327" s="87">
        <v>1.9408999999999999E-2</v>
      </c>
      <c r="H327" s="89">
        <v>1.9408999999999999E-2</v>
      </c>
      <c r="I327" s="89">
        <v>0</v>
      </c>
      <c r="J327" s="89">
        <v>0</v>
      </c>
      <c r="K327" s="89">
        <v>0</v>
      </c>
      <c r="L327" s="89">
        <v>1.9408999999999999E-2</v>
      </c>
      <c r="M327" s="125">
        <v>30.032710999999999</v>
      </c>
      <c r="N327" s="94">
        <v>0</v>
      </c>
      <c r="O327" s="101">
        <f>+(+E327+G327)-(M327+N327)</f>
        <v>0</v>
      </c>
      <c r="P327" s="85">
        <v>0</v>
      </c>
      <c r="Q327" s="52">
        <v>0</v>
      </c>
      <c r="R327" s="53">
        <v>0</v>
      </c>
      <c r="S327" s="53">
        <v>0</v>
      </c>
      <c r="T327" s="54">
        <v>0</v>
      </c>
      <c r="U327" s="53">
        <v>1</v>
      </c>
      <c r="V327" s="52">
        <v>0</v>
      </c>
      <c r="W327" s="54">
        <v>0</v>
      </c>
      <c r="X327" s="55">
        <v>0</v>
      </c>
      <c r="Y327" s="35" t="s">
        <v>21</v>
      </c>
    </row>
    <row r="328" spans="1:25" s="2" customFormat="1" ht="18" customHeight="1" thickBot="1" x14ac:dyDescent="0.2">
      <c r="A328" s="80"/>
      <c r="B328" s="97" t="s">
        <v>53</v>
      </c>
      <c r="C328" s="82" t="s">
        <v>54</v>
      </c>
      <c r="D328" s="92" t="s">
        <v>356</v>
      </c>
      <c r="E328" s="84"/>
      <c r="F328" s="86"/>
      <c r="G328" s="88"/>
      <c r="H328" s="90"/>
      <c r="I328" s="93"/>
      <c r="J328" s="93"/>
      <c r="K328" s="93"/>
      <c r="L328" s="93"/>
      <c r="M328" s="126"/>
      <c r="N328" s="95"/>
      <c r="O328" s="102"/>
      <c r="P328" s="86"/>
      <c r="Q328" s="56">
        <v>0</v>
      </c>
      <c r="R328" s="57">
        <v>0</v>
      </c>
      <c r="S328" s="57">
        <v>0</v>
      </c>
      <c r="T328" s="58">
        <v>0</v>
      </c>
      <c r="U328" s="57">
        <v>30.032710999999999</v>
      </c>
      <c r="V328" s="56">
        <v>0</v>
      </c>
      <c r="W328" s="58">
        <v>0</v>
      </c>
      <c r="X328" s="59">
        <v>0</v>
      </c>
      <c r="Y328" s="36" t="s">
        <v>25</v>
      </c>
    </row>
    <row r="329" spans="1:25" s="2" customFormat="1" ht="18" customHeight="1" x14ac:dyDescent="0.15">
      <c r="A329" s="79">
        <v>161</v>
      </c>
      <c r="B329" s="96" t="s" ph="1">
        <v>357</v>
      </c>
      <c r="C329" s="81" t="s">
        <v>358</v>
      </c>
      <c r="D329" s="91" t="s">
        <v>359</v>
      </c>
      <c r="E329" s="83">
        <v>22.307431000000001</v>
      </c>
      <c r="F329" s="85">
        <v>22.307431000000001</v>
      </c>
      <c r="G329" s="87">
        <v>4.46E-4</v>
      </c>
      <c r="H329" s="89">
        <v>0</v>
      </c>
      <c r="I329" s="89">
        <v>0</v>
      </c>
      <c r="J329" s="89">
        <v>0</v>
      </c>
      <c r="K329" s="89">
        <v>0</v>
      </c>
      <c r="L329" s="89">
        <v>4.46E-4</v>
      </c>
      <c r="M329" s="125">
        <v>22.307877000000001</v>
      </c>
      <c r="N329" s="94">
        <v>0</v>
      </c>
      <c r="O329" s="101">
        <f>+(+E329+G329)-(M329+N329)</f>
        <v>0</v>
      </c>
      <c r="P329" s="85">
        <v>0</v>
      </c>
      <c r="Q329" s="52">
        <v>0</v>
      </c>
      <c r="R329" s="53">
        <v>0</v>
      </c>
      <c r="S329" s="53">
        <v>0</v>
      </c>
      <c r="T329" s="54">
        <v>0</v>
      </c>
      <c r="U329" s="53">
        <v>1</v>
      </c>
      <c r="V329" s="52">
        <v>0</v>
      </c>
      <c r="W329" s="54">
        <v>0</v>
      </c>
      <c r="X329" s="55">
        <v>0</v>
      </c>
      <c r="Y329" s="35" t="s">
        <v>21</v>
      </c>
    </row>
    <row r="330" spans="1:25" s="2" customFormat="1" ht="18" customHeight="1" thickBot="1" x14ac:dyDescent="0.2">
      <c r="A330" s="80"/>
      <c r="B330" s="97" ph="1"/>
      <c r="C330" s="82"/>
      <c r="D330" s="92"/>
      <c r="E330" s="84"/>
      <c r="F330" s="86"/>
      <c r="G330" s="88"/>
      <c r="H330" s="90"/>
      <c r="I330" s="93"/>
      <c r="J330" s="93"/>
      <c r="K330" s="93"/>
      <c r="L330" s="93"/>
      <c r="M330" s="126"/>
      <c r="N330" s="95"/>
      <c r="O330" s="102"/>
      <c r="P330" s="86"/>
      <c r="Q330" s="56">
        <v>0</v>
      </c>
      <c r="R330" s="57">
        <v>0</v>
      </c>
      <c r="S330" s="57">
        <v>0</v>
      </c>
      <c r="T330" s="58">
        <v>0</v>
      </c>
      <c r="U330" s="57">
        <v>22.307877000000001</v>
      </c>
      <c r="V330" s="56">
        <v>0</v>
      </c>
      <c r="W330" s="58">
        <v>0</v>
      </c>
      <c r="X330" s="59">
        <v>0</v>
      </c>
      <c r="Y330" s="36" t="s">
        <v>25</v>
      </c>
    </row>
    <row r="331" spans="1:25" s="2" customFormat="1" ht="18" customHeight="1" x14ac:dyDescent="0.15">
      <c r="A331" s="79">
        <v>162</v>
      </c>
      <c r="B331" s="96" t="s">
        <v>360</v>
      </c>
      <c r="C331" s="81" t="s">
        <v>361</v>
      </c>
      <c r="D331" s="91" t="s">
        <v>362</v>
      </c>
      <c r="E331" s="83">
        <v>357.998446</v>
      </c>
      <c r="F331" s="85">
        <v>357.998446</v>
      </c>
      <c r="G331" s="87">
        <v>190.088099</v>
      </c>
      <c r="H331" s="89">
        <v>190.088099</v>
      </c>
      <c r="I331" s="89">
        <v>190.08</v>
      </c>
      <c r="J331" s="89">
        <v>0</v>
      </c>
      <c r="K331" s="89">
        <v>0</v>
      </c>
      <c r="L331" s="89">
        <v>8.0990000000000003E-3</v>
      </c>
      <c r="M331" s="125">
        <v>548.086545</v>
      </c>
      <c r="N331" s="94">
        <v>0</v>
      </c>
      <c r="O331" s="101">
        <f>+(+E331+G331)-(M331+N331)</f>
        <v>0</v>
      </c>
      <c r="P331" s="85">
        <v>0</v>
      </c>
      <c r="Q331" s="52">
        <v>0</v>
      </c>
      <c r="R331" s="53">
        <v>0</v>
      </c>
      <c r="S331" s="53">
        <v>0</v>
      </c>
      <c r="T331" s="54">
        <v>0</v>
      </c>
      <c r="U331" s="53">
        <v>1</v>
      </c>
      <c r="V331" s="52">
        <v>0</v>
      </c>
      <c r="W331" s="54">
        <v>0</v>
      </c>
      <c r="X331" s="55">
        <v>0</v>
      </c>
      <c r="Y331" s="35" t="s">
        <v>21</v>
      </c>
    </row>
    <row r="332" spans="1:25" s="2" customFormat="1" ht="18" customHeight="1" thickBot="1" x14ac:dyDescent="0.2">
      <c r="A332" s="80"/>
      <c r="B332" s="97"/>
      <c r="C332" s="82"/>
      <c r="D332" s="92"/>
      <c r="E332" s="84"/>
      <c r="F332" s="86"/>
      <c r="G332" s="88"/>
      <c r="H332" s="90"/>
      <c r="I332" s="93"/>
      <c r="J332" s="93"/>
      <c r="K332" s="93"/>
      <c r="L332" s="93"/>
      <c r="M332" s="126"/>
      <c r="N332" s="95"/>
      <c r="O332" s="102"/>
      <c r="P332" s="86"/>
      <c r="Q332" s="56">
        <v>0</v>
      </c>
      <c r="R332" s="57">
        <v>0</v>
      </c>
      <c r="S332" s="57">
        <v>0</v>
      </c>
      <c r="T332" s="58">
        <v>0</v>
      </c>
      <c r="U332" s="57">
        <v>548.086545</v>
      </c>
      <c r="V332" s="56">
        <v>0</v>
      </c>
      <c r="W332" s="58">
        <v>0</v>
      </c>
      <c r="X332" s="59">
        <v>0</v>
      </c>
      <c r="Y332" s="36" t="s">
        <v>25</v>
      </c>
    </row>
    <row r="333" spans="1:25" s="2" customFormat="1" ht="20.100000000000001" customHeight="1" x14ac:dyDescent="0.15">
      <c r="A333" s="79">
        <v>163</v>
      </c>
      <c r="B333" s="169" t="s">
        <v>363</v>
      </c>
      <c r="C333" s="81" t="s">
        <v>364</v>
      </c>
      <c r="D333" s="91" t="s">
        <v>365</v>
      </c>
      <c r="E333" s="83">
        <v>13.213564999999999</v>
      </c>
      <c r="F333" s="85">
        <v>13.213564999999999</v>
      </c>
      <c r="G333" s="87">
        <v>1.2899999999999999E-4</v>
      </c>
      <c r="H333" s="89">
        <v>1.2899999999999999E-4</v>
      </c>
      <c r="I333" s="89">
        <v>0</v>
      </c>
      <c r="J333" s="89">
        <v>0</v>
      </c>
      <c r="K333" s="89">
        <v>0</v>
      </c>
      <c r="L333" s="89">
        <v>1.2899999999999999E-4</v>
      </c>
      <c r="M333" s="125">
        <v>13.213694</v>
      </c>
      <c r="N333" s="94">
        <v>0</v>
      </c>
      <c r="O333" s="101">
        <f>+(+E333+G333)-(M333+N333)</f>
        <v>0</v>
      </c>
      <c r="P333" s="85">
        <v>0</v>
      </c>
      <c r="Q333" s="52">
        <v>0</v>
      </c>
      <c r="R333" s="53">
        <v>0</v>
      </c>
      <c r="S333" s="53">
        <v>0</v>
      </c>
      <c r="T333" s="54">
        <v>0</v>
      </c>
      <c r="U333" s="53">
        <v>1</v>
      </c>
      <c r="V333" s="52">
        <v>0</v>
      </c>
      <c r="W333" s="54">
        <v>0</v>
      </c>
      <c r="X333" s="55">
        <v>0</v>
      </c>
      <c r="Y333" s="35" t="s">
        <v>21</v>
      </c>
    </row>
    <row r="334" spans="1:25" s="2" customFormat="1" ht="20.100000000000001" customHeight="1" thickBot="1" x14ac:dyDescent="0.2">
      <c r="A334" s="80"/>
      <c r="B334" s="170"/>
      <c r="C334" s="82"/>
      <c r="D334" s="92"/>
      <c r="E334" s="84"/>
      <c r="F334" s="86"/>
      <c r="G334" s="88"/>
      <c r="H334" s="90"/>
      <c r="I334" s="93"/>
      <c r="J334" s="93"/>
      <c r="K334" s="93"/>
      <c r="L334" s="93"/>
      <c r="M334" s="126"/>
      <c r="N334" s="95"/>
      <c r="O334" s="102"/>
      <c r="P334" s="86"/>
      <c r="Q334" s="56">
        <v>0</v>
      </c>
      <c r="R334" s="57">
        <v>0</v>
      </c>
      <c r="S334" s="57">
        <v>0</v>
      </c>
      <c r="T334" s="58">
        <v>0</v>
      </c>
      <c r="U334" s="57">
        <v>13.213694</v>
      </c>
      <c r="V334" s="56">
        <v>0</v>
      </c>
      <c r="W334" s="58">
        <v>0</v>
      </c>
      <c r="X334" s="59">
        <v>0</v>
      </c>
      <c r="Y334" s="36" t="s">
        <v>25</v>
      </c>
    </row>
    <row r="335" spans="1:25" s="2" customFormat="1" ht="18" customHeight="1" x14ac:dyDescent="0.15">
      <c r="A335" s="79">
        <v>164</v>
      </c>
      <c r="B335" s="96" t="s">
        <v>366</v>
      </c>
      <c r="C335" s="81" t="s">
        <v>367</v>
      </c>
      <c r="D335" s="91" t="s">
        <v>368</v>
      </c>
      <c r="E335" s="83">
        <v>1277.5233940000001</v>
      </c>
      <c r="F335" s="85">
        <v>1277.5233940000001</v>
      </c>
      <c r="G335" s="87">
        <v>1.0919999999999999E-2</v>
      </c>
      <c r="H335" s="89">
        <v>1.0919999999999999E-2</v>
      </c>
      <c r="I335" s="89">
        <v>0</v>
      </c>
      <c r="J335" s="89">
        <v>0</v>
      </c>
      <c r="K335" s="89">
        <v>0</v>
      </c>
      <c r="L335" s="89">
        <v>1.0919999999999999E-2</v>
      </c>
      <c r="M335" s="125">
        <v>1277.534314</v>
      </c>
      <c r="N335" s="94">
        <v>0</v>
      </c>
      <c r="O335" s="101">
        <f>+(+E335+G335)-(M335+N335)</f>
        <v>0</v>
      </c>
      <c r="P335" s="85">
        <v>0</v>
      </c>
      <c r="Q335" s="52">
        <v>0</v>
      </c>
      <c r="R335" s="53">
        <v>0</v>
      </c>
      <c r="S335" s="53">
        <v>0</v>
      </c>
      <c r="T335" s="54">
        <v>0</v>
      </c>
      <c r="U335" s="53">
        <v>1</v>
      </c>
      <c r="V335" s="52">
        <v>0</v>
      </c>
      <c r="W335" s="54">
        <v>0</v>
      </c>
      <c r="X335" s="55">
        <v>0</v>
      </c>
      <c r="Y335" s="35" t="s">
        <v>21</v>
      </c>
    </row>
    <row r="336" spans="1:25" s="2" customFormat="1" ht="18" customHeight="1" thickBot="1" x14ac:dyDescent="0.2">
      <c r="A336" s="80"/>
      <c r="B336" s="97"/>
      <c r="C336" s="82"/>
      <c r="D336" s="92"/>
      <c r="E336" s="84"/>
      <c r="F336" s="86"/>
      <c r="G336" s="88"/>
      <c r="H336" s="90"/>
      <c r="I336" s="93"/>
      <c r="J336" s="93"/>
      <c r="K336" s="93"/>
      <c r="L336" s="93"/>
      <c r="M336" s="126"/>
      <c r="N336" s="95"/>
      <c r="O336" s="102"/>
      <c r="P336" s="86"/>
      <c r="Q336" s="56">
        <v>0</v>
      </c>
      <c r="R336" s="57">
        <v>0</v>
      </c>
      <c r="S336" s="57">
        <v>0</v>
      </c>
      <c r="T336" s="58">
        <v>0</v>
      </c>
      <c r="U336" s="57">
        <v>1277.534314</v>
      </c>
      <c r="V336" s="56">
        <v>0</v>
      </c>
      <c r="W336" s="58">
        <v>0</v>
      </c>
      <c r="X336" s="59">
        <v>0</v>
      </c>
      <c r="Y336" s="36" t="s">
        <v>25</v>
      </c>
    </row>
    <row r="337" spans="1:25" s="2" customFormat="1" ht="18" customHeight="1" x14ac:dyDescent="0.15">
      <c r="A337" s="79">
        <v>165</v>
      </c>
      <c r="B337" s="96" t="s">
        <v>369</v>
      </c>
      <c r="C337" s="81" t="s">
        <v>370</v>
      </c>
      <c r="D337" s="91" t="s">
        <v>371</v>
      </c>
      <c r="E337" s="83">
        <v>3.7230479999999999</v>
      </c>
      <c r="F337" s="85">
        <v>1.1446559999999999</v>
      </c>
      <c r="G337" s="87">
        <v>3.7230000000000002E-3</v>
      </c>
      <c r="H337" s="89">
        <v>3.7230000000000002E-3</v>
      </c>
      <c r="I337" s="89">
        <v>0</v>
      </c>
      <c r="J337" s="89">
        <v>0</v>
      </c>
      <c r="K337" s="89">
        <v>0</v>
      </c>
      <c r="L337" s="89">
        <v>3.7230000000000002E-3</v>
      </c>
      <c r="M337" s="125">
        <v>3.7267709999999998</v>
      </c>
      <c r="N337" s="94">
        <v>0</v>
      </c>
      <c r="O337" s="101">
        <f>+(+E337+G337)-(M337+N337)</f>
        <v>0</v>
      </c>
      <c r="P337" s="85">
        <v>0</v>
      </c>
      <c r="Q337" s="52">
        <v>1</v>
      </c>
      <c r="R337" s="53">
        <v>0</v>
      </c>
      <c r="S337" s="53">
        <v>0</v>
      </c>
      <c r="T337" s="54">
        <v>0</v>
      </c>
      <c r="U337" s="53">
        <v>0</v>
      </c>
      <c r="V337" s="52">
        <v>0</v>
      </c>
      <c r="W337" s="54">
        <v>0</v>
      </c>
      <c r="X337" s="55">
        <v>0</v>
      </c>
      <c r="Y337" s="35" t="s">
        <v>21</v>
      </c>
    </row>
    <row r="338" spans="1:25" s="2" customFormat="1" ht="18" customHeight="1" thickBot="1" x14ac:dyDescent="0.2">
      <c r="A338" s="80"/>
      <c r="B338" s="97"/>
      <c r="C338" s="82"/>
      <c r="D338" s="92"/>
      <c r="E338" s="84"/>
      <c r="F338" s="86"/>
      <c r="G338" s="88"/>
      <c r="H338" s="90"/>
      <c r="I338" s="93"/>
      <c r="J338" s="93"/>
      <c r="K338" s="93"/>
      <c r="L338" s="93"/>
      <c r="M338" s="126"/>
      <c r="N338" s="95"/>
      <c r="O338" s="102"/>
      <c r="P338" s="86"/>
      <c r="Q338" s="56">
        <v>3.7267709999999998</v>
      </c>
      <c r="R338" s="57">
        <v>0</v>
      </c>
      <c r="S338" s="57">
        <v>0</v>
      </c>
      <c r="T338" s="58">
        <v>0</v>
      </c>
      <c r="U338" s="57">
        <v>0</v>
      </c>
      <c r="V338" s="56">
        <v>0</v>
      </c>
      <c r="W338" s="58">
        <v>0</v>
      </c>
      <c r="X338" s="59">
        <v>0</v>
      </c>
      <c r="Y338" s="36" t="s">
        <v>25</v>
      </c>
    </row>
    <row r="339" spans="1:25" s="2" customFormat="1" ht="18" customHeight="1" x14ac:dyDescent="0.15">
      <c r="A339" s="79">
        <v>166</v>
      </c>
      <c r="B339" s="96" t="s">
        <v>372</v>
      </c>
      <c r="C339" s="81" t="s">
        <v>373</v>
      </c>
      <c r="D339" s="91" t="s">
        <v>374</v>
      </c>
      <c r="E339" s="83">
        <v>2E-3</v>
      </c>
      <c r="F339" s="85">
        <v>2E-3</v>
      </c>
      <c r="G339" s="87">
        <v>0</v>
      </c>
      <c r="H339" s="89">
        <v>0</v>
      </c>
      <c r="I339" s="89">
        <v>0</v>
      </c>
      <c r="J339" s="89">
        <v>0</v>
      </c>
      <c r="K339" s="89">
        <v>0</v>
      </c>
      <c r="L339" s="89">
        <v>0</v>
      </c>
      <c r="M339" s="125">
        <v>2E-3</v>
      </c>
      <c r="N339" s="94">
        <v>0</v>
      </c>
      <c r="O339" s="101">
        <f>+(+E339+G339)-(M339+N339)</f>
        <v>0</v>
      </c>
      <c r="P339" s="85">
        <v>0</v>
      </c>
      <c r="Q339" s="52">
        <v>0</v>
      </c>
      <c r="R339" s="53">
        <v>0</v>
      </c>
      <c r="S339" s="53">
        <v>0</v>
      </c>
      <c r="T339" s="54">
        <v>0</v>
      </c>
      <c r="U339" s="53">
        <v>1</v>
      </c>
      <c r="V339" s="52">
        <v>0</v>
      </c>
      <c r="W339" s="54">
        <v>0</v>
      </c>
      <c r="X339" s="55">
        <v>0</v>
      </c>
      <c r="Y339" s="35" t="s">
        <v>21</v>
      </c>
    </row>
    <row r="340" spans="1:25" s="2" customFormat="1" ht="18" customHeight="1" thickBot="1" x14ac:dyDescent="0.2">
      <c r="A340" s="80"/>
      <c r="B340" s="97"/>
      <c r="C340" s="82"/>
      <c r="D340" s="92"/>
      <c r="E340" s="84"/>
      <c r="F340" s="86"/>
      <c r="G340" s="88"/>
      <c r="H340" s="90"/>
      <c r="I340" s="93"/>
      <c r="J340" s="93"/>
      <c r="K340" s="93"/>
      <c r="L340" s="93"/>
      <c r="M340" s="126"/>
      <c r="N340" s="95"/>
      <c r="O340" s="102"/>
      <c r="P340" s="86"/>
      <c r="Q340" s="56">
        <v>0</v>
      </c>
      <c r="R340" s="57">
        <v>0</v>
      </c>
      <c r="S340" s="57">
        <v>0</v>
      </c>
      <c r="T340" s="58">
        <v>0</v>
      </c>
      <c r="U340" s="57">
        <v>2E-3</v>
      </c>
      <c r="V340" s="56">
        <v>0</v>
      </c>
      <c r="W340" s="58">
        <v>0</v>
      </c>
      <c r="X340" s="59">
        <v>0</v>
      </c>
      <c r="Y340" s="36" t="s">
        <v>25</v>
      </c>
    </row>
    <row r="341" spans="1:25" s="2" customFormat="1" ht="18" customHeight="1" x14ac:dyDescent="0.15">
      <c r="A341" s="79">
        <v>167</v>
      </c>
      <c r="B341" s="96" t="s">
        <v>375</v>
      </c>
      <c r="C341" s="81" t="s">
        <v>373</v>
      </c>
      <c r="D341" s="91" t="s">
        <v>376</v>
      </c>
      <c r="E341" s="83">
        <v>0.80495700000000003</v>
      </c>
      <c r="F341" s="85">
        <v>0.80495700000000003</v>
      </c>
      <c r="G341" s="87">
        <v>0</v>
      </c>
      <c r="H341" s="89">
        <v>0</v>
      </c>
      <c r="I341" s="89">
        <v>0</v>
      </c>
      <c r="J341" s="89">
        <v>0</v>
      </c>
      <c r="K341" s="89">
        <v>0</v>
      </c>
      <c r="L341" s="89">
        <v>0</v>
      </c>
      <c r="M341" s="125">
        <v>0.80495700000000003</v>
      </c>
      <c r="N341" s="94">
        <v>0</v>
      </c>
      <c r="O341" s="101">
        <f>+(+E341+G341)-(M341+N341)</f>
        <v>0</v>
      </c>
      <c r="P341" s="85">
        <v>0</v>
      </c>
      <c r="Q341" s="52">
        <v>0</v>
      </c>
      <c r="R341" s="53">
        <v>0</v>
      </c>
      <c r="S341" s="53">
        <v>0</v>
      </c>
      <c r="T341" s="54">
        <v>0</v>
      </c>
      <c r="U341" s="53">
        <v>1</v>
      </c>
      <c r="V341" s="52">
        <v>0</v>
      </c>
      <c r="W341" s="54">
        <v>0</v>
      </c>
      <c r="X341" s="55">
        <v>0</v>
      </c>
      <c r="Y341" s="35" t="s">
        <v>21</v>
      </c>
    </row>
    <row r="342" spans="1:25" s="2" customFormat="1" ht="18" customHeight="1" thickBot="1" x14ac:dyDescent="0.2">
      <c r="A342" s="80"/>
      <c r="B342" s="97"/>
      <c r="C342" s="82"/>
      <c r="D342" s="92"/>
      <c r="E342" s="84"/>
      <c r="F342" s="86"/>
      <c r="G342" s="88"/>
      <c r="H342" s="90"/>
      <c r="I342" s="93"/>
      <c r="J342" s="93"/>
      <c r="K342" s="93"/>
      <c r="L342" s="93"/>
      <c r="M342" s="126"/>
      <c r="N342" s="95"/>
      <c r="O342" s="102"/>
      <c r="P342" s="86"/>
      <c r="Q342" s="56">
        <v>0</v>
      </c>
      <c r="R342" s="57">
        <v>0</v>
      </c>
      <c r="S342" s="57">
        <v>0</v>
      </c>
      <c r="T342" s="58">
        <v>0</v>
      </c>
      <c r="U342" s="57">
        <v>0.80495700000000003</v>
      </c>
      <c r="V342" s="56">
        <v>0</v>
      </c>
      <c r="W342" s="58">
        <v>0</v>
      </c>
      <c r="X342" s="59">
        <v>0</v>
      </c>
      <c r="Y342" s="36" t="s">
        <v>25</v>
      </c>
    </row>
    <row r="343" spans="1:25" s="2" customFormat="1" ht="18" customHeight="1" x14ac:dyDescent="0.15">
      <c r="A343" s="79">
        <v>168</v>
      </c>
      <c r="B343" s="96" t="s">
        <v>375</v>
      </c>
      <c r="C343" s="81" t="s">
        <v>373</v>
      </c>
      <c r="D343" s="91" t="s">
        <v>377</v>
      </c>
      <c r="E343" s="83">
        <v>5.0239880000000001</v>
      </c>
      <c r="F343" s="85">
        <v>5.0239880000000001</v>
      </c>
      <c r="G343" s="87">
        <v>0</v>
      </c>
      <c r="H343" s="89">
        <v>0</v>
      </c>
      <c r="I343" s="89">
        <v>0</v>
      </c>
      <c r="J343" s="89">
        <v>0</v>
      </c>
      <c r="K343" s="89">
        <v>0</v>
      </c>
      <c r="L343" s="89">
        <v>0</v>
      </c>
      <c r="M343" s="125">
        <v>5.0239880000000001</v>
      </c>
      <c r="N343" s="94">
        <v>0</v>
      </c>
      <c r="O343" s="101">
        <f>+(+E343+G343)-(M343+N343)</f>
        <v>0</v>
      </c>
      <c r="P343" s="85">
        <v>0</v>
      </c>
      <c r="Q343" s="52">
        <v>0</v>
      </c>
      <c r="R343" s="53">
        <v>0</v>
      </c>
      <c r="S343" s="53">
        <v>0</v>
      </c>
      <c r="T343" s="54">
        <v>0</v>
      </c>
      <c r="U343" s="53">
        <v>1</v>
      </c>
      <c r="V343" s="52">
        <v>0</v>
      </c>
      <c r="W343" s="54">
        <v>0</v>
      </c>
      <c r="X343" s="55">
        <v>0</v>
      </c>
      <c r="Y343" s="35" t="s">
        <v>21</v>
      </c>
    </row>
    <row r="344" spans="1:25" s="2" customFormat="1" ht="18" customHeight="1" thickBot="1" x14ac:dyDescent="0.2">
      <c r="A344" s="80"/>
      <c r="B344" s="97"/>
      <c r="C344" s="82"/>
      <c r="D344" s="92"/>
      <c r="E344" s="84"/>
      <c r="F344" s="86"/>
      <c r="G344" s="88"/>
      <c r="H344" s="90"/>
      <c r="I344" s="93"/>
      <c r="J344" s="93"/>
      <c r="K344" s="93"/>
      <c r="L344" s="93"/>
      <c r="M344" s="126"/>
      <c r="N344" s="95"/>
      <c r="O344" s="102"/>
      <c r="P344" s="86"/>
      <c r="Q344" s="56">
        <v>0</v>
      </c>
      <c r="R344" s="57">
        <v>0</v>
      </c>
      <c r="S344" s="57">
        <v>0</v>
      </c>
      <c r="T344" s="58">
        <v>0</v>
      </c>
      <c r="U344" s="57">
        <v>5.0239880000000001</v>
      </c>
      <c r="V344" s="56">
        <v>0</v>
      </c>
      <c r="W344" s="58">
        <v>0</v>
      </c>
      <c r="X344" s="59">
        <v>0</v>
      </c>
      <c r="Y344" s="36" t="s">
        <v>25</v>
      </c>
    </row>
    <row r="345" spans="1:25" s="2" customFormat="1" ht="18" customHeight="1" x14ac:dyDescent="0.15">
      <c r="A345" s="79">
        <v>169</v>
      </c>
      <c r="B345" s="96" t="s">
        <v>378</v>
      </c>
      <c r="C345" s="81" t="s">
        <v>379</v>
      </c>
      <c r="D345" s="91" t="s">
        <v>380</v>
      </c>
      <c r="E345" s="83">
        <v>434.29366599999997</v>
      </c>
      <c r="F345" s="85">
        <v>434.29366599999997</v>
      </c>
      <c r="G345" s="87">
        <v>0.36164200000000002</v>
      </c>
      <c r="H345" s="89">
        <v>0.36164200000000002</v>
      </c>
      <c r="I345" s="89">
        <v>0</v>
      </c>
      <c r="J345" s="89">
        <v>0</v>
      </c>
      <c r="K345" s="89">
        <v>0</v>
      </c>
      <c r="L345" s="89">
        <v>0.36164200000000002</v>
      </c>
      <c r="M345" s="125">
        <v>434.65530799999999</v>
      </c>
      <c r="N345" s="94">
        <v>0</v>
      </c>
      <c r="O345" s="101">
        <f>+(+E345+G345)-(M345+N345)</f>
        <v>0</v>
      </c>
      <c r="P345" s="85">
        <v>0</v>
      </c>
      <c r="Q345" s="52">
        <v>0</v>
      </c>
      <c r="R345" s="53">
        <v>0</v>
      </c>
      <c r="S345" s="53">
        <v>0</v>
      </c>
      <c r="T345" s="54">
        <v>0</v>
      </c>
      <c r="U345" s="53">
        <v>0</v>
      </c>
      <c r="V345" s="52">
        <v>0</v>
      </c>
      <c r="W345" s="54">
        <v>0</v>
      </c>
      <c r="X345" s="55">
        <v>0</v>
      </c>
      <c r="Y345" s="35" t="s">
        <v>21</v>
      </c>
    </row>
    <row r="346" spans="1:25" s="2" customFormat="1" ht="18" customHeight="1" thickBot="1" x14ac:dyDescent="0.2">
      <c r="A346" s="80"/>
      <c r="B346" s="97"/>
      <c r="C346" s="82"/>
      <c r="D346" s="92"/>
      <c r="E346" s="84"/>
      <c r="F346" s="86"/>
      <c r="G346" s="88"/>
      <c r="H346" s="90"/>
      <c r="I346" s="93"/>
      <c r="J346" s="93"/>
      <c r="K346" s="93"/>
      <c r="L346" s="93"/>
      <c r="M346" s="126"/>
      <c r="N346" s="95"/>
      <c r="O346" s="102"/>
      <c r="P346" s="86"/>
      <c r="Q346" s="56">
        <v>0</v>
      </c>
      <c r="R346" s="57">
        <v>0</v>
      </c>
      <c r="S346" s="57">
        <v>0</v>
      </c>
      <c r="T346" s="58">
        <v>0</v>
      </c>
      <c r="U346" s="57">
        <v>0</v>
      </c>
      <c r="V346" s="56">
        <v>0</v>
      </c>
      <c r="W346" s="58">
        <v>0</v>
      </c>
      <c r="X346" s="59">
        <v>0</v>
      </c>
      <c r="Y346" s="36" t="s">
        <v>25</v>
      </c>
    </row>
    <row r="347" spans="1:25" s="2" customFormat="1" ht="21.95" customHeight="1" x14ac:dyDescent="0.15">
      <c r="A347" s="79"/>
      <c r="B347" s="147" t="s">
        <v>381</v>
      </c>
      <c r="C347" s="148"/>
      <c r="D347" s="151"/>
      <c r="E347" s="164">
        <v>6322.0342209999999</v>
      </c>
      <c r="F347" s="158">
        <v>6308.5275380000003</v>
      </c>
      <c r="G347" s="164">
        <v>2.0221740000000001</v>
      </c>
      <c r="H347" s="145">
        <v>2.0221740000000001</v>
      </c>
      <c r="I347" s="145">
        <v>0</v>
      </c>
      <c r="J347" s="145">
        <v>0</v>
      </c>
      <c r="K347" s="145">
        <v>0</v>
      </c>
      <c r="L347" s="145">
        <v>2.0221740000000001</v>
      </c>
      <c r="M347" s="160">
        <v>1364.5369920000001</v>
      </c>
      <c r="N347" s="162">
        <v>28.094542000000001</v>
      </c>
      <c r="O347" s="101">
        <f>+(+E347+G347)-(M347+N347)</f>
        <v>4931.4248609999995</v>
      </c>
      <c r="P347" s="158">
        <v>4931.4248610000004</v>
      </c>
      <c r="Q347" s="24">
        <v>25</v>
      </c>
      <c r="R347" s="25">
        <v>0</v>
      </c>
      <c r="S347" s="25">
        <v>0</v>
      </c>
      <c r="T347" s="26">
        <v>0</v>
      </c>
      <c r="U347" s="25">
        <v>153</v>
      </c>
      <c r="V347" s="24">
        <v>0</v>
      </c>
      <c r="W347" s="26">
        <v>21</v>
      </c>
      <c r="X347" s="27">
        <v>0</v>
      </c>
      <c r="Y347" s="35" t="s">
        <v>21</v>
      </c>
    </row>
    <row r="348" spans="1:25" s="2" customFormat="1" ht="21.95" customHeight="1" thickBot="1" x14ac:dyDescent="0.2">
      <c r="A348" s="80"/>
      <c r="B348" s="149"/>
      <c r="C348" s="150"/>
      <c r="D348" s="152"/>
      <c r="E348" s="165"/>
      <c r="F348" s="166"/>
      <c r="G348" s="167"/>
      <c r="H348" s="168"/>
      <c r="I348" s="146"/>
      <c r="J348" s="146"/>
      <c r="K348" s="146"/>
      <c r="L348" s="146"/>
      <c r="M348" s="161"/>
      <c r="N348" s="163"/>
      <c r="O348" s="157"/>
      <c r="P348" s="159"/>
      <c r="Q348" s="39">
        <v>131.76679300000001</v>
      </c>
      <c r="R348" s="40">
        <v>0</v>
      </c>
      <c r="S348" s="40">
        <v>0</v>
      </c>
      <c r="T348" s="41">
        <v>0</v>
      </c>
      <c r="U348" s="40">
        <v>458.08412199999998</v>
      </c>
      <c r="V348" s="39">
        <v>0</v>
      </c>
      <c r="W348" s="41">
        <v>582.86545000000001</v>
      </c>
      <c r="X348" s="42">
        <v>0</v>
      </c>
      <c r="Y348" s="36" t="s">
        <v>25</v>
      </c>
    </row>
    <row r="349" spans="1:25" s="3" customFormat="1" ht="20.100000000000001" customHeight="1" x14ac:dyDescent="0.15">
      <c r="A349" s="79" t="s">
        <v>382</v>
      </c>
      <c r="B349" s="79">
        <v>100</v>
      </c>
      <c r="C349" s="133"/>
      <c r="D349" s="151"/>
      <c r="E349" s="101">
        <f t="shared" ref="E349:P349" si="0">SUM(E9:E348)</f>
        <v>59315.308293999966</v>
      </c>
      <c r="F349" s="135">
        <f t="shared" si="0"/>
        <v>59291.824942999971</v>
      </c>
      <c r="G349" s="137">
        <f t="shared" si="0"/>
        <v>16674.687721400012</v>
      </c>
      <c r="H349" s="139">
        <f t="shared" si="0"/>
        <v>16674.687275400014</v>
      </c>
      <c r="I349" s="139">
        <f t="shared" si="0"/>
        <v>12683.143200000004</v>
      </c>
      <c r="J349" s="139">
        <f t="shared" si="0"/>
        <v>0</v>
      </c>
      <c r="K349" s="139">
        <f t="shared" si="0"/>
        <v>0</v>
      </c>
      <c r="L349" s="139">
        <f t="shared" si="0"/>
        <v>3991.5688070000015</v>
      </c>
      <c r="M349" s="153">
        <f t="shared" si="0"/>
        <v>21623.121008000006</v>
      </c>
      <c r="N349" s="155">
        <f t="shared" si="0"/>
        <v>28.094542000000001</v>
      </c>
      <c r="O349" s="101">
        <f t="shared" si="0"/>
        <v>54338.780465399992</v>
      </c>
      <c r="P349" s="141">
        <f t="shared" si="0"/>
        <v>53691.382227399998</v>
      </c>
      <c r="Q349" s="28">
        <f t="shared" ref="Q349:X349" si="1">SUMIF($Y$9:$Y$348,$Y$7,Q9:Q348)</f>
        <v>198</v>
      </c>
      <c r="R349" s="29">
        <f t="shared" si="1"/>
        <v>0</v>
      </c>
      <c r="S349" s="29">
        <f t="shared" si="1"/>
        <v>0</v>
      </c>
      <c r="T349" s="29">
        <f t="shared" si="1"/>
        <v>0</v>
      </c>
      <c r="U349" s="50">
        <f t="shared" si="1"/>
        <v>421</v>
      </c>
      <c r="V349" s="28">
        <f t="shared" si="1"/>
        <v>0</v>
      </c>
      <c r="W349" s="29">
        <f t="shared" si="1"/>
        <v>35</v>
      </c>
      <c r="X349" s="30">
        <f t="shared" si="1"/>
        <v>0</v>
      </c>
      <c r="Y349" s="35" t="s">
        <v>21</v>
      </c>
    </row>
    <row r="350" spans="1:25" s="3" customFormat="1" ht="20.100000000000001" customHeight="1" thickBot="1" x14ac:dyDescent="0.2">
      <c r="A350" s="80"/>
      <c r="B350" s="80"/>
      <c r="C350" s="134"/>
      <c r="D350" s="152"/>
      <c r="E350" s="102"/>
      <c r="F350" s="136"/>
      <c r="G350" s="138"/>
      <c r="H350" s="140"/>
      <c r="I350" s="140"/>
      <c r="J350" s="140"/>
      <c r="K350" s="140"/>
      <c r="L350" s="140"/>
      <c r="M350" s="154"/>
      <c r="N350" s="156"/>
      <c r="O350" s="127"/>
      <c r="P350" s="142"/>
      <c r="Q350" s="43">
        <f t="shared" ref="Q350:X350" si="2">SUMIF($Y$9:$Y$348,$Y$8,Q9:Q348)</f>
        <v>2966.9174100000009</v>
      </c>
      <c r="R350" s="44">
        <f t="shared" si="2"/>
        <v>0</v>
      </c>
      <c r="S350" s="44">
        <f t="shared" si="2"/>
        <v>0</v>
      </c>
      <c r="T350" s="44">
        <f t="shared" si="2"/>
        <v>0</v>
      </c>
      <c r="U350" s="51">
        <f t="shared" si="2"/>
        <v>15377.629561000007</v>
      </c>
      <c r="V350" s="43">
        <f t="shared" si="2"/>
        <v>0</v>
      </c>
      <c r="W350" s="44">
        <f t="shared" si="2"/>
        <v>1548.3156690000001</v>
      </c>
      <c r="X350" s="45">
        <f t="shared" si="2"/>
        <v>0</v>
      </c>
      <c r="Y350" s="36" t="s">
        <v>25</v>
      </c>
    </row>
    <row r="351" spans="1:25" x14ac:dyDescent="0.15">
      <c r="O351" s="49"/>
    </row>
  </sheetData>
  <mergeCells count="2758">
    <mergeCell ref="A133:A134"/>
    <mergeCell ref="B133:B134"/>
    <mergeCell ref="C133:C134"/>
    <mergeCell ref="D133:D134"/>
    <mergeCell ref="E133:E134"/>
    <mergeCell ref="F133:F134"/>
    <mergeCell ref="G133:G134"/>
    <mergeCell ref="H133:H134"/>
    <mergeCell ref="I133:I134"/>
    <mergeCell ref="J133:J134"/>
    <mergeCell ref="K133:K134"/>
    <mergeCell ref="L133:L134"/>
    <mergeCell ref="M133:M134"/>
    <mergeCell ref="N133:N134"/>
    <mergeCell ref="O133:O134"/>
    <mergeCell ref="P133:P134"/>
    <mergeCell ref="A317:A318"/>
    <mergeCell ref="B317:B318"/>
    <mergeCell ref="C317:C318"/>
    <mergeCell ref="D317:D318"/>
    <mergeCell ref="E317:E318"/>
    <mergeCell ref="F317:F318"/>
    <mergeCell ref="G317:G318"/>
    <mergeCell ref="H317:H318"/>
    <mergeCell ref="I317:I318"/>
    <mergeCell ref="J317:J318"/>
    <mergeCell ref="K317:K318"/>
    <mergeCell ref="L317:L318"/>
    <mergeCell ref="M317:M318"/>
    <mergeCell ref="N317:N318"/>
    <mergeCell ref="O317:O318"/>
    <mergeCell ref="P317:P318"/>
    <mergeCell ref="A339:A340"/>
    <mergeCell ref="B339:B340"/>
    <mergeCell ref="C339:C340"/>
    <mergeCell ref="D339:D340"/>
    <mergeCell ref="E339:E340"/>
    <mergeCell ref="F339:F340"/>
    <mergeCell ref="G339:G340"/>
    <mergeCell ref="H339:H340"/>
    <mergeCell ref="I339:I340"/>
    <mergeCell ref="J339:J340"/>
    <mergeCell ref="K339:K340"/>
    <mergeCell ref="L339:L340"/>
    <mergeCell ref="M339:M340"/>
    <mergeCell ref="N339:N340"/>
    <mergeCell ref="O339:O340"/>
    <mergeCell ref="P339:P340"/>
    <mergeCell ref="A341:A342"/>
    <mergeCell ref="B341:B342"/>
    <mergeCell ref="C341:C342"/>
    <mergeCell ref="D341:D342"/>
    <mergeCell ref="E341:E342"/>
    <mergeCell ref="F341:F342"/>
    <mergeCell ref="G341:G342"/>
    <mergeCell ref="H341:H342"/>
    <mergeCell ref="I341:I342"/>
    <mergeCell ref="J341:J342"/>
    <mergeCell ref="K341:K342"/>
    <mergeCell ref="L341:L342"/>
    <mergeCell ref="M341:M342"/>
    <mergeCell ref="N341:N342"/>
    <mergeCell ref="O341:O342"/>
    <mergeCell ref="P341:P342"/>
    <mergeCell ref="P335:P336"/>
    <mergeCell ref="A337:A338"/>
    <mergeCell ref="B337:B338"/>
    <mergeCell ref="C337:C338"/>
    <mergeCell ref="D337:D338"/>
    <mergeCell ref="E337:E338"/>
    <mergeCell ref="F337:F338"/>
    <mergeCell ref="G337:G338"/>
    <mergeCell ref="H337:H338"/>
    <mergeCell ref="I337:I338"/>
    <mergeCell ref="J337:J338"/>
    <mergeCell ref="K337:K338"/>
    <mergeCell ref="L337:L338"/>
    <mergeCell ref="M337:M338"/>
    <mergeCell ref="N337:N338"/>
    <mergeCell ref="O337:O338"/>
    <mergeCell ref="P337:P338"/>
    <mergeCell ref="A333:A334"/>
    <mergeCell ref="B333:B334"/>
    <mergeCell ref="C333:C334"/>
    <mergeCell ref="D333:D334"/>
    <mergeCell ref="E333:E334"/>
    <mergeCell ref="F333:F334"/>
    <mergeCell ref="G333:G334"/>
    <mergeCell ref="H333:H334"/>
    <mergeCell ref="I333:I334"/>
    <mergeCell ref="J333:J334"/>
    <mergeCell ref="K333:K334"/>
    <mergeCell ref="L333:L334"/>
    <mergeCell ref="M333:M334"/>
    <mergeCell ref="N333:N334"/>
    <mergeCell ref="O333:O334"/>
    <mergeCell ref="A335:A336"/>
    <mergeCell ref="B335:B336"/>
    <mergeCell ref="C335:C336"/>
    <mergeCell ref="D335:D336"/>
    <mergeCell ref="E335:E336"/>
    <mergeCell ref="F335:F336"/>
    <mergeCell ref="G335:G336"/>
    <mergeCell ref="H335:H336"/>
    <mergeCell ref="I335:I336"/>
    <mergeCell ref="J335:J336"/>
    <mergeCell ref="K335:K336"/>
    <mergeCell ref="L335:L336"/>
    <mergeCell ref="M335:M336"/>
    <mergeCell ref="N335:N336"/>
    <mergeCell ref="O335:O336"/>
    <mergeCell ref="A329:A330"/>
    <mergeCell ref="B329:B330"/>
    <mergeCell ref="C329:C330"/>
    <mergeCell ref="D329:D330"/>
    <mergeCell ref="E329:E330"/>
    <mergeCell ref="F329:F330"/>
    <mergeCell ref="G329:G330"/>
    <mergeCell ref="K329:K330"/>
    <mergeCell ref="L329:L330"/>
    <mergeCell ref="M329:M330"/>
    <mergeCell ref="N329:N330"/>
    <mergeCell ref="O329:O330"/>
    <mergeCell ref="A331:A332"/>
    <mergeCell ref="B331:B332"/>
    <mergeCell ref="C331:C332"/>
    <mergeCell ref="D331:D332"/>
    <mergeCell ref="E331:E332"/>
    <mergeCell ref="F331:F332"/>
    <mergeCell ref="G331:G332"/>
    <mergeCell ref="N331:N332"/>
    <mergeCell ref="O331:O332"/>
    <mergeCell ref="A325:A326"/>
    <mergeCell ref="B325:B326"/>
    <mergeCell ref="C325:C326"/>
    <mergeCell ref="D325:D326"/>
    <mergeCell ref="E325:E326"/>
    <mergeCell ref="F325:F326"/>
    <mergeCell ref="G325:G326"/>
    <mergeCell ref="H325:H326"/>
    <mergeCell ref="I325:I326"/>
    <mergeCell ref="J325:J326"/>
    <mergeCell ref="K325:K326"/>
    <mergeCell ref="L325:L326"/>
    <mergeCell ref="M325:M326"/>
    <mergeCell ref="N325:N326"/>
    <mergeCell ref="O325:O326"/>
    <mergeCell ref="P325:P326"/>
    <mergeCell ref="A327:A328"/>
    <mergeCell ref="B327:B328"/>
    <mergeCell ref="C327:C328"/>
    <mergeCell ref="D327:D328"/>
    <mergeCell ref="E327:E328"/>
    <mergeCell ref="F327:F328"/>
    <mergeCell ref="G327:G328"/>
    <mergeCell ref="H327:H328"/>
    <mergeCell ref="I327:I328"/>
    <mergeCell ref="J327:J328"/>
    <mergeCell ref="K327:K328"/>
    <mergeCell ref="L327:L328"/>
    <mergeCell ref="M327:M328"/>
    <mergeCell ref="N327:N328"/>
    <mergeCell ref="O327:O328"/>
    <mergeCell ref="P327:P328"/>
    <mergeCell ref="A321:A322"/>
    <mergeCell ref="B321:B322"/>
    <mergeCell ref="C321:C322"/>
    <mergeCell ref="D321:D322"/>
    <mergeCell ref="E321:E322"/>
    <mergeCell ref="F321:F322"/>
    <mergeCell ref="G321:G322"/>
    <mergeCell ref="H321:H322"/>
    <mergeCell ref="I321:I322"/>
    <mergeCell ref="J321:J322"/>
    <mergeCell ref="K321:K322"/>
    <mergeCell ref="L321:L322"/>
    <mergeCell ref="M321:M322"/>
    <mergeCell ref="N321:N322"/>
    <mergeCell ref="O321:O322"/>
    <mergeCell ref="P321:P322"/>
    <mergeCell ref="A323:A324"/>
    <mergeCell ref="B323:B324"/>
    <mergeCell ref="C323:C324"/>
    <mergeCell ref="D323:D324"/>
    <mergeCell ref="E323:E324"/>
    <mergeCell ref="F323:F324"/>
    <mergeCell ref="G323:G324"/>
    <mergeCell ref="H323:H324"/>
    <mergeCell ref="I323:I324"/>
    <mergeCell ref="J323:J324"/>
    <mergeCell ref="K323:K324"/>
    <mergeCell ref="L323:L324"/>
    <mergeCell ref="M323:M324"/>
    <mergeCell ref="N323:N324"/>
    <mergeCell ref="O323:O324"/>
    <mergeCell ref="P323:P324"/>
    <mergeCell ref="A315:A316"/>
    <mergeCell ref="B315:B316"/>
    <mergeCell ref="C315:C316"/>
    <mergeCell ref="D315:D316"/>
    <mergeCell ref="E315:E316"/>
    <mergeCell ref="F315:F316"/>
    <mergeCell ref="G315:G316"/>
    <mergeCell ref="H315:H316"/>
    <mergeCell ref="I315:I316"/>
    <mergeCell ref="J315:J316"/>
    <mergeCell ref="K315:K316"/>
    <mergeCell ref="L315:L316"/>
    <mergeCell ref="M315:M316"/>
    <mergeCell ref="N315:N316"/>
    <mergeCell ref="O315:O316"/>
    <mergeCell ref="P315:P316"/>
    <mergeCell ref="A319:A320"/>
    <mergeCell ref="B319:B320"/>
    <mergeCell ref="C319:C320"/>
    <mergeCell ref="D319:D320"/>
    <mergeCell ref="E319:E320"/>
    <mergeCell ref="F319:F320"/>
    <mergeCell ref="G319:G320"/>
    <mergeCell ref="H319:H320"/>
    <mergeCell ref="I319:I320"/>
    <mergeCell ref="J319:J320"/>
    <mergeCell ref="K319:K320"/>
    <mergeCell ref="L319:L320"/>
    <mergeCell ref="M319:M320"/>
    <mergeCell ref="N319:N320"/>
    <mergeCell ref="O319:O320"/>
    <mergeCell ref="P319:P320"/>
    <mergeCell ref="A169:A170"/>
    <mergeCell ref="B169:B170"/>
    <mergeCell ref="C169:C170"/>
    <mergeCell ref="D169:D170"/>
    <mergeCell ref="E169:E170"/>
    <mergeCell ref="F169:F170"/>
    <mergeCell ref="G167:G168"/>
    <mergeCell ref="H167:H168"/>
    <mergeCell ref="I167:I168"/>
    <mergeCell ref="J167:J168"/>
    <mergeCell ref="K167:K168"/>
    <mergeCell ref="L167:L168"/>
    <mergeCell ref="A313:A314"/>
    <mergeCell ref="B313:B314"/>
    <mergeCell ref="C313:C314"/>
    <mergeCell ref="D313:D314"/>
    <mergeCell ref="E313:E314"/>
    <mergeCell ref="F313:F314"/>
    <mergeCell ref="G313:G314"/>
    <mergeCell ref="H313:H314"/>
    <mergeCell ref="I313:I314"/>
    <mergeCell ref="J313:J314"/>
    <mergeCell ref="K313:K314"/>
    <mergeCell ref="L313:L314"/>
    <mergeCell ref="F249:F250"/>
    <mergeCell ref="G247:G248"/>
    <mergeCell ref="H247:H248"/>
    <mergeCell ref="I247:I248"/>
    <mergeCell ref="J247:J248"/>
    <mergeCell ref="K247:K248"/>
    <mergeCell ref="L247:L248"/>
    <mergeCell ref="F245:F246"/>
    <mergeCell ref="J163:J164"/>
    <mergeCell ref="K163:K164"/>
    <mergeCell ref="L163:L164"/>
    <mergeCell ref="M169:M170"/>
    <mergeCell ref="N169:N170"/>
    <mergeCell ref="O169:O170"/>
    <mergeCell ref="P169:P170"/>
    <mergeCell ref="G169:G170"/>
    <mergeCell ref="H169:H170"/>
    <mergeCell ref="I169:I170"/>
    <mergeCell ref="J169:J170"/>
    <mergeCell ref="K169:K170"/>
    <mergeCell ref="L169:L170"/>
    <mergeCell ref="M167:M168"/>
    <mergeCell ref="N167:N168"/>
    <mergeCell ref="O167:O168"/>
    <mergeCell ref="P167:P168"/>
    <mergeCell ref="J159:J160"/>
    <mergeCell ref="K159:K160"/>
    <mergeCell ref="L159:L160"/>
    <mergeCell ref="M165:M166"/>
    <mergeCell ref="N165:N166"/>
    <mergeCell ref="O165:O166"/>
    <mergeCell ref="P165:P166"/>
    <mergeCell ref="A167:A168"/>
    <mergeCell ref="B167:B168"/>
    <mergeCell ref="C167:C168"/>
    <mergeCell ref="D167:D168"/>
    <mergeCell ref="E167:E168"/>
    <mergeCell ref="F167:F168"/>
    <mergeCell ref="G165:G166"/>
    <mergeCell ref="H165:H166"/>
    <mergeCell ref="I165:I166"/>
    <mergeCell ref="J165:J166"/>
    <mergeCell ref="K165:K166"/>
    <mergeCell ref="L165:L166"/>
    <mergeCell ref="M163:M164"/>
    <mergeCell ref="N163:N164"/>
    <mergeCell ref="O163:O164"/>
    <mergeCell ref="P163:P164"/>
    <mergeCell ref="A165:A166"/>
    <mergeCell ref="B165:B166"/>
    <mergeCell ref="C165:C166"/>
    <mergeCell ref="D165:D166"/>
    <mergeCell ref="E165:E166"/>
    <mergeCell ref="F165:F166"/>
    <mergeCell ref="G163:G164"/>
    <mergeCell ref="H163:H164"/>
    <mergeCell ref="I163:I164"/>
    <mergeCell ref="J155:J156"/>
    <mergeCell ref="K155:K156"/>
    <mergeCell ref="L155:L156"/>
    <mergeCell ref="M161:M162"/>
    <mergeCell ref="N161:N162"/>
    <mergeCell ref="O161:O162"/>
    <mergeCell ref="P161:P162"/>
    <mergeCell ref="A163:A164"/>
    <mergeCell ref="B163:B164"/>
    <mergeCell ref="C163:C164"/>
    <mergeCell ref="D163:D164"/>
    <mergeCell ref="E163:E164"/>
    <mergeCell ref="F163:F164"/>
    <mergeCell ref="G161:G162"/>
    <mergeCell ref="H161:H162"/>
    <mergeCell ref="I161:I162"/>
    <mergeCell ref="J161:J162"/>
    <mergeCell ref="K161:K162"/>
    <mergeCell ref="L161:L162"/>
    <mergeCell ref="M159:M160"/>
    <mergeCell ref="N159:N160"/>
    <mergeCell ref="O159:O160"/>
    <mergeCell ref="P159:P160"/>
    <mergeCell ref="A161:A162"/>
    <mergeCell ref="B161:B162"/>
    <mergeCell ref="C161:C162"/>
    <mergeCell ref="D161:D162"/>
    <mergeCell ref="E161:E162"/>
    <mergeCell ref="F161:F162"/>
    <mergeCell ref="G159:G160"/>
    <mergeCell ref="H159:H160"/>
    <mergeCell ref="I159:I160"/>
    <mergeCell ref="J151:J152"/>
    <mergeCell ref="K151:K152"/>
    <mergeCell ref="L151:L152"/>
    <mergeCell ref="M157:M158"/>
    <mergeCell ref="N157:N158"/>
    <mergeCell ref="O157:O158"/>
    <mergeCell ref="P157:P158"/>
    <mergeCell ref="A159:A160"/>
    <mergeCell ref="B159:B160"/>
    <mergeCell ref="C159:C160"/>
    <mergeCell ref="D159:D160"/>
    <mergeCell ref="E159:E160"/>
    <mergeCell ref="F159:F160"/>
    <mergeCell ref="G157:G158"/>
    <mergeCell ref="H157:H158"/>
    <mergeCell ref="I157:I158"/>
    <mergeCell ref="J157:J158"/>
    <mergeCell ref="K157:K158"/>
    <mergeCell ref="L157:L158"/>
    <mergeCell ref="M155:M156"/>
    <mergeCell ref="N155:N156"/>
    <mergeCell ref="O155:O156"/>
    <mergeCell ref="P155:P156"/>
    <mergeCell ref="A157:A158"/>
    <mergeCell ref="B157:B158"/>
    <mergeCell ref="C157:C158"/>
    <mergeCell ref="D157:D158"/>
    <mergeCell ref="E157:E158"/>
    <mergeCell ref="F157:F158"/>
    <mergeCell ref="G155:G156"/>
    <mergeCell ref="H155:H156"/>
    <mergeCell ref="I155:I156"/>
    <mergeCell ref="J147:J148"/>
    <mergeCell ref="K147:K148"/>
    <mergeCell ref="L147:L148"/>
    <mergeCell ref="M153:M154"/>
    <mergeCell ref="N153:N154"/>
    <mergeCell ref="O153:O154"/>
    <mergeCell ref="P153:P154"/>
    <mergeCell ref="A155:A156"/>
    <mergeCell ref="B155:B156"/>
    <mergeCell ref="C155:C156"/>
    <mergeCell ref="D155:D156"/>
    <mergeCell ref="E155:E156"/>
    <mergeCell ref="F155:F156"/>
    <mergeCell ref="G153:G154"/>
    <mergeCell ref="H153:H154"/>
    <mergeCell ref="I153:I154"/>
    <mergeCell ref="J153:J154"/>
    <mergeCell ref="K153:K154"/>
    <mergeCell ref="L153:L154"/>
    <mergeCell ref="M151:M152"/>
    <mergeCell ref="N151:N152"/>
    <mergeCell ref="O151:O152"/>
    <mergeCell ref="P151:P152"/>
    <mergeCell ref="A153:A154"/>
    <mergeCell ref="B153:B154"/>
    <mergeCell ref="C153:C154"/>
    <mergeCell ref="D153:D154"/>
    <mergeCell ref="E153:E154"/>
    <mergeCell ref="F153:F154"/>
    <mergeCell ref="G151:G152"/>
    <mergeCell ref="H151:H152"/>
    <mergeCell ref="I151:I152"/>
    <mergeCell ref="J143:J144"/>
    <mergeCell ref="K143:K144"/>
    <mergeCell ref="L143:L144"/>
    <mergeCell ref="M149:M150"/>
    <mergeCell ref="N149:N150"/>
    <mergeCell ref="O149:O150"/>
    <mergeCell ref="P149:P150"/>
    <mergeCell ref="A151:A152"/>
    <mergeCell ref="B151:B152"/>
    <mergeCell ref="C151:C152"/>
    <mergeCell ref="D151:D152"/>
    <mergeCell ref="E151:E152"/>
    <mergeCell ref="F151:F152"/>
    <mergeCell ref="G149:G150"/>
    <mergeCell ref="H149:H150"/>
    <mergeCell ref="I149:I150"/>
    <mergeCell ref="J149:J150"/>
    <mergeCell ref="K149:K150"/>
    <mergeCell ref="L149:L150"/>
    <mergeCell ref="M147:M148"/>
    <mergeCell ref="N147:N148"/>
    <mergeCell ref="O147:O148"/>
    <mergeCell ref="P147:P148"/>
    <mergeCell ref="A149:A150"/>
    <mergeCell ref="B149:B150"/>
    <mergeCell ref="C149:C150"/>
    <mergeCell ref="D149:D150"/>
    <mergeCell ref="E149:E150"/>
    <mergeCell ref="F149:F150"/>
    <mergeCell ref="G147:G148"/>
    <mergeCell ref="H147:H148"/>
    <mergeCell ref="I147:I148"/>
    <mergeCell ref="J139:J140"/>
    <mergeCell ref="K139:K140"/>
    <mergeCell ref="L139:L140"/>
    <mergeCell ref="M145:M146"/>
    <mergeCell ref="N145:N146"/>
    <mergeCell ref="O145:O146"/>
    <mergeCell ref="P145:P146"/>
    <mergeCell ref="A147:A148"/>
    <mergeCell ref="B147:B148"/>
    <mergeCell ref="C147:C148"/>
    <mergeCell ref="D147:D148"/>
    <mergeCell ref="E147:E148"/>
    <mergeCell ref="F147:F148"/>
    <mergeCell ref="G145:G146"/>
    <mergeCell ref="H145:H146"/>
    <mergeCell ref="I145:I146"/>
    <mergeCell ref="J145:J146"/>
    <mergeCell ref="K145:K146"/>
    <mergeCell ref="L145:L146"/>
    <mergeCell ref="M143:M144"/>
    <mergeCell ref="N143:N144"/>
    <mergeCell ref="O143:O144"/>
    <mergeCell ref="P143:P144"/>
    <mergeCell ref="A145:A146"/>
    <mergeCell ref="B145:B146"/>
    <mergeCell ref="C145:C146"/>
    <mergeCell ref="D145:D146"/>
    <mergeCell ref="E145:E146"/>
    <mergeCell ref="F145:F146"/>
    <mergeCell ref="G143:G144"/>
    <mergeCell ref="H143:H144"/>
    <mergeCell ref="I143:I144"/>
    <mergeCell ref="J135:J136"/>
    <mergeCell ref="K135:K136"/>
    <mergeCell ref="L135:L136"/>
    <mergeCell ref="M141:M142"/>
    <mergeCell ref="N141:N142"/>
    <mergeCell ref="O141:O142"/>
    <mergeCell ref="P141:P142"/>
    <mergeCell ref="A143:A144"/>
    <mergeCell ref="B143:B144"/>
    <mergeCell ref="C143:C144"/>
    <mergeCell ref="D143:D144"/>
    <mergeCell ref="E143:E144"/>
    <mergeCell ref="F143:F144"/>
    <mergeCell ref="G141:G142"/>
    <mergeCell ref="H141:H142"/>
    <mergeCell ref="I141:I142"/>
    <mergeCell ref="J141:J142"/>
    <mergeCell ref="K141:K142"/>
    <mergeCell ref="L141:L142"/>
    <mergeCell ref="M139:M140"/>
    <mergeCell ref="N139:N140"/>
    <mergeCell ref="O139:O140"/>
    <mergeCell ref="P139:P140"/>
    <mergeCell ref="A141:A142"/>
    <mergeCell ref="B141:B142"/>
    <mergeCell ref="C141:C142"/>
    <mergeCell ref="D141:D142"/>
    <mergeCell ref="E141:E142"/>
    <mergeCell ref="F141:F142"/>
    <mergeCell ref="G139:G140"/>
    <mergeCell ref="H139:H140"/>
    <mergeCell ref="I139:I140"/>
    <mergeCell ref="J129:J130"/>
    <mergeCell ref="K129:K130"/>
    <mergeCell ref="L129:L130"/>
    <mergeCell ref="M137:M138"/>
    <mergeCell ref="N137:N138"/>
    <mergeCell ref="O137:O138"/>
    <mergeCell ref="P137:P138"/>
    <mergeCell ref="A139:A140"/>
    <mergeCell ref="B139:B140"/>
    <mergeCell ref="C139:C140"/>
    <mergeCell ref="D139:D140"/>
    <mergeCell ref="E139:E140"/>
    <mergeCell ref="F139:F140"/>
    <mergeCell ref="G137:G138"/>
    <mergeCell ref="H137:H138"/>
    <mergeCell ref="I137:I138"/>
    <mergeCell ref="J137:J138"/>
    <mergeCell ref="K137:K138"/>
    <mergeCell ref="L137:L138"/>
    <mergeCell ref="M135:M136"/>
    <mergeCell ref="N135:N136"/>
    <mergeCell ref="O135:O136"/>
    <mergeCell ref="P135:P136"/>
    <mergeCell ref="A137:A138"/>
    <mergeCell ref="B137:B138"/>
    <mergeCell ref="C137:C138"/>
    <mergeCell ref="D137:D138"/>
    <mergeCell ref="E137:E138"/>
    <mergeCell ref="F137:F138"/>
    <mergeCell ref="G135:G136"/>
    <mergeCell ref="H135:H136"/>
    <mergeCell ref="I135:I136"/>
    <mergeCell ref="J125:J126"/>
    <mergeCell ref="K125:K126"/>
    <mergeCell ref="L125:L126"/>
    <mergeCell ref="M131:M132"/>
    <mergeCell ref="N131:N132"/>
    <mergeCell ref="O131:O132"/>
    <mergeCell ref="P131:P132"/>
    <mergeCell ref="A135:A136"/>
    <mergeCell ref="B135:B136"/>
    <mergeCell ref="C135:C136"/>
    <mergeCell ref="D135:D136"/>
    <mergeCell ref="E135:E136"/>
    <mergeCell ref="F135:F136"/>
    <mergeCell ref="G131:G132"/>
    <mergeCell ref="H131:H132"/>
    <mergeCell ref="I131:I132"/>
    <mergeCell ref="J131:J132"/>
    <mergeCell ref="K131:K132"/>
    <mergeCell ref="L131:L132"/>
    <mergeCell ref="M129:M130"/>
    <mergeCell ref="N129:N130"/>
    <mergeCell ref="O129:O130"/>
    <mergeCell ref="P129:P130"/>
    <mergeCell ref="A131:A132"/>
    <mergeCell ref="B131:B132"/>
    <mergeCell ref="C131:C132"/>
    <mergeCell ref="D131:D132"/>
    <mergeCell ref="E131:E132"/>
    <mergeCell ref="F131:F132"/>
    <mergeCell ref="G129:G130"/>
    <mergeCell ref="H129:H130"/>
    <mergeCell ref="I129:I130"/>
    <mergeCell ref="J121:J122"/>
    <mergeCell ref="K121:K122"/>
    <mergeCell ref="L121:L122"/>
    <mergeCell ref="M127:M128"/>
    <mergeCell ref="N127:N128"/>
    <mergeCell ref="O127:O128"/>
    <mergeCell ref="P127:P128"/>
    <mergeCell ref="A129:A130"/>
    <mergeCell ref="B129:B130"/>
    <mergeCell ref="C129:C130"/>
    <mergeCell ref="D129:D130"/>
    <mergeCell ref="E129:E130"/>
    <mergeCell ref="F129:F130"/>
    <mergeCell ref="G127:G128"/>
    <mergeCell ref="H127:H128"/>
    <mergeCell ref="I127:I128"/>
    <mergeCell ref="J127:J128"/>
    <mergeCell ref="K127:K128"/>
    <mergeCell ref="L127:L128"/>
    <mergeCell ref="M125:M126"/>
    <mergeCell ref="N125:N126"/>
    <mergeCell ref="O125:O126"/>
    <mergeCell ref="P125:P126"/>
    <mergeCell ref="A127:A128"/>
    <mergeCell ref="B127:B128"/>
    <mergeCell ref="C127:C128"/>
    <mergeCell ref="D127:D128"/>
    <mergeCell ref="E127:E128"/>
    <mergeCell ref="F127:F128"/>
    <mergeCell ref="G125:G126"/>
    <mergeCell ref="H125:H126"/>
    <mergeCell ref="I125:I126"/>
    <mergeCell ref="J117:J118"/>
    <mergeCell ref="K117:K118"/>
    <mergeCell ref="L117:L118"/>
    <mergeCell ref="M123:M124"/>
    <mergeCell ref="N123:N124"/>
    <mergeCell ref="O123:O124"/>
    <mergeCell ref="P123:P124"/>
    <mergeCell ref="A125:A126"/>
    <mergeCell ref="B125:B126"/>
    <mergeCell ref="C125:C126"/>
    <mergeCell ref="D125:D126"/>
    <mergeCell ref="E125:E126"/>
    <mergeCell ref="F125:F126"/>
    <mergeCell ref="G123:G124"/>
    <mergeCell ref="H123:H124"/>
    <mergeCell ref="I123:I124"/>
    <mergeCell ref="J123:J124"/>
    <mergeCell ref="K123:K124"/>
    <mergeCell ref="L123:L124"/>
    <mergeCell ref="M121:M122"/>
    <mergeCell ref="N121:N122"/>
    <mergeCell ref="O121:O122"/>
    <mergeCell ref="P121:P122"/>
    <mergeCell ref="A123:A124"/>
    <mergeCell ref="B123:B124"/>
    <mergeCell ref="C123:C124"/>
    <mergeCell ref="D123:D124"/>
    <mergeCell ref="E123:E124"/>
    <mergeCell ref="F123:F124"/>
    <mergeCell ref="G121:G122"/>
    <mergeCell ref="H121:H122"/>
    <mergeCell ref="I121:I122"/>
    <mergeCell ref="J113:J114"/>
    <mergeCell ref="K113:K114"/>
    <mergeCell ref="L113:L114"/>
    <mergeCell ref="M119:M120"/>
    <mergeCell ref="N119:N120"/>
    <mergeCell ref="O119:O120"/>
    <mergeCell ref="P119:P120"/>
    <mergeCell ref="A121:A122"/>
    <mergeCell ref="B121:B122"/>
    <mergeCell ref="C121:C122"/>
    <mergeCell ref="D121:D122"/>
    <mergeCell ref="E121:E122"/>
    <mergeCell ref="F121:F122"/>
    <mergeCell ref="G119:G120"/>
    <mergeCell ref="H119:H120"/>
    <mergeCell ref="I119:I120"/>
    <mergeCell ref="J119:J120"/>
    <mergeCell ref="K119:K120"/>
    <mergeCell ref="L119:L120"/>
    <mergeCell ref="M117:M118"/>
    <mergeCell ref="N117:N118"/>
    <mergeCell ref="O117:O118"/>
    <mergeCell ref="P117:P118"/>
    <mergeCell ref="A119:A120"/>
    <mergeCell ref="B119:B120"/>
    <mergeCell ref="C119:C120"/>
    <mergeCell ref="D119:D120"/>
    <mergeCell ref="E119:E120"/>
    <mergeCell ref="F119:F120"/>
    <mergeCell ref="G117:G118"/>
    <mergeCell ref="H117:H118"/>
    <mergeCell ref="I117:I118"/>
    <mergeCell ref="J109:J110"/>
    <mergeCell ref="K109:K110"/>
    <mergeCell ref="L109:L110"/>
    <mergeCell ref="M115:M116"/>
    <mergeCell ref="N115:N116"/>
    <mergeCell ref="O115:O116"/>
    <mergeCell ref="P115:P116"/>
    <mergeCell ref="A117:A118"/>
    <mergeCell ref="B117:B118"/>
    <mergeCell ref="C117:C118"/>
    <mergeCell ref="D117:D118"/>
    <mergeCell ref="E117:E118"/>
    <mergeCell ref="F117:F118"/>
    <mergeCell ref="G115:G116"/>
    <mergeCell ref="H115:H116"/>
    <mergeCell ref="I115:I116"/>
    <mergeCell ref="J115:J116"/>
    <mergeCell ref="K115:K116"/>
    <mergeCell ref="L115:L116"/>
    <mergeCell ref="M113:M114"/>
    <mergeCell ref="N113:N114"/>
    <mergeCell ref="O113:O114"/>
    <mergeCell ref="P113:P114"/>
    <mergeCell ref="A115:A116"/>
    <mergeCell ref="B115:B116"/>
    <mergeCell ref="C115:C116"/>
    <mergeCell ref="D115:D116"/>
    <mergeCell ref="E115:E116"/>
    <mergeCell ref="F115:F116"/>
    <mergeCell ref="G113:G114"/>
    <mergeCell ref="H113:H114"/>
    <mergeCell ref="I113:I114"/>
    <mergeCell ref="J105:J106"/>
    <mergeCell ref="K105:K106"/>
    <mergeCell ref="L105:L106"/>
    <mergeCell ref="M111:M112"/>
    <mergeCell ref="N111:N112"/>
    <mergeCell ref="O111:O112"/>
    <mergeCell ref="P111:P112"/>
    <mergeCell ref="A113:A114"/>
    <mergeCell ref="B113:B114"/>
    <mergeCell ref="C113:C114"/>
    <mergeCell ref="D113:D114"/>
    <mergeCell ref="E113:E114"/>
    <mergeCell ref="F113:F114"/>
    <mergeCell ref="G111:G112"/>
    <mergeCell ref="H111:H112"/>
    <mergeCell ref="I111:I112"/>
    <mergeCell ref="J111:J112"/>
    <mergeCell ref="K111:K112"/>
    <mergeCell ref="L111:L112"/>
    <mergeCell ref="M109:M110"/>
    <mergeCell ref="N109:N110"/>
    <mergeCell ref="O109:O110"/>
    <mergeCell ref="P109:P110"/>
    <mergeCell ref="A111:A112"/>
    <mergeCell ref="B111:B112"/>
    <mergeCell ref="C111:C112"/>
    <mergeCell ref="D111:D112"/>
    <mergeCell ref="E111:E112"/>
    <mergeCell ref="F111:F112"/>
    <mergeCell ref="G109:G110"/>
    <mergeCell ref="H109:H110"/>
    <mergeCell ref="I109:I110"/>
    <mergeCell ref="J101:J102"/>
    <mergeCell ref="K101:K102"/>
    <mergeCell ref="L101:L102"/>
    <mergeCell ref="M107:M108"/>
    <mergeCell ref="N107:N108"/>
    <mergeCell ref="O107:O108"/>
    <mergeCell ref="P107:P108"/>
    <mergeCell ref="A109:A110"/>
    <mergeCell ref="B109:B110"/>
    <mergeCell ref="C109:C110"/>
    <mergeCell ref="D109:D110"/>
    <mergeCell ref="E109:E110"/>
    <mergeCell ref="F109:F110"/>
    <mergeCell ref="G107:G108"/>
    <mergeCell ref="H107:H108"/>
    <mergeCell ref="I107:I108"/>
    <mergeCell ref="J107:J108"/>
    <mergeCell ref="K107:K108"/>
    <mergeCell ref="L107:L108"/>
    <mergeCell ref="M105:M106"/>
    <mergeCell ref="N105:N106"/>
    <mergeCell ref="O105:O106"/>
    <mergeCell ref="P105:P106"/>
    <mergeCell ref="A107:A108"/>
    <mergeCell ref="B107:B108"/>
    <mergeCell ref="C107:C108"/>
    <mergeCell ref="D107:D108"/>
    <mergeCell ref="E107:E108"/>
    <mergeCell ref="F107:F108"/>
    <mergeCell ref="G105:G106"/>
    <mergeCell ref="H105:H106"/>
    <mergeCell ref="I105:I106"/>
    <mergeCell ref="J97:J98"/>
    <mergeCell ref="K97:K98"/>
    <mergeCell ref="L97:L98"/>
    <mergeCell ref="M103:M104"/>
    <mergeCell ref="N103:N104"/>
    <mergeCell ref="O103:O104"/>
    <mergeCell ref="P103:P104"/>
    <mergeCell ref="A105:A106"/>
    <mergeCell ref="B105:B106"/>
    <mergeCell ref="C105:C106"/>
    <mergeCell ref="D105:D106"/>
    <mergeCell ref="E105:E106"/>
    <mergeCell ref="F105:F106"/>
    <mergeCell ref="G103:G104"/>
    <mergeCell ref="H103:H104"/>
    <mergeCell ref="I103:I104"/>
    <mergeCell ref="J103:J104"/>
    <mergeCell ref="K103:K104"/>
    <mergeCell ref="L103:L104"/>
    <mergeCell ref="M101:M102"/>
    <mergeCell ref="N101:N102"/>
    <mergeCell ref="O101:O102"/>
    <mergeCell ref="P101:P102"/>
    <mergeCell ref="A103:A104"/>
    <mergeCell ref="B103:B104"/>
    <mergeCell ref="C103:C104"/>
    <mergeCell ref="D103:D104"/>
    <mergeCell ref="E103:E104"/>
    <mergeCell ref="F103:F104"/>
    <mergeCell ref="G101:G102"/>
    <mergeCell ref="H101:H102"/>
    <mergeCell ref="I101:I102"/>
    <mergeCell ref="J93:J94"/>
    <mergeCell ref="K93:K94"/>
    <mergeCell ref="L93:L94"/>
    <mergeCell ref="M99:M100"/>
    <mergeCell ref="N99:N100"/>
    <mergeCell ref="O99:O100"/>
    <mergeCell ref="P99:P100"/>
    <mergeCell ref="A101:A102"/>
    <mergeCell ref="B101:B102"/>
    <mergeCell ref="C101:C102"/>
    <mergeCell ref="D101:D102"/>
    <mergeCell ref="E101:E102"/>
    <mergeCell ref="F101:F102"/>
    <mergeCell ref="G99:G100"/>
    <mergeCell ref="H99:H100"/>
    <mergeCell ref="I99:I100"/>
    <mergeCell ref="J99:J100"/>
    <mergeCell ref="K99:K100"/>
    <mergeCell ref="L99:L100"/>
    <mergeCell ref="M97:M98"/>
    <mergeCell ref="N97:N98"/>
    <mergeCell ref="O97:O98"/>
    <mergeCell ref="P97:P98"/>
    <mergeCell ref="A99:A100"/>
    <mergeCell ref="B99:B100"/>
    <mergeCell ref="C99:C100"/>
    <mergeCell ref="D99:D100"/>
    <mergeCell ref="E99:E100"/>
    <mergeCell ref="F99:F100"/>
    <mergeCell ref="G97:G98"/>
    <mergeCell ref="H97:H98"/>
    <mergeCell ref="I97:I98"/>
    <mergeCell ref="J89:J90"/>
    <mergeCell ref="K89:K90"/>
    <mergeCell ref="L89:L90"/>
    <mergeCell ref="M95:M96"/>
    <mergeCell ref="N95:N96"/>
    <mergeCell ref="O95:O96"/>
    <mergeCell ref="P95:P96"/>
    <mergeCell ref="A97:A98"/>
    <mergeCell ref="B97:B98"/>
    <mergeCell ref="C97:C98"/>
    <mergeCell ref="D97:D98"/>
    <mergeCell ref="E97:E98"/>
    <mergeCell ref="F97:F98"/>
    <mergeCell ref="G95:G96"/>
    <mergeCell ref="H95:H96"/>
    <mergeCell ref="I95:I96"/>
    <mergeCell ref="J95:J96"/>
    <mergeCell ref="K95:K96"/>
    <mergeCell ref="L95:L96"/>
    <mergeCell ref="M93:M94"/>
    <mergeCell ref="N93:N94"/>
    <mergeCell ref="O93:O94"/>
    <mergeCell ref="P93:P94"/>
    <mergeCell ref="A95:A96"/>
    <mergeCell ref="B95:B96"/>
    <mergeCell ref="C95:C96"/>
    <mergeCell ref="D95:D96"/>
    <mergeCell ref="E95:E96"/>
    <mergeCell ref="F95:F96"/>
    <mergeCell ref="G93:G94"/>
    <mergeCell ref="H93:H94"/>
    <mergeCell ref="I93:I94"/>
    <mergeCell ref="J85:J86"/>
    <mergeCell ref="K85:K86"/>
    <mergeCell ref="L85:L86"/>
    <mergeCell ref="M91:M92"/>
    <mergeCell ref="N91:N92"/>
    <mergeCell ref="O91:O92"/>
    <mergeCell ref="P91:P92"/>
    <mergeCell ref="A93:A94"/>
    <mergeCell ref="B93:B94"/>
    <mergeCell ref="C93:C94"/>
    <mergeCell ref="D93:D94"/>
    <mergeCell ref="E93:E94"/>
    <mergeCell ref="F93:F94"/>
    <mergeCell ref="G91:G92"/>
    <mergeCell ref="H91:H92"/>
    <mergeCell ref="I91:I92"/>
    <mergeCell ref="J91:J92"/>
    <mergeCell ref="K91:K92"/>
    <mergeCell ref="L91:L92"/>
    <mergeCell ref="M89:M90"/>
    <mergeCell ref="N89:N90"/>
    <mergeCell ref="O89:O90"/>
    <mergeCell ref="P89:P90"/>
    <mergeCell ref="A91:A92"/>
    <mergeCell ref="B91:B92"/>
    <mergeCell ref="C91:C92"/>
    <mergeCell ref="D91:D92"/>
    <mergeCell ref="E91:E92"/>
    <mergeCell ref="F91:F92"/>
    <mergeCell ref="G89:G90"/>
    <mergeCell ref="H89:H90"/>
    <mergeCell ref="I89:I90"/>
    <mergeCell ref="J81:J82"/>
    <mergeCell ref="K81:K82"/>
    <mergeCell ref="L81:L82"/>
    <mergeCell ref="M87:M88"/>
    <mergeCell ref="N87:N88"/>
    <mergeCell ref="O87:O88"/>
    <mergeCell ref="P87:P88"/>
    <mergeCell ref="A89:A90"/>
    <mergeCell ref="B89:B90"/>
    <mergeCell ref="C89:C90"/>
    <mergeCell ref="D89:D90"/>
    <mergeCell ref="E89:E90"/>
    <mergeCell ref="F89:F90"/>
    <mergeCell ref="G87:G88"/>
    <mergeCell ref="H87:H88"/>
    <mergeCell ref="I87:I88"/>
    <mergeCell ref="J87:J88"/>
    <mergeCell ref="K87:K88"/>
    <mergeCell ref="L87:L88"/>
    <mergeCell ref="M85:M86"/>
    <mergeCell ref="N85:N86"/>
    <mergeCell ref="O85:O86"/>
    <mergeCell ref="P85:P86"/>
    <mergeCell ref="A87:A88"/>
    <mergeCell ref="B87:B88"/>
    <mergeCell ref="C87:C88"/>
    <mergeCell ref="D87:D88"/>
    <mergeCell ref="E87:E88"/>
    <mergeCell ref="F87:F88"/>
    <mergeCell ref="G85:G86"/>
    <mergeCell ref="H85:H86"/>
    <mergeCell ref="I85:I86"/>
    <mergeCell ref="J77:J78"/>
    <mergeCell ref="K77:K78"/>
    <mergeCell ref="L77:L78"/>
    <mergeCell ref="M83:M84"/>
    <mergeCell ref="N83:N84"/>
    <mergeCell ref="O83:O84"/>
    <mergeCell ref="P83:P84"/>
    <mergeCell ref="A85:A86"/>
    <mergeCell ref="B85:B86"/>
    <mergeCell ref="C85:C86"/>
    <mergeCell ref="D85:D86"/>
    <mergeCell ref="E85:E86"/>
    <mergeCell ref="F85:F86"/>
    <mergeCell ref="G83:G84"/>
    <mergeCell ref="H83:H84"/>
    <mergeCell ref="I83:I84"/>
    <mergeCell ref="J83:J84"/>
    <mergeCell ref="K83:K84"/>
    <mergeCell ref="L83:L84"/>
    <mergeCell ref="M81:M82"/>
    <mergeCell ref="N81:N82"/>
    <mergeCell ref="O81:O82"/>
    <mergeCell ref="P81:P82"/>
    <mergeCell ref="A83:A84"/>
    <mergeCell ref="B83:B84"/>
    <mergeCell ref="C83:C84"/>
    <mergeCell ref="D83:D84"/>
    <mergeCell ref="E83:E84"/>
    <mergeCell ref="F83:F84"/>
    <mergeCell ref="G81:G82"/>
    <mergeCell ref="H81:H82"/>
    <mergeCell ref="I81:I82"/>
    <mergeCell ref="J73:J74"/>
    <mergeCell ref="K73:K74"/>
    <mergeCell ref="L73:L74"/>
    <mergeCell ref="M79:M80"/>
    <mergeCell ref="N79:N80"/>
    <mergeCell ref="O79:O80"/>
    <mergeCell ref="P79:P80"/>
    <mergeCell ref="A81:A82"/>
    <mergeCell ref="B81:B82"/>
    <mergeCell ref="C81:C82"/>
    <mergeCell ref="D81:D82"/>
    <mergeCell ref="E81:E82"/>
    <mergeCell ref="F81:F82"/>
    <mergeCell ref="G79:G80"/>
    <mergeCell ref="H79:H80"/>
    <mergeCell ref="I79:I80"/>
    <mergeCell ref="J79:J80"/>
    <mergeCell ref="K79:K80"/>
    <mergeCell ref="L79:L80"/>
    <mergeCell ref="M77:M78"/>
    <mergeCell ref="N77:N78"/>
    <mergeCell ref="O77:O78"/>
    <mergeCell ref="P77:P78"/>
    <mergeCell ref="A79:A80"/>
    <mergeCell ref="B79:B80"/>
    <mergeCell ref="C79:C80"/>
    <mergeCell ref="D79:D80"/>
    <mergeCell ref="E79:E80"/>
    <mergeCell ref="F79:F80"/>
    <mergeCell ref="G77:G78"/>
    <mergeCell ref="H77:H78"/>
    <mergeCell ref="I77:I78"/>
    <mergeCell ref="J69:J70"/>
    <mergeCell ref="K69:K70"/>
    <mergeCell ref="L69:L70"/>
    <mergeCell ref="M75:M76"/>
    <mergeCell ref="N75:N76"/>
    <mergeCell ref="O75:O76"/>
    <mergeCell ref="P75:P76"/>
    <mergeCell ref="A77:A78"/>
    <mergeCell ref="B77:B78"/>
    <mergeCell ref="C77:C78"/>
    <mergeCell ref="D77:D78"/>
    <mergeCell ref="E77:E78"/>
    <mergeCell ref="F77:F78"/>
    <mergeCell ref="G75:G76"/>
    <mergeCell ref="H75:H76"/>
    <mergeCell ref="I75:I76"/>
    <mergeCell ref="J75:J76"/>
    <mergeCell ref="K75:K76"/>
    <mergeCell ref="L75:L76"/>
    <mergeCell ref="M73:M74"/>
    <mergeCell ref="N73:N74"/>
    <mergeCell ref="O73:O74"/>
    <mergeCell ref="P73:P74"/>
    <mergeCell ref="A75:A76"/>
    <mergeCell ref="B75:B76"/>
    <mergeCell ref="C75:C76"/>
    <mergeCell ref="D75:D76"/>
    <mergeCell ref="E75:E76"/>
    <mergeCell ref="F75:F76"/>
    <mergeCell ref="G73:G74"/>
    <mergeCell ref="H73:H74"/>
    <mergeCell ref="I73:I74"/>
    <mergeCell ref="J65:J66"/>
    <mergeCell ref="K65:K66"/>
    <mergeCell ref="L65:L66"/>
    <mergeCell ref="M71:M72"/>
    <mergeCell ref="N71:N72"/>
    <mergeCell ref="O71:O72"/>
    <mergeCell ref="P71:P72"/>
    <mergeCell ref="A73:A74"/>
    <mergeCell ref="B73:B74"/>
    <mergeCell ref="C73:C74"/>
    <mergeCell ref="D73:D74"/>
    <mergeCell ref="E73:E74"/>
    <mergeCell ref="F73:F74"/>
    <mergeCell ref="G71:G72"/>
    <mergeCell ref="H71:H72"/>
    <mergeCell ref="I71:I72"/>
    <mergeCell ref="J71:J72"/>
    <mergeCell ref="K71:K72"/>
    <mergeCell ref="L71:L72"/>
    <mergeCell ref="M69:M70"/>
    <mergeCell ref="N69:N70"/>
    <mergeCell ref="O69:O70"/>
    <mergeCell ref="P69:P70"/>
    <mergeCell ref="A71:A72"/>
    <mergeCell ref="B71:B72"/>
    <mergeCell ref="C71:C72"/>
    <mergeCell ref="D71:D72"/>
    <mergeCell ref="E71:E72"/>
    <mergeCell ref="F71:F72"/>
    <mergeCell ref="G69:G70"/>
    <mergeCell ref="H69:H70"/>
    <mergeCell ref="I69:I70"/>
    <mergeCell ref="J61:J62"/>
    <mergeCell ref="K61:K62"/>
    <mergeCell ref="L61:L62"/>
    <mergeCell ref="M67:M68"/>
    <mergeCell ref="N67:N68"/>
    <mergeCell ref="O67:O68"/>
    <mergeCell ref="P67:P68"/>
    <mergeCell ref="A69:A70"/>
    <mergeCell ref="B69:B70"/>
    <mergeCell ref="C69:C70"/>
    <mergeCell ref="D69:D70"/>
    <mergeCell ref="E69:E70"/>
    <mergeCell ref="F69:F70"/>
    <mergeCell ref="G67:G68"/>
    <mergeCell ref="H67:H68"/>
    <mergeCell ref="I67:I68"/>
    <mergeCell ref="J67:J68"/>
    <mergeCell ref="K67:K68"/>
    <mergeCell ref="L67:L68"/>
    <mergeCell ref="M65:M66"/>
    <mergeCell ref="N65:N66"/>
    <mergeCell ref="O65:O66"/>
    <mergeCell ref="P65:P66"/>
    <mergeCell ref="A67:A68"/>
    <mergeCell ref="B67:B68"/>
    <mergeCell ref="C67:C68"/>
    <mergeCell ref="D67:D68"/>
    <mergeCell ref="E67:E68"/>
    <mergeCell ref="F67:F68"/>
    <mergeCell ref="G65:G66"/>
    <mergeCell ref="H65:H66"/>
    <mergeCell ref="I65:I66"/>
    <mergeCell ref="J57:J58"/>
    <mergeCell ref="K57:K58"/>
    <mergeCell ref="L57:L58"/>
    <mergeCell ref="M63:M64"/>
    <mergeCell ref="N63:N64"/>
    <mergeCell ref="O63:O64"/>
    <mergeCell ref="P63:P64"/>
    <mergeCell ref="A65:A66"/>
    <mergeCell ref="B65:B66"/>
    <mergeCell ref="C65:C66"/>
    <mergeCell ref="D65:D66"/>
    <mergeCell ref="E65:E66"/>
    <mergeCell ref="F65:F66"/>
    <mergeCell ref="G63:G64"/>
    <mergeCell ref="H63:H64"/>
    <mergeCell ref="I63:I64"/>
    <mergeCell ref="J63:J64"/>
    <mergeCell ref="K63:K64"/>
    <mergeCell ref="L63:L64"/>
    <mergeCell ref="M61:M62"/>
    <mergeCell ref="N61:N62"/>
    <mergeCell ref="O61:O62"/>
    <mergeCell ref="P61:P62"/>
    <mergeCell ref="A63:A64"/>
    <mergeCell ref="B63:B64"/>
    <mergeCell ref="C63:C64"/>
    <mergeCell ref="D63:D64"/>
    <mergeCell ref="E63:E64"/>
    <mergeCell ref="F63:F64"/>
    <mergeCell ref="G61:G62"/>
    <mergeCell ref="H61:H62"/>
    <mergeCell ref="I61:I62"/>
    <mergeCell ref="J53:J54"/>
    <mergeCell ref="K53:K54"/>
    <mergeCell ref="L53:L54"/>
    <mergeCell ref="M59:M60"/>
    <mergeCell ref="N59:N60"/>
    <mergeCell ref="O59:O60"/>
    <mergeCell ref="P59:P60"/>
    <mergeCell ref="A61:A62"/>
    <mergeCell ref="B61:B62"/>
    <mergeCell ref="C61:C62"/>
    <mergeCell ref="D61:D62"/>
    <mergeCell ref="E61:E62"/>
    <mergeCell ref="F61:F62"/>
    <mergeCell ref="G59:G60"/>
    <mergeCell ref="H59:H60"/>
    <mergeCell ref="I59:I60"/>
    <mergeCell ref="J59:J60"/>
    <mergeCell ref="K59:K60"/>
    <mergeCell ref="L59:L60"/>
    <mergeCell ref="M57:M58"/>
    <mergeCell ref="N57:N58"/>
    <mergeCell ref="O57:O58"/>
    <mergeCell ref="P57:P58"/>
    <mergeCell ref="A59:A60"/>
    <mergeCell ref="B59:B60"/>
    <mergeCell ref="C59:C60"/>
    <mergeCell ref="D59:D60"/>
    <mergeCell ref="E59:E60"/>
    <mergeCell ref="F59:F60"/>
    <mergeCell ref="G57:G58"/>
    <mergeCell ref="H57:H58"/>
    <mergeCell ref="I57:I58"/>
    <mergeCell ref="J49:J50"/>
    <mergeCell ref="K49:K50"/>
    <mergeCell ref="L49:L50"/>
    <mergeCell ref="M55:M56"/>
    <mergeCell ref="N55:N56"/>
    <mergeCell ref="O55:O56"/>
    <mergeCell ref="P55:P56"/>
    <mergeCell ref="A57:A58"/>
    <mergeCell ref="B57:B58"/>
    <mergeCell ref="C57:C58"/>
    <mergeCell ref="D57:D58"/>
    <mergeCell ref="E57:E58"/>
    <mergeCell ref="F57:F58"/>
    <mergeCell ref="G55:G56"/>
    <mergeCell ref="H55:H56"/>
    <mergeCell ref="I55:I56"/>
    <mergeCell ref="J55:J56"/>
    <mergeCell ref="K55:K56"/>
    <mergeCell ref="L55:L56"/>
    <mergeCell ref="M53:M54"/>
    <mergeCell ref="N53:N54"/>
    <mergeCell ref="O53:O54"/>
    <mergeCell ref="P53:P54"/>
    <mergeCell ref="A55:A56"/>
    <mergeCell ref="B55:B56"/>
    <mergeCell ref="C55:C56"/>
    <mergeCell ref="D55:D56"/>
    <mergeCell ref="E55:E56"/>
    <mergeCell ref="F55:F56"/>
    <mergeCell ref="G53:G54"/>
    <mergeCell ref="H53:H54"/>
    <mergeCell ref="I53:I54"/>
    <mergeCell ref="J45:J46"/>
    <mergeCell ref="K45:K46"/>
    <mergeCell ref="L45:L46"/>
    <mergeCell ref="M51:M52"/>
    <mergeCell ref="N51:N52"/>
    <mergeCell ref="O51:O52"/>
    <mergeCell ref="P51:P52"/>
    <mergeCell ref="A53:A54"/>
    <mergeCell ref="B53:B54"/>
    <mergeCell ref="C53:C54"/>
    <mergeCell ref="D53:D54"/>
    <mergeCell ref="E53:E54"/>
    <mergeCell ref="F53:F54"/>
    <mergeCell ref="G51:G52"/>
    <mergeCell ref="H51:H52"/>
    <mergeCell ref="I51:I52"/>
    <mergeCell ref="J51:J52"/>
    <mergeCell ref="K51:K52"/>
    <mergeCell ref="L51:L52"/>
    <mergeCell ref="M49:M50"/>
    <mergeCell ref="N49:N50"/>
    <mergeCell ref="O49:O50"/>
    <mergeCell ref="P49:P50"/>
    <mergeCell ref="A51:A52"/>
    <mergeCell ref="B51:B52"/>
    <mergeCell ref="C51:C52"/>
    <mergeCell ref="D51:D52"/>
    <mergeCell ref="E51:E52"/>
    <mergeCell ref="F51:F52"/>
    <mergeCell ref="G49:G50"/>
    <mergeCell ref="H49:H50"/>
    <mergeCell ref="I49:I50"/>
    <mergeCell ref="J41:J42"/>
    <mergeCell ref="K41:K42"/>
    <mergeCell ref="L41:L42"/>
    <mergeCell ref="M47:M48"/>
    <mergeCell ref="N47:N48"/>
    <mergeCell ref="O47:O48"/>
    <mergeCell ref="P47:P48"/>
    <mergeCell ref="A49:A50"/>
    <mergeCell ref="B49:B50"/>
    <mergeCell ref="C49:C50"/>
    <mergeCell ref="D49:D50"/>
    <mergeCell ref="E49:E50"/>
    <mergeCell ref="F49:F50"/>
    <mergeCell ref="G47:G48"/>
    <mergeCell ref="H47:H48"/>
    <mergeCell ref="I47:I48"/>
    <mergeCell ref="J47:J48"/>
    <mergeCell ref="K47:K48"/>
    <mergeCell ref="L47:L48"/>
    <mergeCell ref="M45:M46"/>
    <mergeCell ref="N45:N46"/>
    <mergeCell ref="O45:O46"/>
    <mergeCell ref="P45:P46"/>
    <mergeCell ref="A47:A48"/>
    <mergeCell ref="B47:B48"/>
    <mergeCell ref="C47:C48"/>
    <mergeCell ref="D47:D48"/>
    <mergeCell ref="E47:E48"/>
    <mergeCell ref="F47:F48"/>
    <mergeCell ref="G45:G46"/>
    <mergeCell ref="H45:H46"/>
    <mergeCell ref="I45:I46"/>
    <mergeCell ref="J37:J38"/>
    <mergeCell ref="K37:K38"/>
    <mergeCell ref="L37:L38"/>
    <mergeCell ref="M43:M44"/>
    <mergeCell ref="N43:N44"/>
    <mergeCell ref="O43:O44"/>
    <mergeCell ref="P43:P44"/>
    <mergeCell ref="A45:A46"/>
    <mergeCell ref="B45:B46"/>
    <mergeCell ref="C45:C46"/>
    <mergeCell ref="D45:D46"/>
    <mergeCell ref="E45:E46"/>
    <mergeCell ref="F45:F46"/>
    <mergeCell ref="G43:G44"/>
    <mergeCell ref="H43:H44"/>
    <mergeCell ref="I43:I44"/>
    <mergeCell ref="J43:J44"/>
    <mergeCell ref="K43:K44"/>
    <mergeCell ref="L43:L44"/>
    <mergeCell ref="M41:M42"/>
    <mergeCell ref="N41:N42"/>
    <mergeCell ref="O41:O42"/>
    <mergeCell ref="P41:P42"/>
    <mergeCell ref="A43:A44"/>
    <mergeCell ref="B43:B44"/>
    <mergeCell ref="C43:C44"/>
    <mergeCell ref="D43:D44"/>
    <mergeCell ref="E43:E44"/>
    <mergeCell ref="F43:F44"/>
    <mergeCell ref="G41:G42"/>
    <mergeCell ref="H41:H42"/>
    <mergeCell ref="I41:I42"/>
    <mergeCell ref="J33:J34"/>
    <mergeCell ref="K33:K34"/>
    <mergeCell ref="L33:L34"/>
    <mergeCell ref="M39:M40"/>
    <mergeCell ref="N39:N40"/>
    <mergeCell ref="O39:O40"/>
    <mergeCell ref="P39:P40"/>
    <mergeCell ref="A41:A42"/>
    <mergeCell ref="B41:B42"/>
    <mergeCell ref="C41:C42"/>
    <mergeCell ref="D41:D42"/>
    <mergeCell ref="E41:E42"/>
    <mergeCell ref="F41:F42"/>
    <mergeCell ref="G39:G40"/>
    <mergeCell ref="H39:H40"/>
    <mergeCell ref="I39:I40"/>
    <mergeCell ref="J39:J40"/>
    <mergeCell ref="K39:K40"/>
    <mergeCell ref="L39:L40"/>
    <mergeCell ref="M37:M38"/>
    <mergeCell ref="N37:N38"/>
    <mergeCell ref="O37:O38"/>
    <mergeCell ref="P37:P38"/>
    <mergeCell ref="A39:A40"/>
    <mergeCell ref="B39:B40"/>
    <mergeCell ref="C39:C40"/>
    <mergeCell ref="D39:D40"/>
    <mergeCell ref="E39:E40"/>
    <mergeCell ref="F39:F40"/>
    <mergeCell ref="G37:G38"/>
    <mergeCell ref="H37:H38"/>
    <mergeCell ref="I37:I38"/>
    <mergeCell ref="J29:J30"/>
    <mergeCell ref="K29:K30"/>
    <mergeCell ref="L29:L30"/>
    <mergeCell ref="M35:M36"/>
    <mergeCell ref="N35:N36"/>
    <mergeCell ref="O35:O36"/>
    <mergeCell ref="P35:P36"/>
    <mergeCell ref="A37:A38"/>
    <mergeCell ref="B37:B38"/>
    <mergeCell ref="C37:C38"/>
    <mergeCell ref="D37:D38"/>
    <mergeCell ref="E37:E38"/>
    <mergeCell ref="F37:F38"/>
    <mergeCell ref="G35:G36"/>
    <mergeCell ref="H35:H36"/>
    <mergeCell ref="I35:I36"/>
    <mergeCell ref="J35:J36"/>
    <mergeCell ref="K35:K36"/>
    <mergeCell ref="L35:L36"/>
    <mergeCell ref="M33:M34"/>
    <mergeCell ref="N33:N34"/>
    <mergeCell ref="O33:O34"/>
    <mergeCell ref="P33:P34"/>
    <mergeCell ref="A35:A36"/>
    <mergeCell ref="B35:B36"/>
    <mergeCell ref="C35:C36"/>
    <mergeCell ref="D35:D36"/>
    <mergeCell ref="E35:E36"/>
    <mergeCell ref="F35:F36"/>
    <mergeCell ref="G33:G34"/>
    <mergeCell ref="H33:H34"/>
    <mergeCell ref="I33:I34"/>
    <mergeCell ref="J25:J26"/>
    <mergeCell ref="K25:K26"/>
    <mergeCell ref="L25:L26"/>
    <mergeCell ref="M31:M32"/>
    <mergeCell ref="N31:N32"/>
    <mergeCell ref="O31:O32"/>
    <mergeCell ref="P31:P32"/>
    <mergeCell ref="A33:A34"/>
    <mergeCell ref="B33:B34"/>
    <mergeCell ref="C33:C34"/>
    <mergeCell ref="D33:D34"/>
    <mergeCell ref="E33:E34"/>
    <mergeCell ref="F33:F34"/>
    <mergeCell ref="G31:G32"/>
    <mergeCell ref="H31:H32"/>
    <mergeCell ref="I31:I32"/>
    <mergeCell ref="J31:J32"/>
    <mergeCell ref="K31:K32"/>
    <mergeCell ref="L31:L32"/>
    <mergeCell ref="M29:M30"/>
    <mergeCell ref="N29:N30"/>
    <mergeCell ref="O29:O30"/>
    <mergeCell ref="P29:P30"/>
    <mergeCell ref="A31:A32"/>
    <mergeCell ref="B31:B32"/>
    <mergeCell ref="C31:C32"/>
    <mergeCell ref="D31:D32"/>
    <mergeCell ref="E31:E32"/>
    <mergeCell ref="F31:F32"/>
    <mergeCell ref="G29:G30"/>
    <mergeCell ref="H29:H30"/>
    <mergeCell ref="I29:I30"/>
    <mergeCell ref="J21:J22"/>
    <mergeCell ref="K21:K22"/>
    <mergeCell ref="L21:L22"/>
    <mergeCell ref="M27:M28"/>
    <mergeCell ref="N27:N28"/>
    <mergeCell ref="O27:O28"/>
    <mergeCell ref="P27:P28"/>
    <mergeCell ref="A29:A30"/>
    <mergeCell ref="B29:B30"/>
    <mergeCell ref="C29:C30"/>
    <mergeCell ref="D29:D30"/>
    <mergeCell ref="E29:E30"/>
    <mergeCell ref="F29:F30"/>
    <mergeCell ref="G27:G28"/>
    <mergeCell ref="H27:H28"/>
    <mergeCell ref="I27:I28"/>
    <mergeCell ref="J27:J28"/>
    <mergeCell ref="K27:K28"/>
    <mergeCell ref="L27:L28"/>
    <mergeCell ref="M25:M26"/>
    <mergeCell ref="N25:N26"/>
    <mergeCell ref="O25:O26"/>
    <mergeCell ref="P25:P26"/>
    <mergeCell ref="A27:A28"/>
    <mergeCell ref="B27:B28"/>
    <mergeCell ref="C27:C28"/>
    <mergeCell ref="D27:D28"/>
    <mergeCell ref="E27:E28"/>
    <mergeCell ref="F27:F28"/>
    <mergeCell ref="G25:G26"/>
    <mergeCell ref="H25:H26"/>
    <mergeCell ref="I25:I26"/>
    <mergeCell ref="J17:J18"/>
    <mergeCell ref="K17:K18"/>
    <mergeCell ref="L17:L18"/>
    <mergeCell ref="M23:M24"/>
    <mergeCell ref="N23:N24"/>
    <mergeCell ref="O23:O24"/>
    <mergeCell ref="P23:P24"/>
    <mergeCell ref="A25:A26"/>
    <mergeCell ref="B25:B26"/>
    <mergeCell ref="C25:C26"/>
    <mergeCell ref="D25:D26"/>
    <mergeCell ref="E25:E26"/>
    <mergeCell ref="F25:F26"/>
    <mergeCell ref="G23:G24"/>
    <mergeCell ref="H23:H24"/>
    <mergeCell ref="I23:I24"/>
    <mergeCell ref="J23:J24"/>
    <mergeCell ref="K23:K24"/>
    <mergeCell ref="L23:L24"/>
    <mergeCell ref="M21:M22"/>
    <mergeCell ref="N21:N22"/>
    <mergeCell ref="O21:O22"/>
    <mergeCell ref="P21:P22"/>
    <mergeCell ref="A23:A24"/>
    <mergeCell ref="B23:B24"/>
    <mergeCell ref="C23:C24"/>
    <mergeCell ref="D23:D24"/>
    <mergeCell ref="E23:E24"/>
    <mergeCell ref="F23:F24"/>
    <mergeCell ref="G21:G22"/>
    <mergeCell ref="H21:H22"/>
    <mergeCell ref="I21:I22"/>
    <mergeCell ref="J13:J14"/>
    <mergeCell ref="K13:K14"/>
    <mergeCell ref="L13:L14"/>
    <mergeCell ref="M19:M20"/>
    <mergeCell ref="N19:N20"/>
    <mergeCell ref="O19:O20"/>
    <mergeCell ref="P19:P20"/>
    <mergeCell ref="A21:A22"/>
    <mergeCell ref="B21:B22"/>
    <mergeCell ref="C21:C22"/>
    <mergeCell ref="D21:D22"/>
    <mergeCell ref="E21:E22"/>
    <mergeCell ref="F21:F22"/>
    <mergeCell ref="G19:G20"/>
    <mergeCell ref="H19:H20"/>
    <mergeCell ref="I19:I20"/>
    <mergeCell ref="J19:J20"/>
    <mergeCell ref="K19:K20"/>
    <mergeCell ref="L19:L20"/>
    <mergeCell ref="M17:M18"/>
    <mergeCell ref="N17:N18"/>
    <mergeCell ref="O17:O18"/>
    <mergeCell ref="P17:P18"/>
    <mergeCell ref="A19:A20"/>
    <mergeCell ref="B19:B20"/>
    <mergeCell ref="C19:C20"/>
    <mergeCell ref="D19:D20"/>
    <mergeCell ref="E19:E20"/>
    <mergeCell ref="F19:F20"/>
    <mergeCell ref="G17:G18"/>
    <mergeCell ref="H17:H18"/>
    <mergeCell ref="I17:I18"/>
    <mergeCell ref="M9:M10"/>
    <mergeCell ref="N9:N10"/>
    <mergeCell ref="O9:O10"/>
    <mergeCell ref="P9:P10"/>
    <mergeCell ref="A11:A12"/>
    <mergeCell ref="B11:B12"/>
    <mergeCell ref="C11:C12"/>
    <mergeCell ref="D11:D12"/>
    <mergeCell ref="E11:E12"/>
    <mergeCell ref="F11:F12"/>
    <mergeCell ref="G9:G10"/>
    <mergeCell ref="H9:H10"/>
    <mergeCell ref="I9:I10"/>
    <mergeCell ref="J9:J10"/>
    <mergeCell ref="K9:K10"/>
    <mergeCell ref="L9:L10"/>
    <mergeCell ref="M15:M16"/>
    <mergeCell ref="N15:N16"/>
    <mergeCell ref="O15:O16"/>
    <mergeCell ref="P15:P16"/>
    <mergeCell ref="G15:G16"/>
    <mergeCell ref="H15:H16"/>
    <mergeCell ref="I15:I16"/>
    <mergeCell ref="J15:J16"/>
    <mergeCell ref="K15:K16"/>
    <mergeCell ref="L15:L16"/>
    <mergeCell ref="M13:M14"/>
    <mergeCell ref="N13:N14"/>
    <mergeCell ref="O13:O14"/>
    <mergeCell ref="P13:P14"/>
    <mergeCell ref="A15:A16"/>
    <mergeCell ref="B15:B16"/>
    <mergeCell ref="D249:D250"/>
    <mergeCell ref="E249:E250"/>
    <mergeCell ref="F241:F242"/>
    <mergeCell ref="M11:M12"/>
    <mergeCell ref="N11:N12"/>
    <mergeCell ref="O11:O12"/>
    <mergeCell ref="P11:P12"/>
    <mergeCell ref="A13:A14"/>
    <mergeCell ref="B13:B14"/>
    <mergeCell ref="C13:C14"/>
    <mergeCell ref="D13:D14"/>
    <mergeCell ref="E13:E14"/>
    <mergeCell ref="F13:F14"/>
    <mergeCell ref="G11:G12"/>
    <mergeCell ref="H11:H12"/>
    <mergeCell ref="I11:I12"/>
    <mergeCell ref="J11:J12"/>
    <mergeCell ref="K11:K12"/>
    <mergeCell ref="L11:L12"/>
    <mergeCell ref="A17:A18"/>
    <mergeCell ref="B17:B18"/>
    <mergeCell ref="C17:C18"/>
    <mergeCell ref="D17:D18"/>
    <mergeCell ref="E17:E18"/>
    <mergeCell ref="F17:F18"/>
    <mergeCell ref="C15:C16"/>
    <mergeCell ref="D15:D16"/>
    <mergeCell ref="E15:E16"/>
    <mergeCell ref="F15:F16"/>
    <mergeCell ref="G13:G14"/>
    <mergeCell ref="H13:H14"/>
    <mergeCell ref="I13:I14"/>
    <mergeCell ref="C245:C246"/>
    <mergeCell ref="D245:D246"/>
    <mergeCell ref="E245:E246"/>
    <mergeCell ref="G243:G244"/>
    <mergeCell ref="H243:H244"/>
    <mergeCell ref="I243:I244"/>
    <mergeCell ref="J243:J244"/>
    <mergeCell ref="K243:K244"/>
    <mergeCell ref="L243:L244"/>
    <mergeCell ref="M249:M250"/>
    <mergeCell ref="N249:N250"/>
    <mergeCell ref="O249:O250"/>
    <mergeCell ref="P249:P250"/>
    <mergeCell ref="A9:A10"/>
    <mergeCell ref="B9:B10"/>
    <mergeCell ref="C9:C10"/>
    <mergeCell ref="D9:D10"/>
    <mergeCell ref="E9:E10"/>
    <mergeCell ref="F9:F10"/>
    <mergeCell ref="G249:G250"/>
    <mergeCell ref="H249:H250"/>
    <mergeCell ref="I249:I250"/>
    <mergeCell ref="J249:J250"/>
    <mergeCell ref="K249:K250"/>
    <mergeCell ref="L249:L250"/>
    <mergeCell ref="M247:M248"/>
    <mergeCell ref="N247:N248"/>
    <mergeCell ref="O247:O248"/>
    <mergeCell ref="P247:P248"/>
    <mergeCell ref="A249:A250"/>
    <mergeCell ref="B249:B250"/>
    <mergeCell ref="C249:C250"/>
    <mergeCell ref="B241:B242"/>
    <mergeCell ref="C241:C242"/>
    <mergeCell ref="D241:D242"/>
    <mergeCell ref="E241:E242"/>
    <mergeCell ref="G239:G240"/>
    <mergeCell ref="H239:H240"/>
    <mergeCell ref="I239:I240"/>
    <mergeCell ref="J239:J240"/>
    <mergeCell ref="K239:K240"/>
    <mergeCell ref="L239:L240"/>
    <mergeCell ref="M245:M246"/>
    <mergeCell ref="N245:N246"/>
    <mergeCell ref="O245:O246"/>
    <mergeCell ref="P245:P246"/>
    <mergeCell ref="A247:A248"/>
    <mergeCell ref="B247:B248"/>
    <mergeCell ref="C247:C248"/>
    <mergeCell ref="D247:D248"/>
    <mergeCell ref="E247:E248"/>
    <mergeCell ref="F247:F248"/>
    <mergeCell ref="G245:G246"/>
    <mergeCell ref="H245:H246"/>
    <mergeCell ref="I245:I246"/>
    <mergeCell ref="J245:J246"/>
    <mergeCell ref="K245:K246"/>
    <mergeCell ref="L245:L246"/>
    <mergeCell ref="M243:M244"/>
    <mergeCell ref="N243:N244"/>
    <mergeCell ref="O243:O244"/>
    <mergeCell ref="P243:P244"/>
    <mergeCell ref="A245:A246"/>
    <mergeCell ref="B245:B246"/>
    <mergeCell ref="B237:B238"/>
    <mergeCell ref="C237:C238"/>
    <mergeCell ref="D237:D238"/>
    <mergeCell ref="E237:E238"/>
    <mergeCell ref="F237:F238"/>
    <mergeCell ref="G235:G236"/>
    <mergeCell ref="H235:H236"/>
    <mergeCell ref="I235:I236"/>
    <mergeCell ref="J235:J236"/>
    <mergeCell ref="K235:K236"/>
    <mergeCell ref="L235:L236"/>
    <mergeCell ref="M241:M242"/>
    <mergeCell ref="N241:N242"/>
    <mergeCell ref="O241:O242"/>
    <mergeCell ref="P241:P242"/>
    <mergeCell ref="A243:A244"/>
    <mergeCell ref="B243:B244"/>
    <mergeCell ref="C243:C244"/>
    <mergeCell ref="D243:D244"/>
    <mergeCell ref="E243:E244"/>
    <mergeCell ref="F243:F244"/>
    <mergeCell ref="G241:G242"/>
    <mergeCell ref="H241:H242"/>
    <mergeCell ref="I241:I242"/>
    <mergeCell ref="J241:J242"/>
    <mergeCell ref="K241:K242"/>
    <mergeCell ref="L241:L242"/>
    <mergeCell ref="M239:M240"/>
    <mergeCell ref="N239:N240"/>
    <mergeCell ref="O239:O240"/>
    <mergeCell ref="P239:P240"/>
    <mergeCell ref="A241:A242"/>
    <mergeCell ref="B233:B234"/>
    <mergeCell ref="C233:C234"/>
    <mergeCell ref="D233:D234"/>
    <mergeCell ref="E233:E234"/>
    <mergeCell ref="F233:F234"/>
    <mergeCell ref="G231:G232"/>
    <mergeCell ref="H231:H232"/>
    <mergeCell ref="I231:I232"/>
    <mergeCell ref="J231:J232"/>
    <mergeCell ref="K231:K232"/>
    <mergeCell ref="L231:L232"/>
    <mergeCell ref="M237:M238"/>
    <mergeCell ref="N237:N238"/>
    <mergeCell ref="O237:O238"/>
    <mergeCell ref="P237:P238"/>
    <mergeCell ref="A239:A240"/>
    <mergeCell ref="B239:B240"/>
    <mergeCell ref="C239:C240"/>
    <mergeCell ref="D239:D240"/>
    <mergeCell ref="E239:E240"/>
    <mergeCell ref="F239:F240"/>
    <mergeCell ref="G237:G238"/>
    <mergeCell ref="H237:H238"/>
    <mergeCell ref="I237:I238"/>
    <mergeCell ref="J237:J238"/>
    <mergeCell ref="K237:K238"/>
    <mergeCell ref="L237:L238"/>
    <mergeCell ref="M235:M236"/>
    <mergeCell ref="N235:N236"/>
    <mergeCell ref="O235:O236"/>
    <mergeCell ref="P235:P236"/>
    <mergeCell ref="A237:A238"/>
    <mergeCell ref="B229:B230"/>
    <mergeCell ref="C229:C230"/>
    <mergeCell ref="D229:D230"/>
    <mergeCell ref="E229:E230"/>
    <mergeCell ref="F229:F230"/>
    <mergeCell ref="G227:G228"/>
    <mergeCell ref="H227:H228"/>
    <mergeCell ref="I227:I228"/>
    <mergeCell ref="J227:J228"/>
    <mergeCell ref="K227:K228"/>
    <mergeCell ref="L227:L228"/>
    <mergeCell ref="M233:M234"/>
    <mergeCell ref="N233:N234"/>
    <mergeCell ref="O233:O234"/>
    <mergeCell ref="P233:P234"/>
    <mergeCell ref="A235:A236"/>
    <mergeCell ref="B235:B236"/>
    <mergeCell ref="C235:C236"/>
    <mergeCell ref="D235:D236"/>
    <mergeCell ref="E235:E236"/>
    <mergeCell ref="F235:F236"/>
    <mergeCell ref="G233:G234"/>
    <mergeCell ref="H233:H234"/>
    <mergeCell ref="I233:I234"/>
    <mergeCell ref="J233:J234"/>
    <mergeCell ref="K233:K234"/>
    <mergeCell ref="L233:L234"/>
    <mergeCell ref="M231:M232"/>
    <mergeCell ref="N231:N232"/>
    <mergeCell ref="O231:O232"/>
    <mergeCell ref="P231:P232"/>
    <mergeCell ref="A233:A234"/>
    <mergeCell ref="B225:B226"/>
    <mergeCell ref="C225:C226"/>
    <mergeCell ref="D225:D226"/>
    <mergeCell ref="E225:E226"/>
    <mergeCell ref="F225:F226"/>
    <mergeCell ref="G223:G224"/>
    <mergeCell ref="H223:H224"/>
    <mergeCell ref="I223:I224"/>
    <mergeCell ref="J223:J224"/>
    <mergeCell ref="K223:K224"/>
    <mergeCell ref="L223:L224"/>
    <mergeCell ref="M229:M230"/>
    <mergeCell ref="N229:N230"/>
    <mergeCell ref="O229:O230"/>
    <mergeCell ref="P229:P230"/>
    <mergeCell ref="A231:A232"/>
    <mergeCell ref="B231:B232"/>
    <mergeCell ref="C231:C232"/>
    <mergeCell ref="D231:D232"/>
    <mergeCell ref="E231:E232"/>
    <mergeCell ref="F231:F232"/>
    <mergeCell ref="G229:G230"/>
    <mergeCell ref="H229:H230"/>
    <mergeCell ref="I229:I230"/>
    <mergeCell ref="J229:J230"/>
    <mergeCell ref="K229:K230"/>
    <mergeCell ref="L229:L230"/>
    <mergeCell ref="M227:M228"/>
    <mergeCell ref="N227:N228"/>
    <mergeCell ref="O227:O228"/>
    <mergeCell ref="P227:P228"/>
    <mergeCell ref="A229:A230"/>
    <mergeCell ref="B221:B222"/>
    <mergeCell ref="C221:C222"/>
    <mergeCell ref="D221:D222"/>
    <mergeCell ref="E221:E222"/>
    <mergeCell ref="F221:F222"/>
    <mergeCell ref="G219:G220"/>
    <mergeCell ref="H219:H220"/>
    <mergeCell ref="I219:I220"/>
    <mergeCell ref="J219:J220"/>
    <mergeCell ref="K219:K220"/>
    <mergeCell ref="L219:L220"/>
    <mergeCell ref="M225:M226"/>
    <mergeCell ref="N225:N226"/>
    <mergeCell ref="O225:O226"/>
    <mergeCell ref="P225:P226"/>
    <mergeCell ref="A227:A228"/>
    <mergeCell ref="B227:B228"/>
    <mergeCell ref="C227:C228"/>
    <mergeCell ref="D227:D228"/>
    <mergeCell ref="E227:E228"/>
    <mergeCell ref="F227:F228"/>
    <mergeCell ref="G225:G226"/>
    <mergeCell ref="H225:H226"/>
    <mergeCell ref="I225:I226"/>
    <mergeCell ref="J225:J226"/>
    <mergeCell ref="K225:K226"/>
    <mergeCell ref="L225:L226"/>
    <mergeCell ref="M223:M224"/>
    <mergeCell ref="N223:N224"/>
    <mergeCell ref="O223:O224"/>
    <mergeCell ref="P223:P224"/>
    <mergeCell ref="A225:A226"/>
    <mergeCell ref="B217:B218"/>
    <mergeCell ref="C217:C218"/>
    <mergeCell ref="D217:D218"/>
    <mergeCell ref="E217:E218"/>
    <mergeCell ref="F217:F218"/>
    <mergeCell ref="G215:G216"/>
    <mergeCell ref="H215:H216"/>
    <mergeCell ref="I215:I216"/>
    <mergeCell ref="J215:J216"/>
    <mergeCell ref="K215:K216"/>
    <mergeCell ref="L215:L216"/>
    <mergeCell ref="M221:M222"/>
    <mergeCell ref="N221:N222"/>
    <mergeCell ref="O221:O222"/>
    <mergeCell ref="P221:P222"/>
    <mergeCell ref="A223:A224"/>
    <mergeCell ref="B223:B224"/>
    <mergeCell ref="C223:C224"/>
    <mergeCell ref="D223:D224"/>
    <mergeCell ref="E223:E224"/>
    <mergeCell ref="F223:F224"/>
    <mergeCell ref="G221:G222"/>
    <mergeCell ref="H221:H222"/>
    <mergeCell ref="I221:I222"/>
    <mergeCell ref="J221:J222"/>
    <mergeCell ref="K221:K222"/>
    <mergeCell ref="L221:L222"/>
    <mergeCell ref="M219:M220"/>
    <mergeCell ref="N219:N220"/>
    <mergeCell ref="O219:O220"/>
    <mergeCell ref="P219:P220"/>
    <mergeCell ref="A221:A222"/>
    <mergeCell ref="B213:B214"/>
    <mergeCell ref="C213:C214"/>
    <mergeCell ref="D213:D214"/>
    <mergeCell ref="E213:E214"/>
    <mergeCell ref="F213:F214"/>
    <mergeCell ref="G211:G212"/>
    <mergeCell ref="H211:H212"/>
    <mergeCell ref="I211:I212"/>
    <mergeCell ref="J211:J212"/>
    <mergeCell ref="K211:K212"/>
    <mergeCell ref="L211:L212"/>
    <mergeCell ref="M217:M218"/>
    <mergeCell ref="N217:N218"/>
    <mergeCell ref="O217:O218"/>
    <mergeCell ref="P217:P218"/>
    <mergeCell ref="A219:A220"/>
    <mergeCell ref="B219:B220"/>
    <mergeCell ref="C219:C220"/>
    <mergeCell ref="D219:D220"/>
    <mergeCell ref="E219:E220"/>
    <mergeCell ref="F219:F220"/>
    <mergeCell ref="G217:G218"/>
    <mergeCell ref="H217:H218"/>
    <mergeCell ref="I217:I218"/>
    <mergeCell ref="J217:J218"/>
    <mergeCell ref="K217:K218"/>
    <mergeCell ref="L217:L218"/>
    <mergeCell ref="M215:M216"/>
    <mergeCell ref="N215:N216"/>
    <mergeCell ref="O215:O216"/>
    <mergeCell ref="P215:P216"/>
    <mergeCell ref="A217:A218"/>
    <mergeCell ref="B209:B210"/>
    <mergeCell ref="C209:C210"/>
    <mergeCell ref="D209:D210"/>
    <mergeCell ref="E209:E210"/>
    <mergeCell ref="F209:F210"/>
    <mergeCell ref="G207:G208"/>
    <mergeCell ref="H207:H208"/>
    <mergeCell ref="I207:I208"/>
    <mergeCell ref="J207:J208"/>
    <mergeCell ref="K207:K208"/>
    <mergeCell ref="L207:L208"/>
    <mergeCell ref="M213:M214"/>
    <mergeCell ref="N213:N214"/>
    <mergeCell ref="O213:O214"/>
    <mergeCell ref="P213:P214"/>
    <mergeCell ref="A215:A216"/>
    <mergeCell ref="B215:B216"/>
    <mergeCell ref="C215:C216"/>
    <mergeCell ref="D215:D216"/>
    <mergeCell ref="E215:E216"/>
    <mergeCell ref="F215:F216"/>
    <mergeCell ref="G213:G214"/>
    <mergeCell ref="H213:H214"/>
    <mergeCell ref="I213:I214"/>
    <mergeCell ref="J213:J214"/>
    <mergeCell ref="K213:K214"/>
    <mergeCell ref="L213:L214"/>
    <mergeCell ref="M211:M212"/>
    <mergeCell ref="N211:N212"/>
    <mergeCell ref="O211:O212"/>
    <mergeCell ref="P211:P212"/>
    <mergeCell ref="A213:A214"/>
    <mergeCell ref="B205:B206"/>
    <mergeCell ref="C205:C206"/>
    <mergeCell ref="D205:D206"/>
    <mergeCell ref="E205:E206"/>
    <mergeCell ref="F205:F206"/>
    <mergeCell ref="G203:G204"/>
    <mergeCell ref="H203:H204"/>
    <mergeCell ref="I203:I204"/>
    <mergeCell ref="J203:J204"/>
    <mergeCell ref="K203:K204"/>
    <mergeCell ref="L203:L204"/>
    <mergeCell ref="M209:M210"/>
    <mergeCell ref="N209:N210"/>
    <mergeCell ref="O209:O210"/>
    <mergeCell ref="P209:P210"/>
    <mergeCell ref="A211:A212"/>
    <mergeCell ref="B211:B212"/>
    <mergeCell ref="C211:C212"/>
    <mergeCell ref="D211:D212"/>
    <mergeCell ref="E211:E212"/>
    <mergeCell ref="F211:F212"/>
    <mergeCell ref="G209:G210"/>
    <mergeCell ref="H209:H210"/>
    <mergeCell ref="I209:I210"/>
    <mergeCell ref="J209:J210"/>
    <mergeCell ref="K209:K210"/>
    <mergeCell ref="L209:L210"/>
    <mergeCell ref="M207:M208"/>
    <mergeCell ref="N207:N208"/>
    <mergeCell ref="O207:O208"/>
    <mergeCell ref="P207:P208"/>
    <mergeCell ref="A209:A210"/>
    <mergeCell ref="B201:B202"/>
    <mergeCell ref="C201:C202"/>
    <mergeCell ref="D201:D202"/>
    <mergeCell ref="E201:E202"/>
    <mergeCell ref="F201:F202"/>
    <mergeCell ref="G199:G200"/>
    <mergeCell ref="H199:H200"/>
    <mergeCell ref="I199:I200"/>
    <mergeCell ref="J199:J200"/>
    <mergeCell ref="K199:K200"/>
    <mergeCell ref="L199:L200"/>
    <mergeCell ref="M205:M206"/>
    <mergeCell ref="N205:N206"/>
    <mergeCell ref="O205:O206"/>
    <mergeCell ref="P205:P206"/>
    <mergeCell ref="A207:A208"/>
    <mergeCell ref="B207:B208"/>
    <mergeCell ref="C207:C208"/>
    <mergeCell ref="D207:D208"/>
    <mergeCell ref="E207:E208"/>
    <mergeCell ref="F207:F208"/>
    <mergeCell ref="G205:G206"/>
    <mergeCell ref="H205:H206"/>
    <mergeCell ref="I205:I206"/>
    <mergeCell ref="J205:J206"/>
    <mergeCell ref="K205:K206"/>
    <mergeCell ref="L205:L206"/>
    <mergeCell ref="M203:M204"/>
    <mergeCell ref="N203:N204"/>
    <mergeCell ref="O203:O204"/>
    <mergeCell ref="P203:P204"/>
    <mergeCell ref="A205:A206"/>
    <mergeCell ref="B197:B198"/>
    <mergeCell ref="C197:C198"/>
    <mergeCell ref="D197:D198"/>
    <mergeCell ref="E197:E198"/>
    <mergeCell ref="F197:F198"/>
    <mergeCell ref="G195:G196"/>
    <mergeCell ref="H195:H196"/>
    <mergeCell ref="I195:I196"/>
    <mergeCell ref="J195:J196"/>
    <mergeCell ref="K195:K196"/>
    <mergeCell ref="L195:L196"/>
    <mergeCell ref="M201:M202"/>
    <mergeCell ref="N201:N202"/>
    <mergeCell ref="O201:O202"/>
    <mergeCell ref="P201:P202"/>
    <mergeCell ref="A203:A204"/>
    <mergeCell ref="B203:B204"/>
    <mergeCell ref="C203:C204"/>
    <mergeCell ref="D203:D204"/>
    <mergeCell ref="E203:E204"/>
    <mergeCell ref="F203:F204"/>
    <mergeCell ref="G201:G202"/>
    <mergeCell ref="H201:H202"/>
    <mergeCell ref="I201:I202"/>
    <mergeCell ref="J201:J202"/>
    <mergeCell ref="K201:K202"/>
    <mergeCell ref="L201:L202"/>
    <mergeCell ref="M199:M200"/>
    <mergeCell ref="N199:N200"/>
    <mergeCell ref="O199:O200"/>
    <mergeCell ref="P199:P200"/>
    <mergeCell ref="A201:A202"/>
    <mergeCell ref="B193:B194"/>
    <mergeCell ref="C193:C194"/>
    <mergeCell ref="D193:D194"/>
    <mergeCell ref="E193:E194"/>
    <mergeCell ref="F193:F194"/>
    <mergeCell ref="G191:G192"/>
    <mergeCell ref="H191:H192"/>
    <mergeCell ref="I191:I192"/>
    <mergeCell ref="J191:J192"/>
    <mergeCell ref="K191:K192"/>
    <mergeCell ref="L191:L192"/>
    <mergeCell ref="M197:M198"/>
    <mergeCell ref="N197:N198"/>
    <mergeCell ref="O197:O198"/>
    <mergeCell ref="P197:P198"/>
    <mergeCell ref="A199:A200"/>
    <mergeCell ref="B199:B200"/>
    <mergeCell ref="C199:C200"/>
    <mergeCell ref="D199:D200"/>
    <mergeCell ref="E199:E200"/>
    <mergeCell ref="F199:F200"/>
    <mergeCell ref="G197:G198"/>
    <mergeCell ref="H197:H198"/>
    <mergeCell ref="I197:I198"/>
    <mergeCell ref="J197:J198"/>
    <mergeCell ref="K197:K198"/>
    <mergeCell ref="L197:L198"/>
    <mergeCell ref="M195:M196"/>
    <mergeCell ref="N195:N196"/>
    <mergeCell ref="O195:O196"/>
    <mergeCell ref="P195:P196"/>
    <mergeCell ref="A197:A198"/>
    <mergeCell ref="B189:B190"/>
    <mergeCell ref="C189:C190"/>
    <mergeCell ref="D189:D190"/>
    <mergeCell ref="E189:E190"/>
    <mergeCell ref="F189:F190"/>
    <mergeCell ref="G187:G188"/>
    <mergeCell ref="H187:H188"/>
    <mergeCell ref="I187:I188"/>
    <mergeCell ref="J187:J188"/>
    <mergeCell ref="K187:K188"/>
    <mergeCell ref="L187:L188"/>
    <mergeCell ref="M193:M194"/>
    <mergeCell ref="N193:N194"/>
    <mergeCell ref="O193:O194"/>
    <mergeCell ref="P193:P194"/>
    <mergeCell ref="A195:A196"/>
    <mergeCell ref="B195:B196"/>
    <mergeCell ref="C195:C196"/>
    <mergeCell ref="D195:D196"/>
    <mergeCell ref="E195:E196"/>
    <mergeCell ref="F195:F196"/>
    <mergeCell ref="G193:G194"/>
    <mergeCell ref="H193:H194"/>
    <mergeCell ref="I193:I194"/>
    <mergeCell ref="J193:J194"/>
    <mergeCell ref="K193:K194"/>
    <mergeCell ref="L193:L194"/>
    <mergeCell ref="M191:M192"/>
    <mergeCell ref="N191:N192"/>
    <mergeCell ref="O191:O192"/>
    <mergeCell ref="P191:P192"/>
    <mergeCell ref="A193:A194"/>
    <mergeCell ref="B185:B186"/>
    <mergeCell ref="C185:C186"/>
    <mergeCell ref="D185:D186"/>
    <mergeCell ref="E185:E186"/>
    <mergeCell ref="F185:F186"/>
    <mergeCell ref="G183:G184"/>
    <mergeCell ref="H183:H184"/>
    <mergeCell ref="I183:I184"/>
    <mergeCell ref="J183:J184"/>
    <mergeCell ref="K183:K184"/>
    <mergeCell ref="L183:L184"/>
    <mergeCell ref="M189:M190"/>
    <mergeCell ref="N189:N190"/>
    <mergeCell ref="O189:O190"/>
    <mergeCell ref="P189:P190"/>
    <mergeCell ref="A191:A192"/>
    <mergeCell ref="B191:B192"/>
    <mergeCell ref="C191:C192"/>
    <mergeCell ref="D191:D192"/>
    <mergeCell ref="E191:E192"/>
    <mergeCell ref="F191:F192"/>
    <mergeCell ref="G189:G190"/>
    <mergeCell ref="H189:H190"/>
    <mergeCell ref="I189:I190"/>
    <mergeCell ref="J189:J190"/>
    <mergeCell ref="K189:K190"/>
    <mergeCell ref="L189:L190"/>
    <mergeCell ref="M187:M188"/>
    <mergeCell ref="N187:N188"/>
    <mergeCell ref="O187:O188"/>
    <mergeCell ref="P187:P188"/>
    <mergeCell ref="A189:A190"/>
    <mergeCell ref="B181:B182"/>
    <mergeCell ref="C181:C182"/>
    <mergeCell ref="D181:D182"/>
    <mergeCell ref="E181:E182"/>
    <mergeCell ref="F181:F182"/>
    <mergeCell ref="G179:G180"/>
    <mergeCell ref="H179:H180"/>
    <mergeCell ref="I179:I180"/>
    <mergeCell ref="J179:J180"/>
    <mergeCell ref="K179:K180"/>
    <mergeCell ref="L179:L180"/>
    <mergeCell ref="M185:M186"/>
    <mergeCell ref="N185:N186"/>
    <mergeCell ref="O185:O186"/>
    <mergeCell ref="P185:P186"/>
    <mergeCell ref="A187:A188"/>
    <mergeCell ref="B187:B188"/>
    <mergeCell ref="C187:C188"/>
    <mergeCell ref="D187:D188"/>
    <mergeCell ref="E187:E188"/>
    <mergeCell ref="F187:F188"/>
    <mergeCell ref="G185:G186"/>
    <mergeCell ref="H185:H186"/>
    <mergeCell ref="I185:I186"/>
    <mergeCell ref="J185:J186"/>
    <mergeCell ref="K185:K186"/>
    <mergeCell ref="L185:L186"/>
    <mergeCell ref="M183:M184"/>
    <mergeCell ref="N183:N184"/>
    <mergeCell ref="O183:O184"/>
    <mergeCell ref="P183:P184"/>
    <mergeCell ref="A185:A186"/>
    <mergeCell ref="O175:O176"/>
    <mergeCell ref="P175:P176"/>
    <mergeCell ref="A177:A178"/>
    <mergeCell ref="B177:B178"/>
    <mergeCell ref="F177:F178"/>
    <mergeCell ref="G175:G176"/>
    <mergeCell ref="H175:H176"/>
    <mergeCell ref="I175:I176"/>
    <mergeCell ref="J175:J176"/>
    <mergeCell ref="K175:K176"/>
    <mergeCell ref="L175:L176"/>
    <mergeCell ref="M181:M182"/>
    <mergeCell ref="N181:N182"/>
    <mergeCell ref="O181:O182"/>
    <mergeCell ref="P181:P182"/>
    <mergeCell ref="A183:A184"/>
    <mergeCell ref="B183:B184"/>
    <mergeCell ref="C183:C184"/>
    <mergeCell ref="D183:D184"/>
    <mergeCell ref="E183:E184"/>
    <mergeCell ref="F183:F184"/>
    <mergeCell ref="G181:G182"/>
    <mergeCell ref="H181:H182"/>
    <mergeCell ref="I181:I182"/>
    <mergeCell ref="J181:J182"/>
    <mergeCell ref="K181:K182"/>
    <mergeCell ref="L181:L182"/>
    <mergeCell ref="M179:M180"/>
    <mergeCell ref="N179:N180"/>
    <mergeCell ref="O179:O180"/>
    <mergeCell ref="P179:P180"/>
    <mergeCell ref="A181:A182"/>
    <mergeCell ref="F179:F180"/>
    <mergeCell ref="C177:C178"/>
    <mergeCell ref="D177:D178"/>
    <mergeCell ref="E177:E178"/>
    <mergeCell ref="M171:M172"/>
    <mergeCell ref="N171:N172"/>
    <mergeCell ref="O171:O172"/>
    <mergeCell ref="P171:P172"/>
    <mergeCell ref="A173:A174"/>
    <mergeCell ref="B173:B174"/>
    <mergeCell ref="C173:C174"/>
    <mergeCell ref="D173:D174"/>
    <mergeCell ref="E173:E174"/>
    <mergeCell ref="F173:F174"/>
    <mergeCell ref="G171:G172"/>
    <mergeCell ref="H171:H172"/>
    <mergeCell ref="I171:I172"/>
    <mergeCell ref="J171:J172"/>
    <mergeCell ref="K171:K172"/>
    <mergeCell ref="L171:L172"/>
    <mergeCell ref="M177:M178"/>
    <mergeCell ref="N177:N178"/>
    <mergeCell ref="O177:O178"/>
    <mergeCell ref="P177:P178"/>
    <mergeCell ref="G177:G178"/>
    <mergeCell ref="H177:H178"/>
    <mergeCell ref="I177:I178"/>
    <mergeCell ref="J177:J178"/>
    <mergeCell ref="K177:K178"/>
    <mergeCell ref="L177:L178"/>
    <mergeCell ref="M175:M176"/>
    <mergeCell ref="N175:N176"/>
    <mergeCell ref="B289:B290"/>
    <mergeCell ref="C289:C290"/>
    <mergeCell ref="D289:D290"/>
    <mergeCell ref="E289:E290"/>
    <mergeCell ref="F289:F290"/>
    <mergeCell ref="G287:G288"/>
    <mergeCell ref="H287:H288"/>
    <mergeCell ref="I287:I288"/>
    <mergeCell ref="J287:J288"/>
    <mergeCell ref="K287:K288"/>
    <mergeCell ref="L287:L288"/>
    <mergeCell ref="M173:M174"/>
    <mergeCell ref="N173:N174"/>
    <mergeCell ref="O173:O174"/>
    <mergeCell ref="P173:P174"/>
    <mergeCell ref="A175:A176"/>
    <mergeCell ref="B175:B176"/>
    <mergeCell ref="C175:C176"/>
    <mergeCell ref="D175:D176"/>
    <mergeCell ref="E175:E176"/>
    <mergeCell ref="F175:F176"/>
    <mergeCell ref="G173:G174"/>
    <mergeCell ref="H173:H174"/>
    <mergeCell ref="I173:I174"/>
    <mergeCell ref="J173:J174"/>
    <mergeCell ref="K173:K174"/>
    <mergeCell ref="L173:L174"/>
    <mergeCell ref="A179:A180"/>
    <mergeCell ref="B179:B180"/>
    <mergeCell ref="C179:C180"/>
    <mergeCell ref="D179:D180"/>
    <mergeCell ref="E179:E180"/>
    <mergeCell ref="B285:B286"/>
    <mergeCell ref="C285:C286"/>
    <mergeCell ref="D285:D286"/>
    <mergeCell ref="E285:E286"/>
    <mergeCell ref="F285:F286"/>
    <mergeCell ref="G283:G284"/>
    <mergeCell ref="H283:H284"/>
    <mergeCell ref="I283:I284"/>
    <mergeCell ref="J283:J284"/>
    <mergeCell ref="K283:K284"/>
    <mergeCell ref="L283:L284"/>
    <mergeCell ref="M289:M290"/>
    <mergeCell ref="N289:N290"/>
    <mergeCell ref="O289:O290"/>
    <mergeCell ref="P289:P290"/>
    <mergeCell ref="A171:A172"/>
    <mergeCell ref="B171:B172"/>
    <mergeCell ref="C171:C172"/>
    <mergeCell ref="D171:D172"/>
    <mergeCell ref="E171:E172"/>
    <mergeCell ref="F171:F172"/>
    <mergeCell ref="G289:G290"/>
    <mergeCell ref="H289:H290"/>
    <mergeCell ref="I289:I290"/>
    <mergeCell ref="J289:J290"/>
    <mergeCell ref="K289:K290"/>
    <mergeCell ref="L289:L290"/>
    <mergeCell ref="M287:M288"/>
    <mergeCell ref="N287:N288"/>
    <mergeCell ref="O287:O288"/>
    <mergeCell ref="P287:P288"/>
    <mergeCell ref="A289:A290"/>
    <mergeCell ref="B281:B282"/>
    <mergeCell ref="C281:C282"/>
    <mergeCell ref="D281:D282"/>
    <mergeCell ref="E281:E282"/>
    <mergeCell ref="F281:F282"/>
    <mergeCell ref="G279:G280"/>
    <mergeCell ref="H279:H280"/>
    <mergeCell ref="I279:I280"/>
    <mergeCell ref="J279:J280"/>
    <mergeCell ref="K279:K280"/>
    <mergeCell ref="L279:L280"/>
    <mergeCell ref="M285:M286"/>
    <mergeCell ref="N285:N286"/>
    <mergeCell ref="O285:O286"/>
    <mergeCell ref="P285:P286"/>
    <mergeCell ref="A287:A288"/>
    <mergeCell ref="B287:B288"/>
    <mergeCell ref="C287:C288"/>
    <mergeCell ref="D287:D288"/>
    <mergeCell ref="E287:E288"/>
    <mergeCell ref="F287:F288"/>
    <mergeCell ref="G285:G286"/>
    <mergeCell ref="H285:H286"/>
    <mergeCell ref="I285:I286"/>
    <mergeCell ref="J285:J286"/>
    <mergeCell ref="K285:K286"/>
    <mergeCell ref="L285:L286"/>
    <mergeCell ref="M283:M284"/>
    <mergeCell ref="N283:N284"/>
    <mergeCell ref="O283:O284"/>
    <mergeCell ref="P283:P284"/>
    <mergeCell ref="A285:A286"/>
    <mergeCell ref="B277:B278"/>
    <mergeCell ref="C277:C278"/>
    <mergeCell ref="D277:D278"/>
    <mergeCell ref="E277:E278"/>
    <mergeCell ref="F277:F278"/>
    <mergeCell ref="G275:G276"/>
    <mergeCell ref="H275:H276"/>
    <mergeCell ref="I275:I276"/>
    <mergeCell ref="J275:J276"/>
    <mergeCell ref="K275:K276"/>
    <mergeCell ref="L275:L276"/>
    <mergeCell ref="M281:M282"/>
    <mergeCell ref="N281:N282"/>
    <mergeCell ref="O281:O282"/>
    <mergeCell ref="P281:P282"/>
    <mergeCell ref="A283:A284"/>
    <mergeCell ref="B283:B284"/>
    <mergeCell ref="C283:C284"/>
    <mergeCell ref="D283:D284"/>
    <mergeCell ref="E283:E284"/>
    <mergeCell ref="F283:F284"/>
    <mergeCell ref="G281:G282"/>
    <mergeCell ref="H281:H282"/>
    <mergeCell ref="I281:I282"/>
    <mergeCell ref="J281:J282"/>
    <mergeCell ref="K281:K282"/>
    <mergeCell ref="L281:L282"/>
    <mergeCell ref="M279:M280"/>
    <mergeCell ref="N279:N280"/>
    <mergeCell ref="O279:O280"/>
    <mergeCell ref="P279:P280"/>
    <mergeCell ref="A281:A282"/>
    <mergeCell ref="B273:B274"/>
    <mergeCell ref="C273:C274"/>
    <mergeCell ref="D273:D274"/>
    <mergeCell ref="E273:E274"/>
    <mergeCell ref="F273:F274"/>
    <mergeCell ref="G271:G272"/>
    <mergeCell ref="H271:H272"/>
    <mergeCell ref="I271:I272"/>
    <mergeCell ref="J271:J272"/>
    <mergeCell ref="K271:K272"/>
    <mergeCell ref="L271:L272"/>
    <mergeCell ref="M277:M278"/>
    <mergeCell ref="N277:N278"/>
    <mergeCell ref="O277:O278"/>
    <mergeCell ref="P277:P278"/>
    <mergeCell ref="A279:A280"/>
    <mergeCell ref="B279:B280"/>
    <mergeCell ref="C279:C280"/>
    <mergeCell ref="D279:D280"/>
    <mergeCell ref="E279:E280"/>
    <mergeCell ref="F279:F280"/>
    <mergeCell ref="G277:G278"/>
    <mergeCell ref="H277:H278"/>
    <mergeCell ref="I277:I278"/>
    <mergeCell ref="J277:J278"/>
    <mergeCell ref="K277:K278"/>
    <mergeCell ref="L277:L278"/>
    <mergeCell ref="M275:M276"/>
    <mergeCell ref="N275:N276"/>
    <mergeCell ref="O275:O276"/>
    <mergeCell ref="P275:P276"/>
    <mergeCell ref="A277:A278"/>
    <mergeCell ref="B269:B270"/>
    <mergeCell ref="C269:C270"/>
    <mergeCell ref="D269:D270"/>
    <mergeCell ref="E269:E270"/>
    <mergeCell ref="F269:F270"/>
    <mergeCell ref="G267:G268"/>
    <mergeCell ref="H267:H268"/>
    <mergeCell ref="I267:I268"/>
    <mergeCell ref="J267:J268"/>
    <mergeCell ref="K267:K268"/>
    <mergeCell ref="L267:L268"/>
    <mergeCell ref="M273:M274"/>
    <mergeCell ref="N273:N274"/>
    <mergeCell ref="O273:O274"/>
    <mergeCell ref="P273:P274"/>
    <mergeCell ref="A275:A276"/>
    <mergeCell ref="B275:B276"/>
    <mergeCell ref="C275:C276"/>
    <mergeCell ref="D275:D276"/>
    <mergeCell ref="E275:E276"/>
    <mergeCell ref="F275:F276"/>
    <mergeCell ref="G273:G274"/>
    <mergeCell ref="H273:H274"/>
    <mergeCell ref="I273:I274"/>
    <mergeCell ref="J273:J274"/>
    <mergeCell ref="K273:K274"/>
    <mergeCell ref="L273:L274"/>
    <mergeCell ref="M271:M272"/>
    <mergeCell ref="N271:N272"/>
    <mergeCell ref="O271:O272"/>
    <mergeCell ref="P271:P272"/>
    <mergeCell ref="A273:A274"/>
    <mergeCell ref="B265:B266"/>
    <mergeCell ref="C265:C266"/>
    <mergeCell ref="D265:D266"/>
    <mergeCell ref="E265:E266"/>
    <mergeCell ref="F265:F266"/>
    <mergeCell ref="G263:G264"/>
    <mergeCell ref="H263:H264"/>
    <mergeCell ref="I263:I264"/>
    <mergeCell ref="J263:J264"/>
    <mergeCell ref="K263:K264"/>
    <mergeCell ref="L263:L264"/>
    <mergeCell ref="M269:M270"/>
    <mergeCell ref="N269:N270"/>
    <mergeCell ref="O269:O270"/>
    <mergeCell ref="P269:P270"/>
    <mergeCell ref="A271:A272"/>
    <mergeCell ref="B271:B272"/>
    <mergeCell ref="C271:C272"/>
    <mergeCell ref="D271:D272"/>
    <mergeCell ref="E271:E272"/>
    <mergeCell ref="F271:F272"/>
    <mergeCell ref="G269:G270"/>
    <mergeCell ref="H269:H270"/>
    <mergeCell ref="I269:I270"/>
    <mergeCell ref="J269:J270"/>
    <mergeCell ref="K269:K270"/>
    <mergeCell ref="L269:L270"/>
    <mergeCell ref="M267:M268"/>
    <mergeCell ref="N267:N268"/>
    <mergeCell ref="O267:O268"/>
    <mergeCell ref="P267:P268"/>
    <mergeCell ref="A269:A270"/>
    <mergeCell ref="B261:B262"/>
    <mergeCell ref="C261:C262"/>
    <mergeCell ref="D261:D262"/>
    <mergeCell ref="E261:E262"/>
    <mergeCell ref="F261:F262"/>
    <mergeCell ref="G259:G260"/>
    <mergeCell ref="H259:H260"/>
    <mergeCell ref="I259:I260"/>
    <mergeCell ref="J259:J260"/>
    <mergeCell ref="K259:K260"/>
    <mergeCell ref="L259:L260"/>
    <mergeCell ref="M265:M266"/>
    <mergeCell ref="N265:N266"/>
    <mergeCell ref="O265:O266"/>
    <mergeCell ref="P265:P266"/>
    <mergeCell ref="A267:A268"/>
    <mergeCell ref="B267:B268"/>
    <mergeCell ref="C267:C268"/>
    <mergeCell ref="D267:D268"/>
    <mergeCell ref="E267:E268"/>
    <mergeCell ref="F267:F268"/>
    <mergeCell ref="G265:G266"/>
    <mergeCell ref="H265:H266"/>
    <mergeCell ref="I265:I266"/>
    <mergeCell ref="J265:J266"/>
    <mergeCell ref="K265:K266"/>
    <mergeCell ref="L265:L266"/>
    <mergeCell ref="M263:M264"/>
    <mergeCell ref="N263:N264"/>
    <mergeCell ref="O263:O264"/>
    <mergeCell ref="P263:P264"/>
    <mergeCell ref="A265:A266"/>
    <mergeCell ref="B257:B258"/>
    <mergeCell ref="C257:C258"/>
    <mergeCell ref="D257:D258"/>
    <mergeCell ref="E257:E258"/>
    <mergeCell ref="F257:F258"/>
    <mergeCell ref="G255:G256"/>
    <mergeCell ref="H255:H256"/>
    <mergeCell ref="I255:I256"/>
    <mergeCell ref="J255:J256"/>
    <mergeCell ref="K255:K256"/>
    <mergeCell ref="L255:L256"/>
    <mergeCell ref="M261:M262"/>
    <mergeCell ref="N261:N262"/>
    <mergeCell ref="O261:O262"/>
    <mergeCell ref="P261:P262"/>
    <mergeCell ref="A263:A264"/>
    <mergeCell ref="B263:B264"/>
    <mergeCell ref="C263:C264"/>
    <mergeCell ref="D263:D264"/>
    <mergeCell ref="E263:E264"/>
    <mergeCell ref="F263:F264"/>
    <mergeCell ref="G261:G262"/>
    <mergeCell ref="H261:H262"/>
    <mergeCell ref="I261:I262"/>
    <mergeCell ref="J261:J262"/>
    <mergeCell ref="K261:K262"/>
    <mergeCell ref="L261:L262"/>
    <mergeCell ref="M259:M260"/>
    <mergeCell ref="N259:N260"/>
    <mergeCell ref="O259:O260"/>
    <mergeCell ref="P259:P260"/>
    <mergeCell ref="A261:A262"/>
    <mergeCell ref="F251:F252"/>
    <mergeCell ref="J309:J310"/>
    <mergeCell ref="K309:K310"/>
    <mergeCell ref="J307:J308"/>
    <mergeCell ref="K307:K308"/>
    <mergeCell ref="L307:L308"/>
    <mergeCell ref="M307:M308"/>
    <mergeCell ref="N307:N308"/>
    <mergeCell ref="A307:A308"/>
    <mergeCell ref="C307:C308"/>
    <mergeCell ref="E307:E308"/>
    <mergeCell ref="F307:F308"/>
    <mergeCell ref="G307:G308"/>
    <mergeCell ref="L309:L310"/>
    <mergeCell ref="M309:M310"/>
    <mergeCell ref="F253:F254"/>
    <mergeCell ref="G251:G252"/>
    <mergeCell ref="H251:H252"/>
    <mergeCell ref="I251:I252"/>
    <mergeCell ref="J251:J252"/>
    <mergeCell ref="K251:K252"/>
    <mergeCell ref="L251:L252"/>
    <mergeCell ref="M257:M258"/>
    <mergeCell ref="N257:N258"/>
    <mergeCell ref="A259:A260"/>
    <mergeCell ref="B259:B260"/>
    <mergeCell ref="C259:C260"/>
    <mergeCell ref="D259:D260"/>
    <mergeCell ref="E259:E260"/>
    <mergeCell ref="F259:F260"/>
    <mergeCell ref="G257:G258"/>
    <mergeCell ref="H257:H258"/>
    <mergeCell ref="O347:O348"/>
    <mergeCell ref="P347:P348"/>
    <mergeCell ref="A347:A348"/>
    <mergeCell ref="L347:L348"/>
    <mergeCell ref="M347:M348"/>
    <mergeCell ref="N347:N348"/>
    <mergeCell ref="E347:E348"/>
    <mergeCell ref="F347:F348"/>
    <mergeCell ref="G347:G348"/>
    <mergeCell ref="H347:H348"/>
    <mergeCell ref="I347:I348"/>
    <mergeCell ref="J347:J348"/>
    <mergeCell ref="A345:A346"/>
    <mergeCell ref="M311:M312"/>
    <mergeCell ref="I311:I312"/>
    <mergeCell ref="J311:J312"/>
    <mergeCell ref="P331:P332"/>
    <mergeCell ref="H331:H332"/>
    <mergeCell ref="I331:I332"/>
    <mergeCell ref="J331:J332"/>
    <mergeCell ref="K331:K332"/>
    <mergeCell ref="L331:L332"/>
    <mergeCell ref="M331:M332"/>
    <mergeCell ref="P333:P334"/>
    <mergeCell ref="H329:H330"/>
    <mergeCell ref="I329:I330"/>
    <mergeCell ref="J329:J330"/>
    <mergeCell ref="P329:P330"/>
    <mergeCell ref="M313:M314"/>
    <mergeCell ref="N313:N314"/>
    <mergeCell ref="O313:O314"/>
    <mergeCell ref="P313:P314"/>
    <mergeCell ref="J345:J346"/>
    <mergeCell ref="K345:K346"/>
    <mergeCell ref="L345:L346"/>
    <mergeCell ref="K311:K312"/>
    <mergeCell ref="L311:L312"/>
    <mergeCell ref="O345:O346"/>
    <mergeCell ref="L343:L344"/>
    <mergeCell ref="D343:D344"/>
    <mergeCell ref="D345:D346"/>
    <mergeCell ref="M253:M254"/>
    <mergeCell ref="N253:N254"/>
    <mergeCell ref="O253:O254"/>
    <mergeCell ref="P253:P254"/>
    <mergeCell ref="A255:A256"/>
    <mergeCell ref="B255:B256"/>
    <mergeCell ref="C255:C256"/>
    <mergeCell ref="D255:D256"/>
    <mergeCell ref="E255:E256"/>
    <mergeCell ref="F255:F256"/>
    <mergeCell ref="G253:G254"/>
    <mergeCell ref="H253:H254"/>
    <mergeCell ref="O257:O258"/>
    <mergeCell ref="P257:P258"/>
    <mergeCell ref="I257:I258"/>
    <mergeCell ref="J257:J258"/>
    <mergeCell ref="K257:K258"/>
    <mergeCell ref="L257:L258"/>
    <mergeCell ref="M255:M256"/>
    <mergeCell ref="N255:N256"/>
    <mergeCell ref="O255:O256"/>
    <mergeCell ref="P255:P256"/>
    <mergeCell ref="A257:A258"/>
    <mergeCell ref="F343:F344"/>
    <mergeCell ref="G343:G344"/>
    <mergeCell ref="H343:H344"/>
    <mergeCell ref="M345:M346"/>
    <mergeCell ref="N345:N346"/>
    <mergeCell ref="P349:P350"/>
    <mergeCell ref="B3:B8"/>
    <mergeCell ref="B291:B292"/>
    <mergeCell ref="B293:B294"/>
    <mergeCell ref="B295:B296"/>
    <mergeCell ref="B297:B298"/>
    <mergeCell ref="B299:B300"/>
    <mergeCell ref="B301:B302"/>
    <mergeCell ref="I349:I350"/>
    <mergeCell ref="J349:J350"/>
    <mergeCell ref="K347:K348"/>
    <mergeCell ref="B347:C348"/>
    <mergeCell ref="B349:B350"/>
    <mergeCell ref="D347:D348"/>
    <mergeCell ref="D349:D350"/>
    <mergeCell ref="O349:O350"/>
    <mergeCell ref="K349:K350"/>
    <mergeCell ref="L349:L350"/>
    <mergeCell ref="M349:M350"/>
    <mergeCell ref="N349:N350"/>
    <mergeCell ref="C345:C346"/>
    <mergeCell ref="E345:E346"/>
    <mergeCell ref="F345:F346"/>
    <mergeCell ref="G345:G346"/>
    <mergeCell ref="H345:H346"/>
    <mergeCell ref="B345:B346"/>
    <mergeCell ref="I345:I346"/>
    <mergeCell ref="K305:K306"/>
    <mergeCell ref="H307:H308"/>
    <mergeCell ref="B307:B308"/>
    <mergeCell ref="D307:D308"/>
    <mergeCell ref="O309:O310"/>
    <mergeCell ref="A349:A350"/>
    <mergeCell ref="C349:C350"/>
    <mergeCell ref="E349:E350"/>
    <mergeCell ref="F349:F350"/>
    <mergeCell ref="G349:G350"/>
    <mergeCell ref="H349:H350"/>
    <mergeCell ref="O311:O312"/>
    <mergeCell ref="P311:P312"/>
    <mergeCell ref="P309:P310"/>
    <mergeCell ref="A311:A312"/>
    <mergeCell ref="C311:C312"/>
    <mergeCell ref="E311:E312"/>
    <mergeCell ref="F311:F312"/>
    <mergeCell ref="G311:G312"/>
    <mergeCell ref="H311:H312"/>
    <mergeCell ref="I343:I344"/>
    <mergeCell ref="J343:J344"/>
    <mergeCell ref="K343:K344"/>
    <mergeCell ref="B343:B344"/>
    <mergeCell ref="P345:P346"/>
    <mergeCell ref="M343:M344"/>
    <mergeCell ref="N343:N344"/>
    <mergeCell ref="O343:O344"/>
    <mergeCell ref="P343:P344"/>
    <mergeCell ref="A343:A344"/>
    <mergeCell ref="C343:C344"/>
    <mergeCell ref="E343:E344"/>
    <mergeCell ref="O307:O308"/>
    <mergeCell ref="P307:P308"/>
    <mergeCell ref="A301:A302"/>
    <mergeCell ref="C301:C302"/>
    <mergeCell ref="E301:E302"/>
    <mergeCell ref="F301:F302"/>
    <mergeCell ref="G301:G302"/>
    <mergeCell ref="H301:H302"/>
    <mergeCell ref="I301:I302"/>
    <mergeCell ref="N309:N310"/>
    <mergeCell ref="B309:B310"/>
    <mergeCell ref="B311:B312"/>
    <mergeCell ref="D309:D310"/>
    <mergeCell ref="D311:D312"/>
    <mergeCell ref="N311:N312"/>
    <mergeCell ref="A309:A310"/>
    <mergeCell ref="C309:C310"/>
    <mergeCell ref="E309:E310"/>
    <mergeCell ref="F309:F310"/>
    <mergeCell ref="G309:G310"/>
    <mergeCell ref="H309:H310"/>
    <mergeCell ref="I309:I310"/>
    <mergeCell ref="I307:I308"/>
    <mergeCell ref="P305:P306"/>
    <mergeCell ref="A305:A306"/>
    <mergeCell ref="C305:C306"/>
    <mergeCell ref="E305:E306"/>
    <mergeCell ref="F305:F306"/>
    <mergeCell ref="G305:G306"/>
    <mergeCell ref="H305:H306"/>
    <mergeCell ref="I305:I306"/>
    <mergeCell ref="J305:J306"/>
    <mergeCell ref="N299:N300"/>
    <mergeCell ref="P301:P302"/>
    <mergeCell ref="A303:A304"/>
    <mergeCell ref="C303:C304"/>
    <mergeCell ref="E303:E304"/>
    <mergeCell ref="F303:F304"/>
    <mergeCell ref="G303:G304"/>
    <mergeCell ref="H303:H304"/>
    <mergeCell ref="I303:I304"/>
    <mergeCell ref="J303:J304"/>
    <mergeCell ref="J301:J302"/>
    <mergeCell ref="K303:K304"/>
    <mergeCell ref="L303:L304"/>
    <mergeCell ref="M303:M304"/>
    <mergeCell ref="N303:N304"/>
    <mergeCell ref="O303:O304"/>
    <mergeCell ref="P303:P304"/>
    <mergeCell ref="C297:C298"/>
    <mergeCell ref="E297:E298"/>
    <mergeCell ref="F297:F298"/>
    <mergeCell ref="G297:G298"/>
    <mergeCell ref="A299:A300"/>
    <mergeCell ref="C299:C300"/>
    <mergeCell ref="E299:E300"/>
    <mergeCell ref="F299:F300"/>
    <mergeCell ref="G299:G300"/>
    <mergeCell ref="H299:H300"/>
    <mergeCell ref="D299:D300"/>
    <mergeCell ref="P299:P300"/>
    <mergeCell ref="I299:I300"/>
    <mergeCell ref="J299:J300"/>
    <mergeCell ref="D303:D304"/>
    <mergeCell ref="B303:B304"/>
    <mergeCell ref="L305:L306"/>
    <mergeCell ref="M305:M306"/>
    <mergeCell ref="N305:N306"/>
    <mergeCell ref="O305:O306"/>
    <mergeCell ref="B305:B306"/>
    <mergeCell ref="D305:D306"/>
    <mergeCell ref="K301:K302"/>
    <mergeCell ref="L301:L302"/>
    <mergeCell ref="M301:M302"/>
    <mergeCell ref="N301:N302"/>
    <mergeCell ref="O301:O302"/>
    <mergeCell ref="D301:D302"/>
    <mergeCell ref="O299:O300"/>
    <mergeCell ref="K299:K300"/>
    <mergeCell ref="L299:L300"/>
    <mergeCell ref="M299:M300"/>
    <mergeCell ref="D295:D296"/>
    <mergeCell ref="A293:A294"/>
    <mergeCell ref="K295:K296"/>
    <mergeCell ref="L295:L296"/>
    <mergeCell ref="O295:O296"/>
    <mergeCell ref="P295:P296"/>
    <mergeCell ref="P293:P294"/>
    <mergeCell ref="A295:A296"/>
    <mergeCell ref="C295:C296"/>
    <mergeCell ref="E295:E296"/>
    <mergeCell ref="F295:F296"/>
    <mergeCell ref="G295:G296"/>
    <mergeCell ref="H295:H296"/>
    <mergeCell ref="I295:I296"/>
    <mergeCell ref="I293:I294"/>
    <mergeCell ref="H297:H298"/>
    <mergeCell ref="I297:I298"/>
    <mergeCell ref="J297:J298"/>
    <mergeCell ref="K297:K298"/>
    <mergeCell ref="D297:D298"/>
    <mergeCell ref="M295:M296"/>
    <mergeCell ref="N295:N296"/>
    <mergeCell ref="J295:J296"/>
    <mergeCell ref="J293:J294"/>
    <mergeCell ref="K293:K294"/>
    <mergeCell ref="L293:L294"/>
    <mergeCell ref="L297:L298"/>
    <mergeCell ref="M297:M298"/>
    <mergeCell ref="N297:N298"/>
    <mergeCell ref="O297:O298"/>
    <mergeCell ref="P297:P298"/>
    <mergeCell ref="A297:A298"/>
    <mergeCell ref="X4:X6"/>
    <mergeCell ref="O291:O292"/>
    <mergeCell ref="P291:P292"/>
    <mergeCell ref="Q5:Q6"/>
    <mergeCell ref="Q3:U3"/>
    <mergeCell ref="C293:C294"/>
    <mergeCell ref="E293:E294"/>
    <mergeCell ref="F293:F294"/>
    <mergeCell ref="G293:G294"/>
    <mergeCell ref="H293:H294"/>
    <mergeCell ref="L291:L292"/>
    <mergeCell ref="M291:M292"/>
    <mergeCell ref="N291:N292"/>
    <mergeCell ref="V3:X3"/>
    <mergeCell ref="R4:R6"/>
    <mergeCell ref="S4:S6"/>
    <mergeCell ref="T4:T6"/>
    <mergeCell ref="U4:U6"/>
    <mergeCell ref="V4:V6"/>
    <mergeCell ref="W4:W6"/>
    <mergeCell ref="O3:P4"/>
    <mergeCell ref="M5:M8"/>
    <mergeCell ref="F6:F8"/>
    <mergeCell ref="M293:M294"/>
    <mergeCell ref="N293:N294"/>
    <mergeCell ref="O293:O294"/>
    <mergeCell ref="P6:P8"/>
    <mergeCell ref="I7:K7"/>
    <mergeCell ref="L7:L8"/>
    <mergeCell ref="O251:O252"/>
    <mergeCell ref="P251:P252"/>
    <mergeCell ref="D293:D294"/>
    <mergeCell ref="A3:A8"/>
    <mergeCell ref="C3:C8"/>
    <mergeCell ref="E3:F4"/>
    <mergeCell ref="G3:M4"/>
    <mergeCell ref="D3:D8"/>
    <mergeCell ref="N3:N8"/>
    <mergeCell ref="A291:A292"/>
    <mergeCell ref="C291:C292"/>
    <mergeCell ref="E291:E292"/>
    <mergeCell ref="F291:F292"/>
    <mergeCell ref="G291:G292"/>
    <mergeCell ref="H291:H292"/>
    <mergeCell ref="D291:D292"/>
    <mergeCell ref="I291:I292"/>
    <mergeCell ref="J291:J292"/>
    <mergeCell ref="K291:K292"/>
    <mergeCell ref="I253:I254"/>
    <mergeCell ref="J253:J254"/>
    <mergeCell ref="K253:K254"/>
    <mergeCell ref="L253:L254"/>
    <mergeCell ref="M251:M252"/>
    <mergeCell ref="N251:N252"/>
    <mergeCell ref="A253:A254"/>
    <mergeCell ref="B253:B254"/>
    <mergeCell ref="C253:C254"/>
    <mergeCell ref="D253:D254"/>
    <mergeCell ref="E253:E254"/>
    <mergeCell ref="A251:A252"/>
    <mergeCell ref="B251:B252"/>
    <mergeCell ref="C251:C252"/>
    <mergeCell ref="D251:D252"/>
    <mergeCell ref="E251:E252"/>
  </mergeCells>
  <phoneticPr fontId="1"/>
  <pageMargins left="0.51181102362204722" right="0.31496062992125984" top="0.55118110236220474" bottom="0.55118110236220474" header="0.31496062992125984" footer="0.31496062992125984"/>
  <pageSetup paperSize="9" scale="59" fitToHeight="0" orientation="landscape" r:id="rId1"/>
  <rowBreaks count="2" manualBreakCount="2">
    <brk id="55" max="23" man="1"/>
    <brk id="110" max="2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3B8B25341311C4BBE1A8890E3947AD1" ma:contentTypeVersion="6" ma:contentTypeDescription="新しいドキュメントを作成します。" ma:contentTypeScope="" ma:versionID="59ac1b125dc119e97e76dbff14be380d">
  <xsd:schema xmlns:xsd="http://www.w3.org/2001/XMLSchema" xmlns:xs="http://www.w3.org/2001/XMLSchema" xmlns:p="http://schemas.microsoft.com/office/2006/metadata/properties" xmlns:ns2="defeb99c-54c2-479c-8efd-65da4624a0a7" xmlns:ns3="552359f1-1fba-4fcf-8c59-f9fc45e5c905" targetNamespace="http://schemas.microsoft.com/office/2006/metadata/properties" ma:root="true" ma:fieldsID="955ceb6c2812e1aedd963f1757445b32" ns2:_="" ns3:_="">
    <xsd:import namespace="defeb99c-54c2-479c-8efd-65da4624a0a7"/>
    <xsd:import namespace="552359f1-1fba-4fcf-8c59-f9fc45e5c90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efeb99c-54c2-479c-8efd-65da4624a0a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52359f1-1fba-4fcf-8c59-f9fc45e5c905"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8DD7AC1-2B80-4425-8B62-84356C87D7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efeb99c-54c2-479c-8efd-65da4624a0a7"/>
    <ds:schemaRef ds:uri="552359f1-1fba-4fcf-8c59-f9fc45e5c90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535957-D670-487A-8A4E-AD8FD6821AD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7DA9A637-172A-4C28-A125-B37C43EC7E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個別表 （001電源立地地域対策交付金基金）</vt:lpstr>
      <vt:lpstr>'個別表 （001電源立地地域対策交付金基金）'!Print_Area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重義（行革本部事務局）</dc:creator>
  <cp:keywords/>
  <dc:description/>
  <cp:lastModifiedBy>Windows ユーザー</cp:lastModifiedBy>
  <cp:revision/>
  <cp:lastPrinted>2022-10-24T05:23:30Z</cp:lastPrinted>
  <dcterms:created xsi:type="dcterms:W3CDTF">2010-08-24T08:00:05Z</dcterms:created>
  <dcterms:modified xsi:type="dcterms:W3CDTF">2022-10-27T01:27:59Z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0x01010083B8B25341311C4BBE1A8890E3947AD1</vt:lpwstr>
  </property>
</Properties>
</file>