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O:\09企画\22 基金（基金シート・復興予算）\★基金シート★\2022FY基金シート（令和４年度）\220930 公表\07 経済産業本省\様式４\"/>
    </mc:Choice>
  </mc:AlternateContent>
  <xr:revisionPtr revIDLastSave="0" documentId="13_ncr:1_{E72914C6-148C-4E37-A6B4-61B065A8E39F}" xr6:coauthVersionLast="47" xr6:coauthVersionMax="47" xr10:uidLastSave="{00000000-0000-0000-0000-000000000000}"/>
  <bookViews>
    <workbookView xWindow="30015" yWindow="690" windowWidth="23295" windowHeight="14310" tabRatio="388" xr2:uid="{00000000-000D-0000-FFFF-FFFF00000000}"/>
  </bookViews>
  <sheets>
    <sheet name="個別表 " sheetId="8" r:id="rId1"/>
  </sheets>
  <definedNames>
    <definedName name="_xlnm._FilterDatabase" localSheetId="0" hidden="1">'個別表 '!$A$1:$Y$14</definedName>
    <definedName name="_xlnm.Print_Area" localSheetId="0">'個別表 '!$A$1:$X$14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8" l="1"/>
  <c r="X14" i="8" l="1"/>
  <c r="W14" i="8"/>
  <c r="V14" i="8"/>
  <c r="U14" i="8"/>
  <c r="T14" i="8"/>
  <c r="S14" i="8"/>
  <c r="R14" i="8"/>
  <c r="Q14" i="8"/>
  <c r="X13" i="8" l="1"/>
  <c r="Q13" i="8"/>
  <c r="W13" i="8"/>
  <c r="V13" i="8"/>
  <c r="U13" i="8"/>
  <c r="T13" i="8"/>
  <c r="S13" i="8"/>
  <c r="R13" i="8"/>
  <c r="P13" i="8"/>
  <c r="N13" i="8"/>
  <c r="M13" i="8"/>
  <c r="L13" i="8"/>
  <c r="K13" i="8"/>
  <c r="J13" i="8"/>
  <c r="I13" i="8"/>
  <c r="H13" i="8"/>
  <c r="G13" i="8"/>
  <c r="F13" i="8"/>
  <c r="E13" i="8"/>
  <c r="O11" i="8"/>
  <c r="O13" i="8" l="1"/>
</calcChain>
</file>

<file path=xl/sharedStrings.xml><?xml version="1.0" encoding="utf-8"?>
<sst xmlns="http://schemas.openxmlformats.org/spreadsheetml/2006/main" count="63" uniqueCount="35">
  <si>
    <t>番
号</t>
    <rPh sb="0" eb="1">
      <t>バン</t>
    </rPh>
    <rPh sb="2" eb="3">
      <t>ゴウ</t>
    </rPh>
    <phoneticPr fontId="1"/>
  </si>
  <si>
    <t>事務・事業の概要</t>
    <rPh sb="0" eb="2">
      <t>ジム</t>
    </rPh>
    <rPh sb="3" eb="5">
      <t>ジギョウ</t>
    </rPh>
    <rPh sb="6" eb="8">
      <t>ガイヨウ</t>
    </rPh>
    <phoneticPr fontId="1"/>
  </si>
  <si>
    <t>その他</t>
    <rPh sb="2" eb="3">
      <t>タ</t>
    </rPh>
    <phoneticPr fontId="1"/>
  </si>
  <si>
    <t>（単位：百万円）</t>
    <rPh sb="1" eb="3">
      <t>タンイ</t>
    </rPh>
    <rPh sb="4" eb="7">
      <t>ヒャクマンエン</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</si>
  <si>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</si>
  <si>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</si>
  <si>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</si>
  <si>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</si>
  <si>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</si>
  <si>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補助等</t>
    <rPh sb="0" eb="2">
      <t>ホジョ</t>
    </rPh>
    <rPh sb="2" eb="3">
      <t>トウ</t>
    </rPh>
    <phoneticPr fontId="1"/>
  </si>
  <si>
    <t>出資</t>
    <rPh sb="0" eb="2">
      <t>シュッシ</t>
    </rPh>
    <phoneticPr fontId="1"/>
  </si>
  <si>
    <t>貸付</t>
    <rPh sb="0" eb="2">
      <t>カシツ</t>
    </rPh>
    <phoneticPr fontId="1"/>
  </si>
  <si>
    <t>債務保証</t>
    <rPh sb="0" eb="2">
      <t>サイム</t>
    </rPh>
    <rPh sb="2" eb="4">
      <t>ホショウ</t>
    </rPh>
    <phoneticPr fontId="1"/>
  </si>
  <si>
    <t>調査等、
その他</t>
    <rPh sb="0" eb="2">
      <t>チョウサ</t>
    </rPh>
    <rPh sb="2" eb="3">
      <t>トウ</t>
    </rPh>
    <rPh sb="7" eb="8">
      <t>タ</t>
    </rPh>
    <phoneticPr fontId="1"/>
  </si>
  <si>
    <t>収　入（ｂ）</t>
    <rPh sb="0" eb="1">
      <t>オサム</t>
    </rPh>
    <rPh sb="2" eb="3">
      <t>イ</t>
    </rPh>
    <phoneticPr fontId="1"/>
  </si>
  <si>
    <t>支　出（ｃ）</t>
    <rPh sb="0" eb="1">
      <t>シ</t>
    </rPh>
    <rPh sb="2" eb="3">
      <t>デ</t>
    </rPh>
    <phoneticPr fontId="1"/>
  </si>
  <si>
    <t>(補助・補てん、利子助成・補給)</t>
    <phoneticPr fontId="1"/>
  </si>
  <si>
    <t>うち
国費相当額</t>
    <rPh sb="3" eb="5">
      <t>コクヒ</t>
    </rPh>
    <rPh sb="5" eb="7">
      <t>ソウトウ</t>
    </rPh>
    <rPh sb="7" eb="8">
      <t>ガク</t>
    </rPh>
    <phoneticPr fontId="1"/>
  </si>
  <si>
    <t>うち</t>
    <phoneticPr fontId="1"/>
  </si>
  <si>
    <t>国費相当額</t>
    <phoneticPr fontId="1"/>
  </si>
  <si>
    <t>国からの資金交付額</t>
    <rPh sb="0" eb="1">
      <t>クニ</t>
    </rPh>
    <rPh sb="4" eb="6">
      <t>シキン</t>
    </rPh>
    <rPh sb="6" eb="8">
      <t>コウフ</t>
    </rPh>
    <rPh sb="8" eb="9">
      <t>ガク</t>
    </rPh>
    <phoneticPr fontId="1"/>
  </si>
  <si>
    <t>（件数）</t>
    <rPh sb="1" eb="3">
      <t>ケンスウ</t>
    </rPh>
    <phoneticPr fontId="1"/>
  </si>
  <si>
    <t>当初</t>
    <rPh sb="0" eb="2">
      <t>トウショ</t>
    </rPh>
    <phoneticPr fontId="1"/>
  </si>
  <si>
    <t>補正</t>
    <rPh sb="0" eb="2">
      <t>ホセイ</t>
    </rPh>
    <phoneticPr fontId="1"/>
  </si>
  <si>
    <t>予備費等</t>
    <rPh sb="0" eb="3">
      <t>ヨビヒ</t>
    </rPh>
    <rPh sb="3" eb="4">
      <t>トウ</t>
    </rPh>
    <phoneticPr fontId="1"/>
  </si>
  <si>
    <t>金額</t>
    <rPh sb="0" eb="2">
      <t>キンガク</t>
    </rPh>
    <phoneticPr fontId="1"/>
  </si>
  <si>
    <t>基金の造成団体の名称</t>
    <rPh sb="0" eb="2">
      <t>キキン</t>
    </rPh>
    <rPh sb="3" eb="5">
      <t>ゾウセイ</t>
    </rPh>
    <rPh sb="5" eb="7">
      <t>ダンタイ</t>
    </rPh>
    <rPh sb="8" eb="10">
      <t>メイショウ</t>
    </rPh>
    <phoneticPr fontId="1"/>
  </si>
  <si>
    <t>基金の名称</t>
    <rPh sb="0" eb="2">
      <t>キキン</t>
    </rPh>
    <rPh sb="3" eb="5">
      <t>メイショウ</t>
    </rPh>
    <phoneticPr fontId="1"/>
  </si>
  <si>
    <t>令和２年度末基金残高
（ａ）</t>
    <rPh sb="0" eb="2">
      <t>レイワ</t>
    </rPh>
    <rPh sb="3" eb="5">
      <t>ネンド</t>
    </rPh>
    <rPh sb="5" eb="6">
      <t>マツ</t>
    </rPh>
    <rPh sb="6" eb="8">
      <t>キキン</t>
    </rPh>
    <rPh sb="8" eb="10">
      <t>ザンダカ</t>
    </rPh>
    <phoneticPr fontId="1"/>
  </si>
  <si>
    <t>計</t>
    <rPh sb="0" eb="1">
      <t>ケイ</t>
    </rPh>
    <phoneticPr fontId="1"/>
  </si>
  <si>
    <t>公益財団法人　大谷地域整備公社</t>
    <rPh sb="0" eb="2">
      <t>コウエキ</t>
    </rPh>
    <rPh sb="2" eb="4">
      <t>ザイダン</t>
    </rPh>
    <rPh sb="4" eb="6">
      <t>ホウジン</t>
    </rPh>
    <rPh sb="7" eb="9">
      <t>オオタニ</t>
    </rPh>
    <rPh sb="9" eb="11">
      <t>チイキ</t>
    </rPh>
    <rPh sb="11" eb="13">
      <t>セイビ</t>
    </rPh>
    <rPh sb="13" eb="15">
      <t>コウシャ</t>
    </rPh>
    <phoneticPr fontId="1"/>
  </si>
  <si>
    <t>大谷石採取場跡地安全基金</t>
    <rPh sb="0" eb="3">
      <t>オオヤイシ</t>
    </rPh>
    <rPh sb="3" eb="5">
      <t>サイシュ</t>
    </rPh>
    <rPh sb="5" eb="6">
      <t>バ</t>
    </rPh>
    <rPh sb="6" eb="8">
      <t>アトチ</t>
    </rPh>
    <rPh sb="8" eb="10">
      <t>アンゼン</t>
    </rPh>
    <rPh sb="10" eb="12">
      <t>キキン</t>
    </rPh>
    <phoneticPr fontId="1"/>
  </si>
  <si>
    <t>岩石採取場跡地等の安全確保のために採石業者又は土地所有者等が行う対策に要する資金の調達に係る債務保証及び大谷石採取場跡地観測システムの管理・運営&lt;http://www.ooyakousya.o0o0.jp/&gt;</t>
    <phoneticPr fontId="1"/>
  </si>
  <si>
    <t>【個別表】令和４年度基金造成団体別基金執行状況表（004大谷石採取場跡地安全基金）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</si>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</sst>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Border="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9" xfId="0" applyNumberFormat="1" applyFon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18" xfId="0" applyNumberFormat="1" applyFont="1" applyBorder="1" applyAlignment="1">
      <alignment horizontal="center" vertical="center"/>
    </xf>
    <xf numFmtId="41" fontId="3" fillId="0" borderId="17" xfId="0" applyNumberFormat="1" applyFont="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0" fillId="4" borderId="14"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4" fillId="0" borderId="7" xfId="0" applyFont="1" applyFill="1" applyBorder="1" applyAlignment="1">
      <alignment horizontal="left" vertical="center" wrapText="1"/>
    </xf>
    <xf numFmtId="41" fontId="3" fillId="0" borderId="43"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30" xfId="0" applyNumberFormat="1" applyFont="1" applyFill="1" applyBorder="1" applyAlignment="1">
      <alignment horizontal="right" vertical="center"/>
    </xf>
    <xf numFmtId="41" fontId="3" fillId="0" borderId="43" xfId="0" applyNumberFormat="1" applyFont="1" applyFill="1" applyBorder="1">
      <alignment vertical="center"/>
    </xf>
    <xf numFmtId="0" fontId="3" fillId="0" borderId="9" xfId="0" applyFont="1" applyFill="1" applyBorder="1" applyAlignment="1">
      <alignment horizontal="center" vertical="center" wrapText="1"/>
    </xf>
    <xf numFmtId="0" fontId="3" fillId="0" borderId="9" xfId="0" applyFont="1" applyFill="1" applyBorder="1">
      <alignment vertical="center"/>
    </xf>
    <xf numFmtId="0" fontId="4" fillId="0" borderId="9" xfId="0" applyFont="1" applyFill="1" applyBorder="1" applyAlignment="1">
      <alignment horizontal="left" vertical="center" wrapText="1"/>
    </xf>
    <xf numFmtId="41" fontId="3" fillId="0" borderId="19"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41" fontId="0" fillId="0" borderId="19" xfId="0" applyNumberFormat="1" applyFill="1" applyBorder="1" applyAlignment="1">
      <alignment horizontal="right" vertical="center"/>
    </xf>
    <xf numFmtId="41" fontId="0" fillId="0" borderId="14" xfId="0" applyNumberFormat="1" applyFill="1" applyBorder="1" applyAlignment="1">
      <alignment horizontal="right" vertical="center"/>
    </xf>
    <xf numFmtId="41" fontId="0" fillId="0" borderId="19" xfId="0" applyNumberFormat="1" applyFill="1" applyBorder="1">
      <alignment vertical="center"/>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Y15"/>
  <sheetViews>
    <sheetView tabSelected="1" view="pageBreakPreview" zoomScale="110" zoomScaleNormal="100" zoomScaleSheetLayoutView="110" workbookViewId="0">
      <selection activeCell="E18" sqref="E18"/>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2"/>
    <col min="26" max="16384" width="9" style="1"/>
  </cols>
  <sheetData>
    <row r="1" spans="1:25" ht="20.25" customHeight="1" x14ac:dyDescent="0.15">
      <c r="A1" s="4" t="s">
        <v>33</v>
      </c>
      <c r="B1" s="4"/>
    </row>
    <row r="2" spans="1:25" ht="20.25" customHeight="1" thickBot="1" x14ac:dyDescent="0.2">
      <c r="A2" s="4"/>
      <c r="B2" s="4"/>
      <c r="X2" s="51" t="s">
        <v>3</v>
      </c>
    </row>
    <row r="3" spans="1:25" s="2" customFormat="1" ht="12.75" customHeight="1" x14ac:dyDescent="0.15">
      <c r="A3" s="53" t="s">
        <v>0</v>
      </c>
      <c r="B3" s="53" t="s">
        <v>26</v>
      </c>
      <c r="C3" s="53" t="s">
        <v>27</v>
      </c>
      <c r="D3" s="53" t="s">
        <v>1</v>
      </c>
      <c r="E3" s="52" t="s">
        <v>28</v>
      </c>
      <c r="F3" s="81"/>
      <c r="G3" s="52" t="s">
        <v>4</v>
      </c>
      <c r="H3" s="87"/>
      <c r="I3" s="87"/>
      <c r="J3" s="87"/>
      <c r="K3" s="87"/>
      <c r="L3" s="87"/>
      <c r="M3" s="87"/>
      <c r="N3" s="90" t="s">
        <v>5</v>
      </c>
      <c r="O3" s="52" t="s">
        <v>6</v>
      </c>
      <c r="P3" s="81"/>
      <c r="Q3" s="52" t="s">
        <v>7</v>
      </c>
      <c r="R3" s="60"/>
      <c r="S3" s="60"/>
      <c r="T3" s="60"/>
      <c r="U3" s="60"/>
      <c r="V3" s="52" t="s">
        <v>8</v>
      </c>
      <c r="W3" s="60"/>
      <c r="X3" s="61"/>
      <c r="Y3" s="33"/>
    </row>
    <row r="4" spans="1:25" s="2" customFormat="1" ht="12" customHeight="1" x14ac:dyDescent="0.15">
      <c r="A4" s="54"/>
      <c r="B4" s="56"/>
      <c r="C4" s="54"/>
      <c r="D4" s="54"/>
      <c r="E4" s="82"/>
      <c r="F4" s="83"/>
      <c r="G4" s="88"/>
      <c r="H4" s="89"/>
      <c r="I4" s="89"/>
      <c r="J4" s="89"/>
      <c r="K4" s="89"/>
      <c r="L4" s="89"/>
      <c r="M4" s="89"/>
      <c r="N4" s="91"/>
      <c r="O4" s="82"/>
      <c r="P4" s="83"/>
      <c r="Q4" s="18" t="s">
        <v>9</v>
      </c>
      <c r="R4" s="62" t="s">
        <v>10</v>
      </c>
      <c r="S4" s="62" t="s">
        <v>11</v>
      </c>
      <c r="T4" s="65" t="s">
        <v>12</v>
      </c>
      <c r="U4" s="68" t="s">
        <v>13</v>
      </c>
      <c r="V4" s="71" t="s">
        <v>10</v>
      </c>
      <c r="W4" s="65" t="s">
        <v>11</v>
      </c>
      <c r="X4" s="74" t="s">
        <v>12</v>
      </c>
      <c r="Y4" s="33"/>
    </row>
    <row r="5" spans="1:25" s="2" customFormat="1" ht="13.5" customHeight="1" x14ac:dyDescent="0.15">
      <c r="A5" s="54"/>
      <c r="B5" s="56"/>
      <c r="C5" s="54"/>
      <c r="D5" s="54"/>
      <c r="E5" s="23"/>
      <c r="F5" s="22"/>
      <c r="G5" s="8" t="s">
        <v>14</v>
      </c>
      <c r="H5" s="9"/>
      <c r="I5" s="9"/>
      <c r="J5" s="9"/>
      <c r="K5" s="9"/>
      <c r="L5" s="9"/>
      <c r="M5" s="95" t="s">
        <v>15</v>
      </c>
      <c r="N5" s="91"/>
      <c r="O5" s="23"/>
      <c r="P5" s="22"/>
      <c r="Q5" s="77" t="s">
        <v>16</v>
      </c>
      <c r="R5" s="63"/>
      <c r="S5" s="63"/>
      <c r="T5" s="66"/>
      <c r="U5" s="69"/>
      <c r="V5" s="72"/>
      <c r="W5" s="66"/>
      <c r="X5" s="75"/>
      <c r="Y5" s="33"/>
    </row>
    <row r="6" spans="1:25" s="2" customFormat="1" ht="12" customHeight="1" x14ac:dyDescent="0.15">
      <c r="A6" s="54"/>
      <c r="B6" s="56"/>
      <c r="C6" s="54"/>
      <c r="D6" s="54"/>
      <c r="E6" s="23"/>
      <c r="F6" s="84" t="s">
        <v>17</v>
      </c>
      <c r="G6" s="23"/>
      <c r="H6" s="6" t="s">
        <v>18</v>
      </c>
      <c r="I6" s="38"/>
      <c r="J6" s="38"/>
      <c r="K6" s="38"/>
      <c r="L6" s="39"/>
      <c r="M6" s="96"/>
      <c r="N6" s="91"/>
      <c r="O6" s="23"/>
      <c r="P6" s="84" t="s">
        <v>17</v>
      </c>
      <c r="Q6" s="78"/>
      <c r="R6" s="64"/>
      <c r="S6" s="64"/>
      <c r="T6" s="67"/>
      <c r="U6" s="70"/>
      <c r="V6" s="73"/>
      <c r="W6" s="67"/>
      <c r="X6" s="76"/>
      <c r="Y6" s="33"/>
    </row>
    <row r="7" spans="1:25" s="2" customFormat="1" ht="12" customHeight="1" x14ac:dyDescent="0.15">
      <c r="A7" s="54"/>
      <c r="B7" s="56"/>
      <c r="C7" s="54"/>
      <c r="D7" s="54"/>
      <c r="E7" s="23"/>
      <c r="F7" s="85"/>
      <c r="G7" s="23"/>
      <c r="H7" s="50" t="s">
        <v>19</v>
      </c>
      <c r="I7" s="124" t="s">
        <v>20</v>
      </c>
      <c r="J7" s="125"/>
      <c r="K7" s="126"/>
      <c r="L7" s="93" t="s">
        <v>2</v>
      </c>
      <c r="M7" s="96"/>
      <c r="N7" s="91"/>
      <c r="O7" s="23"/>
      <c r="P7" s="85"/>
      <c r="Q7" s="13" t="s">
        <v>21</v>
      </c>
      <c r="R7" s="14" t="s">
        <v>21</v>
      </c>
      <c r="S7" s="14" t="s">
        <v>21</v>
      </c>
      <c r="T7" s="15" t="s">
        <v>21</v>
      </c>
      <c r="U7" s="16" t="s">
        <v>21</v>
      </c>
      <c r="V7" s="20" t="s">
        <v>21</v>
      </c>
      <c r="W7" s="15" t="s">
        <v>21</v>
      </c>
      <c r="X7" s="16" t="s">
        <v>21</v>
      </c>
      <c r="Y7" s="34" t="s">
        <v>21</v>
      </c>
    </row>
    <row r="8" spans="1:25" s="2" customFormat="1" ht="12.75" customHeight="1" thickBot="1" x14ac:dyDescent="0.2">
      <c r="A8" s="55"/>
      <c r="B8" s="57"/>
      <c r="C8" s="55"/>
      <c r="D8" s="55"/>
      <c r="E8" s="5"/>
      <c r="F8" s="86"/>
      <c r="G8" s="5"/>
      <c r="H8" s="7"/>
      <c r="I8" s="41" t="s">
        <v>22</v>
      </c>
      <c r="J8" s="41" t="s">
        <v>23</v>
      </c>
      <c r="K8" s="41" t="s">
        <v>24</v>
      </c>
      <c r="L8" s="94"/>
      <c r="M8" s="97"/>
      <c r="N8" s="92"/>
      <c r="O8" s="5"/>
      <c r="P8" s="86"/>
      <c r="Q8" s="10" t="s">
        <v>25</v>
      </c>
      <c r="R8" s="11" t="s">
        <v>25</v>
      </c>
      <c r="S8" s="11" t="s">
        <v>25</v>
      </c>
      <c r="T8" s="12" t="s">
        <v>25</v>
      </c>
      <c r="U8" s="17" t="s">
        <v>25</v>
      </c>
      <c r="V8" s="19" t="s">
        <v>25</v>
      </c>
      <c r="W8" s="12" t="s">
        <v>25</v>
      </c>
      <c r="X8" s="21" t="s">
        <v>25</v>
      </c>
      <c r="Y8" s="35" t="s">
        <v>25</v>
      </c>
    </row>
    <row r="9" spans="1:25" s="2" customFormat="1" ht="34.5" customHeight="1" x14ac:dyDescent="0.15">
      <c r="A9" s="79">
        <v>4</v>
      </c>
      <c r="B9" s="127" t="s">
        <v>30</v>
      </c>
      <c r="C9" s="128" t="s">
        <v>31</v>
      </c>
      <c r="D9" s="129" t="s">
        <v>32</v>
      </c>
      <c r="E9" s="130">
        <v>2000</v>
      </c>
      <c r="F9" s="131">
        <v>750</v>
      </c>
      <c r="G9" s="130">
        <v>7.6029999999999998</v>
      </c>
      <c r="H9" s="132">
        <v>2.851</v>
      </c>
      <c r="I9" s="132" t="s">
        <v>34</v>
      </c>
      <c r="J9" s="132" t="s">
        <v>34</v>
      </c>
      <c r="K9" s="132" t="s">
        <v>34</v>
      </c>
      <c r="L9" s="132">
        <v>2.851</v>
      </c>
      <c r="M9" s="132">
        <v>7.6029999999999998</v>
      </c>
      <c r="N9" s="133">
        <v>0</v>
      </c>
      <c r="O9" s="58">
        <f>+(+E9+G9)-(M9+N9)</f>
        <v>2000</v>
      </c>
      <c r="P9" s="131">
        <v>750</v>
      </c>
      <c r="Q9" s="142">
        <v>0</v>
      </c>
      <c r="R9" s="143">
        <v>0</v>
      </c>
      <c r="S9" s="143">
        <v>0</v>
      </c>
      <c r="T9" s="144">
        <v>0</v>
      </c>
      <c r="U9" s="143">
        <v>1</v>
      </c>
      <c r="V9" s="142">
        <v>0</v>
      </c>
      <c r="W9" s="144">
        <v>0</v>
      </c>
      <c r="X9" s="145">
        <v>0</v>
      </c>
      <c r="Y9" s="36" t="s">
        <v>21</v>
      </c>
    </row>
    <row r="10" spans="1:25" s="2" customFormat="1" ht="34.5" customHeight="1" thickBot="1" x14ac:dyDescent="0.2">
      <c r="A10" s="80"/>
      <c r="B10" s="134"/>
      <c r="C10" s="135"/>
      <c r="D10" s="136"/>
      <c r="E10" s="137"/>
      <c r="F10" s="138"/>
      <c r="G10" s="139"/>
      <c r="H10" s="140"/>
      <c r="I10" s="140"/>
      <c r="J10" s="140"/>
      <c r="K10" s="140"/>
      <c r="L10" s="140"/>
      <c r="M10" s="140"/>
      <c r="N10" s="141"/>
      <c r="O10" s="102"/>
      <c r="P10" s="138"/>
      <c r="Q10" s="146">
        <v>0</v>
      </c>
      <c r="R10" s="147">
        <v>0</v>
      </c>
      <c r="S10" s="147">
        <v>0</v>
      </c>
      <c r="T10" s="148">
        <v>0</v>
      </c>
      <c r="U10" s="147">
        <v>7.6029999999999998</v>
      </c>
      <c r="V10" s="146">
        <v>0</v>
      </c>
      <c r="W10" s="148">
        <v>0</v>
      </c>
      <c r="X10" s="149">
        <v>0</v>
      </c>
      <c r="Y10" s="37" t="s">
        <v>25</v>
      </c>
    </row>
    <row r="11" spans="1:25" s="2" customFormat="1" ht="21.95" customHeight="1" x14ac:dyDescent="0.15">
      <c r="A11" s="79"/>
      <c r="B11" s="118"/>
      <c r="C11" s="119"/>
      <c r="D11" s="122"/>
      <c r="E11" s="115"/>
      <c r="F11" s="107"/>
      <c r="G11" s="115"/>
      <c r="H11" s="109"/>
      <c r="I11" s="109"/>
      <c r="J11" s="109"/>
      <c r="K11" s="109"/>
      <c r="L11" s="109"/>
      <c r="M11" s="111"/>
      <c r="N11" s="113"/>
      <c r="O11" s="58">
        <f>+(+E11+G11)-(M11+N11)</f>
        <v>0</v>
      </c>
      <c r="P11" s="107"/>
      <c r="Q11" s="24">
        <v>0</v>
      </c>
      <c r="R11" s="25">
        <v>0</v>
      </c>
      <c r="S11" s="25">
        <v>0</v>
      </c>
      <c r="T11" s="26">
        <v>0</v>
      </c>
      <c r="U11" s="25">
        <v>0</v>
      </c>
      <c r="V11" s="24">
        <v>0</v>
      </c>
      <c r="W11" s="26">
        <v>0</v>
      </c>
      <c r="X11" s="27">
        <v>0</v>
      </c>
      <c r="Y11" s="36" t="s">
        <v>21</v>
      </c>
    </row>
    <row r="12" spans="1:25" s="2" customFormat="1" ht="21.95" customHeight="1" thickBot="1" x14ac:dyDescent="0.2">
      <c r="A12" s="80"/>
      <c r="B12" s="120"/>
      <c r="C12" s="121"/>
      <c r="D12" s="123"/>
      <c r="E12" s="116"/>
      <c r="F12" s="108"/>
      <c r="G12" s="116"/>
      <c r="H12" s="117"/>
      <c r="I12" s="110"/>
      <c r="J12" s="110"/>
      <c r="K12" s="110"/>
      <c r="L12" s="110"/>
      <c r="M12" s="112"/>
      <c r="N12" s="114"/>
      <c r="O12" s="59"/>
      <c r="P12" s="108"/>
      <c r="Q12" s="42">
        <v>0</v>
      </c>
      <c r="R12" s="43">
        <v>0</v>
      </c>
      <c r="S12" s="43">
        <v>0</v>
      </c>
      <c r="T12" s="44">
        <v>0</v>
      </c>
      <c r="U12" s="43">
        <v>0</v>
      </c>
      <c r="V12" s="42">
        <v>0</v>
      </c>
      <c r="W12" s="44">
        <v>0</v>
      </c>
      <c r="X12" s="45">
        <v>0</v>
      </c>
      <c r="Y12" s="37" t="s">
        <v>25</v>
      </c>
    </row>
    <row r="13" spans="1:25" s="3" customFormat="1" ht="20.100000000000001" customHeight="1" x14ac:dyDescent="0.15">
      <c r="A13" s="79" t="s">
        <v>29</v>
      </c>
      <c r="B13" s="79">
        <v>1</v>
      </c>
      <c r="C13" s="98"/>
      <c r="D13" s="122"/>
      <c r="E13" s="58">
        <f t="shared" ref="E13:P13" si="0">SUM(E9:E12)</f>
        <v>2000</v>
      </c>
      <c r="F13" s="103">
        <f t="shared" si="0"/>
        <v>750</v>
      </c>
      <c r="G13" s="58">
        <f t="shared" si="0"/>
        <v>7.6029999999999998</v>
      </c>
      <c r="H13" s="100">
        <f t="shared" si="0"/>
        <v>2.851</v>
      </c>
      <c r="I13" s="100">
        <f t="shared" si="0"/>
        <v>0</v>
      </c>
      <c r="J13" s="100">
        <f t="shared" si="0"/>
        <v>0</v>
      </c>
      <c r="K13" s="100">
        <f t="shared" si="0"/>
        <v>0</v>
      </c>
      <c r="L13" s="100">
        <f t="shared" si="0"/>
        <v>2.851</v>
      </c>
      <c r="M13" s="100">
        <f t="shared" si="0"/>
        <v>7.6029999999999998</v>
      </c>
      <c r="N13" s="105">
        <f t="shared" si="0"/>
        <v>0</v>
      </c>
      <c r="O13" s="58">
        <f t="shared" si="0"/>
        <v>2000</v>
      </c>
      <c r="P13" s="103">
        <f t="shared" si="0"/>
        <v>750</v>
      </c>
      <c r="Q13" s="28">
        <f t="shared" ref="Q13:X13" si="1">SUMIF($Y$9:$Y$12,$Y$7,Q9:Q12)</f>
        <v>0</v>
      </c>
      <c r="R13" s="29">
        <f t="shared" si="1"/>
        <v>0</v>
      </c>
      <c r="S13" s="29">
        <f t="shared" si="1"/>
        <v>0</v>
      </c>
      <c r="T13" s="30">
        <f t="shared" si="1"/>
        <v>0</v>
      </c>
      <c r="U13" s="29">
        <f t="shared" si="1"/>
        <v>1</v>
      </c>
      <c r="V13" s="28">
        <f t="shared" si="1"/>
        <v>0</v>
      </c>
      <c r="W13" s="30">
        <f t="shared" si="1"/>
        <v>0</v>
      </c>
      <c r="X13" s="31">
        <f t="shared" si="1"/>
        <v>0</v>
      </c>
      <c r="Y13" s="36" t="s">
        <v>21</v>
      </c>
    </row>
    <row r="14" spans="1:25" s="3" customFormat="1" ht="20.100000000000001" customHeight="1" thickBot="1" x14ac:dyDescent="0.2">
      <c r="A14" s="80"/>
      <c r="B14" s="80"/>
      <c r="C14" s="99"/>
      <c r="D14" s="123"/>
      <c r="E14" s="59"/>
      <c r="F14" s="104"/>
      <c r="G14" s="59"/>
      <c r="H14" s="101"/>
      <c r="I14" s="101"/>
      <c r="J14" s="101"/>
      <c r="K14" s="101"/>
      <c r="L14" s="101"/>
      <c r="M14" s="101"/>
      <c r="N14" s="106"/>
      <c r="O14" s="59"/>
      <c r="P14" s="104"/>
      <c r="Q14" s="46">
        <f t="shared" ref="Q14:X14" si="2">SUMIF($Y$9:$Y$12,$Y$8,Q9:Q12)</f>
        <v>0</v>
      </c>
      <c r="R14" s="47">
        <f t="shared" si="2"/>
        <v>0</v>
      </c>
      <c r="S14" s="47">
        <f t="shared" si="2"/>
        <v>0</v>
      </c>
      <c r="T14" s="48">
        <f t="shared" si="2"/>
        <v>0</v>
      </c>
      <c r="U14" s="47">
        <f t="shared" si="2"/>
        <v>7.6029999999999998</v>
      </c>
      <c r="V14" s="46">
        <f t="shared" si="2"/>
        <v>0</v>
      </c>
      <c r="W14" s="48">
        <f t="shared" si="2"/>
        <v>0</v>
      </c>
      <c r="X14" s="49">
        <f t="shared" si="2"/>
        <v>0</v>
      </c>
      <c r="Y14" s="37" t="s">
        <v>25</v>
      </c>
    </row>
    <row r="15" spans="1:25" x14ac:dyDescent="0.15">
      <c r="O15" s="40"/>
    </row>
  </sheetData>
  <mergeCells count="70">
    <mergeCell ref="G9:G10"/>
    <mergeCell ref="H9:H10"/>
    <mergeCell ref="D9:D10"/>
    <mergeCell ref="A3:A8"/>
    <mergeCell ref="C3:C8"/>
    <mergeCell ref="E3:F4"/>
    <mergeCell ref="G3:M4"/>
    <mergeCell ref="D3:D8"/>
    <mergeCell ref="L9:L10"/>
    <mergeCell ref="M9:M10"/>
    <mergeCell ref="I9:I10"/>
    <mergeCell ref="J9:J10"/>
    <mergeCell ref="K9:K10"/>
    <mergeCell ref="A9:A10"/>
    <mergeCell ref="C9:C10"/>
    <mergeCell ref="E9:E10"/>
    <mergeCell ref="F9:F10"/>
    <mergeCell ref="M5:M8"/>
    <mergeCell ref="F6:F8"/>
    <mergeCell ref="P6:P8"/>
    <mergeCell ref="I7:K7"/>
    <mergeCell ref="L7:L8"/>
    <mergeCell ref="N9:N10"/>
    <mergeCell ref="V3:X3"/>
    <mergeCell ref="R4:R6"/>
    <mergeCell ref="S4:S6"/>
    <mergeCell ref="T4:T6"/>
    <mergeCell ref="U4:U6"/>
    <mergeCell ref="V4:V6"/>
    <mergeCell ref="W4:W6"/>
    <mergeCell ref="X4:X6"/>
    <mergeCell ref="O9:O10"/>
    <mergeCell ref="P9:P10"/>
    <mergeCell ref="Q5:Q6"/>
    <mergeCell ref="Q3:U3"/>
    <mergeCell ref="N3:N8"/>
    <mergeCell ref="O3:P4"/>
    <mergeCell ref="A13:A14"/>
    <mergeCell ref="C13:C14"/>
    <mergeCell ref="E13:E14"/>
    <mergeCell ref="F13:F14"/>
    <mergeCell ref="G13:G14"/>
    <mergeCell ref="I11:I12"/>
    <mergeCell ref="J11:J12"/>
    <mergeCell ref="K11:K12"/>
    <mergeCell ref="B11:C12"/>
    <mergeCell ref="B13:B14"/>
    <mergeCell ref="D11:D12"/>
    <mergeCell ref="D13:D14"/>
    <mergeCell ref="A11:A12"/>
    <mergeCell ref="E11:E12"/>
    <mergeCell ref="F11:F12"/>
    <mergeCell ref="G11:G12"/>
    <mergeCell ref="H11:H12"/>
    <mergeCell ref="O13:O14"/>
    <mergeCell ref="P13:P14"/>
    <mergeCell ref="B3:B8"/>
    <mergeCell ref="B9:B10"/>
    <mergeCell ref="I13:I14"/>
    <mergeCell ref="J13:J14"/>
    <mergeCell ref="K13:K14"/>
    <mergeCell ref="L13:L14"/>
    <mergeCell ref="M13:M14"/>
    <mergeCell ref="N13:N14"/>
    <mergeCell ref="O11:O12"/>
    <mergeCell ref="P11:P12"/>
    <mergeCell ref="H13:H14"/>
    <mergeCell ref="L11:L12"/>
    <mergeCell ref="M11:M12"/>
    <mergeCell ref="N11:N12"/>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7AAACCD8-7F61-4BB0-A2EA-DFBE6E0AE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A9A637-172A-4C28-A125-B37C43EC7EDB}">
  <ds:schemaRefs>
    <ds:schemaRef ds:uri="http://schemas.microsoft.com/sharepoint/v3/contenttype/forms"/>
  </ds:schemaRefs>
</ds:datastoreItem>
</file>

<file path=customXml/itemProps3.xml><?xml version="1.0" encoding="utf-8"?>
<ds:datastoreItem xmlns:ds="http://schemas.openxmlformats.org/officeDocument/2006/customXml" ds:itemID="{96535957-D670-487A-8A4E-AD8FD6821AD6}">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重義（行革本部事務局）</dc:creator>
  <cp:keywords/>
  <dc:description/>
  <cp:lastModifiedBy>Windows ユーザー</cp:lastModifiedBy>
  <cp:revision/>
  <dcterms:created xsi:type="dcterms:W3CDTF">2010-08-24T08:00:05Z</dcterms:created>
  <dcterms:modified xsi:type="dcterms:W3CDTF">2022-09-22T04:40:39Z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ies>
</file>