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F71BDD89-97E8-4EE7-9125-D26DC07A7E82}" xr6:coauthVersionLast="47" xr6:coauthVersionMax="47" xr10:uidLastSave="{00000000-0000-0000-0000-000000000000}"/>
  <bookViews>
    <workbookView xWindow="30075" yWindow="1335" windowWidth="24690" windowHeight="12975" tabRatio="774" xr2:uid="{00000000-000D-0000-FFFF-FFFF00000000}"/>
  </bookViews>
  <sheets>
    <sheet name="個別表(007原子力発電施設等立地地域特別交付金基金)" sheetId="11" r:id="rId1"/>
  </sheets>
  <definedNames>
    <definedName name="_xlnm._FilterDatabase" localSheetId="0" hidden="1">'個別表(007原子力発電施設等立地地域特別交付金基金)'!$A$1:$Y$16</definedName>
    <definedName name="_xlnm.Print_Area" localSheetId="0">'個別表(007原子力発電施設等立地地域特別交付金基金)'!$A$1:$X$16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1" l="1"/>
  <c r="W16" i="11"/>
  <c r="V16" i="11"/>
  <c r="U16" i="11"/>
  <c r="T16" i="11"/>
  <c r="S16" i="11"/>
  <c r="R16" i="11"/>
  <c r="Q16" i="11"/>
  <c r="X15" i="11"/>
  <c r="W15" i="11"/>
  <c r="V15" i="11"/>
  <c r="U15" i="11"/>
  <c r="T15" i="11"/>
  <c r="S15" i="11"/>
  <c r="R15" i="11"/>
  <c r="Q15" i="11"/>
  <c r="P15" i="11"/>
  <c r="N15" i="11"/>
  <c r="M15" i="11"/>
  <c r="L15" i="11"/>
  <c r="K15" i="11"/>
  <c r="J15" i="11"/>
  <c r="I15" i="11"/>
  <c r="H15" i="11"/>
  <c r="G15" i="11"/>
  <c r="F15" i="11"/>
  <c r="E15" i="11"/>
  <c r="O13" i="11"/>
  <c r="O11" i="11"/>
  <c r="O15" i="11" s="1"/>
  <c r="O9" i="11"/>
</calcChain>
</file>

<file path=xl/sharedStrings.xml><?xml version="1.0" encoding="utf-8"?>
<sst xmlns="http://schemas.openxmlformats.org/spreadsheetml/2006/main" count="68" uniqueCount="39">
  <si>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</si>
  <si>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</si>
  <si>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</si>
  <si>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</si>
  <si>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</si>
  <si>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</si>
  <si>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</si>
  <si>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</si>
  <si>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</si>
  <si>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</si>
  <si>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</si>
  <si>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</si>
  <si>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</si>
  <si>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</si>
  <si>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</si>
  <si>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</si>
  <si>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</si>
  <si>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</si>
  <si>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</si>
  <si>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</si>
  <si>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</si>
  <si>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</si>
  <si>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</si>
  <si>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</si>
  <si>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</si>
  <si>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</si>
  <si>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</si>
  <si>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</si>
  <si>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</si>
  <si>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</si>
  <si>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【個別表】令和４年度基金造成団体別基金執行状況表（007原子力発電施設等立地地域特別交付金基金）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1">
      <t>ゲンシリョク</t>
    </rPh>
    <rPh sb="31" eb="33">
      <t>ハツデン</t>
    </rPh>
    <rPh sb="33" eb="35">
      <t>シセツ</t>
    </rPh>
    <rPh sb="35" eb="36">
      <t>トウ</t>
    </rPh>
    <rPh sb="36" eb="38">
      <t>リッチ</t>
    </rPh>
    <rPh sb="38" eb="40">
      <t>チイキ</t>
    </rPh>
    <rPh sb="40" eb="42">
      <t>トクベツ</t>
    </rPh>
    <rPh sb="42" eb="45">
      <t>コウフキン</t>
    </rPh>
    <phoneticPr fontId="1"/>
  </si>
  <si>
    <t>おおい町</t>
    <rPh sb="3" eb="4">
      <t>マチ</t>
    </rPh>
    <phoneticPr fontId="1"/>
  </si>
  <si>
    <t>大飯町公共用施設維持基金</t>
    <rPh sb="0" eb="2">
      <t>オオイ</t>
    </rPh>
    <rPh sb="2" eb="3">
      <t>マチ</t>
    </rPh>
    <rPh sb="3" eb="6">
      <t>コウキョウヨウ</t>
    </rPh>
    <rPh sb="6" eb="8">
      <t>シセツ</t>
    </rPh>
    <rPh sb="8" eb="10">
      <t>イジ</t>
    </rPh>
    <rPh sb="10" eb="12">
      <t>キキン</t>
    </rPh>
    <phoneticPr fontId="1"/>
  </si>
  <si>
    <t>複合型交流施設</t>
    <rPh sb="0" eb="3">
      <t>フクゴウガタ</t>
    </rPh>
    <rPh sb="3" eb="5">
      <t>コウリュウ</t>
    </rPh>
    <rPh sb="5" eb="7">
      <t>シセツ</t>
    </rPh>
    <phoneticPr fontId="1"/>
  </si>
  <si>
    <t>上関町</t>
    <rPh sb="0" eb="2">
      <t>カミノセキ</t>
    </rPh>
    <rPh sb="2" eb="3">
      <t>マチ</t>
    </rPh>
    <phoneticPr fontId="1"/>
  </si>
  <si>
    <t>上関町原子力発電施設等立地地域特別交付金維持運営基金</t>
    <rPh sb="0" eb="3">
      <t>カミノセキチョウ</t>
    </rPh>
    <rPh sb="3" eb="6">
      <t>ゲンシリョク</t>
    </rPh>
    <rPh sb="6" eb="8">
      <t>ハツデン</t>
    </rPh>
    <rPh sb="8" eb="10">
      <t>シセツ</t>
    </rPh>
    <rPh sb="10" eb="11">
      <t>トウ</t>
    </rPh>
    <rPh sb="11" eb="13">
      <t>リッチ</t>
    </rPh>
    <rPh sb="13" eb="15">
      <t>チイキ</t>
    </rPh>
    <rPh sb="15" eb="17">
      <t>トクベツ</t>
    </rPh>
    <rPh sb="17" eb="20">
      <t>コウフキン</t>
    </rPh>
    <rPh sb="20" eb="22">
      <t>イジ</t>
    </rPh>
    <rPh sb="22" eb="24">
      <t>ウンエイ</t>
    </rPh>
    <rPh sb="24" eb="26">
      <t>キキン</t>
    </rPh>
    <phoneticPr fontId="1"/>
  </si>
  <si>
    <t>上関町・海のふるさと交流拠点施設維持運営事業</t>
    <phoneticPr fontId="1"/>
  </si>
  <si>
    <t>上関海峡温泉施設維持補修基金</t>
    <rPh sb="0" eb="2">
      <t>カミノセキ</t>
    </rPh>
    <rPh sb="2" eb="4">
      <t>カイキョウ</t>
    </rPh>
    <rPh sb="4" eb="6">
      <t>オンセン</t>
    </rPh>
    <rPh sb="6" eb="8">
      <t>シセツ</t>
    </rPh>
    <rPh sb="8" eb="10">
      <t>イジ</t>
    </rPh>
    <rPh sb="10" eb="12">
      <t>ホシュウ</t>
    </rPh>
    <rPh sb="12" eb="14">
      <t>キキン</t>
    </rPh>
    <phoneticPr fontId="1"/>
  </si>
  <si>
    <t>上関町・海のふるさと交流拠点施設維持補修事業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</si>
</sst>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19" fillId="3" borderId="43" xfId="0" applyNumberFormat="1" applyFont="1" applyFill="1" applyBorder="1" applyAlignment="1">
      <alignment horizontal="right" vertical="center"/>
    </xf>
    <xf numFmtId="41" fontId="19" fillId="3" borderId="19" xfId="0" applyNumberFormat="1" applyFont="1" applyFill="1" applyBorder="1" applyAlignment="1">
      <alignment horizontal="right" vertical="center"/>
    </xf>
    <xf numFmtId="41" fontId="21" fillId="3" borderId="19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/>
    </xf>
    <xf numFmtId="41" fontId="19" fillId="0" borderId="43" xfId="0" applyNumberFormat="1" applyFont="1" applyFill="1" applyBorder="1" applyAlignment="1">
      <alignment horizontal="right" vertical="center"/>
    </xf>
    <xf numFmtId="41" fontId="19" fillId="0" borderId="18" xfId="0" applyNumberFormat="1" applyFont="1" applyFill="1" applyBorder="1" applyAlignment="1">
      <alignment horizontal="right" vertical="center"/>
    </xf>
    <xf numFmtId="41" fontId="19" fillId="0" borderId="30" xfId="0" applyNumberFormat="1" applyFont="1" applyFill="1" applyBorder="1" applyAlignment="1">
      <alignment horizontal="right" vertical="center"/>
    </xf>
    <xf numFmtId="41" fontId="19" fillId="0" borderId="4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41" fontId="21" fillId="0" borderId="19" xfId="0" applyNumberFormat="1" applyFont="1" applyFill="1" applyBorder="1" applyAlignment="1">
      <alignment horizontal="right" vertical="center"/>
    </xf>
    <xf numFmtId="41" fontId="21" fillId="0" borderId="17" xfId="0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19" fillId="0" borderId="17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28" xfId="0" applyNumberFormat="1" applyFont="1" applyFill="1" applyBorder="1" applyAlignment="1">
      <alignment horizontal="right" vertical="center"/>
    </xf>
    <xf numFmtId="178" fontId="19" fillId="0" borderId="30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41" fontId="19" fillId="0" borderId="6" xfId="0" applyNumberFormat="1" applyFont="1" applyFill="1" applyBorder="1" applyAlignment="1">
      <alignment horizontal="right" vertical="center"/>
    </xf>
    <xf numFmtId="41" fontId="19" fillId="0" borderId="27" xfId="0" applyNumberFormat="1" applyFont="1" applyFill="1" applyBorder="1" applyAlignment="1">
      <alignment horizontal="right"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19" fillId="0" borderId="21" xfId="0" applyNumberFormat="1" applyFont="1" applyFill="1" applyBorder="1" applyAlignment="1">
      <alignment horizontal="right" vertical="center"/>
    </xf>
  </cellXfs>
  <cellStyles count="2">
    <cellStyle name="桁区切り 2 2" xfId="1" xr:uid="{720CC56E-EF7A-4E83-ACF2-E7ACAEB15FD3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1F22-5D3D-4722-A923-F8D98210FBAB}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O20" sqref="F20:O20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s="107" customFormat="1" ht="20.25" customHeight="1" x14ac:dyDescent="0.15">
      <c r="A1" s="106" t="s">
        <v>30</v>
      </c>
      <c r="B1" s="106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44" t="s">
        <v>0</v>
      </c>
      <c r="B3" s="44" t="s">
        <v>26</v>
      </c>
      <c r="C3" s="44" t="s">
        <v>27</v>
      </c>
      <c r="D3" s="44" t="s">
        <v>1</v>
      </c>
      <c r="E3" s="49" t="s">
        <v>28</v>
      </c>
      <c r="F3" s="62"/>
      <c r="G3" s="49" t="s">
        <v>4</v>
      </c>
      <c r="H3" s="68"/>
      <c r="I3" s="68"/>
      <c r="J3" s="68"/>
      <c r="K3" s="68"/>
      <c r="L3" s="68"/>
      <c r="M3" s="68"/>
      <c r="N3" s="71" t="s">
        <v>5</v>
      </c>
      <c r="O3" s="49" t="s">
        <v>6</v>
      </c>
      <c r="P3" s="62"/>
      <c r="Q3" s="49" t="s">
        <v>7</v>
      </c>
      <c r="R3" s="79"/>
      <c r="S3" s="79"/>
      <c r="T3" s="79"/>
      <c r="U3" s="79"/>
      <c r="V3" s="49" t="s">
        <v>8</v>
      </c>
      <c r="W3" s="79"/>
      <c r="X3" s="80"/>
      <c r="Y3" s="29"/>
    </row>
    <row r="4" spans="1:25" s="2" customFormat="1" ht="12" customHeight="1" x14ac:dyDescent="0.15">
      <c r="A4" s="45"/>
      <c r="B4" s="47"/>
      <c r="C4" s="45"/>
      <c r="D4" s="45"/>
      <c r="E4" s="63"/>
      <c r="F4" s="64"/>
      <c r="G4" s="69"/>
      <c r="H4" s="70"/>
      <c r="I4" s="70"/>
      <c r="J4" s="70"/>
      <c r="K4" s="70"/>
      <c r="L4" s="70"/>
      <c r="M4" s="70"/>
      <c r="N4" s="72"/>
      <c r="O4" s="63"/>
      <c r="P4" s="64"/>
      <c r="Q4" s="18" t="s">
        <v>9</v>
      </c>
      <c r="R4" s="81" t="s">
        <v>10</v>
      </c>
      <c r="S4" s="81" t="s">
        <v>11</v>
      </c>
      <c r="T4" s="84" t="s">
        <v>12</v>
      </c>
      <c r="U4" s="87" t="s">
        <v>13</v>
      </c>
      <c r="V4" s="90" t="s">
        <v>10</v>
      </c>
      <c r="W4" s="84" t="s">
        <v>11</v>
      </c>
      <c r="X4" s="93" t="s">
        <v>12</v>
      </c>
      <c r="Y4" s="29"/>
    </row>
    <row r="5" spans="1:25" s="2" customFormat="1" ht="13.5" customHeight="1" x14ac:dyDescent="0.15">
      <c r="A5" s="45"/>
      <c r="B5" s="47"/>
      <c r="C5" s="45"/>
      <c r="D5" s="45"/>
      <c r="E5" s="23"/>
      <c r="F5" s="22"/>
      <c r="G5" s="8" t="s">
        <v>14</v>
      </c>
      <c r="H5" s="9"/>
      <c r="I5" s="9"/>
      <c r="J5" s="9"/>
      <c r="K5" s="9"/>
      <c r="L5" s="9"/>
      <c r="M5" s="76" t="s">
        <v>15</v>
      </c>
      <c r="N5" s="72"/>
      <c r="O5" s="23"/>
      <c r="P5" s="22"/>
      <c r="Q5" s="96" t="s">
        <v>16</v>
      </c>
      <c r="R5" s="82"/>
      <c r="S5" s="82"/>
      <c r="T5" s="85"/>
      <c r="U5" s="88"/>
      <c r="V5" s="91"/>
      <c r="W5" s="85"/>
      <c r="X5" s="94"/>
      <c r="Y5" s="29"/>
    </row>
    <row r="6" spans="1:25" s="2" customFormat="1" ht="12" customHeight="1" x14ac:dyDescent="0.15">
      <c r="A6" s="45"/>
      <c r="B6" s="47"/>
      <c r="C6" s="45"/>
      <c r="D6" s="45"/>
      <c r="E6" s="23"/>
      <c r="F6" s="65" t="s">
        <v>17</v>
      </c>
      <c r="G6" s="23"/>
      <c r="H6" s="6" t="s">
        <v>18</v>
      </c>
      <c r="I6" s="34"/>
      <c r="J6" s="34"/>
      <c r="K6" s="34"/>
      <c r="L6" s="35"/>
      <c r="M6" s="77"/>
      <c r="N6" s="72"/>
      <c r="O6" s="23"/>
      <c r="P6" s="65" t="s">
        <v>17</v>
      </c>
      <c r="Q6" s="97"/>
      <c r="R6" s="83"/>
      <c r="S6" s="83"/>
      <c r="T6" s="86"/>
      <c r="U6" s="89"/>
      <c r="V6" s="92"/>
      <c r="W6" s="86"/>
      <c r="X6" s="95"/>
      <c r="Y6" s="29"/>
    </row>
    <row r="7" spans="1:25" s="2" customFormat="1" ht="12" customHeight="1" x14ac:dyDescent="0.15">
      <c r="A7" s="45"/>
      <c r="B7" s="47"/>
      <c r="C7" s="45"/>
      <c r="D7" s="45"/>
      <c r="E7" s="23"/>
      <c r="F7" s="66"/>
      <c r="G7" s="23"/>
      <c r="H7" s="41" t="s">
        <v>19</v>
      </c>
      <c r="I7" s="98" t="s">
        <v>20</v>
      </c>
      <c r="J7" s="99"/>
      <c r="K7" s="100"/>
      <c r="L7" s="74" t="s">
        <v>2</v>
      </c>
      <c r="M7" s="77"/>
      <c r="N7" s="72"/>
      <c r="O7" s="23"/>
      <c r="P7" s="66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46"/>
      <c r="B8" s="48"/>
      <c r="C8" s="46"/>
      <c r="D8" s="46"/>
      <c r="E8" s="5"/>
      <c r="F8" s="67"/>
      <c r="G8" s="5"/>
      <c r="H8" s="7"/>
      <c r="I8" s="43" t="s">
        <v>22</v>
      </c>
      <c r="J8" s="43" t="s">
        <v>23</v>
      </c>
      <c r="K8" s="43" t="s">
        <v>24</v>
      </c>
      <c r="L8" s="75"/>
      <c r="M8" s="78"/>
      <c r="N8" s="73"/>
      <c r="O8" s="5"/>
      <c r="P8" s="67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52">
        <v>1</v>
      </c>
      <c r="B9" s="108" t="s">
        <v>31</v>
      </c>
      <c r="C9" s="109" t="s">
        <v>32</v>
      </c>
      <c r="D9" s="110" t="s">
        <v>33</v>
      </c>
      <c r="E9" s="111">
        <v>216.67699999999999</v>
      </c>
      <c r="F9" s="112">
        <v>216.67699999999999</v>
      </c>
      <c r="G9" s="111">
        <v>0.108</v>
      </c>
      <c r="H9" s="113">
        <v>0.108</v>
      </c>
      <c r="I9" s="113">
        <v>0</v>
      </c>
      <c r="J9" s="113">
        <v>0</v>
      </c>
      <c r="K9" s="113">
        <v>0</v>
      </c>
      <c r="L9" s="113">
        <v>0.108</v>
      </c>
      <c r="M9" s="113">
        <v>0</v>
      </c>
      <c r="N9" s="114">
        <v>0</v>
      </c>
      <c r="O9" s="103">
        <f>+(+E9+G9)-(M9+N9)</f>
        <v>216.785</v>
      </c>
      <c r="P9" s="112">
        <v>216.785</v>
      </c>
      <c r="Q9" s="125">
        <v>0</v>
      </c>
      <c r="R9" s="126">
        <v>0</v>
      </c>
      <c r="S9" s="126">
        <v>0</v>
      </c>
      <c r="T9" s="127">
        <v>0</v>
      </c>
      <c r="U9" s="126">
        <v>0</v>
      </c>
      <c r="V9" s="125">
        <v>0</v>
      </c>
      <c r="W9" s="127">
        <v>0</v>
      </c>
      <c r="X9" s="128">
        <v>0</v>
      </c>
      <c r="Y9" s="32" t="s">
        <v>21</v>
      </c>
    </row>
    <row r="10" spans="1:25" s="2" customFormat="1" ht="18" customHeight="1" thickBot="1" x14ac:dyDescent="0.2">
      <c r="A10" s="53"/>
      <c r="B10" s="115"/>
      <c r="C10" s="116"/>
      <c r="D10" s="117"/>
      <c r="E10" s="118"/>
      <c r="F10" s="119"/>
      <c r="G10" s="118"/>
      <c r="H10" s="120"/>
      <c r="I10" s="120"/>
      <c r="J10" s="120"/>
      <c r="K10" s="120"/>
      <c r="L10" s="120"/>
      <c r="M10" s="120"/>
      <c r="N10" s="121"/>
      <c r="O10" s="105"/>
      <c r="P10" s="119"/>
      <c r="Q10" s="129">
        <v>0</v>
      </c>
      <c r="R10" s="130">
        <v>0</v>
      </c>
      <c r="S10" s="130">
        <v>0</v>
      </c>
      <c r="T10" s="131">
        <v>0</v>
      </c>
      <c r="U10" s="130">
        <v>0</v>
      </c>
      <c r="V10" s="129">
        <v>0</v>
      </c>
      <c r="W10" s="131">
        <v>0</v>
      </c>
      <c r="X10" s="132">
        <v>0</v>
      </c>
      <c r="Y10" s="33" t="s">
        <v>25</v>
      </c>
    </row>
    <row r="11" spans="1:25" s="2" customFormat="1" ht="18" customHeight="1" x14ac:dyDescent="0.15">
      <c r="A11" s="52">
        <v>2</v>
      </c>
      <c r="B11" s="108" t="s">
        <v>34</v>
      </c>
      <c r="C11" s="109" t="s">
        <v>35</v>
      </c>
      <c r="D11" s="110" t="s">
        <v>36</v>
      </c>
      <c r="E11" s="111">
        <v>310.84199999999998</v>
      </c>
      <c r="F11" s="112">
        <v>310.84199999999998</v>
      </c>
      <c r="G11" s="111">
        <v>3.3000000000000002E-2</v>
      </c>
      <c r="H11" s="113">
        <v>3.3000000000000002E-2</v>
      </c>
      <c r="I11" s="113">
        <v>0</v>
      </c>
      <c r="J11" s="113">
        <v>0</v>
      </c>
      <c r="K11" s="113">
        <v>0</v>
      </c>
      <c r="L11" s="113">
        <v>3.3000000000000002E-2</v>
      </c>
      <c r="M11" s="122">
        <v>21</v>
      </c>
      <c r="N11" s="114">
        <v>0</v>
      </c>
      <c r="O11" s="103">
        <f>+(+E11+G11)-(M11+N11)</f>
        <v>289.875</v>
      </c>
      <c r="P11" s="112">
        <v>289.84800000000001</v>
      </c>
      <c r="Q11" s="125">
        <v>0</v>
      </c>
      <c r="R11" s="126">
        <v>0</v>
      </c>
      <c r="S11" s="126">
        <v>0</v>
      </c>
      <c r="T11" s="127">
        <v>0</v>
      </c>
      <c r="U11" s="126">
        <v>1</v>
      </c>
      <c r="V11" s="125">
        <v>0</v>
      </c>
      <c r="W11" s="127">
        <v>0</v>
      </c>
      <c r="X11" s="128">
        <v>0</v>
      </c>
      <c r="Y11" s="32" t="s">
        <v>21</v>
      </c>
    </row>
    <row r="12" spans="1:25" s="2" customFormat="1" ht="18" customHeight="1" thickBot="1" x14ac:dyDescent="0.2">
      <c r="A12" s="53"/>
      <c r="B12" s="115"/>
      <c r="C12" s="116"/>
      <c r="D12" s="117"/>
      <c r="E12" s="118"/>
      <c r="F12" s="119"/>
      <c r="G12" s="118"/>
      <c r="H12" s="120"/>
      <c r="I12" s="123"/>
      <c r="J12" s="123"/>
      <c r="K12" s="123"/>
      <c r="L12" s="123"/>
      <c r="M12" s="124"/>
      <c r="N12" s="121"/>
      <c r="O12" s="104"/>
      <c r="P12" s="119"/>
      <c r="Q12" s="129">
        <v>0</v>
      </c>
      <c r="R12" s="130">
        <v>0</v>
      </c>
      <c r="S12" s="130">
        <v>0</v>
      </c>
      <c r="T12" s="131">
        <v>0</v>
      </c>
      <c r="U12" s="130">
        <v>21</v>
      </c>
      <c r="V12" s="129">
        <v>0</v>
      </c>
      <c r="W12" s="131">
        <v>0</v>
      </c>
      <c r="X12" s="132">
        <v>0</v>
      </c>
      <c r="Y12" s="33" t="s">
        <v>25</v>
      </c>
    </row>
    <row r="13" spans="1:25" s="2" customFormat="1" ht="18" customHeight="1" x14ac:dyDescent="0.15">
      <c r="A13" s="52">
        <v>3</v>
      </c>
      <c r="B13" s="108" t="s">
        <v>34</v>
      </c>
      <c r="C13" s="109" t="s">
        <v>37</v>
      </c>
      <c r="D13" s="110" t="s">
        <v>38</v>
      </c>
      <c r="E13" s="111">
        <v>66.171000000000006</v>
      </c>
      <c r="F13" s="112">
        <v>66.171000000000006</v>
      </c>
      <c r="G13" s="111">
        <v>7.0000000000000001E-3</v>
      </c>
      <c r="H13" s="113">
        <v>7.0000000000000001E-3</v>
      </c>
      <c r="I13" s="113">
        <v>0</v>
      </c>
      <c r="J13" s="113">
        <v>0</v>
      </c>
      <c r="K13" s="113">
        <v>0</v>
      </c>
      <c r="L13" s="113">
        <v>7.0000000000000001E-3</v>
      </c>
      <c r="M13" s="122">
        <v>0</v>
      </c>
      <c r="N13" s="114">
        <v>0</v>
      </c>
      <c r="O13" s="103">
        <f>+(+E13+G13)-(M13+N13)</f>
        <v>66.178000000000011</v>
      </c>
      <c r="P13" s="112">
        <v>66.171999999999997</v>
      </c>
      <c r="Q13" s="125">
        <v>0</v>
      </c>
      <c r="R13" s="126">
        <v>0</v>
      </c>
      <c r="S13" s="126">
        <v>0</v>
      </c>
      <c r="T13" s="127">
        <v>0</v>
      </c>
      <c r="U13" s="127">
        <v>0</v>
      </c>
      <c r="V13" s="125">
        <v>0</v>
      </c>
      <c r="W13" s="127">
        <v>0</v>
      </c>
      <c r="X13" s="128">
        <v>0</v>
      </c>
      <c r="Y13" s="32" t="s">
        <v>21</v>
      </c>
    </row>
    <row r="14" spans="1:25" s="2" customFormat="1" ht="18" customHeight="1" thickBot="1" x14ac:dyDescent="0.2">
      <c r="A14" s="53"/>
      <c r="B14" s="115"/>
      <c r="C14" s="116"/>
      <c r="D14" s="117"/>
      <c r="E14" s="118"/>
      <c r="F14" s="119"/>
      <c r="G14" s="118"/>
      <c r="H14" s="120"/>
      <c r="I14" s="123"/>
      <c r="J14" s="123"/>
      <c r="K14" s="123"/>
      <c r="L14" s="123"/>
      <c r="M14" s="124"/>
      <c r="N14" s="121"/>
      <c r="O14" s="105"/>
      <c r="P14" s="119"/>
      <c r="Q14" s="129">
        <v>0</v>
      </c>
      <c r="R14" s="130">
        <v>0</v>
      </c>
      <c r="S14" s="130">
        <v>0</v>
      </c>
      <c r="T14" s="131">
        <v>0</v>
      </c>
      <c r="U14" s="130">
        <v>0</v>
      </c>
      <c r="V14" s="129">
        <v>0</v>
      </c>
      <c r="W14" s="131">
        <v>0</v>
      </c>
      <c r="X14" s="132">
        <v>0</v>
      </c>
      <c r="Y14" s="33" t="s">
        <v>25</v>
      </c>
    </row>
    <row r="15" spans="1:25" s="3" customFormat="1" ht="20.100000000000001" customHeight="1" x14ac:dyDescent="0.15">
      <c r="A15" s="52" t="s">
        <v>29</v>
      </c>
      <c r="B15" s="52">
        <v>2</v>
      </c>
      <c r="C15" s="60"/>
      <c r="D15" s="101"/>
      <c r="E15" s="50">
        <f>SUM(E9:E14)</f>
        <v>593.69000000000005</v>
      </c>
      <c r="F15" s="54">
        <f>SUM(F9:F14)</f>
        <v>593.69000000000005</v>
      </c>
      <c r="G15" s="50">
        <f>SUM(G9:G14)</f>
        <v>0.14800000000000002</v>
      </c>
      <c r="H15" s="56">
        <f>SUM(H9:H14)</f>
        <v>0.14800000000000002</v>
      </c>
      <c r="I15" s="56">
        <f>SUM(I9:I14)</f>
        <v>0</v>
      </c>
      <c r="J15" s="56">
        <f>SUM(J9:J14)</f>
        <v>0</v>
      </c>
      <c r="K15" s="56">
        <f>SUM(K9:K14)</f>
        <v>0</v>
      </c>
      <c r="L15" s="56">
        <f>SUM(L9:L14)</f>
        <v>0.14800000000000002</v>
      </c>
      <c r="M15" s="56">
        <f>SUM(M9:M14)</f>
        <v>21</v>
      </c>
      <c r="N15" s="58">
        <f>SUM(N9:N14)</f>
        <v>0</v>
      </c>
      <c r="O15" s="50">
        <f>SUM(O9:O14)</f>
        <v>572.83799999999997</v>
      </c>
      <c r="P15" s="54">
        <f>SUM(P9:P14)</f>
        <v>572.80500000000006</v>
      </c>
      <c r="Q15" s="24">
        <f>SUMIF($Y$9:$Y$14,$Y$7,Q9:Q14)</f>
        <v>0</v>
      </c>
      <c r="R15" s="25">
        <f>SUMIF($Y$9:$Y$14,$Y$7,R9:R14)</f>
        <v>0</v>
      </c>
      <c r="S15" s="25">
        <f>SUMIF($Y$9:$Y$14,$Y$7,S9:S14)</f>
        <v>0</v>
      </c>
      <c r="T15" s="26">
        <f>SUMIF($Y$9:$Y$14,$Y$7,T9:T14)</f>
        <v>0</v>
      </c>
      <c r="U15" s="25">
        <f>SUMIF($Y$9:$Y$14,$Y$7,U9:U14)</f>
        <v>1</v>
      </c>
      <c r="V15" s="24">
        <f>SUMIF($Y$9:$Y$14,$Y$7,V9:V14)</f>
        <v>0</v>
      </c>
      <c r="W15" s="26">
        <f>SUMIF($Y$9:$Y$14,$Y$7,W9:W14)</f>
        <v>0</v>
      </c>
      <c r="X15" s="27">
        <f>SUMIF($Y$9:$Y$14,$Y$7,X9:X14)</f>
        <v>0</v>
      </c>
      <c r="Y15" s="32" t="s">
        <v>21</v>
      </c>
    </row>
    <row r="16" spans="1:25" s="3" customFormat="1" ht="20.100000000000001" customHeight="1" thickBot="1" x14ac:dyDescent="0.2">
      <c r="A16" s="53"/>
      <c r="B16" s="53"/>
      <c r="C16" s="61"/>
      <c r="D16" s="102"/>
      <c r="E16" s="51"/>
      <c r="F16" s="55"/>
      <c r="G16" s="51"/>
      <c r="H16" s="57"/>
      <c r="I16" s="57"/>
      <c r="J16" s="57"/>
      <c r="K16" s="57"/>
      <c r="L16" s="57"/>
      <c r="M16" s="57"/>
      <c r="N16" s="59"/>
      <c r="O16" s="51"/>
      <c r="P16" s="55"/>
      <c r="Q16" s="37">
        <f>SUMIF($Y$9:$Y$14,$Y$8,Q9:Q14)</f>
        <v>0</v>
      </c>
      <c r="R16" s="38">
        <f>SUMIF($Y$9:$Y$14,$Y$8,R9:R14)</f>
        <v>0</v>
      </c>
      <c r="S16" s="38">
        <f>SUMIF($Y$9:$Y$14,$Y$8,S9:S14)</f>
        <v>0</v>
      </c>
      <c r="T16" s="39">
        <f>SUMIF($Y$9:$Y$14,$Y$8,T9:T14)</f>
        <v>0</v>
      </c>
      <c r="U16" s="38">
        <f>SUMIF($Y$9:$Y$14,$Y$8,U9:U14)</f>
        <v>21</v>
      </c>
      <c r="V16" s="37">
        <f>SUMIF($Y$9:$Y$14,$Y$8,V9:V14)</f>
        <v>0</v>
      </c>
      <c r="W16" s="39">
        <f>SUMIF($Y$9:$Y$14,$Y$8,W9:W14)</f>
        <v>0</v>
      </c>
      <c r="X16" s="40">
        <f>SUMIF($Y$9:$Y$14,$Y$8,X9:X14)</f>
        <v>0</v>
      </c>
      <c r="Y16" s="33" t="s">
        <v>25</v>
      </c>
    </row>
    <row r="17" spans="15:15" x14ac:dyDescent="0.15">
      <c r="O17" s="36"/>
    </row>
  </sheetData>
  <mergeCells count="87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N15:N16"/>
    <mergeCell ref="O15:O16"/>
    <mergeCell ref="P15:P16"/>
    <mergeCell ref="H15:H16"/>
    <mergeCell ref="I15:I16"/>
    <mergeCell ref="J15:J16"/>
    <mergeCell ref="K15:K16"/>
    <mergeCell ref="L15:L16"/>
    <mergeCell ref="M15:M16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個別表(007原子力発電施設等立地地域特別交付金基金)</vt:lpstr>
      <vt:lpstr>'個別表(007原子力発電施設等立地地域特別交付金基金)'!Print_Area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2022-09-07T04:08:45Z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