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O:\09企画\22 基金（基金シート・復興予算）\★基金シート★\2022FY基金シート（令和４年度）\220930 公表\07 経済産業本省\様式４\"/>
    </mc:Choice>
  </mc:AlternateContent>
  <xr:revisionPtr revIDLastSave="0" documentId="13_ncr:1_{B3F9026D-13A2-46CC-96A6-4DDA1F50164F}" xr6:coauthVersionLast="47" xr6:coauthVersionMax="47" xr10:uidLastSave="{00000000-0000-0000-0000-000000000000}"/>
  <bookViews>
    <workbookView xWindow="30405" yWindow="1455" windowWidth="28185" windowHeight="13065" tabRatio="624" activeTab="1" xr2:uid="{00000000-000D-0000-FFFF-FFFF00000000}"/>
  </bookViews>
  <sheets>
    <sheet name="総括表A（基礎情報）" sheetId="7" r:id="rId1"/>
    <sheet name="総括表B-1" sheetId="5" r:id="rId2"/>
    <sheet name="総括表B-2" sheetId="9" r:id="rId3"/>
  </sheets>
  <definedNames>
    <definedName name="_xlnm._FilterDatabase" localSheetId="1" hidden="1">'総括表B-1'!$A$1:$Y$36</definedName>
    <definedName name="_xlnm._FilterDatabase" localSheetId="2" hidden="1">'総括表B-2'!$A$1:$Y$30</definedName>
    <definedName name="_xlnm.Print_Area" localSheetId="0">'総括表A（基礎情報）'!$A$1:$R$19</definedName>
    <definedName name="_xlnm.Print_Area" localSheetId="1">'総括表B-1'!$A$1:$X$47</definedName>
    <definedName name="_xlnm.Print_Area" localSheetId="2">'総括表B-2'!$A$1:$X$31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5" l="1"/>
  <c r="N29" i="5" l="1"/>
  <c r="N23" i="5" l="1"/>
  <c r="N33" i="5" l="1"/>
  <c r="F33" i="5"/>
  <c r="N19" i="5"/>
  <c r="K19" i="5"/>
  <c r="T18" i="5" l="1"/>
  <c r="N17" i="5"/>
  <c r="N13" i="5" l="1"/>
  <c r="N11" i="5"/>
  <c r="N27" i="5" l="1"/>
  <c r="N9" i="5" l="1"/>
  <c r="D35" i="5" l="1"/>
  <c r="N31" i="5"/>
  <c r="D18" i="7" l="1"/>
  <c r="P35" i="5" l="1"/>
  <c r="P36" i="5" l="1"/>
  <c r="Q36" i="5"/>
  <c r="R36" i="5"/>
  <c r="S36" i="5"/>
  <c r="T36" i="5"/>
  <c r="U36" i="5"/>
  <c r="V36" i="5"/>
  <c r="W36" i="5"/>
  <c r="W35" i="5" l="1"/>
  <c r="G35" i="5"/>
  <c r="H35" i="5"/>
  <c r="I35" i="5"/>
  <c r="K35" i="5"/>
  <c r="V35" i="5" l="1"/>
  <c r="U35" i="5"/>
  <c r="T35" i="5"/>
  <c r="S35" i="5"/>
  <c r="R35" i="5"/>
  <c r="Q35" i="5"/>
  <c r="O35" i="5"/>
  <c r="M35" i="5"/>
  <c r="F35" i="5"/>
  <c r="E35" i="5"/>
  <c r="N25" i="5"/>
  <c r="N21" i="5"/>
  <c r="C35" i="5"/>
  <c r="N35" i="5" l="1"/>
  <c r="L35" i="5"/>
</calcChain>
</file>

<file path=xl/sharedStrings.xml><?xml version="1.0" encoding="utf-8"?>
<sst xmlns="http://schemas.openxmlformats.org/spreadsheetml/2006/main" count="388" uniqueCount="225">
  <si>
    <t>【総括表】令和４年度地方公共団体等保有基金執行状況表（経済産業省）----- Ａ表（基礎情報）</t>
    <rPh sb="1" eb="3">
      <t>ソウカツ</t>
    </rPh>
    <rPh sb="4" eb="5">
      <t>ベッピョウ</t>
    </rPh>
    <rPh sb="5" eb="7">
      <t>レイワ</t>
    </rPh>
    <rPh sb="8" eb="10">
      <t>ネンド</t>
    </rPh>
    <rPh sb="10" eb="12">
      <t>チホウ</t>
    </rPh>
    <rPh sb="12" eb="14">
      <t>コウキョウ</t>
    </rPh>
    <rPh sb="14" eb="16">
      <t>ダンタイ</t>
    </rPh>
    <rPh sb="16" eb="17">
      <t>トウ</t>
    </rPh>
    <rPh sb="17" eb="19">
      <t>ホユウ</t>
    </rPh>
    <rPh sb="19" eb="21">
      <t>キキン</t>
    </rPh>
    <rPh sb="21" eb="23">
      <t>シッコウ</t>
    </rPh>
    <rPh sb="23" eb="25">
      <t>ジョウキョウ</t>
    </rPh>
    <rPh sb="25" eb="26">
      <t>ヒョウ</t>
    </rPh>
    <rPh sb="27" eb="29">
      <t>ケイザイ</t>
    </rPh>
    <rPh sb="29" eb="31">
      <t>サンギョウ</t>
    </rPh>
    <rPh sb="31" eb="32">
      <t>ショウ</t>
    </rPh>
    <rPh sb="40" eb="41">
      <t>ヒョウ</t>
    </rPh>
    <rPh sb="42" eb="44">
      <t>キソ</t>
    </rPh>
    <rPh sb="44" eb="46">
      <t>ジョウホウ</t>
    </rPh>
    <phoneticPr fontId="1"/>
  </si>
  <si>
    <t>番
号</t>
    <rPh sb="0" eb="1">
      <t>バン</t>
    </rPh>
    <rPh sb="2" eb="3">
      <t>ゴウ</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</si>
  <si>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</si>
  <si>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補助金適正化法適用の有無</t>
    <rPh sb="0" eb="3">
      <t>ホジョキン</t>
    </rPh>
    <rPh sb="3" eb="6">
      <t>テキセイカ</t>
    </rPh>
    <rPh sb="6" eb="7">
      <t>ホウ</t>
    </rPh>
    <rPh sb="7" eb="9">
      <t>テキヨウ</t>
    </rPh>
    <rPh sb="10" eb="12">
      <t>ウム</t>
    </rPh>
    <phoneticPr fontId="1"/>
  </si>
  <si>
    <t>令和３年度末基金造成団体数</t>
    <rPh sb="0" eb="2">
      <t>レイワ</t>
    </rPh>
    <rPh sb="8" eb="10">
      <t>ゾウセイ</t>
    </rPh>
    <rPh sb="10" eb="12">
      <t>ダンタイ</t>
    </rPh>
    <phoneticPr fontId="1"/>
  </si>
  <si>
    <t>基金造成
年度</t>
    <rPh sb="0" eb="2">
      <t>キキン</t>
    </rPh>
    <rPh sb="2" eb="4">
      <t>ゾウセイ</t>
    </rPh>
    <rPh sb="5" eb="7">
      <t>ネンド</t>
    </rPh>
    <phoneticPr fontId="1"/>
  </si>
  <si>
    <t>事業終了予定時期</t>
    <rPh sb="0" eb="2">
      <t>ジギョウ</t>
    </rPh>
    <rPh sb="2" eb="4">
      <t>シュウリョウ</t>
    </rPh>
    <rPh sb="4" eb="6">
      <t>ヨテイ</t>
    </rPh>
    <rPh sb="6" eb="8">
      <t>ジキ</t>
    </rPh>
    <phoneticPr fontId="1"/>
  </si>
  <si>
    <t>新規申請受付終了時期</t>
    <rPh sb="0" eb="2">
      <t>シンキ</t>
    </rPh>
    <rPh sb="2" eb="4">
      <t>シンセイ</t>
    </rPh>
    <rPh sb="4" eb="6">
      <t>ウケツケ</t>
    </rPh>
    <rPh sb="6" eb="8">
      <t>シュウリョウ</t>
    </rPh>
    <rPh sb="8" eb="10">
      <t>ジキ</t>
    </rPh>
    <phoneticPr fontId="1"/>
  </si>
  <si>
    <t>運営形態</t>
    <rPh sb="0" eb="2">
      <t>ウンエイ</t>
    </rPh>
    <rPh sb="2" eb="4">
      <t>ケイタイ</t>
    </rPh>
    <phoneticPr fontId="1"/>
  </si>
  <si>
    <t>事業形態</t>
    <rPh sb="0" eb="2">
      <t>ジギョウ</t>
    </rPh>
    <rPh sb="2" eb="4">
      <t>ケイタイ</t>
    </rPh>
    <phoneticPr fontId="1"/>
  </si>
  <si>
    <t>事務・事業の概要</t>
    <rPh sb="0" eb="2">
      <t>ジム</t>
    </rPh>
    <rPh sb="3" eb="5">
      <t>ジギョウ</t>
    </rPh>
    <rPh sb="6" eb="8">
      <t>ガイヨウ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</si>
  <si>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</si>
  <si>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</si>
  <si>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成果目標</t>
    <rPh sb="0" eb="2">
      <t>セイカ</t>
    </rPh>
    <rPh sb="2" eb="4">
      <t>モクヒョウ</t>
    </rPh>
    <phoneticPr fontId="1"/>
  </si>
  <si>
    <t>令和３年度</t>
    <rPh sb="0" eb="2">
      <t>レイワ</t>
    </rPh>
    <rPh sb="3" eb="5">
      <t>ネンド</t>
    </rPh>
    <phoneticPr fontId="1"/>
  </si>
  <si>
    <t>目標最終年度
　　○○年度</t>
    <rPh sb="0" eb="2">
      <t>モクヒョウ</t>
    </rPh>
    <rPh sb="2" eb="4">
      <t>サイシュウ</t>
    </rPh>
    <rPh sb="4" eb="6">
      <t>ネンド</t>
    </rPh>
    <rPh sb="11" eb="13">
      <t>ネンド</t>
    </rPh>
    <phoneticPr fontId="1"/>
  </si>
  <si>
    <t>活動指標</t>
    <rPh sb="0" eb="2">
      <t>カツドウ</t>
    </rPh>
    <rPh sb="2" eb="4">
      <t>シヒョウ</t>
    </rPh>
    <phoneticPr fontId="1"/>
  </si>
  <si>
    <t>（成果指標：　　 ）</t>
    <rPh sb="1" eb="3">
      <t>セイカ</t>
    </rPh>
    <rPh sb="3" eb="5">
      <t>シヒョウ</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</si>
  <si>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</si>
  <si>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</si>
  <si>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</si>
  <si>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目標値</t>
  </si>
  <si>
    <t>（単位：　　 　　）</t>
    <rPh sb="1" eb="3">
      <t>タンイ</t>
    </rPh>
    <phoneticPr fontId="1"/>
  </si>
  <si>
    <t>活動実績</t>
    <rPh sb="0" eb="2">
      <t>カツドウ</t>
    </rPh>
    <rPh sb="2" eb="4">
      <t>ジッセキ</t>
    </rPh>
    <phoneticPr fontId="1"/>
  </si>
  <si>
    <t>当初見込み</t>
    <rPh sb="0" eb="2">
      <t>トウショ</t>
    </rPh>
    <rPh sb="2" eb="4">
      <t>ミコ</t>
    </rPh>
    <phoneticPr fontId="1"/>
  </si>
  <si>
    <t>電源立地地域対策交付金基金（電源立地地域対策交付金）</t>
    <rPh sb="14" eb="16">
      <t>デンゲン</t>
    </rPh>
    <rPh sb="16" eb="18">
      <t>リッチ</t>
    </rPh>
    <rPh sb="18" eb="20">
      <t>チイキ</t>
    </rPh>
    <rPh sb="20" eb="22">
      <t>タイサク</t>
    </rPh>
    <rPh sb="22" eb="25">
      <t>コウフキン</t>
    </rPh>
    <phoneticPr fontId="1"/>
  </si>
  <si>
    <t>有</t>
    <rPh sb="0" eb="1">
      <t>アリ</t>
    </rPh>
    <phoneticPr fontId="1"/>
  </si>
  <si>
    <t>昭56</t>
    <rPh sb="0" eb="1">
      <t>アキラ</t>
    </rPh>
    <phoneticPr fontId="1"/>
  </si>
  <si>
    <t>基金の充当対象施設が供用されている期間の維持補修基金等が含まれるため、終了予定時期は設定していない</t>
    <rPh sb="0" eb="2">
      <t>キキン</t>
    </rPh>
    <rPh sb="3" eb="5">
      <t>ジュウトウ</t>
    </rPh>
    <rPh sb="5" eb="7">
      <t>タイショウ</t>
    </rPh>
    <rPh sb="7" eb="9">
      <t>シセツ</t>
    </rPh>
    <rPh sb="10" eb="12">
      <t>キョウヨウ</t>
    </rPh>
    <rPh sb="17" eb="19">
      <t>キカン</t>
    </rPh>
    <rPh sb="20" eb="22">
      <t>イジ</t>
    </rPh>
    <rPh sb="22" eb="24">
      <t>ホシュウ</t>
    </rPh>
    <rPh sb="24" eb="26">
      <t>キキン</t>
    </rPh>
    <rPh sb="26" eb="27">
      <t>トウ</t>
    </rPh>
    <rPh sb="28" eb="29">
      <t>フク</t>
    </rPh>
    <rPh sb="35" eb="37">
      <t>シュウリョウ</t>
    </rPh>
    <rPh sb="37" eb="39">
      <t>ヨテイ</t>
    </rPh>
    <rPh sb="39" eb="41">
      <t>ジキ</t>
    </rPh>
    <rPh sb="42" eb="44">
      <t>セッテイ</t>
    </rPh>
    <phoneticPr fontId="1"/>
  </si>
  <si>
    <t>基金の充当対象施設が供用されている期間の維持補修基金等が含まれるため、新規申請受付終了時期は設定していない</t>
    <rPh sb="0" eb="2">
      <t>キキン</t>
    </rPh>
    <rPh sb="3" eb="5">
      <t>ジュウトウ</t>
    </rPh>
    <rPh sb="5" eb="7">
      <t>タイショウ</t>
    </rPh>
    <rPh sb="7" eb="9">
      <t>シセツ</t>
    </rPh>
    <rPh sb="10" eb="12">
      <t>キョウヨウ</t>
    </rPh>
    <rPh sb="17" eb="19">
      <t>キカン</t>
    </rPh>
    <rPh sb="20" eb="22">
      <t>イジ</t>
    </rPh>
    <rPh sb="22" eb="24">
      <t>ホシュウ</t>
    </rPh>
    <rPh sb="24" eb="26">
      <t>キキン</t>
    </rPh>
    <rPh sb="26" eb="27">
      <t>トウ</t>
    </rPh>
    <rPh sb="28" eb="29">
      <t>フク</t>
    </rPh>
    <rPh sb="35" eb="37">
      <t>シンキ</t>
    </rPh>
    <rPh sb="37" eb="39">
      <t>シンセイ</t>
    </rPh>
    <rPh sb="39" eb="41">
      <t>ウケツケ</t>
    </rPh>
    <rPh sb="41" eb="43">
      <t>シュウリョウ</t>
    </rPh>
    <rPh sb="43" eb="45">
      <t>ジキ</t>
    </rPh>
    <rPh sb="46" eb="48">
      <t>セッテイ</t>
    </rPh>
    <phoneticPr fontId="1"/>
  </si>
  <si>
    <t>回転型、
取崩型</t>
    <rPh sb="0" eb="2">
      <t>カイテン</t>
    </rPh>
    <rPh sb="2" eb="3">
      <t>ガタ</t>
    </rPh>
    <rPh sb="5" eb="8">
      <t>トリクズシガタ</t>
    </rPh>
    <phoneticPr fontId="1"/>
  </si>
  <si>
    <t>貸付事業、債務保証事業、利子補給事業、補助・補てん事業、出資事業、調査等その他事業</t>
    <rPh sb="0" eb="2">
      <t>カシツケ</t>
    </rPh>
    <rPh sb="2" eb="4">
      <t>ジギョウ</t>
    </rPh>
    <rPh sb="5" eb="7">
      <t>サイム</t>
    </rPh>
    <rPh sb="7" eb="9">
      <t>ホショウ</t>
    </rPh>
    <rPh sb="9" eb="11">
      <t>ジギョウ</t>
    </rPh>
    <rPh sb="12" eb="14">
      <t>リシ</t>
    </rPh>
    <rPh sb="14" eb="16">
      <t>ホキュウ</t>
    </rPh>
    <rPh sb="16" eb="18">
      <t>ジギョウ</t>
    </rPh>
    <rPh sb="19" eb="21">
      <t>ホジョ</t>
    </rPh>
    <rPh sb="22" eb="23">
      <t>ホ</t>
    </rPh>
    <rPh sb="25" eb="27">
      <t>ジギョウ</t>
    </rPh>
    <rPh sb="28" eb="30">
      <t>シュッシ</t>
    </rPh>
    <rPh sb="30" eb="32">
      <t>ジギョウ</t>
    </rPh>
    <rPh sb="33" eb="35">
      <t>チョウサ</t>
    </rPh>
    <rPh sb="35" eb="36">
      <t>トウ</t>
    </rPh>
    <rPh sb="38" eb="39">
      <t>タ</t>
    </rPh>
    <rPh sb="39" eb="41">
      <t>ジギョウ</t>
    </rPh>
    <phoneticPr fontId="1"/>
  </si>
  <si>
    <t>https://www.meti.go.jp/main/yosan/yosan_fy2021/pr/en/denga_ritti_04.pdf</t>
    <phoneticPr fontId="1"/>
  </si>
  <si>
    <t xml:space="preserve">交付規則に基づき、電源地域における住民の福祉向上等を目的として行われる公共用施設の整備や各種の事業活動など、ハード・ソフト両面に亘る支援策の実施に係る費用に交付する交付金を原資に、各自治体にて事業を実施
</t>
    <phoneticPr fontId="1"/>
  </si>
  <si>
    <t>交付規則に基づき交付した交付金により造成した基金を原資に、各自治体にて事業を実施</t>
  </si>
  <si>
    <t>発電用施設等の設置及び運転の円滑化</t>
    <phoneticPr fontId="1"/>
  </si>
  <si>
    <t>技術振興基金（産業再配置促進環境整備費補助金・電源地域産業再配置促進費補助金）</t>
    <rPh sb="0" eb="2">
      <t>ギジュツ</t>
    </rPh>
    <rPh sb="2" eb="4">
      <t>シンコウ</t>
    </rPh>
    <rPh sb="4" eb="6">
      <t>キキン</t>
    </rPh>
    <rPh sb="7" eb="9">
      <t>サンギョウ</t>
    </rPh>
    <rPh sb="9" eb="12">
      <t>サイハイチ</t>
    </rPh>
    <rPh sb="12" eb="14">
      <t>ソクシン</t>
    </rPh>
    <rPh sb="14" eb="16">
      <t>カンキョウ</t>
    </rPh>
    <rPh sb="16" eb="19">
      <t>セイビヒ</t>
    </rPh>
    <rPh sb="19" eb="22">
      <t>ホジョキン</t>
    </rPh>
    <rPh sb="23" eb="25">
      <t>デンゲン</t>
    </rPh>
    <rPh sb="25" eb="27">
      <t>チイキ</t>
    </rPh>
    <rPh sb="27" eb="29">
      <t>サンギョウ</t>
    </rPh>
    <rPh sb="29" eb="32">
      <t>サイハイチ</t>
    </rPh>
    <rPh sb="32" eb="35">
      <t>ソクシンヒ</t>
    </rPh>
    <rPh sb="35" eb="38">
      <t>ホジョキン</t>
    </rPh>
    <phoneticPr fontId="1"/>
  </si>
  <si>
    <t>昭58～平14</t>
    <rPh sb="0" eb="1">
      <t>アキラ</t>
    </rPh>
    <rPh sb="4" eb="5">
      <t>ヒラ</t>
    </rPh>
    <phoneticPr fontId="1"/>
  </si>
  <si>
    <t>令和２年度末</t>
    <rPh sb="0" eb="2">
      <t>レイワ</t>
    </rPh>
    <rPh sb="3" eb="6">
      <t>ネンドマツ</t>
    </rPh>
    <rPh sb="5" eb="6">
      <t>マツ</t>
    </rPh>
    <phoneticPr fontId="1"/>
  </si>
  <si>
    <t>平成27年度末</t>
    <rPh sb="0" eb="2">
      <t>ヘイセイ</t>
    </rPh>
    <rPh sb="4" eb="6">
      <t>ネンド</t>
    </rPh>
    <rPh sb="6" eb="7">
      <t>マツ</t>
    </rPh>
    <phoneticPr fontId="1"/>
  </si>
  <si>
    <t>運用型</t>
    <rPh sb="0" eb="3">
      <t>ウンヨウガタ</t>
    </rPh>
    <phoneticPr fontId="1"/>
  </si>
  <si>
    <t>補助、その他</t>
    <rPh sb="0" eb="2">
      <t>ホジョ</t>
    </rPh>
    <rPh sb="5" eb="6">
      <t>ホカ</t>
    </rPh>
    <phoneticPr fontId="1"/>
  </si>
  <si>
    <t>高度な工業技術の開発又は利用に関する研修事業又は指導事業</t>
  </si>
  <si>
    <t>地域産業活性化基金（地域産業活性化推進対策費補助金）</t>
    <rPh sb="0" eb="2">
      <t>チイキ</t>
    </rPh>
    <rPh sb="2" eb="4">
      <t>サンギョウ</t>
    </rPh>
    <rPh sb="4" eb="7">
      <t>カッセイカ</t>
    </rPh>
    <rPh sb="7" eb="9">
      <t>キキン</t>
    </rPh>
    <rPh sb="10" eb="12">
      <t>チイキ</t>
    </rPh>
    <rPh sb="12" eb="14">
      <t>サンギョウ</t>
    </rPh>
    <rPh sb="14" eb="17">
      <t>カッセイカ</t>
    </rPh>
    <rPh sb="17" eb="19">
      <t>スイシン</t>
    </rPh>
    <rPh sb="19" eb="22">
      <t>タイサクヒ</t>
    </rPh>
    <rPh sb="22" eb="25">
      <t>ホジョキン</t>
    </rPh>
    <phoneticPr fontId="1"/>
  </si>
  <si>
    <t>無</t>
    <rPh sb="0" eb="1">
      <t>ナシ</t>
    </rPh>
    <phoneticPr fontId="1"/>
  </si>
  <si>
    <t>平元</t>
    <rPh sb="0" eb="1">
      <t>ヘイ</t>
    </rPh>
    <rPh sb="1" eb="2">
      <t>ガン</t>
    </rPh>
    <phoneticPr fontId="1"/>
  </si>
  <si>
    <t>令和２年度末</t>
    <rPh sb="0" eb="2">
      <t>レイワ</t>
    </rPh>
    <rPh sb="3" eb="6">
      <t>ネンドマツ</t>
    </rPh>
    <phoneticPr fontId="1"/>
  </si>
  <si>
    <t>技術革新の進展に則応した技術の中小企業者による利用を支援する事業</t>
  </si>
  <si>
    <t>大谷石採取場跡地安全基金（岩石採取場跡地等安全対策費補助金）</t>
    <rPh sb="0" eb="2">
      <t>オオヤ</t>
    </rPh>
    <rPh sb="2" eb="3">
      <t>イシ</t>
    </rPh>
    <rPh sb="3" eb="6">
      <t>サイシュジョウ</t>
    </rPh>
    <rPh sb="6" eb="8">
      <t>アトチ</t>
    </rPh>
    <rPh sb="8" eb="10">
      <t>アンゼン</t>
    </rPh>
    <rPh sb="10" eb="12">
      <t>キキン</t>
    </rPh>
    <rPh sb="13" eb="15">
      <t>ガンセキ</t>
    </rPh>
    <rPh sb="15" eb="18">
      <t>サイシュジョウ</t>
    </rPh>
    <rPh sb="18" eb="20">
      <t>アトチ</t>
    </rPh>
    <rPh sb="20" eb="21">
      <t>トウ</t>
    </rPh>
    <rPh sb="21" eb="23">
      <t>アンゼン</t>
    </rPh>
    <rPh sb="23" eb="25">
      <t>タイサク</t>
    </rPh>
    <rPh sb="25" eb="26">
      <t>ヒ</t>
    </rPh>
    <rPh sb="26" eb="29">
      <t>ホジョキン</t>
    </rPh>
    <phoneticPr fontId="1"/>
  </si>
  <si>
    <t>未定</t>
    <rPh sb="0" eb="2">
      <t>ミテイ</t>
    </rPh>
    <phoneticPr fontId="1"/>
  </si>
  <si>
    <t>－</t>
  </si>
  <si>
    <t>運用型</t>
  </si>
  <si>
    <t>債務保証、その他</t>
  </si>
  <si>
    <t>岩石採取場跡地等の安全確保のために採石業者又は土地所有者等が行う対策に要する資金の調達に係る債務保証及び大谷石採取場跡地観測システムの管理・運営&lt;http://www.ooyakousya.o0o0.jp/&gt;</t>
  </si>
  <si>
    <t>産炭地域環境整備基金（産炭地域活性化事業費補助金）</t>
    <rPh sb="0" eb="2">
      <t>サンタン</t>
    </rPh>
    <rPh sb="2" eb="4">
      <t>チイキ</t>
    </rPh>
    <rPh sb="4" eb="6">
      <t>カンキョウ</t>
    </rPh>
    <rPh sb="6" eb="8">
      <t>セイビ</t>
    </rPh>
    <rPh sb="8" eb="10">
      <t>キキン</t>
    </rPh>
    <rPh sb="11" eb="13">
      <t>サンタン</t>
    </rPh>
    <rPh sb="13" eb="15">
      <t>チイキ</t>
    </rPh>
    <rPh sb="15" eb="18">
      <t>カッセイカ</t>
    </rPh>
    <rPh sb="18" eb="21">
      <t>ジギョウヒ</t>
    </rPh>
    <rPh sb="21" eb="24">
      <t>ホジョキン</t>
    </rPh>
    <phoneticPr fontId="1"/>
  </si>
  <si>
    <t>平７</t>
    <rPh sb="0" eb="1">
      <t>ヘイ</t>
    </rPh>
    <phoneticPr fontId="1"/>
  </si>
  <si>
    <t>終了予定時期は設定していない。
理由：事業目的である危険ぼた山等の管理等は、永続的に行われるため</t>
    <rPh sb="0" eb="2">
      <t>シュウリョウ</t>
    </rPh>
    <rPh sb="2" eb="4">
      <t>ヨテイ</t>
    </rPh>
    <rPh sb="4" eb="6">
      <t>ジキ</t>
    </rPh>
    <rPh sb="7" eb="9">
      <t>セッテイ</t>
    </rPh>
    <rPh sb="16" eb="18">
      <t>リユウ</t>
    </rPh>
    <rPh sb="19" eb="21">
      <t>ジギョウ</t>
    </rPh>
    <rPh sb="21" eb="23">
      <t>モクテキ</t>
    </rPh>
    <rPh sb="26" eb="28">
      <t>キケン</t>
    </rPh>
    <rPh sb="30" eb="31">
      <t>ヤマ</t>
    </rPh>
    <rPh sb="31" eb="32">
      <t>トウ</t>
    </rPh>
    <rPh sb="33" eb="36">
      <t>カンリトウ</t>
    </rPh>
    <rPh sb="38" eb="41">
      <t>エイゾクテキ</t>
    </rPh>
    <rPh sb="42" eb="43">
      <t>オコナ</t>
    </rPh>
    <phoneticPr fontId="1"/>
  </si>
  <si>
    <t>運用型
又は
取崩型</t>
  </si>
  <si>
    <t>工事実施、補助、利子補給、調査等</t>
    <rPh sb="0" eb="2">
      <t>コウジ</t>
    </rPh>
    <rPh sb="2" eb="4">
      <t>ジッシ</t>
    </rPh>
    <rPh sb="8" eb="10">
      <t>リシ</t>
    </rPh>
    <rPh sb="10" eb="12">
      <t>ホキュウ</t>
    </rPh>
    <rPh sb="13" eb="15">
      <t>チョウサ</t>
    </rPh>
    <rPh sb="15" eb="16">
      <t>トウ</t>
    </rPh>
    <phoneticPr fontId="1"/>
  </si>
  <si>
    <t>ぼた山及び石炭放置坑口残存地域を対象として、危険ぼた山、石炭鉱放置坑口等の管理、補修、活用等の環境整備を行う事業</t>
    <rPh sb="2" eb="3">
      <t>ヤマ</t>
    </rPh>
    <rPh sb="3" eb="4">
      <t>オヨ</t>
    </rPh>
    <rPh sb="5" eb="7">
      <t>セキタン</t>
    </rPh>
    <rPh sb="7" eb="9">
      <t>ホウチ</t>
    </rPh>
    <rPh sb="9" eb="11">
      <t>コウグチ</t>
    </rPh>
    <rPh sb="11" eb="13">
      <t>ザンゾン</t>
    </rPh>
    <rPh sb="13" eb="15">
      <t>チイキ</t>
    </rPh>
    <rPh sb="16" eb="18">
      <t>タイショウ</t>
    </rPh>
    <rPh sb="22" eb="24">
      <t>キケン</t>
    </rPh>
    <rPh sb="26" eb="27">
      <t>ヤマ</t>
    </rPh>
    <rPh sb="28" eb="30">
      <t>セキタン</t>
    </rPh>
    <rPh sb="30" eb="31">
      <t>コウ</t>
    </rPh>
    <rPh sb="31" eb="33">
      <t>ホウチ</t>
    </rPh>
    <rPh sb="33" eb="35">
      <t>コウグチ</t>
    </rPh>
    <rPh sb="35" eb="36">
      <t>トウ</t>
    </rPh>
    <rPh sb="37" eb="39">
      <t>カンリ</t>
    </rPh>
    <rPh sb="40" eb="42">
      <t>ホシュウ</t>
    </rPh>
    <rPh sb="43" eb="45">
      <t>カツヨウ</t>
    </rPh>
    <rPh sb="45" eb="46">
      <t>トウ</t>
    </rPh>
    <rPh sb="47" eb="49">
      <t>カンキョウ</t>
    </rPh>
    <rPh sb="49" eb="51">
      <t>セイビ</t>
    </rPh>
    <rPh sb="52" eb="53">
      <t>オコナ</t>
    </rPh>
    <rPh sb="54" eb="56">
      <t>ジギョウ</t>
    </rPh>
    <phoneticPr fontId="1"/>
  </si>
  <si>
    <t>産炭地域新産業創造等基金
（産炭地域活性化事業費補助金）</t>
    <rPh sb="14" eb="16">
      <t>サンタン</t>
    </rPh>
    <rPh sb="16" eb="18">
      <t>チイキ</t>
    </rPh>
    <rPh sb="18" eb="20">
      <t>カッセイ</t>
    </rPh>
    <rPh sb="20" eb="21">
      <t>カ</t>
    </rPh>
    <rPh sb="21" eb="23">
      <t>ジギョウ</t>
    </rPh>
    <rPh sb="23" eb="24">
      <t>ヒ</t>
    </rPh>
    <rPh sb="24" eb="27">
      <t>ホジョキン</t>
    </rPh>
    <phoneticPr fontId="1"/>
  </si>
  <si>
    <t>平12</t>
    <rPh sb="0" eb="1">
      <t>ヘイ</t>
    </rPh>
    <phoneticPr fontId="1"/>
  </si>
  <si>
    <t>取崩し型</t>
    <rPh sb="0" eb="2">
      <t>トリクズ</t>
    </rPh>
    <rPh sb="3" eb="4">
      <t>ガタ</t>
    </rPh>
    <phoneticPr fontId="1"/>
  </si>
  <si>
    <t>補助等
調査等</t>
    <rPh sb="0" eb="2">
      <t>ホジョ</t>
    </rPh>
    <rPh sb="2" eb="3">
      <t>トウ</t>
    </rPh>
    <rPh sb="4" eb="6">
      <t>チョウサ</t>
    </rPh>
    <rPh sb="6" eb="7">
      <t>トウ</t>
    </rPh>
    <phoneticPr fontId="1"/>
  </si>
  <si>
    <t>産炭地域が自立的に行う新たな産業の創造等に資する事業を推進する。</t>
    <rPh sb="5" eb="7">
      <t>ジリツ</t>
    </rPh>
    <rPh sb="9" eb="10">
      <t>オコナ</t>
    </rPh>
    <rPh sb="27" eb="29">
      <t>スイシン</t>
    </rPh>
    <phoneticPr fontId="1"/>
  </si>
  <si>
    <t>原子力発電施設等立地地域特別交付金基金（原子力発電施設等立地地域特別交付金）</t>
    <rPh sb="0" eb="3">
      <t>ゲンシリョク</t>
    </rPh>
    <rPh sb="3" eb="5">
      <t>ハツデン</t>
    </rPh>
    <rPh sb="5" eb="7">
      <t>シセツ</t>
    </rPh>
    <rPh sb="7" eb="8">
      <t>トウ</t>
    </rPh>
    <rPh sb="8" eb="10">
      <t>リッチ</t>
    </rPh>
    <rPh sb="10" eb="12">
      <t>チイキ</t>
    </rPh>
    <rPh sb="12" eb="14">
      <t>トクベツ</t>
    </rPh>
    <rPh sb="14" eb="17">
      <t>コウフキン</t>
    </rPh>
    <rPh sb="17" eb="19">
      <t>キキン</t>
    </rPh>
    <rPh sb="20" eb="23">
      <t>ゲンシリョク</t>
    </rPh>
    <rPh sb="23" eb="25">
      <t>ハツデン</t>
    </rPh>
    <rPh sb="25" eb="28">
      <t>シセツナド</t>
    </rPh>
    <rPh sb="28" eb="30">
      <t>リッチ</t>
    </rPh>
    <rPh sb="30" eb="32">
      <t>チイキ</t>
    </rPh>
    <rPh sb="32" eb="34">
      <t>トクベツ</t>
    </rPh>
    <rPh sb="34" eb="37">
      <t>コウフキン</t>
    </rPh>
    <phoneticPr fontId="1"/>
  </si>
  <si>
    <t>平18</t>
    <rPh sb="0" eb="1">
      <t>ヘイ</t>
    </rPh>
    <phoneticPr fontId="1"/>
  </si>
  <si>
    <t>取崩型</t>
    <rPh sb="0" eb="3">
      <t>トリクズシガタ</t>
    </rPh>
    <phoneticPr fontId="1"/>
  </si>
  <si>
    <t>補助・補てん事業、調査等その他事業</t>
    <rPh sb="0" eb="2">
      <t>ホジョ</t>
    </rPh>
    <rPh sb="3" eb="4">
      <t>ホ</t>
    </rPh>
    <rPh sb="6" eb="8">
      <t>ジギョウ</t>
    </rPh>
    <rPh sb="9" eb="11">
      <t>チョウサ</t>
    </rPh>
    <rPh sb="11" eb="12">
      <t>トウ</t>
    </rPh>
    <rPh sb="14" eb="15">
      <t>タ</t>
    </rPh>
    <rPh sb="15" eb="17">
      <t>ジギョウ</t>
    </rPh>
    <phoneticPr fontId="1"/>
  </si>
  <si>
    <t>https://www.meti.go.jp/main/yosan/yosan_fy2020/pr/en/denga_ritti_06.pdf</t>
    <phoneticPr fontId="1"/>
  </si>
  <si>
    <t>交付規則に基づき、電源地域における住民の福祉向上等を目的として行われる公共用施設の整備や各種の事業活動など、ハード・ソフト両面に亘る支援策の実施に係る費用に交付する交付金を原資に、各自治体にて事業を実施</t>
    <phoneticPr fontId="1"/>
  </si>
  <si>
    <t>交付規則に基づき交付した交付金により造成した基金を原資に、各自治体にて事業を実施</t>
    <phoneticPr fontId="1"/>
  </si>
  <si>
    <t>施設整備基金(石油貯蔵施設立地対策等交付金）</t>
    <rPh sb="0" eb="2">
      <t>シセツ</t>
    </rPh>
    <rPh sb="2" eb="4">
      <t>セイビ</t>
    </rPh>
    <rPh sb="4" eb="6">
      <t>キキン</t>
    </rPh>
    <rPh sb="7" eb="9">
      <t>セキユ</t>
    </rPh>
    <rPh sb="9" eb="11">
      <t>チョゾウ</t>
    </rPh>
    <rPh sb="11" eb="13">
      <t>シセツ</t>
    </rPh>
    <rPh sb="13" eb="15">
      <t>リッチ</t>
    </rPh>
    <rPh sb="15" eb="17">
      <t>タイサク</t>
    </rPh>
    <rPh sb="17" eb="18">
      <t>トウ</t>
    </rPh>
    <rPh sb="18" eb="21">
      <t>コウフキン</t>
    </rPh>
    <phoneticPr fontId="1"/>
  </si>
  <si>
    <t>平19</t>
    <rPh sb="0" eb="1">
      <t>ヒラ</t>
    </rPh>
    <phoneticPr fontId="1"/>
  </si>
  <si>
    <t>なし</t>
  </si>
  <si>
    <t>取崩し型</t>
  </si>
  <si>
    <t>調査等、その他</t>
    <rPh sb="0" eb="2">
      <t>チョウサ</t>
    </rPh>
    <rPh sb="2" eb="3">
      <t>トウ</t>
    </rPh>
    <rPh sb="6" eb="7">
      <t>タ</t>
    </rPh>
    <phoneticPr fontId="1"/>
  </si>
  <si>
    <t>石油貯蔵施設が立地する周辺地域における住民福祉の向上を通じ、石油貯蔵施設の設置の円滑化を図るため、石油貯蔵施設の立地市町村・隣接市町村に係る公共用の施設（消防・道路・医療等）の整備を支援する。</t>
    <rPh sb="83" eb="85">
      <t>イリョウ</t>
    </rPh>
    <phoneticPr fontId="1"/>
  </si>
  <si>
    <t>核燃料サイクル交付金基金（核燃料サイクル交付金）</t>
    <rPh sb="7" eb="10">
      <t>コウフキン</t>
    </rPh>
    <rPh sb="13" eb="16">
      <t>カクネンリョウ</t>
    </rPh>
    <rPh sb="20" eb="23">
      <t>コウフキン</t>
    </rPh>
    <phoneticPr fontId="1"/>
  </si>
  <si>
    <t>平22</t>
    <rPh sb="0" eb="1">
      <t>タイ</t>
    </rPh>
    <phoneticPr fontId="1"/>
  </si>
  <si>
    <t>https://www.meti.go.jp/main/yosan/yosan_fy2020/pr/en/denga_ritti_08.pdf</t>
    <phoneticPr fontId="1"/>
  </si>
  <si>
    <t>福島特定原子力施設地域振興交付金基金（福島特定原子力施設地域振興交付金基金）</t>
  </si>
  <si>
    <t>平27</t>
    <rPh sb="0" eb="1">
      <t>ヘイ</t>
    </rPh>
    <phoneticPr fontId="1"/>
  </si>
  <si>
    <t>令27</t>
    <rPh sb="0" eb="1">
      <t>レイ</t>
    </rPh>
    <phoneticPr fontId="1"/>
  </si>
  <si>
    <t>調査等その他事業</t>
  </si>
  <si>
    <t>https://www.meti.go.jp/main/yosan/yosan_fy2021/pr/en/denga_ritti_08.pdf</t>
    <phoneticPr fontId="1"/>
  </si>
  <si>
    <t>「中間貯蔵施設等に係る対応について」（平成26年8月8日環境省、復興庁）を踏まえ、福島県に対して、福島第一原子力発電所の事故という特殊事情に鑑み、30年間にわたり継続して交付する交付金を原資に、各自治体にて事業を実施</t>
  </si>
  <si>
    <t>-</t>
  </si>
  <si>
    <t>原子力発電施設等立地地域基盤整備支援事業交付金基金（原子力発電施設等立地地域基盤整備支援事業交付金）</t>
    <rPh sb="7" eb="8">
      <t>トウ</t>
    </rPh>
    <rPh sb="23" eb="25">
      <t>キキン</t>
    </rPh>
    <rPh sb="33" eb="34">
      <t>トウ</t>
    </rPh>
    <phoneticPr fontId="1"/>
  </si>
  <si>
    <t>有</t>
    <rPh sb="0" eb="1">
      <t>ア</t>
    </rPh>
    <phoneticPr fontId="1"/>
  </si>
  <si>
    <t>取崩型</t>
  </si>
  <si>
    <t>補助・補てん事業、調査等その他事業</t>
    <rPh sb="0" eb="2">
      <t>ホジョ</t>
    </rPh>
    <rPh sb="3" eb="4">
      <t>ホ</t>
    </rPh>
    <rPh sb="6" eb="8">
      <t>ジギョウ</t>
    </rPh>
    <rPh sb="9" eb="12">
      <t>チョウサナド</t>
    </rPh>
    <rPh sb="14" eb="15">
      <t>タ</t>
    </rPh>
    <rPh sb="15" eb="17">
      <t>ジギョウ</t>
    </rPh>
    <phoneticPr fontId="1"/>
  </si>
  <si>
    <t>原子力発電施設立地地域共生交付金基金（原子力発電施設立地地域共生交付金）</t>
    <rPh sb="16" eb="18">
      <t>キキン</t>
    </rPh>
    <rPh sb="19" eb="22">
      <t>ゲンシリョク</t>
    </rPh>
    <phoneticPr fontId="1"/>
  </si>
  <si>
    <t>平26</t>
    <rPh sb="0" eb="1">
      <t>ヒラ</t>
    </rPh>
    <phoneticPr fontId="1"/>
  </si>
  <si>
    <t>https://www.meti.go.jp/main/yosan/yosan_fy2020/pr/en/denga_ritti_07.pdf</t>
    <phoneticPr fontId="1"/>
  </si>
  <si>
    <t>南海トラフ巨大地震に備えた亜炭鉱跡対策事業基金（旧鉱物採掘区域防災対策費補助金）</t>
  </si>
  <si>
    <t>令2</t>
    <rPh sb="0" eb="1">
      <t>レイ</t>
    </rPh>
    <phoneticPr fontId="1"/>
  </si>
  <si>
    <t>令6</t>
    <rPh sb="0" eb="1">
      <t>レイ</t>
    </rPh>
    <phoneticPr fontId="1"/>
  </si>
  <si>
    <t>その他</t>
    <rPh sb="2" eb="3">
      <t>タ</t>
    </rPh>
    <phoneticPr fontId="1"/>
  </si>
  <si>
    <t>南海トラフ巨大地震により震度6弱以上が予想される地域や、豪雨災害等により地盤への影響が見込まれる地域であって、亜炭採掘後の陥没の危険性が見込まれる場合において、地盤の脆弱性調査及び陥没を防止するための埋め戻し工事等を行い、災害対応の強化を図る。</t>
  </si>
  <si>
    <t>合　　　計</t>
    <rPh sb="0" eb="1">
      <t>ア</t>
    </rPh>
    <rPh sb="4" eb="5">
      <t>ケイ</t>
    </rPh>
    <phoneticPr fontId="1"/>
  </si>
  <si>
    <t>【総括表】令和４年度地方公共団体等保有基金執行状況表（経済産業省）----- Ｂ‐１表</t>
    <rPh sb="5" eb="7">
      <t>レイワ</t>
    </rPh>
    <rPh sb="8" eb="10">
      <t>ネンド</t>
    </rPh>
    <rPh sb="9" eb="10">
      <t>ド</t>
    </rPh>
    <rPh sb="10" eb="12">
      <t>ヘイネンド</t>
    </rPh>
    <rPh sb="27" eb="29">
      <t>ケイザイ</t>
    </rPh>
    <rPh sb="29" eb="31">
      <t>サンギョウ</t>
    </rPh>
    <rPh sb="31" eb="32">
      <t>ショウ</t>
    </rPh>
    <phoneticPr fontId="1"/>
  </si>
  <si>
    <t>（単位：百万円）</t>
    <rPh sb="1" eb="3">
      <t>タンイ</t>
    </rPh>
    <rPh sb="4" eb="7">
      <t>ヒャクマンエン</t>
    </rPh>
    <phoneticPr fontId="1"/>
  </si>
  <si>
    <t>令和２年度末
基金残高（ａ）</t>
    <rPh sb="0" eb="2">
      <t>レイワ</t>
    </rPh>
    <rPh sb="3" eb="6">
      <t>ネンドマツ</t>
    </rPh>
    <rPh sb="4" eb="5">
      <t>ド</t>
    </rPh>
    <rPh sb="5" eb="6">
      <t>マツ</t>
    </rPh>
    <rPh sb="7" eb="9">
      <t>キキン</t>
    </rPh>
    <rPh sb="9" eb="11">
      <t>ザンダカ</t>
    </rPh>
    <phoneticPr fontId="1"/>
  </si>
  <si>
    <t>令　和　３　年　度　収　入　支　出</t>
    <rPh sb="0" eb="1">
      <t>レイ</t>
    </rPh>
    <rPh sb="2" eb="3">
      <t>ワ</t>
    </rPh>
    <rPh sb="6" eb="7">
      <t>トシ</t>
    </rPh>
    <rPh sb="8" eb="9">
      <t>ド</t>
    </rPh>
    <rPh sb="10" eb="11">
      <t>オサム</t>
    </rPh>
    <rPh sb="12" eb="13">
      <t>イ</t>
    </rPh>
    <rPh sb="14" eb="15">
      <t>シ</t>
    </rPh>
    <rPh sb="16" eb="17">
      <t>デ</t>
    </rPh>
    <phoneticPr fontId="1"/>
  </si>
  <si>
    <t>令和３年度
国庫返納額
（ｄ）</t>
    <rPh sb="0" eb="2">
      <t>レイワ</t>
    </rPh>
    <rPh sb="3" eb="5">
      <t>ネンド</t>
    </rPh>
    <rPh sb="8" eb="10">
      <t>ヘンノウ</t>
    </rPh>
    <phoneticPr fontId="1"/>
  </si>
  <si>
    <t>令和３年度末基金残高
(ｅ=ａ+ｂ-ｃ-ｄ)</t>
    <rPh sb="0" eb="2">
      <t>レイワ</t>
    </rPh>
    <rPh sb="3" eb="5">
      <t>ネンド</t>
    </rPh>
    <rPh sb="5" eb="6">
      <t>マツ</t>
    </rPh>
    <rPh sb="6" eb="8">
      <t>キキン</t>
    </rPh>
    <rPh sb="8" eb="10">
      <t>ザンダカ</t>
    </rPh>
    <phoneticPr fontId="1"/>
  </si>
  <si>
    <t>令和３年度　事業実施決定等</t>
    <rPh sb="0" eb="2">
      <t>レイワ</t>
    </rPh>
    <rPh sb="3" eb="5">
      <t>ネンド</t>
    </rPh>
    <rPh sb="6" eb="8">
      <t>ジギョウ</t>
    </rPh>
    <rPh sb="8" eb="10">
      <t>ジッシ</t>
    </rPh>
    <rPh sb="10" eb="12">
      <t>ケッテイ</t>
    </rPh>
    <rPh sb="12" eb="13">
      <t>トウ</t>
    </rPh>
    <phoneticPr fontId="1"/>
  </si>
  <si>
    <t>令和３年度末　貸付残高等</t>
    <rPh sb="0" eb="2">
      <t>レイワ</t>
    </rPh>
    <rPh sb="3" eb="5">
      <t>ネンド</t>
    </rPh>
    <rPh sb="5" eb="6">
      <t>マツ</t>
    </rPh>
    <rPh sb="7" eb="9">
      <t>カシツ</t>
    </rPh>
    <rPh sb="9" eb="11">
      <t>ザンダカ</t>
    </rPh>
    <rPh sb="11" eb="12">
      <t>トウ</t>
    </rPh>
    <phoneticPr fontId="1"/>
  </si>
  <si>
    <t>基金方式の必要性</t>
    <rPh sb="0" eb="2">
      <t>キキン</t>
    </rPh>
    <rPh sb="2" eb="4">
      <t>ホウシキ</t>
    </rPh>
    <rPh sb="5" eb="8">
      <t>ヒツヨウセイ</t>
    </rPh>
    <phoneticPr fontId="1"/>
  </si>
  <si>
    <t>補助等</t>
    <rPh sb="0" eb="2">
      <t>ホジョ</t>
    </rPh>
    <rPh sb="2" eb="3">
      <t>トウ</t>
    </rPh>
    <phoneticPr fontId="1"/>
  </si>
  <si>
    <t>出資</t>
    <rPh sb="0" eb="2">
      <t>シュッシ</t>
    </rPh>
    <phoneticPr fontId="1"/>
  </si>
  <si>
    <t>貸付</t>
    <rPh sb="0" eb="2">
      <t>カシツ</t>
    </rPh>
    <phoneticPr fontId="1"/>
  </si>
  <si>
    <t>債務保証</t>
    <rPh sb="0" eb="2">
      <t>サイム</t>
    </rPh>
    <rPh sb="2" eb="4">
      <t>ホショウ</t>
    </rPh>
    <phoneticPr fontId="1"/>
  </si>
  <si>
    <t>調査等、
その他</t>
    <rPh sb="0" eb="2">
      <t>チョウサ</t>
    </rPh>
    <rPh sb="2" eb="3">
      <t>トウ</t>
    </rPh>
    <rPh sb="7" eb="8">
      <t>タ</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</si>
  <si>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</si>
  <si>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収　入（ｂ）</t>
    <rPh sb="0" eb="1">
      <t>オサム</t>
    </rPh>
    <rPh sb="2" eb="3">
      <t>イ</t>
    </rPh>
    <phoneticPr fontId="1"/>
  </si>
  <si>
    <t>支　出（ｃ）</t>
    <rPh sb="0" eb="1">
      <t>シ</t>
    </rPh>
    <rPh sb="2" eb="3">
      <t>デ</t>
    </rPh>
    <phoneticPr fontId="1"/>
  </si>
  <si>
    <t>(補助・補てん、利子助成・補給)</t>
    <phoneticPr fontId="1"/>
  </si>
  <si>
    <t>うち
国費相当額</t>
    <rPh sb="3" eb="5">
      <t>コクヒ</t>
    </rPh>
    <rPh sb="5" eb="7">
      <t>ソウトウ</t>
    </rPh>
    <rPh sb="7" eb="8">
      <t>ガク</t>
    </rPh>
    <phoneticPr fontId="1"/>
  </si>
  <si>
    <t>うち</t>
    <phoneticPr fontId="1"/>
  </si>
  <si>
    <t>国費相当額</t>
    <phoneticPr fontId="1"/>
  </si>
  <si>
    <t>国からの資金交付額</t>
    <rPh sb="0" eb="1">
      <t>クニ</t>
    </rPh>
    <rPh sb="4" eb="6">
      <t>シキン</t>
    </rPh>
    <rPh sb="6" eb="8">
      <t>コウフ</t>
    </rPh>
    <rPh sb="8" eb="9">
      <t>ガク</t>
    </rPh>
    <phoneticPr fontId="1"/>
  </si>
  <si>
    <t>（件数）</t>
    <rPh sb="1" eb="3">
      <t>ケンスウ</t>
    </rPh>
    <phoneticPr fontId="1"/>
  </si>
  <si>
    <t>当初</t>
    <rPh sb="0" eb="2">
      <t>トウショ</t>
    </rPh>
    <phoneticPr fontId="1"/>
  </si>
  <si>
    <t>補正</t>
    <rPh sb="0" eb="2">
      <t>ホセイ</t>
    </rPh>
    <phoneticPr fontId="1"/>
  </si>
  <si>
    <t>予備費等</t>
    <rPh sb="0" eb="3">
      <t>ヨビヒ</t>
    </rPh>
    <rPh sb="3" eb="4">
      <t>トウ</t>
    </rPh>
    <phoneticPr fontId="1"/>
  </si>
  <si>
    <t>会計区分（※）</t>
    <rPh sb="0" eb="2">
      <t>カイケイ</t>
    </rPh>
    <rPh sb="2" eb="4">
      <t>クブン</t>
    </rPh>
    <phoneticPr fontId="1"/>
  </si>
  <si>
    <t>金額</t>
    <rPh sb="0" eb="2">
      <t>キンガク</t>
    </rPh>
    <phoneticPr fontId="1"/>
  </si>
  <si>
    <t>電源立地地域対策交付金基金（電源立地地域対策交付金）</t>
  </si>
  <si>
    <t>⑦</t>
    <phoneticPr fontId="1"/>
  </si>
  <si>
    <t>③資金の回収を見込んで貸付等を行う事業（貸付）
⑤その他（補助・補てん、調査等・その他）
複数年度にわたる事務又は事業であって、各年度の所要額をあらかじめ見込みがたく、弾力的な支出が必要のため。</t>
    <rPh sb="1" eb="3">
      <t>シキン</t>
    </rPh>
    <rPh sb="4" eb="6">
      <t>カイシュウ</t>
    </rPh>
    <rPh sb="7" eb="9">
      <t>ミコ</t>
    </rPh>
    <rPh sb="11" eb="13">
      <t>カシツケ</t>
    </rPh>
    <rPh sb="13" eb="14">
      <t>トウ</t>
    </rPh>
    <rPh sb="15" eb="16">
      <t>オコナ</t>
    </rPh>
    <rPh sb="17" eb="19">
      <t>ジギョウ</t>
    </rPh>
    <rPh sb="20" eb="22">
      <t>カシツケ</t>
    </rPh>
    <rPh sb="27" eb="28">
      <t>タ</t>
    </rPh>
    <rPh sb="29" eb="31">
      <t>ホジョ</t>
    </rPh>
    <rPh sb="32" eb="33">
      <t>ホ</t>
    </rPh>
    <rPh sb="36" eb="38">
      <t>チョウサ</t>
    </rPh>
    <rPh sb="38" eb="39">
      <t>トウ</t>
    </rPh>
    <rPh sb="42" eb="43">
      <t>タ</t>
    </rPh>
    <phoneticPr fontId="1"/>
  </si>
  <si>
    <t>技術振興基金（産業再配置促進環境整備費補助金・電源地域産業再配置促進費補助金）</t>
  </si>
  <si>
    <t>⑤
工業再配置促進法（平成１８年廃止）の目的の実現のため</t>
    <rPh sb="2" eb="4">
      <t>コウギョウ</t>
    </rPh>
    <rPh sb="4" eb="7">
      <t>サイハイチ</t>
    </rPh>
    <rPh sb="7" eb="9">
      <t>ソクシン</t>
    </rPh>
    <rPh sb="9" eb="10">
      <t>ホウ</t>
    </rPh>
    <rPh sb="11" eb="13">
      <t>ヘイセイ</t>
    </rPh>
    <rPh sb="15" eb="16">
      <t>ネン</t>
    </rPh>
    <rPh sb="16" eb="18">
      <t>ハイシ</t>
    </rPh>
    <rPh sb="20" eb="22">
      <t>モクテキ</t>
    </rPh>
    <rPh sb="23" eb="25">
      <t>ジツゲン</t>
    </rPh>
    <phoneticPr fontId="1"/>
  </si>
  <si>
    <t>地域産業活性化基金（地域産業活性化推進対策費補助金）</t>
  </si>
  <si>
    <t>⑤
高度技術工業集積地域開発促進法（平成１１年廃止）の目的の実現のため</t>
    <rPh sb="2" eb="4">
      <t>コウド</t>
    </rPh>
    <rPh sb="4" eb="6">
      <t>ギジュツ</t>
    </rPh>
    <rPh sb="6" eb="8">
      <t>コウギョウ</t>
    </rPh>
    <rPh sb="8" eb="10">
      <t>シュウセキ</t>
    </rPh>
    <rPh sb="10" eb="12">
      <t>チイキ</t>
    </rPh>
    <rPh sb="12" eb="14">
      <t>カイハツ</t>
    </rPh>
    <rPh sb="14" eb="16">
      <t>ソクシン</t>
    </rPh>
    <rPh sb="16" eb="17">
      <t>ホウ</t>
    </rPh>
    <rPh sb="18" eb="20">
      <t>ヘイセイ</t>
    </rPh>
    <rPh sb="22" eb="23">
      <t>ネン</t>
    </rPh>
    <rPh sb="23" eb="25">
      <t>ハイシ</t>
    </rPh>
    <rPh sb="27" eb="29">
      <t>モクテキ</t>
    </rPh>
    <rPh sb="30" eb="32">
      <t>ジツゲン</t>
    </rPh>
    <phoneticPr fontId="1"/>
  </si>
  <si>
    <t>大谷石採取場跡地安全基金（岩石採取場跡地等安全対策費補助金）</t>
  </si>
  <si>
    <t>⑤その他
 基金による運用益により、大谷石採取場跡地観測システムの管理・運営事務等を行う事業であるため。</t>
    <rPh sb="6" eb="8">
      <t>キキン</t>
    </rPh>
    <rPh sb="18" eb="20">
      <t>オオタニ</t>
    </rPh>
    <rPh sb="20" eb="21">
      <t>セキ</t>
    </rPh>
    <rPh sb="21" eb="23">
      <t>サイシュ</t>
    </rPh>
    <rPh sb="23" eb="24">
      <t>バ</t>
    </rPh>
    <rPh sb="24" eb="26">
      <t>アトチ</t>
    </rPh>
    <rPh sb="26" eb="28">
      <t>カンソク</t>
    </rPh>
    <rPh sb="33" eb="35">
      <t>カンリ</t>
    </rPh>
    <rPh sb="36" eb="38">
      <t>ウンエイ</t>
    </rPh>
    <rPh sb="38" eb="40">
      <t>ジム</t>
    </rPh>
    <rPh sb="40" eb="41">
      <t>トウ</t>
    </rPh>
    <rPh sb="42" eb="43">
      <t>オコナ</t>
    </rPh>
    <phoneticPr fontId="1"/>
  </si>
  <si>
    <t>産炭地域環境整備基金（産炭地域活性化事業費補助金）</t>
  </si>
  <si>
    <t>②豪雨等で危険ぼた山の補修等が必要となった場合に工事等を実施するための資金に利用する事業のため</t>
    <rPh sb="1" eb="3">
      <t>ゴウウ</t>
    </rPh>
    <rPh sb="3" eb="4">
      <t>トウ</t>
    </rPh>
    <rPh sb="5" eb="7">
      <t>キケン</t>
    </rPh>
    <rPh sb="9" eb="10">
      <t>ヤマ</t>
    </rPh>
    <rPh sb="11" eb="13">
      <t>ホシュウ</t>
    </rPh>
    <rPh sb="13" eb="14">
      <t>トウ</t>
    </rPh>
    <rPh sb="15" eb="17">
      <t>ヒツヨウ</t>
    </rPh>
    <rPh sb="21" eb="23">
      <t>バアイ</t>
    </rPh>
    <rPh sb="24" eb="26">
      <t>コウジ</t>
    </rPh>
    <rPh sb="26" eb="27">
      <t>トウ</t>
    </rPh>
    <rPh sb="28" eb="30">
      <t>ジッシ</t>
    </rPh>
    <rPh sb="38" eb="40">
      <t>リヨウ</t>
    </rPh>
    <rPh sb="42" eb="44">
      <t>ジギョウ</t>
    </rPh>
    <phoneticPr fontId="1"/>
  </si>
  <si>
    <t>産炭地域新産業創造等基金
（産炭地域活性化事業費補助金）</t>
  </si>
  <si>
    <t>⑤
本事業の助成対象の中には、設備等の整備など事業実施期間が長期に及ぶものものが存在することから、複数年度の執行を可能とする基金事業として事業を行うこととしている。</t>
  </si>
  <si>
    <t>原子力発電施設等立地地域特別交付金基金（原子力発電施設等立地地域特別交付金）</t>
  </si>
  <si>
    <t>-</t>
    <phoneticPr fontId="1"/>
  </si>
  <si>
    <t>⑤その他
複数年度にわたる事務又は事業であって、各年度の所要額をあらかじめ見込みがたく、弾力的な支出が必要のため。</t>
    <rPh sb="3" eb="4">
      <t>タ</t>
    </rPh>
    <rPh sb="5" eb="7">
      <t>フクスウ</t>
    </rPh>
    <rPh sb="7" eb="9">
      <t>ネンド</t>
    </rPh>
    <rPh sb="13" eb="15">
      <t>ジム</t>
    </rPh>
    <rPh sb="15" eb="16">
      <t>マタ</t>
    </rPh>
    <rPh sb="17" eb="19">
      <t>ジギョウ</t>
    </rPh>
    <rPh sb="24" eb="27">
      <t>カクネンド</t>
    </rPh>
    <rPh sb="28" eb="31">
      <t>ショヨウガク</t>
    </rPh>
    <rPh sb="37" eb="39">
      <t>ミコ</t>
    </rPh>
    <rPh sb="44" eb="47">
      <t>ダンリョクテキ</t>
    </rPh>
    <rPh sb="48" eb="50">
      <t>シシュツ</t>
    </rPh>
    <rPh sb="51" eb="53">
      <t>ヒツヨウ</t>
    </rPh>
    <phoneticPr fontId="1"/>
  </si>
  <si>
    <t>施設整備基金(石油貯蔵施設立地対策等交付金）</t>
  </si>
  <si>
    <t>⑤その他
石油貯蔵施設立地対策等交付金交付規則において交付対象経費を定めており、当該対象経費には都道府県等が行う基金造成事業も対象としているため。</t>
    <rPh sb="3" eb="4">
      <t>タ</t>
    </rPh>
    <phoneticPr fontId="1"/>
  </si>
  <si>
    <t>核燃料サイクル交付金基金（核燃料サイクル交付金）</t>
  </si>
  <si>
    <t>⑦</t>
  </si>
  <si>
    <t>⑤その他
・対象施設の事業運営のために必要な財源を
　安定的に確保するため。
・いずれにも該当しないため。</t>
    <rPh sb="3" eb="4">
      <t>タ</t>
    </rPh>
    <rPh sb="6" eb="8">
      <t>タイショウ</t>
    </rPh>
    <rPh sb="8" eb="10">
      <t>シセツ</t>
    </rPh>
    <rPh sb="11" eb="13">
      <t>ジギョウ</t>
    </rPh>
    <rPh sb="13" eb="15">
      <t>ウンエイ</t>
    </rPh>
    <rPh sb="19" eb="21">
      <t>ヒツヨウ</t>
    </rPh>
    <rPh sb="22" eb="24">
      <t>ザイゲン</t>
    </rPh>
    <rPh sb="27" eb="30">
      <t>アンテイテキ</t>
    </rPh>
    <rPh sb="31" eb="33">
      <t>カクホ</t>
    </rPh>
    <rPh sb="45" eb="47">
      <t>ガイトウ</t>
    </rPh>
    <phoneticPr fontId="1"/>
  </si>
  <si>
    <t>原子力発電施設等立地地域基盤整備支援事業交付金基金（原子力発電施設等立地地域基盤整備支援事業交付金）</t>
  </si>
  <si>
    <t>⑤
原子力発電施設等立地地域基盤整備支援事業交付金交付規則において交付対象経費を定めており、当該対象経費には道県や市町村等が行う基金造成事業も対象としているため。</t>
    <rPh sb="2" eb="5">
      <t>ゲンシリョク</t>
    </rPh>
    <rPh sb="5" eb="7">
      <t>ハツデン</t>
    </rPh>
    <rPh sb="7" eb="9">
      <t>シセツ</t>
    </rPh>
    <rPh sb="9" eb="10">
      <t>トウ</t>
    </rPh>
    <rPh sb="10" eb="12">
      <t>リッチ</t>
    </rPh>
    <rPh sb="12" eb="14">
      <t>チイキ</t>
    </rPh>
    <rPh sb="14" eb="16">
      <t>キバン</t>
    </rPh>
    <rPh sb="16" eb="18">
      <t>セイビ</t>
    </rPh>
    <rPh sb="18" eb="20">
      <t>シエン</t>
    </rPh>
    <rPh sb="20" eb="22">
      <t>ジギョウ</t>
    </rPh>
    <rPh sb="57" eb="60">
      <t>シチョウソン</t>
    </rPh>
    <rPh sb="60" eb="61">
      <t>トウ</t>
    </rPh>
    <phoneticPr fontId="1"/>
  </si>
  <si>
    <t>原子力発電施設立地地域共生交付金基金（原子力発電施設立地地域共生交付金）</t>
  </si>
  <si>
    <t>②
本事業は、地盤のぜい弱性調査を行い、ぜい弱性が極めて高く重点的な対策が必要な地区を抽出した上で、防災工事を実施するもの。南海トラフ巨大地震への対応の緊急性も踏まえ、調査結果に応じて弾力的に防災工事を実施する必要があることから、基金事業として事業を行うこととしている。</t>
    <rPh sb="2" eb="3">
      <t>ホン</t>
    </rPh>
    <rPh sb="3" eb="5">
      <t>ジギョウ</t>
    </rPh>
    <rPh sb="7" eb="9">
      <t>ジバン</t>
    </rPh>
    <rPh sb="12" eb="14">
      <t>ジャクセイ</t>
    </rPh>
    <rPh sb="14" eb="16">
      <t>チョウサ</t>
    </rPh>
    <rPh sb="17" eb="18">
      <t>オコナ</t>
    </rPh>
    <rPh sb="22" eb="24">
      <t>ジャクセイ</t>
    </rPh>
    <rPh sb="25" eb="26">
      <t>キワ</t>
    </rPh>
    <rPh sb="28" eb="29">
      <t>タカ</t>
    </rPh>
    <rPh sb="30" eb="33">
      <t>ジュウテンテキ</t>
    </rPh>
    <rPh sb="34" eb="36">
      <t>タイサク</t>
    </rPh>
    <rPh sb="37" eb="39">
      <t>ヒツヨウ</t>
    </rPh>
    <rPh sb="40" eb="42">
      <t>チク</t>
    </rPh>
    <rPh sb="43" eb="45">
      <t>チュウシュツ</t>
    </rPh>
    <rPh sb="47" eb="48">
      <t>ウエ</t>
    </rPh>
    <rPh sb="50" eb="52">
      <t>ボウサイ</t>
    </rPh>
    <rPh sb="52" eb="54">
      <t>コウジ</t>
    </rPh>
    <rPh sb="55" eb="57">
      <t>ジッシ</t>
    </rPh>
    <rPh sb="62" eb="64">
      <t>ナンカイ</t>
    </rPh>
    <rPh sb="67" eb="69">
      <t>キョダイ</t>
    </rPh>
    <rPh sb="69" eb="71">
      <t>ジシン</t>
    </rPh>
    <rPh sb="73" eb="75">
      <t>タイオウ</t>
    </rPh>
    <rPh sb="76" eb="79">
      <t>キンキュウセイ</t>
    </rPh>
    <rPh sb="80" eb="81">
      <t>フ</t>
    </rPh>
    <rPh sb="84" eb="86">
      <t>チョウサ</t>
    </rPh>
    <rPh sb="86" eb="88">
      <t>ケッカ</t>
    </rPh>
    <rPh sb="89" eb="90">
      <t>オウ</t>
    </rPh>
    <rPh sb="92" eb="95">
      <t>ダンリョクテキ</t>
    </rPh>
    <rPh sb="96" eb="98">
      <t>ボウサイ</t>
    </rPh>
    <rPh sb="98" eb="100">
      <t>コウジ</t>
    </rPh>
    <rPh sb="101" eb="103">
      <t>ジッシ</t>
    </rPh>
    <rPh sb="105" eb="107">
      <t>ヒツヨウ</t>
    </rPh>
    <rPh sb="115" eb="117">
      <t>キキン</t>
    </rPh>
    <rPh sb="117" eb="119">
      <t>ジギョウ</t>
    </rPh>
    <rPh sb="122" eb="124">
      <t>ジギョウ</t>
    </rPh>
    <rPh sb="125" eb="126">
      <t>オコナ</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</si>
  <si>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</si>
  <si>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</si>
  <si>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⑪国有林野事業債務管理特別会計</t>
    <rPh sb="1" eb="5">
      <t>コクユウリンヤ</t>
    </rPh>
    <rPh sb="5" eb="7">
      <t>ジギョウ</t>
    </rPh>
    <rPh sb="7" eb="9">
      <t>サイム</t>
    </rPh>
    <rPh sb="9" eb="11">
      <t>カンリ</t>
    </rPh>
    <rPh sb="11" eb="13">
      <t>トクベツ</t>
    </rPh>
    <rPh sb="13" eb="15">
      <t>カイケイ</t>
    </rPh>
    <phoneticPr fontId="1"/>
  </si>
  <si>
    <t>②交付税及び譲与税配付金特別会計</t>
    <rPh sb="1" eb="4">
      <t>コウフゼイ</t>
    </rPh>
    <rPh sb="4" eb="5">
      <t>オヨ</t>
    </rPh>
    <rPh sb="6" eb="8">
      <t>ジョウヨ</t>
    </rPh>
    <rPh sb="8" eb="9">
      <t>ゼイ</t>
    </rPh>
    <rPh sb="9" eb="11">
      <t>ハイフ</t>
    </rPh>
    <rPh sb="11" eb="12">
      <t>キン</t>
    </rPh>
    <rPh sb="12" eb="14">
      <t>トクベツ</t>
    </rPh>
    <rPh sb="14" eb="16">
      <t>カイケイ</t>
    </rPh>
    <phoneticPr fontId="1"/>
  </si>
  <si>
    <t>⑫特許特別会計</t>
    <rPh sb="1" eb="3">
      <t>トッキョ</t>
    </rPh>
    <rPh sb="3" eb="5">
      <t>トクベツ</t>
    </rPh>
    <rPh sb="5" eb="7">
      <t>カイケイ</t>
    </rPh>
    <phoneticPr fontId="1"/>
  </si>
  <si>
    <t>③地震再保険特別会計</t>
    <rPh sb="1" eb="3">
      <t>ジシン</t>
    </rPh>
    <rPh sb="3" eb="6">
      <t>サイホケン</t>
    </rPh>
    <rPh sb="6" eb="8">
      <t>トクベツ</t>
    </rPh>
    <rPh sb="8" eb="10">
      <t>カイケイ</t>
    </rPh>
    <phoneticPr fontId="1"/>
  </si>
  <si>
    <t>⑬自動車安全特別会計</t>
    <rPh sb="1" eb="4">
      <t>ジドウシャ</t>
    </rPh>
    <rPh sb="4" eb="6">
      <t>アンゼン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</si>
  <si>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</si>
  <si>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⑭東日本大震災復興特別会計</t>
    <rPh sb="1" eb="2">
      <t>ヒガシ</t>
    </rPh>
    <rPh sb="2" eb="4">
      <t>ニホン</t>
    </rPh>
    <rPh sb="4" eb="7">
      <t>ダイシンサイ</t>
    </rPh>
    <rPh sb="7" eb="9">
      <t>フッコウ</t>
    </rPh>
    <rPh sb="9" eb="11">
      <t>トクベツ</t>
    </rPh>
    <rPh sb="11" eb="13">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</si>
  <si>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</si>
  <si>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</si>
  <si>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</si>
  <si>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</si>
  <si>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</si>
  <si>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</si>
  <si>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【総括表】令和４年度地方公共団体等保有基金執行状況表（経済産業省）----- Ｂ‐２表</t>
    <rPh sb="5" eb="7">
      <t>レイワ</t>
    </rPh>
    <rPh sb="27" eb="29">
      <t>ケイザイ</t>
    </rPh>
    <rPh sb="29" eb="31">
      <t>サンギョウ</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</si>
  <si>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</si>
  <si>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庁　対　応　状　況</t>
    <rPh sb="0" eb="1">
      <t>カク</t>
    </rPh>
    <rPh sb="2" eb="3">
      <t>フ</t>
    </rPh>
    <rPh sb="4" eb="5">
      <t>ショウ</t>
    </rPh>
    <rPh sb="6" eb="7">
      <t>チョウ</t>
    </rPh>
    <rPh sb="8" eb="9">
      <t>タイ</t>
    </rPh>
    <rPh sb="10" eb="11">
      <t>オウ</t>
    </rPh>
    <rPh sb="12" eb="13">
      <t>ジョウ</t>
    </rPh>
    <rPh sb="14" eb="15">
      <t>キョウ</t>
    </rPh>
    <phoneticPr fontId="1"/>
  </si>
  <si>
    <t>備　　　考</t>
    <rPh sb="0" eb="1">
      <t>ビ</t>
    </rPh>
    <rPh sb="4" eb="5">
      <t>コウ</t>
    </rPh>
    <phoneticPr fontId="1"/>
  </si>
  <si>
    <t>資源エネルギー庁電力・ガス事業部
電力基盤整備課
課長　小川　要</t>
    <rPh sb="0" eb="2">
      <t>シゲン</t>
    </rPh>
    <rPh sb="7" eb="8">
      <t>チョウ</t>
    </rPh>
    <rPh sb="8" eb="10">
      <t>デンリョク</t>
    </rPh>
    <rPh sb="13" eb="16">
      <t>ジギョウブ</t>
    </rPh>
    <rPh sb="17" eb="19">
      <t>デンリョク</t>
    </rPh>
    <rPh sb="19" eb="21">
      <t>キバン</t>
    </rPh>
    <rPh sb="21" eb="24">
      <t>セイビカ</t>
    </rPh>
    <rPh sb="25" eb="27">
      <t>カチョウ</t>
    </rPh>
    <phoneticPr fontId="1"/>
  </si>
  <si>
    <t>各地方公共団体では、執行状況を踏まえ適時見直しを行い、基金規模が適切となるよう措置されている。今後とも、適切な対応が図られるよう指導監督を実施。</t>
    <phoneticPr fontId="1"/>
  </si>
  <si>
    <t>令和２年度末基金残高のうちの国費相当額が昨年と相違しているのは、実績の誤入力を行ってしまい、今回改めたため。</t>
  </si>
  <si>
    <t>資源エネルギー庁
資源・燃料部石油精製備蓄課
課長　細川　成己</t>
    <rPh sb="0" eb="2">
      <t>シゲン</t>
    </rPh>
    <rPh sb="7" eb="8">
      <t>チョウ</t>
    </rPh>
    <rPh sb="9" eb="11">
      <t>シゲン</t>
    </rPh>
    <rPh sb="12" eb="14">
      <t>ネンリョウ</t>
    </rPh>
    <rPh sb="14" eb="15">
      <t>ブ</t>
    </rPh>
    <rPh sb="15" eb="17">
      <t>セキユ</t>
    </rPh>
    <rPh sb="17" eb="19">
      <t>セイセイ</t>
    </rPh>
    <rPh sb="19" eb="21">
      <t>ビチク</t>
    </rPh>
    <rPh sb="21" eb="22">
      <t>カ</t>
    </rPh>
    <rPh sb="23" eb="25">
      <t>カチョウ</t>
    </rPh>
    <rPh sb="26" eb="28">
      <t>ホソカワ</t>
    </rPh>
    <rPh sb="29" eb="30">
      <t>シゲル</t>
    </rPh>
    <rPh sb="30" eb="31">
      <t>オノレ</t>
    </rPh>
    <phoneticPr fontId="1"/>
  </si>
  <si>
    <t>資源エネルギー庁
電力・ガス事業部電力基盤整備課
課長　小川　要</t>
    <rPh sb="0" eb="2">
      <t>シゲン</t>
    </rPh>
    <rPh sb="7" eb="8">
      <t>チョウ</t>
    </rPh>
    <rPh sb="9" eb="11">
      <t>デンリョク</t>
    </rPh>
    <rPh sb="14" eb="16">
      <t>ジギョウ</t>
    </rPh>
    <rPh sb="16" eb="17">
      <t>ブ</t>
    </rPh>
    <rPh sb="17" eb="19">
      <t>デンリョク</t>
    </rPh>
    <rPh sb="19" eb="21">
      <t>キバン</t>
    </rPh>
    <rPh sb="21" eb="23">
      <t>セイビ</t>
    </rPh>
    <rPh sb="23" eb="24">
      <t>カ</t>
    </rPh>
    <rPh sb="25" eb="27">
      <t>カチョウ</t>
    </rPh>
    <rPh sb="28" eb="30">
      <t>オガワ</t>
    </rPh>
    <rPh sb="31" eb="32">
      <t>カナメ</t>
    </rPh>
    <phoneticPr fontId="1"/>
  </si>
  <si>
    <t>福島県において、執行状況を踏まえ適時見直しを行い、基金規模が適切となるよう措置されている。今後とも、適切な対応が図られるよう指導監督を実施。（福島県からの間接交付によって基金を造成している大熊町、双葉町に関しては、福島県を通じて管理を行っている。）</t>
    <phoneticPr fontId="1"/>
  </si>
  <si>
    <t>資源エネルギー庁電力・ガス事業部原子力立地・核燃料サイクル産業課原子力立地政策室 企画官　森本　要</t>
    <rPh sb="0" eb="2">
      <t>シゲン</t>
    </rPh>
    <rPh sb="7" eb="8">
      <t>チョウ</t>
    </rPh>
    <rPh sb="8" eb="10">
      <t>デンリョク</t>
    </rPh>
    <rPh sb="13" eb="15">
      <t>ジギョウ</t>
    </rPh>
    <rPh sb="15" eb="16">
      <t>ブ</t>
    </rPh>
    <rPh sb="16" eb="19">
      <t>ゲンシリョク</t>
    </rPh>
    <rPh sb="19" eb="21">
      <t>リッチ</t>
    </rPh>
    <rPh sb="22" eb="25">
      <t>カクネンリョウ</t>
    </rPh>
    <rPh sb="29" eb="31">
      <t>サンギョウ</t>
    </rPh>
    <rPh sb="31" eb="32">
      <t>カ</t>
    </rPh>
    <rPh sb="32" eb="35">
      <t>ゲンシリョク</t>
    </rPh>
    <rPh sb="35" eb="37">
      <t>リッチ</t>
    </rPh>
    <rPh sb="37" eb="40">
      <t>セイサクシツ</t>
    </rPh>
    <rPh sb="41" eb="43">
      <t>キカク</t>
    </rPh>
    <rPh sb="43" eb="44">
      <t>カン</t>
    </rPh>
    <rPh sb="46" eb="47">
      <t>ホン</t>
    </rPh>
    <rPh sb="48" eb="49">
      <t>カナメ</t>
    </rPh>
    <phoneticPr fontId="1"/>
  </si>
  <si>
    <t>電源立地地域対策交付金基金（電源立地地域対策交付金）</t>
    <phoneticPr fontId="1"/>
  </si>
  <si>
    <t>原子力発電施設等立地地域特別交付金基金（原子力発電施設等立地地域特別交付金）</t>
    <phoneticPr fontId="1"/>
  </si>
  <si>
    <t>福島特定原子力施設地域振興交付金基金（福島特定原子力施設地域振興交付金基金）</t>
    <phoneticPr fontId="1"/>
  </si>
  <si>
    <t>高度な工業技術の開発又は利用及び関連する研修事業又は指導事業の促進</t>
    <phoneticPr fontId="1"/>
  </si>
  <si>
    <t>高度な工業技術の開発又は利用及び関連する研修事業又は指導事業の実施件数</t>
    <phoneticPr fontId="1"/>
  </si>
  <si>
    <t>技術革新の進展に則応した技術の中小企業者による利用の促進</t>
    <phoneticPr fontId="1"/>
  </si>
  <si>
    <t>技術革新の進展に則応した技術の中小企業者による利用の実施件数</t>
    <phoneticPr fontId="1"/>
  </si>
  <si>
    <t>経済産業政策局 地域産業経済G
地域産業基盤整備課
課長　向野　陽一郎</t>
    <rPh sb="0" eb="2">
      <t>ケイザイ</t>
    </rPh>
    <rPh sb="2" eb="4">
      <t>サンギョウ</t>
    </rPh>
    <rPh sb="4" eb="6">
      <t>セイサク</t>
    </rPh>
    <rPh sb="6" eb="7">
      <t>キョク</t>
    </rPh>
    <rPh sb="8" eb="10">
      <t>チイキ</t>
    </rPh>
    <rPh sb="10" eb="12">
      <t>サンギョウ</t>
    </rPh>
    <rPh sb="12" eb="14">
      <t>ケイザイ</t>
    </rPh>
    <rPh sb="16" eb="18">
      <t>チイキ</t>
    </rPh>
    <rPh sb="18" eb="20">
      <t>サンギョウ</t>
    </rPh>
    <rPh sb="20" eb="22">
      <t>キバン</t>
    </rPh>
    <rPh sb="22" eb="24">
      <t>セイビ</t>
    </rPh>
    <rPh sb="24" eb="25">
      <t>カ</t>
    </rPh>
    <rPh sb="26" eb="28">
      <t>カチョウ</t>
    </rPh>
    <rPh sb="29" eb="31">
      <t>コウノ</t>
    </rPh>
    <rPh sb="32" eb="35">
      <t>ヨウイチロウ</t>
    </rPh>
    <phoneticPr fontId="1"/>
  </si>
  <si>
    <t>原則として平成27年度末を超えない範囲で基金事業の終了時期を設定し、事業終了に当たっては終了する年度の翌年度までに、当該基金中の国庫補助金相当額を国庫に返還することとしてきた。
残る福島県について令和2年度に事業を終了し、令和3年度に当該基金中の国庫相当額を国庫に返還し、全ての自治体分の国庫返還が終了した。</t>
    <rPh sb="89" eb="90">
      <t>ノコ</t>
    </rPh>
    <rPh sb="91" eb="94">
      <t>フクシマケン</t>
    </rPh>
    <rPh sb="117" eb="119">
      <t>トウガイ</t>
    </rPh>
    <rPh sb="119" eb="121">
      <t>キキン</t>
    </rPh>
    <rPh sb="121" eb="122">
      <t>チュウ</t>
    </rPh>
    <rPh sb="123" eb="125">
      <t>コッコ</t>
    </rPh>
    <rPh sb="125" eb="128">
      <t>ソウトウガク</t>
    </rPh>
    <rPh sb="129" eb="131">
      <t>コッコ</t>
    </rPh>
    <rPh sb="136" eb="137">
      <t>スベ</t>
    </rPh>
    <rPh sb="139" eb="142">
      <t>ジチタイ</t>
    </rPh>
    <rPh sb="142" eb="143">
      <t>ブン</t>
    </rPh>
    <rPh sb="144" eb="146">
      <t>コッコ</t>
    </rPh>
    <rPh sb="146" eb="148">
      <t>ヘンカン</t>
    </rPh>
    <rPh sb="149" eb="151">
      <t>シュウリョウ</t>
    </rPh>
    <phoneticPr fontId="1"/>
  </si>
  <si>
    <t>原則として平成27年度末を超えない範囲で基金事業の終了時期を設定し、事業終了に当たっては終了する年度の翌年度までに、当該基金中の国庫補助金相当額を国庫に返還することとしてきた。
残る福島県について令和2年度に事業を終了し、令和3年度に当該基金中の国庫相当額を国庫に返還し、全ての自治体分の国庫返還が終了した。</t>
    <phoneticPr fontId="1"/>
  </si>
  <si>
    <t>豪雨等で危険ぼた山の補修等が必要となった場合に工事等を実施するため、定量的な目標は設定できない。危険ぼた山の補修等が必要となった場合に、住民の安全確保のため必要な工事等を実施する。
（成果指標：工事等の件数）</t>
    <phoneticPr fontId="1"/>
  </si>
  <si>
    <t>1件</t>
    <rPh sb="1" eb="2">
      <t>ケン</t>
    </rPh>
    <phoneticPr fontId="1"/>
  </si>
  <si>
    <t>必要な工事等の実施</t>
    <phoneticPr fontId="1"/>
  </si>
  <si>
    <t>－</t>
    <phoneticPr fontId="1"/>
  </si>
  <si>
    <t>必要な工事等の実施
（単位：件）</t>
    <phoneticPr fontId="1"/>
  </si>
  <si>
    <t>商務情報政策局
鉱山・火薬類監理官付石炭保安室
室長　齊藤　薫</t>
    <rPh sb="0" eb="2">
      <t>ショウム</t>
    </rPh>
    <rPh sb="2" eb="4">
      <t>ジョウホウ</t>
    </rPh>
    <rPh sb="4" eb="7">
      <t>セイサクキョク</t>
    </rPh>
    <rPh sb="8" eb="10">
      <t>コウザン</t>
    </rPh>
    <rPh sb="11" eb="13">
      <t>カヤク</t>
    </rPh>
    <rPh sb="13" eb="14">
      <t>ルイ</t>
    </rPh>
    <rPh sb="14" eb="17">
      <t>カンリカン</t>
    </rPh>
    <rPh sb="17" eb="18">
      <t>ツキ</t>
    </rPh>
    <rPh sb="18" eb="20">
      <t>セキタン</t>
    </rPh>
    <rPh sb="20" eb="23">
      <t>ホアンシツ</t>
    </rPh>
    <rPh sb="24" eb="26">
      <t>シツチョウ</t>
    </rPh>
    <rPh sb="27" eb="29">
      <t>サイトウ</t>
    </rPh>
    <rPh sb="30" eb="31">
      <t>カオル</t>
    </rPh>
    <phoneticPr fontId="1"/>
  </si>
  <si>
    <t>各地方公共団体は、危険ぼた山の補修等に必要な基金の処分（取崩し）に当たり、九州産業保安監督部長に対して承認申請を行い、九州産業保安監督部長はその内容が適切であると認めた場合に左記担当部局と協議の上、承認を行っている。今後とも、適切な対応が図られるよう指導監督を実施。</t>
  </si>
  <si>
    <t>基金の造成目的に即した事業を行い、産炭地域の振興を図る。
※本基金は、産炭地域における新産業の創造等に資する事業の推進を目的としたものであり、定量的な成果目標の設定及び実績を示すことは困難。</t>
  </si>
  <si>
    <t>事業期間中</t>
    <rPh sb="0" eb="2">
      <t>ジギョウ</t>
    </rPh>
    <rPh sb="2" eb="5">
      <t>キカンチュウ</t>
    </rPh>
    <phoneticPr fontId="1"/>
  </si>
  <si>
    <t>15件</t>
    <rPh sb="2" eb="3">
      <t>ケン</t>
    </rPh>
    <phoneticPr fontId="1"/>
  </si>
  <si>
    <t>11件</t>
    <rPh sb="2" eb="3">
      <t>ケン</t>
    </rPh>
    <phoneticPr fontId="1"/>
  </si>
  <si>
    <t>南海トラフ地震で震度６弱以上が予測される地域において、亜炭採掘跡の陥没の危険性が見込まれる箇所について、防災・減災の観点から埋め戻し工事による予防的措置を行い、安全・安心の向上を図る。
※本基金は、南海トラフ地震で震度６弱以上が予測される地域において、亜炭採掘跡の陥没の危険性が見込まれる箇所について、防災・減災の観点から埋め戻し工事による予防的措置を講じることを目的としたものであり、定量的な成果目標の設定及び実績を示すことは困難。</t>
  </si>
  <si>
    <t>事業期間中</t>
  </si>
  <si>
    <t>8件</t>
    <rPh sb="1" eb="2">
      <t>ケン</t>
    </rPh>
    <phoneticPr fontId="1"/>
  </si>
  <si>
    <t>産炭地域新産業創造等基金
（産炭地域活性化事業費補助金）</t>
    <phoneticPr fontId="1"/>
  </si>
  <si>
    <t>資源エネルギー庁
資源・燃料部石炭課
課長　羽田　由美子</t>
    <rPh sb="0" eb="2">
      <t>シゲン</t>
    </rPh>
    <rPh sb="7" eb="8">
      <t>チョウ</t>
    </rPh>
    <rPh sb="9" eb="11">
      <t>シゲン</t>
    </rPh>
    <rPh sb="12" eb="15">
      <t>ネンリョウブ</t>
    </rPh>
    <rPh sb="15" eb="17">
      <t>セキタン</t>
    </rPh>
    <rPh sb="17" eb="18">
      <t>カ</t>
    </rPh>
    <rPh sb="19" eb="21">
      <t>カチョウ</t>
    </rPh>
    <rPh sb="22" eb="24">
      <t>ハネダ</t>
    </rPh>
    <rPh sb="25" eb="28">
      <t>ユミコ</t>
    </rPh>
    <phoneticPr fontId="1"/>
  </si>
  <si>
    <t>各地方公共団体では、執行状況を踏まえ適時見直しを行い、基金規模が適切となるよう措置されている。今後とも、適切な対応が図られるよう指導監督を実施。</t>
    <rPh sb="0" eb="3">
      <t>カクチホウ</t>
    </rPh>
    <rPh sb="3" eb="5">
      <t>コウキョウ</t>
    </rPh>
    <rPh sb="5" eb="7">
      <t>ダンタイ</t>
    </rPh>
    <rPh sb="10" eb="12">
      <t>シッコウ</t>
    </rPh>
    <rPh sb="12" eb="14">
      <t>ジョウキョウ</t>
    </rPh>
    <rPh sb="15" eb="16">
      <t>フ</t>
    </rPh>
    <rPh sb="18" eb="20">
      <t>テキジ</t>
    </rPh>
    <rPh sb="20" eb="22">
      <t>ミナオ</t>
    </rPh>
    <rPh sb="24" eb="25">
      <t>オコナ</t>
    </rPh>
    <rPh sb="27" eb="29">
      <t>キキン</t>
    </rPh>
    <rPh sb="29" eb="31">
      <t>キボ</t>
    </rPh>
    <rPh sb="32" eb="34">
      <t>テキセツ</t>
    </rPh>
    <rPh sb="39" eb="41">
      <t>ソチ</t>
    </rPh>
    <rPh sb="47" eb="49">
      <t>コンゴ</t>
    </rPh>
    <rPh sb="52" eb="54">
      <t>テキセツ</t>
    </rPh>
    <rPh sb="55" eb="57">
      <t>タイオウ</t>
    </rPh>
    <rPh sb="58" eb="59">
      <t>ハカ</t>
    </rPh>
    <rPh sb="64" eb="66">
      <t>シドウ</t>
    </rPh>
    <rPh sb="66" eb="68">
      <t>カントク</t>
    </rPh>
    <rPh sb="69" eb="71">
      <t>ジッシ</t>
    </rPh>
    <phoneticPr fontId="1"/>
  </si>
  <si>
    <t>・総括表B-1の令和２年度末期末残高について、883.501百万円を883.502万円に修正。
・個別表の一般財団法人荒尾産炭地域振興センターの令和２年度末残高について、578.776百万円を578.775百万円に修正。</t>
    <rPh sb="1" eb="3">
      <t>ソウカツ</t>
    </rPh>
    <rPh sb="3" eb="4">
      <t>ヒョウ</t>
    </rPh>
    <rPh sb="8" eb="10">
      <t>レイワ</t>
    </rPh>
    <rPh sb="11" eb="13">
      <t>ネンド</t>
    </rPh>
    <rPh sb="13" eb="14">
      <t>マツ</t>
    </rPh>
    <rPh sb="14" eb="16">
      <t>キマツ</t>
    </rPh>
    <rPh sb="16" eb="18">
      <t>ザンダカ</t>
    </rPh>
    <rPh sb="30" eb="32">
      <t>ヒャクマン</t>
    </rPh>
    <rPh sb="32" eb="33">
      <t>エン</t>
    </rPh>
    <rPh sb="41" eb="43">
      <t>マンエン</t>
    </rPh>
    <rPh sb="44" eb="46">
      <t>シュウセイ</t>
    </rPh>
    <rPh sb="49" eb="51">
      <t>コベツ</t>
    </rPh>
    <rPh sb="51" eb="52">
      <t>ヒョウ</t>
    </rPh>
    <rPh sb="72" eb="74">
      <t>レイワ</t>
    </rPh>
    <rPh sb="75" eb="77">
      <t>ネンド</t>
    </rPh>
    <rPh sb="77" eb="78">
      <t>マツ</t>
    </rPh>
    <rPh sb="78" eb="80">
      <t>ザンダカ</t>
    </rPh>
    <rPh sb="92" eb="94">
      <t>ヒャクマン</t>
    </rPh>
    <rPh sb="94" eb="95">
      <t>エン</t>
    </rPh>
    <rPh sb="103" eb="105">
      <t>ヒャクマン</t>
    </rPh>
    <rPh sb="105" eb="106">
      <t>エン</t>
    </rPh>
    <rPh sb="107" eb="109">
      <t>シュウセイ</t>
    </rPh>
    <phoneticPr fontId="1"/>
  </si>
  <si>
    <t>南海トラフ巨大地震に備えた亜炭鉱跡対策事業基金（旧鉱物採掘区域防災対策費補助金）</t>
    <phoneticPr fontId="1"/>
  </si>
  <si>
    <t>石油の備蓄の確保等に関する法律に基づく石油の備蓄目標量（70日分）の実現
（成果指標：石油精製業者等による備蓄日数）</t>
    <rPh sb="0" eb="15">
      <t>ビチクホウ</t>
    </rPh>
    <rPh sb="16" eb="17">
      <t>モト</t>
    </rPh>
    <rPh sb="19" eb="21">
      <t>セキユ</t>
    </rPh>
    <rPh sb="22" eb="24">
      <t>ビチク</t>
    </rPh>
    <rPh sb="24" eb="26">
      <t>モクヒョウ</t>
    </rPh>
    <rPh sb="26" eb="27">
      <t>リョウ</t>
    </rPh>
    <rPh sb="30" eb="32">
      <t>ニチブン</t>
    </rPh>
    <rPh sb="34" eb="36">
      <t>ジツゲン</t>
    </rPh>
    <rPh sb="38" eb="40">
      <t>セイカ</t>
    </rPh>
    <rPh sb="40" eb="42">
      <t>シヒョウ</t>
    </rPh>
    <phoneticPr fontId="1"/>
  </si>
  <si>
    <t>70日</t>
    <rPh sb="2" eb="3">
      <t>ニチ</t>
    </rPh>
    <phoneticPr fontId="1"/>
  </si>
  <si>
    <t>石油貯蔵施設立地対策等交付金の実施事業数
（単位：事業実施数）</t>
    <phoneticPr fontId="1"/>
  </si>
  <si>
    <t>本基金事業は、毎年度の基金交付申請時に事業内容及び運用・処分計画を提出させており、基金規模の適格性・妥当性について審査を行っている。今後とも、適切な対応が図られるよう指導監督を実施。</t>
    <phoneticPr fontId="1"/>
  </si>
  <si>
    <t>昨年度の集計に誤りがあったため、令和２年度末基金残高を363百万円→848百万円に修正した。</t>
    <rPh sb="0" eb="3">
      <t>サクネンド</t>
    </rPh>
    <rPh sb="4" eb="6">
      <t>シュウケイ</t>
    </rPh>
    <rPh sb="7" eb="8">
      <t>アヤマ</t>
    </rPh>
    <rPh sb="16" eb="18">
      <t>レイワ</t>
    </rPh>
    <rPh sb="19" eb="21">
      <t>ネンド</t>
    </rPh>
    <rPh sb="21" eb="22">
      <t>マツ</t>
    </rPh>
    <rPh sb="22" eb="24">
      <t>キキン</t>
    </rPh>
    <rPh sb="24" eb="26">
      <t>ザンダカ</t>
    </rPh>
    <rPh sb="30" eb="32">
      <t>ヒャクマン</t>
    </rPh>
    <rPh sb="32" eb="33">
      <t>エン</t>
    </rPh>
    <rPh sb="37" eb="39">
      <t>ヒャクマン</t>
    </rPh>
    <rPh sb="39" eb="40">
      <t>エン</t>
    </rPh>
    <rPh sb="41" eb="43">
      <t>シュウセイ</t>
    </rPh>
    <phoneticPr fontId="1"/>
  </si>
  <si>
    <t>https://www.meti.go.jp/main/yosan/yosan_fy2022/pr/en/denga_ritti_11.pdf</t>
    <phoneticPr fontId="1"/>
  </si>
  <si>
    <t>原子力発電施設等の稼働状況の変化や廃炉による立地自治体への影響を緩和するため特に必要と認められる場合に交付する交付金を原資に、各自治体にて事業を実施</t>
    <phoneticPr fontId="1"/>
  </si>
  <si>
    <t>原発等を取り巻く環境変化が立地地域に与える影響の緩和</t>
    <phoneticPr fontId="1"/>
  </si>
  <si>
    <t>住民の生活の安全を確保し、もって大谷石地域経済の発展に寄与</t>
  </si>
  <si>
    <t>住民の生活の安全を確保し、もって大谷石地域経済の発展に寄与</t>
    <rPh sb="6" eb="8">
      <t>アンゼン</t>
    </rPh>
    <phoneticPr fontId="1"/>
  </si>
  <si>
    <t>観測システム管理・運営事業、債務保証事業等を行う。</t>
    <phoneticPr fontId="1"/>
  </si>
  <si>
    <t>観測システム管理・運営事業、債務保証事業等を行った。</t>
    <phoneticPr fontId="1"/>
  </si>
  <si>
    <t>１件</t>
  </si>
  <si>
    <t>資源エネルギー庁鉱物資源課
課長　有馬　伸明</t>
    <rPh sb="0" eb="2">
      <t>シゲン</t>
    </rPh>
    <rPh sb="7" eb="8">
      <t>チョウ</t>
    </rPh>
    <rPh sb="8" eb="10">
      <t>コウブツ</t>
    </rPh>
    <rPh sb="10" eb="13">
      <t>シゲンカ</t>
    </rPh>
    <rPh sb="14" eb="16">
      <t>カチョウ</t>
    </rPh>
    <rPh sb="17" eb="19">
      <t>アリマ</t>
    </rPh>
    <rPh sb="20" eb="22">
      <t>ノブアキ</t>
    </rPh>
    <phoneticPr fontId="1"/>
  </si>
  <si>
    <t>毎年度２回、栃木県等関係者より事業内容、事業の進捗状況等の説明を受け、事業が適切に行われているか確認を行っている。また、大谷地域整備公社のHPにて事業計画書、収支予算書等の自主的な公表が行われており、適切な対応が図られており、引き続き適切な対応が行われるよう指導を行っている。</t>
    <phoneticPr fontId="1"/>
  </si>
  <si>
    <t>大谷地域整備公社公表資料HP
http://www.ooyakousya.o0o0.jp/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</si>
</sst>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0"/>
    <numFmt numFmtId="177" formatCode="* #,##0;* \-#,##0;* &quot;-&quot;_ ;@\ "/>
    <numFmt numFmtId="178" formatCode="\(#,##0\);\(* \-#,##0\);\(* \ &quot;-&quot;\ \);@\ "/>
    <numFmt numFmtId="179" formatCode="_ * #,##0_ ;_ * \-#,##0_ ;_ * &quot;-&quot;??_ ;_ @_ "/>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6"/>
      <color theme="1"/>
      <name val="ＭＳ Ｐゴシック"/>
      <family val="3"/>
      <charset val="128"/>
      <scheme val="minor"/>
    </font>
    <font>
      <sz val="12"/>
      <color theme="1"/>
      <name val="ＭＳ ゴシック"/>
      <family val="3"/>
      <charset val="128"/>
    </font>
    <font>
      <sz val="12"/>
      <color theme="1"/>
      <name val="ＭＳ Ｐゴシック"/>
      <family val="2"/>
      <charset val="128"/>
      <scheme val="minor"/>
    </font>
    <font>
      <u/>
      <sz val="11"/>
      <color theme="10"/>
      <name val="ＭＳ Ｐゴシック"/>
      <family val="2"/>
      <charset val="128"/>
      <scheme val="minor"/>
    </font>
    <font>
      <sz val="10"/>
      <name val="ＭＳ ゴシック"/>
      <family val="3"/>
      <charset val="128"/>
    </font>
    <font>
      <sz val="8"/>
      <name val="ＭＳ ゴシック"/>
      <family val="3"/>
      <charset val="128"/>
    </font>
    <font>
      <sz val="11"/>
      <name val="ＭＳ Ｐゴシック"/>
      <family val="2"/>
      <charset val="128"/>
      <scheme val="minor"/>
    </font>
    <font>
      <sz val="11"/>
      <name val="ＭＳ Ｐゴシック"/>
      <family val="3"/>
      <charset val="128"/>
    </font>
    <font>
      <sz val="11"/>
      <color theme="1"/>
      <name val="ＭＳ Ｐゴシック"/>
      <family val="2"/>
      <charset val="128"/>
      <scheme val="minor"/>
    </font>
  </fonts>
  <fills count="5">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tint="-0.14999847407452621"/>
        <bgColor indexed="64"/>
      </patternFill>
    </fill>
  </fills>
  <borders count="7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s>
  <cellStyleXfs count="4">
    <xf numFmtId="0" fontId="0" fillId="0" borderId="0">
      <alignment vertical="center"/>
    </xf>
    <xf numFmtId="0" fontId="21" fillId="0" borderId="0" applyNumberFormat="0" applyFill="0" applyBorder="0" applyAlignment="0" applyProtection="0">
      <alignment vertical="center"/>
    </xf>
    <xf numFmtId="38" fontId="25" fillId="0" borderId="0" applyFont="0" applyFill="0" applyBorder="0" applyAlignment="0" applyProtection="0"/>
    <xf numFmtId="9" fontId="26" fillId="0" borderId="0" applyFont="0" applyFill="0" applyBorder="0" applyAlignment="0" applyProtection="0">
      <alignment vertical="center"/>
    </xf>
  </cellStyleXfs>
  <cellXfs count="334">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176" fontId="3" fillId="0" borderId="48" xfId="0" applyNumberFormat="1"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3" fillId="2" borderId="52"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4" xfId="0" applyFont="1" applyFill="1" applyBorder="1" applyAlignment="1">
      <alignment horizontal="left" vertical="center" wrapText="1"/>
    </xf>
    <xf numFmtId="177" fontId="3" fillId="0" borderId="2" xfId="0" applyNumberFormat="1" applyFont="1" applyBorder="1">
      <alignment vertical="center"/>
    </xf>
    <xf numFmtId="177" fontId="0" fillId="0" borderId="0" xfId="0" applyNumberFormat="1">
      <alignment vertical="center"/>
    </xf>
    <xf numFmtId="0" fontId="11" fillId="4" borderId="55" xfId="0" applyFont="1" applyFill="1" applyBorder="1" applyAlignment="1">
      <alignment horizontal="center" vertical="center" wrapText="1"/>
    </xf>
    <xf numFmtId="0" fontId="18" fillId="4" borderId="55" xfId="0" applyFont="1" applyFill="1" applyBorder="1" applyAlignment="1">
      <alignment horizontal="center" vertical="center" wrapText="1"/>
    </xf>
    <xf numFmtId="41" fontId="3" fillId="3" borderId="6" xfId="0" applyNumberFormat="1" applyFont="1" applyFill="1" applyBorder="1" applyAlignment="1">
      <alignment horizontal="right" vertical="center"/>
    </xf>
    <xf numFmtId="41" fontId="3" fillId="3" borderId="28"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41" fontId="3" fillId="3" borderId="22" xfId="0" applyNumberFormat="1" applyFont="1" applyFill="1" applyBorder="1" applyAlignment="1">
      <alignment horizontal="right" vertical="center"/>
    </xf>
    <xf numFmtId="0" fontId="3" fillId="2" borderId="18" xfId="0" applyFont="1" applyFill="1" applyBorder="1" applyAlignment="1">
      <alignment vertical="center" wrapText="1"/>
    </xf>
    <xf numFmtId="0" fontId="4" fillId="2" borderId="20" xfId="0" applyFont="1" applyFill="1" applyBorder="1" applyAlignment="1">
      <alignment horizontal="center" vertical="center" wrapText="1"/>
    </xf>
    <xf numFmtId="176" fontId="3" fillId="0" borderId="60" xfId="0" applyNumberFormat="1" applyFont="1" applyBorder="1" applyAlignment="1">
      <alignment horizontal="center" vertical="center"/>
    </xf>
    <xf numFmtId="0" fontId="3" fillId="0" borderId="60" xfId="0" applyFont="1" applyBorder="1" applyAlignment="1">
      <alignment horizontal="center" vertical="center" wrapText="1"/>
    </xf>
    <xf numFmtId="0" fontId="3" fillId="0" borderId="60" xfId="0" applyFont="1" applyBorder="1" applyAlignment="1">
      <alignment vertical="center" wrapText="1"/>
    </xf>
    <xf numFmtId="0" fontId="4" fillId="0" borderId="62" xfId="0" applyFont="1" applyBorder="1" applyAlignment="1">
      <alignment horizontal="left" vertical="center" wrapText="1"/>
    </xf>
    <xf numFmtId="0" fontId="20" fillId="0" borderId="58" xfId="0" applyFont="1" applyBorder="1" applyAlignment="1">
      <alignment horizontal="right"/>
    </xf>
    <xf numFmtId="0" fontId="2" fillId="0" borderId="0" xfId="0" applyFont="1" applyAlignment="1">
      <alignment vertical="center" wrapText="1"/>
    </xf>
    <xf numFmtId="0" fontId="4" fillId="0" borderId="60" xfId="0" applyFont="1" applyBorder="1" applyAlignment="1">
      <alignment horizontal="left" vertical="center" wrapText="1"/>
    </xf>
    <xf numFmtId="0" fontId="6" fillId="0" borderId="61" xfId="0" applyFont="1" applyBorder="1" applyAlignment="1">
      <alignment horizontal="center" vertical="center" wrapText="1"/>
    </xf>
    <xf numFmtId="0" fontId="10" fillId="0" borderId="60" xfId="0" applyFont="1" applyBorder="1" applyAlignment="1">
      <alignment horizontal="center" vertical="center" wrapText="1"/>
    </xf>
    <xf numFmtId="0" fontId="3" fillId="2" borderId="11" xfId="0" applyFont="1" applyFill="1" applyBorder="1" applyAlignment="1">
      <alignment horizontal="center" vertical="center" wrapText="1"/>
    </xf>
    <xf numFmtId="0" fontId="3" fillId="2" borderId="15" xfId="0" applyFont="1" applyFill="1" applyBorder="1" applyAlignment="1">
      <alignment vertical="center" wrapText="1"/>
    </xf>
    <xf numFmtId="0" fontId="5" fillId="2" borderId="18" xfId="0" applyFont="1" applyFill="1" applyBorder="1" applyAlignment="1">
      <alignment vertical="center" wrapText="1"/>
    </xf>
    <xf numFmtId="0" fontId="3" fillId="0" borderId="63" xfId="0" applyFont="1" applyBorder="1" applyAlignment="1">
      <alignment horizontal="center" vertical="center" wrapText="1"/>
    </xf>
    <xf numFmtId="0" fontId="3" fillId="0" borderId="55" xfId="0" applyFont="1" applyBorder="1" applyAlignment="1">
      <alignment vertical="center" wrapText="1"/>
    </xf>
    <xf numFmtId="0" fontId="3" fillId="0" borderId="64" xfId="0" applyFont="1" applyBorder="1" applyAlignment="1">
      <alignment vertical="center" wrapText="1"/>
    </xf>
    <xf numFmtId="0" fontId="3" fillId="0" borderId="55" xfId="0" applyFont="1" applyBorder="1" applyAlignment="1">
      <alignment horizontal="center" vertical="center" wrapText="1"/>
    </xf>
    <xf numFmtId="0" fontId="3" fillId="0" borderId="65" xfId="0" applyFont="1" applyBorder="1" applyAlignment="1">
      <alignment vertical="center" wrapText="1"/>
    </xf>
    <xf numFmtId="177" fontId="0" fillId="0" borderId="0" xfId="0" applyNumberFormat="1" applyAlignment="1">
      <alignment vertical="center" wrapText="1"/>
    </xf>
    <xf numFmtId="177" fontId="3" fillId="0" borderId="0" xfId="0" applyNumberFormat="1" applyFont="1" applyAlignment="1">
      <alignment vertical="center" wrapText="1"/>
    </xf>
    <xf numFmtId="0" fontId="10" fillId="2" borderId="3" xfId="0" applyFont="1" applyFill="1" applyBorder="1" applyAlignment="1">
      <alignment horizontal="center" vertical="center" wrapText="1"/>
    </xf>
    <xf numFmtId="178" fontId="3" fillId="0" borderId="1" xfId="0" applyNumberFormat="1" applyFont="1" applyFill="1" applyBorder="1" applyAlignment="1">
      <alignment horizontal="right" vertical="center"/>
    </xf>
    <xf numFmtId="178" fontId="3" fillId="0" borderId="29" xfId="0" applyNumberFormat="1" applyFont="1" applyFill="1" applyBorder="1" applyAlignment="1">
      <alignment horizontal="right" vertical="center"/>
    </xf>
    <xf numFmtId="178" fontId="3" fillId="0" borderId="31"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41" fontId="3" fillId="0" borderId="28" xfId="0" applyNumberFormat="1" applyFont="1" applyFill="1" applyBorder="1" applyAlignment="1">
      <alignment horizontal="right" vertical="center"/>
    </xf>
    <xf numFmtId="41" fontId="3" fillId="0" borderId="15" xfId="0" applyNumberFormat="1" applyFont="1" applyFill="1" applyBorder="1" applyAlignment="1">
      <alignment horizontal="right" vertical="center"/>
    </xf>
    <xf numFmtId="41" fontId="3" fillId="0" borderId="22" xfId="0" applyNumberFormat="1" applyFont="1" applyFill="1" applyBorder="1" applyAlignment="1">
      <alignment horizontal="right" vertical="center"/>
    </xf>
    <xf numFmtId="176" fontId="3" fillId="0" borderId="9" xfId="0" applyNumberFormat="1" applyFont="1" applyFill="1" applyBorder="1" applyAlignment="1">
      <alignment horizontal="center"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21" fillId="0" borderId="9" xfId="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0" xfId="0" applyFont="1" applyFill="1">
      <alignment vertical="center"/>
    </xf>
    <xf numFmtId="178" fontId="22" fillId="0" borderId="29" xfId="0" applyNumberFormat="1" applyFont="1" applyFill="1" applyBorder="1" applyAlignment="1">
      <alignment horizontal="right" vertical="center"/>
    </xf>
    <xf numFmtId="41" fontId="22" fillId="0" borderId="28" xfId="0" applyNumberFormat="1" applyFont="1" applyFill="1" applyBorder="1" applyAlignment="1">
      <alignment horizontal="right" vertical="center"/>
    </xf>
    <xf numFmtId="0" fontId="16" fillId="0" borderId="0" xfId="0" applyFont="1" applyFill="1" applyAlignment="1">
      <alignment horizontal="center" vertical="center"/>
    </xf>
    <xf numFmtId="0" fontId="17" fillId="0" borderId="0" xfId="0" applyFont="1" applyFill="1" applyAlignment="1">
      <alignment horizontal="center" vertical="center"/>
    </xf>
    <xf numFmtId="176" fontId="3" fillId="0" borderId="48" xfId="0" applyNumberFormat="1" applyFont="1" applyFill="1" applyBorder="1" applyAlignment="1">
      <alignment horizontal="center" vertical="center"/>
    </xf>
    <xf numFmtId="0" fontId="3" fillId="0" borderId="48" xfId="0" applyFont="1" applyFill="1" applyBorder="1" applyAlignment="1">
      <alignment vertical="center" wrapText="1"/>
    </xf>
    <xf numFmtId="0" fontId="3" fillId="0" borderId="48"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21" fillId="0" borderId="48" xfId="1" applyFill="1" applyBorder="1" applyAlignment="1">
      <alignment horizontal="left" vertical="center" wrapText="1"/>
    </xf>
    <xf numFmtId="0" fontId="23" fillId="0" borderId="47" xfId="0" applyFont="1" applyFill="1" applyBorder="1" applyAlignment="1">
      <alignment horizontal="left" vertical="center" wrapText="1"/>
    </xf>
    <xf numFmtId="0" fontId="22" fillId="0" borderId="7" xfId="0" applyFont="1" applyFill="1" applyBorder="1" applyAlignment="1">
      <alignment horizontal="center" vertical="center" wrapText="1"/>
    </xf>
    <xf numFmtId="0" fontId="4" fillId="0" borderId="47"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26" xfId="0" applyFont="1" applyFill="1" applyBorder="1" applyAlignment="1">
      <alignment horizontal="center" vertical="center" wrapText="1"/>
    </xf>
    <xf numFmtId="41" fontId="3" fillId="0" borderId="15" xfId="0" applyNumberFormat="1" applyFont="1" applyFill="1" applyBorder="1" applyAlignment="1">
      <alignment horizontal="right" vertical="center"/>
    </xf>
    <xf numFmtId="0" fontId="3" fillId="0" borderId="50" xfId="0" applyFont="1" applyFill="1" applyBorder="1" applyAlignment="1">
      <alignment horizontal="center" vertical="center" wrapText="1"/>
    </xf>
    <xf numFmtId="177" fontId="3" fillId="0" borderId="6" xfId="0" applyNumberFormat="1" applyFont="1" applyFill="1" applyBorder="1" applyAlignment="1">
      <alignment horizontal="right" vertical="center"/>
    </xf>
    <xf numFmtId="177" fontId="3" fillId="0" borderId="28" xfId="0" applyNumberFormat="1" applyFont="1" applyFill="1" applyBorder="1" applyAlignment="1">
      <alignment horizontal="right" vertical="center"/>
    </xf>
    <xf numFmtId="177" fontId="3" fillId="0" borderId="15" xfId="0" applyNumberFormat="1" applyFont="1" applyFill="1" applyBorder="1" applyAlignment="1">
      <alignment horizontal="right" vertical="center"/>
    </xf>
    <xf numFmtId="177" fontId="3" fillId="0" borderId="22" xfId="0" applyNumberFormat="1" applyFont="1" applyFill="1" applyBorder="1" applyAlignment="1">
      <alignment horizontal="right" vertical="center"/>
    </xf>
    <xf numFmtId="0" fontId="3" fillId="0" borderId="50" xfId="0" applyFont="1" applyFill="1" applyBorder="1" applyAlignment="1">
      <alignment vertical="center" wrapText="1"/>
    </xf>
    <xf numFmtId="0" fontId="3" fillId="0" borderId="26" xfId="0" applyFont="1" applyFill="1" applyBorder="1" applyAlignment="1">
      <alignment horizontal="center" vertical="center" wrapText="1"/>
    </xf>
    <xf numFmtId="41" fontId="3" fillId="0" borderId="15" xfId="0" applyNumberFormat="1" applyFont="1" applyFill="1" applyBorder="1" applyAlignment="1">
      <alignment horizontal="right" vertical="center"/>
    </xf>
    <xf numFmtId="0" fontId="4" fillId="0" borderId="48" xfId="0" applyFont="1" applyFill="1" applyBorder="1" applyAlignment="1">
      <alignment horizontal="left" vertical="center" wrapText="1"/>
    </xf>
    <xf numFmtId="0" fontId="3" fillId="0" borderId="52" xfId="0" applyFont="1" applyFill="1" applyBorder="1" applyAlignment="1">
      <alignment horizontal="center" vertical="center" wrapText="1"/>
    </xf>
    <xf numFmtId="0" fontId="3" fillId="0" borderId="26" xfId="0" applyFont="1" applyFill="1" applyBorder="1" applyAlignment="1">
      <alignment horizontal="center" vertical="center"/>
    </xf>
    <xf numFmtId="0" fontId="3" fillId="0" borderId="7" xfId="0" applyFont="1" applyFill="1" applyBorder="1" applyAlignment="1">
      <alignment vertical="center" wrapText="1"/>
    </xf>
    <xf numFmtId="0" fontId="3" fillId="0" borderId="50"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47"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50" xfId="0" applyFont="1" applyFill="1" applyBorder="1" applyAlignment="1">
      <alignment vertical="center" wrapText="1"/>
    </xf>
    <xf numFmtId="0" fontId="3" fillId="0" borderId="26" xfId="0" applyFont="1" applyFill="1" applyBorder="1" applyAlignment="1">
      <alignment horizontal="center" vertical="center" wrapText="1"/>
    </xf>
    <xf numFmtId="41" fontId="3" fillId="0" borderId="15" xfId="0" applyNumberFormat="1" applyFont="1" applyFill="1" applyBorder="1" applyAlignment="1">
      <alignment horizontal="right" vertical="center"/>
    </xf>
    <xf numFmtId="0" fontId="22" fillId="0" borderId="48" xfId="0" applyFont="1" applyFill="1" applyBorder="1" applyAlignment="1">
      <alignment vertical="center" wrapText="1"/>
    </xf>
    <xf numFmtId="0" fontId="3" fillId="0" borderId="52" xfId="0" applyFont="1" applyFill="1" applyBorder="1" applyAlignment="1">
      <alignment vertical="center" wrapText="1"/>
    </xf>
    <xf numFmtId="0" fontId="3" fillId="0" borderId="7" xfId="0" applyFont="1" applyFill="1" applyBorder="1">
      <alignment vertical="center"/>
    </xf>
    <xf numFmtId="0" fontId="3" fillId="0" borderId="50" xfId="0" applyFont="1" applyFill="1" applyBorder="1">
      <alignment vertical="center"/>
    </xf>
    <xf numFmtId="0" fontId="3" fillId="0" borderId="0" xfId="0" applyFont="1">
      <alignment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22" fillId="0" borderId="26" xfId="0" applyFont="1" applyFill="1" applyBorder="1" applyAlignment="1">
      <alignment horizontal="center" vertical="center"/>
    </xf>
    <xf numFmtId="0" fontId="22" fillId="0" borderId="52" xfId="0" applyFont="1" applyFill="1" applyBorder="1">
      <alignment vertical="center"/>
    </xf>
    <xf numFmtId="9" fontId="3" fillId="0" borderId="50" xfId="3" applyFont="1" applyFill="1" applyBorder="1">
      <alignment vertical="center"/>
    </xf>
    <xf numFmtId="0" fontId="5" fillId="0" borderId="7" xfId="0" applyFont="1" applyFill="1" applyBorder="1" applyAlignment="1">
      <alignment vertical="center" wrapText="1"/>
    </xf>
    <xf numFmtId="9" fontId="3" fillId="0" borderId="7" xfId="0" applyNumberFormat="1" applyFont="1" applyFill="1" applyBorder="1" applyAlignment="1">
      <alignment horizontal="center" vertical="center" wrapText="1"/>
    </xf>
    <xf numFmtId="0" fontId="3" fillId="0" borderId="51" xfId="0" applyFont="1" applyFill="1" applyBorder="1" applyAlignment="1">
      <alignment vertical="center" wrapText="1"/>
    </xf>
    <xf numFmtId="0" fontId="3" fillId="0" borderId="26" xfId="0" applyFont="1" applyFill="1" applyBorder="1" applyAlignment="1">
      <alignment vertical="center" wrapText="1"/>
    </xf>
    <xf numFmtId="0" fontId="3" fillId="0" borderId="50" xfId="0" applyFont="1" applyFill="1" applyBorder="1" applyAlignment="1">
      <alignment vertical="center" wrapText="1"/>
    </xf>
    <xf numFmtId="0" fontId="4" fillId="0" borderId="4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4" fillId="0" borderId="26" xfId="0" applyFont="1" applyFill="1" applyBorder="1" applyAlignment="1">
      <alignment vertical="center"/>
    </xf>
    <xf numFmtId="0" fontId="24" fillId="0" borderId="50" xfId="0" applyFont="1" applyFill="1" applyBorder="1" applyAlignment="1">
      <alignment vertical="center"/>
    </xf>
    <xf numFmtId="0" fontId="22" fillId="0" borderId="49"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0" fillId="0" borderId="26" xfId="0" applyFill="1" applyBorder="1" applyAlignment="1">
      <alignment vertical="center"/>
    </xf>
    <xf numFmtId="0" fontId="0" fillId="0" borderId="50" xfId="0" applyFill="1" applyBorder="1" applyAlignment="1">
      <alignment vertical="center"/>
    </xf>
    <xf numFmtId="0" fontId="3" fillId="0" borderId="4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0" fillId="0" borderId="26" xfId="0" applyFill="1" applyBorder="1" applyAlignment="1">
      <alignment vertical="center" wrapText="1"/>
    </xf>
    <xf numFmtId="0" fontId="0" fillId="0" borderId="50" xfId="0" applyFill="1" applyBorder="1" applyAlignment="1">
      <alignment vertical="center" wrapText="1"/>
    </xf>
    <xf numFmtId="0" fontId="3" fillId="0" borderId="49" xfId="0" applyFont="1" applyFill="1" applyBorder="1" applyAlignment="1">
      <alignment vertical="center" wrapText="1"/>
    </xf>
    <xf numFmtId="0" fontId="6" fillId="0" borderId="26" xfId="0" applyFont="1" applyFill="1" applyBorder="1" applyAlignment="1">
      <alignment vertical="center" wrapText="1"/>
    </xf>
    <xf numFmtId="0" fontId="6" fillId="0" borderId="59" xfId="0" applyFont="1" applyFill="1" applyBorder="1" applyAlignment="1">
      <alignment vertical="center" wrapText="1"/>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0" fillId="0" borderId="59" xfId="0"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6" fillId="2"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26" xfId="0"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3" fillId="4" borderId="8" xfId="0" applyFont="1" applyFill="1" applyBorder="1" applyAlignment="1">
      <alignment horizontal="center" vertical="center" wrapText="1"/>
    </xf>
    <xf numFmtId="0" fontId="0" fillId="4" borderId="9" xfId="0" applyFill="1" applyBorder="1" applyAlignment="1">
      <alignment horizontal="center" vertical="center"/>
    </xf>
    <xf numFmtId="0" fontId="0" fillId="4" borderId="10" xfId="0" applyFill="1" applyBorder="1" applyAlignment="1">
      <alignment horizontal="center" vertical="center"/>
    </xf>
    <xf numFmtId="41" fontId="3" fillId="0" borderId="31" xfId="0" applyNumberFormat="1" applyFont="1" applyFill="1" applyBorder="1" applyAlignment="1">
      <alignment horizontal="center" vertical="center"/>
    </xf>
    <xf numFmtId="41" fontId="3" fillId="0" borderId="15" xfId="0" applyNumberFormat="1" applyFont="1" applyFill="1" applyBorder="1" applyAlignment="1">
      <alignment horizontal="center" vertical="center"/>
    </xf>
    <xf numFmtId="41" fontId="22" fillId="0" borderId="31" xfId="0" applyNumberFormat="1" applyFont="1" applyFill="1" applyBorder="1" applyAlignment="1">
      <alignment horizontal="center" vertical="center"/>
    </xf>
    <xf numFmtId="41" fontId="22" fillId="0" borderId="15" xfId="0" applyNumberFormat="1" applyFont="1" applyFill="1" applyBorder="1" applyAlignment="1">
      <alignment horizontal="center" vertical="center"/>
    </xf>
    <xf numFmtId="41" fontId="3" fillId="0" borderId="31" xfId="0" applyNumberFormat="1" applyFont="1" applyFill="1" applyBorder="1" applyAlignment="1">
      <alignment horizontal="right" vertical="center"/>
    </xf>
    <xf numFmtId="41" fontId="3" fillId="0" borderId="15" xfId="0" applyNumberFormat="1" applyFont="1" applyFill="1" applyBorder="1" applyAlignment="1">
      <alignment horizontal="right" vertical="center"/>
    </xf>
    <xf numFmtId="41" fontId="3" fillId="0" borderId="19" xfId="0" applyNumberFormat="1" applyFont="1" applyFill="1" applyBorder="1" applyAlignment="1">
      <alignment horizontal="right" vertical="center"/>
    </xf>
    <xf numFmtId="41" fontId="0" fillId="0" borderId="18" xfId="0" applyNumberFormat="1" applyFill="1" applyBorder="1" applyAlignment="1">
      <alignment horizontal="right" vertical="center"/>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41" fontId="0" fillId="0" borderId="15" xfId="0" applyNumberForma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179" fontId="3" fillId="0" borderId="19" xfId="0" applyNumberFormat="1" applyFont="1" applyFill="1" applyBorder="1" applyAlignment="1">
      <alignment horizontal="center" vertical="center"/>
    </xf>
    <xf numFmtId="179" fontId="3" fillId="0" borderId="18" xfId="0" applyNumberFormat="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0" fontId="12" fillId="2" borderId="4" xfId="0" applyFont="1" applyFill="1" applyBorder="1" applyAlignment="1">
      <alignment vertical="center" wrapText="1"/>
    </xf>
    <xf numFmtId="0" fontId="13" fillId="2" borderId="38" xfId="0" applyFont="1" applyFill="1" applyBorder="1" applyAlignment="1">
      <alignment vertical="center"/>
    </xf>
    <xf numFmtId="41" fontId="3" fillId="0" borderId="44" xfId="0" applyNumberFormat="1" applyFont="1" applyFill="1" applyBorder="1" applyAlignment="1">
      <alignment horizontal="right" vertical="center"/>
    </xf>
    <xf numFmtId="41" fontId="0" fillId="0" borderId="20" xfId="0" applyNumberFormat="1" applyFill="1" applyBorder="1" applyAlignment="1">
      <alignment horizontal="righ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Fill="1" applyBorder="1" applyAlignment="1">
      <alignment vertical="center" wrapText="1"/>
    </xf>
    <xf numFmtId="0" fontId="3" fillId="0" borderId="10" xfId="0" applyFont="1" applyFill="1" applyBorder="1">
      <alignment vertical="center"/>
    </xf>
    <xf numFmtId="41" fontId="3" fillId="0" borderId="44" xfId="0" applyNumberFormat="1" applyFont="1" applyFill="1" applyBorder="1" applyAlignment="1">
      <alignment vertical="center"/>
    </xf>
    <xf numFmtId="41" fontId="0" fillId="0" borderId="20" xfId="0" applyNumberFormat="1" applyFill="1" applyBorder="1" applyAlignment="1">
      <alignment vertical="center"/>
    </xf>
    <xf numFmtId="0" fontId="3" fillId="0" borderId="10" xfId="0" applyFont="1" applyFill="1" applyBorder="1" applyAlignment="1">
      <alignment vertical="center"/>
    </xf>
    <xf numFmtId="41" fontId="3" fillId="0" borderId="44" xfId="0" applyNumberFormat="1" applyFont="1" applyFill="1" applyBorder="1">
      <alignment vertical="center"/>
    </xf>
    <xf numFmtId="41" fontId="0" fillId="0" borderId="20" xfId="0" applyNumberFormat="1" applyFill="1" applyBorder="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3" fillId="0" borderId="10" xfId="0" applyFont="1" applyFill="1" applyBorder="1" applyAlignment="1">
      <alignment vertical="center" wrapText="1"/>
    </xf>
    <xf numFmtId="179" fontId="3" fillId="0" borderId="31" xfId="0" applyNumberFormat="1" applyFont="1" applyFill="1" applyBorder="1" applyAlignment="1">
      <alignment horizontal="right" vertical="center"/>
    </xf>
    <xf numFmtId="179" fontId="0" fillId="0" borderId="15" xfId="0" applyNumberFormat="1" applyFill="1" applyBorder="1" applyAlignment="1">
      <alignment horizontal="right" vertical="center"/>
    </xf>
    <xf numFmtId="41" fontId="3" fillId="0" borderId="8" xfId="0" applyNumberFormat="1" applyFont="1" applyFill="1" applyBorder="1">
      <alignment vertical="center"/>
    </xf>
    <xf numFmtId="41" fontId="3" fillId="0" borderId="10" xfId="0" applyNumberFormat="1" applyFont="1" applyFill="1" applyBorder="1">
      <alignment vertical="center"/>
    </xf>
    <xf numFmtId="41" fontId="3" fillId="0" borderId="20" xfId="0" applyNumberFormat="1" applyFont="1" applyFill="1" applyBorder="1" applyAlignment="1">
      <alignment horizontal="right" vertical="center"/>
    </xf>
    <xf numFmtId="41" fontId="3" fillId="0" borderId="18" xfId="0" applyNumberFormat="1" applyFont="1" applyFill="1" applyBorder="1" applyAlignment="1">
      <alignment horizontal="right" vertical="center"/>
    </xf>
    <xf numFmtId="41" fontId="22" fillId="0" borderId="44" xfId="0" applyNumberFormat="1" applyFont="1" applyFill="1" applyBorder="1" applyAlignment="1">
      <alignment horizontal="right" vertical="center"/>
    </xf>
    <xf numFmtId="41" fontId="24" fillId="0" borderId="20" xfId="0" applyNumberFormat="1" applyFont="1" applyFill="1" applyBorder="1" applyAlignment="1">
      <alignment horizontal="right" vertical="center"/>
    </xf>
    <xf numFmtId="179" fontId="3" fillId="0" borderId="44" xfId="0" applyNumberFormat="1" applyFont="1" applyFill="1" applyBorder="1" applyAlignment="1">
      <alignment horizontal="right" vertical="center"/>
    </xf>
    <xf numFmtId="179" fontId="0" fillId="0" borderId="20" xfId="0" applyNumberFormat="1" applyFill="1" applyBorder="1" applyAlignment="1">
      <alignment horizontal="right" vertical="center"/>
    </xf>
    <xf numFmtId="41" fontId="3" fillId="3" borderId="20" xfId="0" applyNumberFormat="1" applyFont="1" applyFill="1" applyBorder="1" applyAlignment="1">
      <alignment horizontal="right" vertical="center"/>
    </xf>
    <xf numFmtId="41" fontId="22" fillId="0" borderId="31" xfId="0" applyNumberFormat="1" applyFont="1" applyFill="1" applyBorder="1" applyAlignment="1">
      <alignment horizontal="right" vertical="center"/>
    </xf>
    <xf numFmtId="41" fontId="22" fillId="0" borderId="15" xfId="0" applyNumberFormat="1" applyFont="1" applyFill="1" applyBorder="1" applyAlignment="1">
      <alignment horizontal="right" vertical="center"/>
    </xf>
    <xf numFmtId="41" fontId="24" fillId="0" borderId="15" xfId="0" applyNumberFormat="1" applyFont="1" applyFill="1" applyBorder="1" applyAlignment="1">
      <alignment horizontal="right" vertical="center"/>
    </xf>
    <xf numFmtId="41" fontId="22" fillId="0" borderId="44" xfId="0" applyNumberFormat="1" applyFont="1" applyFill="1" applyBorder="1" applyAlignment="1">
      <alignment vertical="center"/>
    </xf>
    <xf numFmtId="41" fontId="24" fillId="0" borderId="20" xfId="0" applyNumberFormat="1" applyFont="1" applyFill="1" applyBorder="1" applyAlignment="1">
      <alignment vertical="center"/>
    </xf>
    <xf numFmtId="41" fontId="22" fillId="0" borderId="19" xfId="0" applyNumberFormat="1" applyFont="1" applyFill="1" applyBorder="1" applyAlignment="1">
      <alignment horizontal="center" vertical="center"/>
    </xf>
    <xf numFmtId="41" fontId="22" fillId="0" borderId="18"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22" fillId="0" borderId="20" xfId="0" applyNumberFormat="1" applyFont="1" applyFill="1" applyBorder="1" applyAlignment="1">
      <alignment horizontal="right" vertical="center"/>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41" fontId="3" fillId="3" borderId="56" xfId="0" applyNumberFormat="1" applyFont="1" applyFill="1" applyBorder="1" applyAlignment="1">
      <alignment horizontal="center" vertical="center"/>
    </xf>
    <xf numFmtId="41" fontId="3" fillId="3" borderId="57" xfId="0" applyNumberFormat="1" applyFont="1" applyFill="1" applyBorder="1" applyAlignment="1">
      <alignment horizontal="center"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49" fontId="4" fillId="0" borderId="8"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49" fontId="4" fillId="0" borderId="8"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0" fontId="11" fillId="2" borderId="53"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41" fontId="3" fillId="0" borderId="1" xfId="0" applyNumberFormat="1" applyFont="1" applyFill="1" applyBorder="1" applyAlignment="1">
      <alignment horizontal="center" vertical="center" wrapText="1"/>
    </xf>
    <xf numFmtId="41" fontId="3" fillId="0" borderId="2" xfId="0" applyNumberFormat="1" applyFont="1" applyFill="1" applyBorder="1" applyAlignment="1">
      <alignment horizontal="center" vertical="center" wrapText="1"/>
    </xf>
    <xf numFmtId="41" fontId="3" fillId="0" borderId="3" xfId="0" applyNumberFormat="1" applyFont="1" applyFill="1" applyBorder="1" applyAlignment="1">
      <alignment horizontal="center" vertical="center" wrapText="1"/>
    </xf>
    <xf numFmtId="41" fontId="3" fillId="0" borderId="6" xfId="0" applyNumberFormat="1" applyFont="1" applyFill="1" applyBorder="1" applyAlignment="1">
      <alignment horizontal="center" vertical="center" wrapText="1"/>
    </xf>
    <xf numFmtId="41" fontId="3" fillId="0" borderId="58" xfId="0" applyNumberFormat="1" applyFont="1" applyFill="1" applyBorder="1" applyAlignment="1">
      <alignment horizontal="center" vertical="center" wrapText="1"/>
    </xf>
    <xf numFmtId="41" fontId="3" fillId="0" borderId="22"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58"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5" xfId="0" applyFont="1" applyFill="1" applyBorder="1" applyAlignment="1">
      <alignment horizontal="center" vertical="center" wrapText="1"/>
    </xf>
    <xf numFmtId="0" fontId="20" fillId="4" borderId="58"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6" xfId="0" applyFill="1" applyBorder="1" applyAlignment="1">
      <alignment horizontal="left" vertical="center" wrapText="1"/>
    </xf>
    <xf numFmtId="0" fontId="0" fillId="0" borderId="58" xfId="0" applyFill="1" applyBorder="1" applyAlignment="1">
      <alignment horizontal="left" vertical="center" wrapText="1"/>
    </xf>
    <xf numFmtId="0" fontId="0" fillId="0" borderId="22" xfId="0" applyFill="1" applyBorder="1" applyAlignment="1">
      <alignment horizontal="left"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6"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22" xfId="0"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0" fillId="0" borderId="1"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6" xfId="0" applyFill="1" applyBorder="1" applyAlignment="1">
      <alignment vertical="center" wrapText="1"/>
    </xf>
    <xf numFmtId="0" fontId="0" fillId="0" borderId="58" xfId="0" applyFill="1" applyBorder="1" applyAlignment="1">
      <alignment vertical="center" wrapText="1"/>
    </xf>
    <xf numFmtId="0" fontId="0" fillId="0" borderId="22" xfId="0" applyFill="1" applyBorder="1" applyAlignment="1">
      <alignment vertical="center" wrapText="1"/>
    </xf>
  </cellXfs>
  <cellStyles count="4">
    <cellStyle name="パーセント" xfId="3" builtinId="5"/>
    <cellStyle name="ハイパーリンク" xfId="1" builtinId="8"/>
    <cellStyle name="桁区切り 2 2" xfId="2" xr:uid="{720CC56E-EF7A-4E83-ACF2-E7ACAEB15FD3}"/>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eti.go.jp/main/yosan/yosan_fy2020/pr/en/denga_ritti_08.pdf" TargetMode="External"/><Relationship Id="rId7" Type="http://schemas.openxmlformats.org/officeDocument/2006/relationships/printerSettings" Target="../printerSettings/printerSettings1.bin"/><Relationship Id="rId2" Type="http://schemas.openxmlformats.org/officeDocument/2006/relationships/hyperlink" Target="https://www.meti.go.jp/main/yosan/yosan_fy2020/pr/en/denga_ritti_06.pdf" TargetMode="External"/><Relationship Id="rId1" Type="http://schemas.openxmlformats.org/officeDocument/2006/relationships/hyperlink" Target="https://www.meti.go.jp/main/yosan/yosan_fy2021/pr/en/denga_ritti_04.pdf" TargetMode="External"/><Relationship Id="rId6" Type="http://schemas.openxmlformats.org/officeDocument/2006/relationships/hyperlink" Target="https://www.meti.go.jp/main/yosan/yosan_fy2022/pr/en/denga_ritti_11.pdf" TargetMode="External"/><Relationship Id="rId5" Type="http://schemas.openxmlformats.org/officeDocument/2006/relationships/hyperlink" Target="https://www.meti.go.jp/main/yosan/yosan_fy2020/pr/en/denga_ritti_07.pdf" TargetMode="External"/><Relationship Id="rId4" Type="http://schemas.openxmlformats.org/officeDocument/2006/relationships/hyperlink" Target="https://www.meti.go.jp/main/yosan/yosan_fy2021/pr/en/denga_ritti_08.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18"/>
  <sheetViews>
    <sheetView view="pageBreakPreview" zoomScale="90" zoomScaleNormal="100" zoomScaleSheetLayoutView="90" workbookViewId="0">
      <selection activeCell="F15" sqref="F15"/>
    </sheetView>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54" customWidth="1"/>
    <col min="6" max="7" width="23.75" style="54" customWidth="1"/>
    <col min="8" max="9" width="8.5" style="54" customWidth="1"/>
    <col min="10" max="10" width="47.625" style="54" customWidth="1"/>
    <col min="11" max="11" width="32.125" style="54" customWidth="1"/>
    <col min="12" max="15" width="12.5" style="54" customWidth="1"/>
    <col min="16" max="16" width="23.875" style="54" customWidth="1"/>
    <col min="17" max="18" width="12.5" style="54" customWidth="1"/>
    <col min="19" max="16384" width="9" style="1"/>
  </cols>
  <sheetData>
    <row r="1" spans="1:18" ht="20.25" customHeight="1" thickBot="1" x14ac:dyDescent="0.2">
      <c r="A1" s="4" t="s">
        <v>0</v>
      </c>
    </row>
    <row r="2" spans="1:18" s="2" customFormat="1" ht="12.75" customHeight="1" x14ac:dyDescent="0.15">
      <c r="A2" s="169" t="s">
        <v>1</v>
      </c>
      <c r="B2" s="169" t="s">
        <v>2</v>
      </c>
      <c r="C2" s="179" t="s">
        <v>3</v>
      </c>
      <c r="D2" s="169" t="s">
        <v>4</v>
      </c>
      <c r="E2" s="169" t="s">
        <v>5</v>
      </c>
      <c r="F2" s="169" t="s">
        <v>6</v>
      </c>
      <c r="G2" s="169" t="s">
        <v>7</v>
      </c>
      <c r="H2" s="169" t="s">
        <v>8</v>
      </c>
      <c r="I2" s="169" t="s">
        <v>9</v>
      </c>
      <c r="J2" s="169" t="s">
        <v>10</v>
      </c>
      <c r="K2" s="164" t="s">
        <v>11</v>
      </c>
      <c r="L2" s="165"/>
      <c r="M2" s="165"/>
      <c r="N2" s="165"/>
      <c r="O2" s="165"/>
      <c r="P2" s="164" t="s">
        <v>12</v>
      </c>
      <c r="Q2" s="165"/>
      <c r="R2" s="166"/>
    </row>
    <row r="3" spans="1:18" s="2" customFormat="1" ht="24" x14ac:dyDescent="0.15">
      <c r="A3" s="170"/>
      <c r="B3" s="170"/>
      <c r="C3" s="180"/>
      <c r="D3" s="177"/>
      <c r="E3" s="175"/>
      <c r="F3" s="175"/>
      <c r="G3" s="175"/>
      <c r="H3" s="172"/>
      <c r="I3" s="172"/>
      <c r="J3" s="170"/>
      <c r="K3" s="58" t="s">
        <v>13</v>
      </c>
      <c r="L3" s="167" t="s">
        <v>14</v>
      </c>
      <c r="M3" s="174"/>
      <c r="N3" s="174"/>
      <c r="O3" s="36" t="s">
        <v>15</v>
      </c>
      <c r="P3" s="58" t="s">
        <v>16</v>
      </c>
      <c r="Q3" s="167" t="s">
        <v>14</v>
      </c>
      <c r="R3" s="168"/>
    </row>
    <row r="4" spans="1:18" s="2" customFormat="1" ht="24" customHeight="1" thickBot="1" x14ac:dyDescent="0.2">
      <c r="A4" s="171"/>
      <c r="B4" s="171"/>
      <c r="C4" s="181"/>
      <c r="D4" s="178"/>
      <c r="E4" s="176"/>
      <c r="F4" s="176"/>
      <c r="G4" s="176"/>
      <c r="H4" s="173"/>
      <c r="I4" s="173"/>
      <c r="J4" s="171"/>
      <c r="K4" s="48" t="s">
        <v>17</v>
      </c>
      <c r="L4" s="59" t="s">
        <v>18</v>
      </c>
      <c r="M4" s="59" t="s">
        <v>19</v>
      </c>
      <c r="N4" s="59" t="s">
        <v>20</v>
      </c>
      <c r="O4" s="47" t="s">
        <v>21</v>
      </c>
      <c r="P4" s="48" t="s">
        <v>22</v>
      </c>
      <c r="Q4" s="59" t="s">
        <v>23</v>
      </c>
      <c r="R4" s="60" t="s">
        <v>24</v>
      </c>
    </row>
    <row r="5" spans="1:18" s="86" customFormat="1" ht="128.25" customHeight="1" x14ac:dyDescent="0.15">
      <c r="A5" s="77">
        <v>1</v>
      </c>
      <c r="B5" s="78" t="s">
        <v>25</v>
      </c>
      <c r="C5" s="79" t="s">
        <v>26</v>
      </c>
      <c r="D5" s="78">
        <v>96</v>
      </c>
      <c r="E5" s="79" t="s">
        <v>27</v>
      </c>
      <c r="F5" s="80" t="s">
        <v>28</v>
      </c>
      <c r="G5" s="80" t="s">
        <v>29</v>
      </c>
      <c r="H5" s="81" t="s">
        <v>30</v>
      </c>
      <c r="I5" s="82" t="s">
        <v>31</v>
      </c>
      <c r="J5" s="83" t="s">
        <v>32</v>
      </c>
      <c r="K5" s="84" t="s">
        <v>33</v>
      </c>
      <c r="L5" s="140" t="s">
        <v>34</v>
      </c>
      <c r="M5" s="141"/>
      <c r="N5" s="142"/>
      <c r="O5" s="85" t="s">
        <v>35</v>
      </c>
      <c r="P5" s="143" t="s">
        <v>34</v>
      </c>
      <c r="Q5" s="144"/>
      <c r="R5" s="145"/>
    </row>
    <row r="6" spans="1:18" s="86" customFormat="1" ht="55.5" customHeight="1" x14ac:dyDescent="0.15">
      <c r="A6" s="91">
        <v>2</v>
      </c>
      <c r="B6" s="92" t="s">
        <v>36</v>
      </c>
      <c r="C6" s="93" t="s">
        <v>26</v>
      </c>
      <c r="D6" s="92">
        <v>1</v>
      </c>
      <c r="E6" s="93" t="s">
        <v>37</v>
      </c>
      <c r="F6" s="93" t="s">
        <v>38</v>
      </c>
      <c r="G6" s="93" t="s">
        <v>39</v>
      </c>
      <c r="H6" s="94" t="s">
        <v>40</v>
      </c>
      <c r="I6" s="95" t="s">
        <v>41</v>
      </c>
      <c r="J6" s="111" t="s">
        <v>42</v>
      </c>
      <c r="K6" s="99" t="s">
        <v>183</v>
      </c>
      <c r="L6" s="101" t="s">
        <v>143</v>
      </c>
      <c r="M6" s="100" t="s">
        <v>143</v>
      </c>
      <c r="N6" s="103" t="s">
        <v>143</v>
      </c>
      <c r="O6" s="100" t="s">
        <v>143</v>
      </c>
      <c r="P6" s="99" t="s">
        <v>184</v>
      </c>
      <c r="Q6" s="101">
        <v>6</v>
      </c>
      <c r="R6" s="112" t="s">
        <v>143</v>
      </c>
    </row>
    <row r="7" spans="1:18" s="86" customFormat="1" ht="38.25" customHeight="1" x14ac:dyDescent="0.15">
      <c r="A7" s="91">
        <v>3</v>
      </c>
      <c r="B7" s="92" t="s">
        <v>43</v>
      </c>
      <c r="C7" s="93" t="s">
        <v>44</v>
      </c>
      <c r="D7" s="92">
        <v>1</v>
      </c>
      <c r="E7" s="93" t="s">
        <v>45</v>
      </c>
      <c r="F7" s="93" t="s">
        <v>46</v>
      </c>
      <c r="G7" s="93" t="s">
        <v>39</v>
      </c>
      <c r="H7" s="94" t="s">
        <v>40</v>
      </c>
      <c r="I7" s="95" t="s">
        <v>41</v>
      </c>
      <c r="J7" s="111" t="s">
        <v>47</v>
      </c>
      <c r="K7" s="99" t="s">
        <v>185</v>
      </c>
      <c r="L7" s="101" t="s">
        <v>143</v>
      </c>
      <c r="M7" s="100" t="s">
        <v>143</v>
      </c>
      <c r="N7" s="103" t="s">
        <v>143</v>
      </c>
      <c r="O7" s="100" t="s">
        <v>143</v>
      </c>
      <c r="P7" s="99" t="s">
        <v>186</v>
      </c>
      <c r="Q7" s="101">
        <v>9</v>
      </c>
      <c r="R7" s="112" t="s">
        <v>143</v>
      </c>
    </row>
    <row r="8" spans="1:18" s="2" customFormat="1" ht="66.75" customHeight="1" x14ac:dyDescent="0.15">
      <c r="A8" s="29">
        <v>4</v>
      </c>
      <c r="B8" s="92" t="s">
        <v>48</v>
      </c>
      <c r="C8" s="93" t="s">
        <v>26</v>
      </c>
      <c r="D8" s="92">
        <v>1</v>
      </c>
      <c r="E8" s="93" t="s">
        <v>45</v>
      </c>
      <c r="F8" s="93" t="s">
        <v>49</v>
      </c>
      <c r="G8" s="93" t="s">
        <v>50</v>
      </c>
      <c r="H8" s="94" t="s">
        <v>51</v>
      </c>
      <c r="I8" s="95" t="s">
        <v>52</v>
      </c>
      <c r="J8" s="111" t="s">
        <v>53</v>
      </c>
      <c r="K8" s="99" t="s">
        <v>217</v>
      </c>
      <c r="L8" s="120" t="s">
        <v>218</v>
      </c>
      <c r="M8" s="114" t="s">
        <v>219</v>
      </c>
      <c r="N8" s="119" t="s">
        <v>220</v>
      </c>
      <c r="O8" s="133">
        <v>1</v>
      </c>
      <c r="P8" s="99" t="s">
        <v>217</v>
      </c>
      <c r="Q8" s="120" t="s">
        <v>217</v>
      </c>
      <c r="R8" s="123" t="s">
        <v>221</v>
      </c>
    </row>
    <row r="9" spans="1:18" s="86" customFormat="1" ht="67.5" customHeight="1" x14ac:dyDescent="0.15">
      <c r="A9" s="91">
        <v>5</v>
      </c>
      <c r="B9" s="92" t="s">
        <v>54</v>
      </c>
      <c r="C9" s="93" t="s">
        <v>26</v>
      </c>
      <c r="D9" s="92">
        <v>3</v>
      </c>
      <c r="E9" s="93" t="s">
        <v>55</v>
      </c>
      <c r="F9" s="93" t="s">
        <v>56</v>
      </c>
      <c r="G9" s="93" t="s">
        <v>56</v>
      </c>
      <c r="H9" s="94" t="s">
        <v>57</v>
      </c>
      <c r="I9" s="95" t="s">
        <v>58</v>
      </c>
      <c r="J9" s="111" t="s">
        <v>59</v>
      </c>
      <c r="K9" s="99" t="s">
        <v>190</v>
      </c>
      <c r="L9" s="113" t="s">
        <v>191</v>
      </c>
      <c r="M9" s="114" t="s">
        <v>192</v>
      </c>
      <c r="N9" s="115" t="s">
        <v>193</v>
      </c>
      <c r="O9" s="116" t="s">
        <v>193</v>
      </c>
      <c r="P9" s="117" t="s">
        <v>194</v>
      </c>
      <c r="Q9" s="113" t="s">
        <v>191</v>
      </c>
      <c r="R9" s="118" t="s">
        <v>193</v>
      </c>
    </row>
    <row r="10" spans="1:18" s="86" customFormat="1" ht="79.5" customHeight="1" x14ac:dyDescent="0.15">
      <c r="A10" s="91">
        <v>6</v>
      </c>
      <c r="B10" s="92" t="s">
        <v>60</v>
      </c>
      <c r="C10" s="93" t="s">
        <v>26</v>
      </c>
      <c r="D10" s="122">
        <v>2</v>
      </c>
      <c r="E10" s="93" t="s">
        <v>61</v>
      </c>
      <c r="F10" s="93" t="s">
        <v>49</v>
      </c>
      <c r="G10" s="93" t="s">
        <v>49</v>
      </c>
      <c r="H10" s="94" t="s">
        <v>62</v>
      </c>
      <c r="I10" s="95" t="s">
        <v>63</v>
      </c>
      <c r="J10" s="111" t="s">
        <v>64</v>
      </c>
      <c r="K10" s="99" t="s">
        <v>197</v>
      </c>
      <c r="L10" s="109" t="s">
        <v>198</v>
      </c>
      <c r="M10" s="114" t="s">
        <v>87</v>
      </c>
      <c r="N10" s="108" t="s">
        <v>87</v>
      </c>
      <c r="O10" s="100" t="s">
        <v>87</v>
      </c>
      <c r="P10" s="99" t="s">
        <v>197</v>
      </c>
      <c r="Q10" s="109" t="s">
        <v>199</v>
      </c>
      <c r="R10" s="123" t="s">
        <v>200</v>
      </c>
    </row>
    <row r="11" spans="1:18" s="86" customFormat="1" ht="69" customHeight="1" x14ac:dyDescent="0.15">
      <c r="A11" s="91">
        <v>7</v>
      </c>
      <c r="B11" s="92" t="s">
        <v>65</v>
      </c>
      <c r="C11" s="93" t="s">
        <v>26</v>
      </c>
      <c r="D11" s="92">
        <v>2</v>
      </c>
      <c r="E11" s="93" t="s">
        <v>66</v>
      </c>
      <c r="F11" s="93" t="s">
        <v>28</v>
      </c>
      <c r="G11" s="93" t="s">
        <v>29</v>
      </c>
      <c r="H11" s="94" t="s">
        <v>67</v>
      </c>
      <c r="I11" s="95" t="s">
        <v>68</v>
      </c>
      <c r="J11" s="96" t="s">
        <v>69</v>
      </c>
      <c r="K11" s="97" t="s">
        <v>70</v>
      </c>
      <c r="L11" s="146" t="s">
        <v>71</v>
      </c>
      <c r="M11" s="147"/>
      <c r="N11" s="148"/>
      <c r="O11" s="98" t="s">
        <v>35</v>
      </c>
      <c r="P11" s="149" t="s">
        <v>71</v>
      </c>
      <c r="Q11" s="150"/>
      <c r="R11" s="151"/>
    </row>
    <row r="12" spans="1:18" s="86" customFormat="1" ht="81" customHeight="1" x14ac:dyDescent="0.15">
      <c r="A12" s="91">
        <v>8</v>
      </c>
      <c r="B12" s="92" t="s">
        <v>72</v>
      </c>
      <c r="C12" s="93" t="s">
        <v>26</v>
      </c>
      <c r="D12" s="92">
        <v>37</v>
      </c>
      <c r="E12" s="93" t="s">
        <v>73</v>
      </c>
      <c r="F12" s="93" t="s">
        <v>49</v>
      </c>
      <c r="G12" s="93" t="s">
        <v>74</v>
      </c>
      <c r="H12" s="94" t="s">
        <v>75</v>
      </c>
      <c r="I12" s="95" t="s">
        <v>76</v>
      </c>
      <c r="J12" s="111" t="s">
        <v>77</v>
      </c>
      <c r="K12" s="99" t="s">
        <v>209</v>
      </c>
      <c r="L12" s="113" t="s">
        <v>210</v>
      </c>
      <c r="M12" s="116" t="s">
        <v>210</v>
      </c>
      <c r="N12" s="131">
        <v>1</v>
      </c>
      <c r="O12" s="116" t="s">
        <v>50</v>
      </c>
      <c r="P12" s="99" t="s">
        <v>211</v>
      </c>
      <c r="Q12" s="109">
        <v>756</v>
      </c>
      <c r="R12" s="123">
        <v>756</v>
      </c>
    </row>
    <row r="13" spans="1:18" s="86" customFormat="1" ht="77.25" customHeight="1" x14ac:dyDescent="0.15">
      <c r="A13" s="91">
        <v>9</v>
      </c>
      <c r="B13" s="92" t="s">
        <v>78</v>
      </c>
      <c r="C13" s="93" t="s">
        <v>26</v>
      </c>
      <c r="D13" s="92">
        <v>5</v>
      </c>
      <c r="E13" s="93" t="s">
        <v>79</v>
      </c>
      <c r="F13" s="93" t="s">
        <v>28</v>
      </c>
      <c r="G13" s="93" t="s">
        <v>29</v>
      </c>
      <c r="H13" s="94" t="s">
        <v>67</v>
      </c>
      <c r="I13" s="95" t="s">
        <v>68</v>
      </c>
      <c r="J13" s="96" t="s">
        <v>80</v>
      </c>
      <c r="K13" s="99" t="s">
        <v>70</v>
      </c>
      <c r="L13" s="152" t="s">
        <v>71</v>
      </c>
      <c r="M13" s="153"/>
      <c r="N13" s="154"/>
      <c r="O13" s="100" t="s">
        <v>35</v>
      </c>
      <c r="P13" s="155" t="s">
        <v>71</v>
      </c>
      <c r="Q13" s="156"/>
      <c r="R13" s="157"/>
    </row>
    <row r="14" spans="1:18" s="2" customFormat="1" ht="51" customHeight="1" x14ac:dyDescent="0.15">
      <c r="A14" s="91">
        <v>10</v>
      </c>
      <c r="B14" s="92" t="s">
        <v>81</v>
      </c>
      <c r="C14" s="93" t="s">
        <v>26</v>
      </c>
      <c r="D14" s="92">
        <v>3</v>
      </c>
      <c r="E14" s="93" t="s">
        <v>82</v>
      </c>
      <c r="F14" s="93" t="s">
        <v>49</v>
      </c>
      <c r="G14" s="93" t="s">
        <v>83</v>
      </c>
      <c r="H14" s="94" t="s">
        <v>75</v>
      </c>
      <c r="I14" s="95" t="s">
        <v>84</v>
      </c>
      <c r="J14" s="96" t="s">
        <v>85</v>
      </c>
      <c r="K14" s="99" t="s">
        <v>86</v>
      </c>
      <c r="L14" s="152" t="s">
        <v>34</v>
      </c>
      <c r="M14" s="156"/>
      <c r="N14" s="158"/>
      <c r="O14" s="100" t="s">
        <v>87</v>
      </c>
      <c r="P14" s="137" t="s">
        <v>34</v>
      </c>
      <c r="Q14" s="138"/>
      <c r="R14" s="139"/>
    </row>
    <row r="15" spans="1:18" s="86" customFormat="1" ht="65.25" customHeight="1" collapsed="1" x14ac:dyDescent="0.15">
      <c r="A15" s="91">
        <v>11</v>
      </c>
      <c r="B15" s="92" t="s">
        <v>88</v>
      </c>
      <c r="C15" s="93" t="s">
        <v>89</v>
      </c>
      <c r="D15" s="92">
        <v>11</v>
      </c>
      <c r="E15" s="93" t="s">
        <v>82</v>
      </c>
      <c r="F15" s="93" t="s">
        <v>49</v>
      </c>
      <c r="G15" s="93" t="s">
        <v>49</v>
      </c>
      <c r="H15" s="94" t="s">
        <v>90</v>
      </c>
      <c r="I15" s="95" t="s">
        <v>91</v>
      </c>
      <c r="J15" s="96" t="s">
        <v>214</v>
      </c>
      <c r="K15" s="99" t="s">
        <v>215</v>
      </c>
      <c r="L15" s="134" t="s">
        <v>71</v>
      </c>
      <c r="M15" s="159"/>
      <c r="N15" s="160"/>
      <c r="O15" s="132" t="s">
        <v>216</v>
      </c>
      <c r="P15" s="161" t="s">
        <v>71</v>
      </c>
      <c r="Q15" s="162"/>
      <c r="R15" s="163"/>
    </row>
    <row r="16" spans="1:18" s="2" customFormat="1" ht="84" customHeight="1" x14ac:dyDescent="0.15">
      <c r="A16" s="91">
        <v>12</v>
      </c>
      <c r="B16" s="92" t="s">
        <v>92</v>
      </c>
      <c r="C16" s="93" t="s">
        <v>26</v>
      </c>
      <c r="D16" s="92">
        <v>2</v>
      </c>
      <c r="E16" s="93" t="s">
        <v>93</v>
      </c>
      <c r="F16" s="93" t="s">
        <v>28</v>
      </c>
      <c r="G16" s="93" t="s">
        <v>29</v>
      </c>
      <c r="H16" s="94" t="s">
        <v>67</v>
      </c>
      <c r="I16" s="95" t="s">
        <v>68</v>
      </c>
      <c r="J16" s="96" t="s">
        <v>94</v>
      </c>
      <c r="K16" s="99" t="s">
        <v>70</v>
      </c>
      <c r="L16" s="134" t="s">
        <v>71</v>
      </c>
      <c r="M16" s="135"/>
      <c r="N16" s="136"/>
      <c r="O16" s="100" t="s">
        <v>35</v>
      </c>
      <c r="P16" s="137" t="s">
        <v>71</v>
      </c>
      <c r="Q16" s="138"/>
      <c r="R16" s="139"/>
    </row>
    <row r="17" spans="1:18" s="2" customFormat="1" ht="146.25" customHeight="1" x14ac:dyDescent="0.15">
      <c r="A17" s="91">
        <v>13</v>
      </c>
      <c r="B17" s="92" t="s">
        <v>95</v>
      </c>
      <c r="C17" s="93" t="s">
        <v>26</v>
      </c>
      <c r="D17" s="92">
        <v>1</v>
      </c>
      <c r="E17" s="93" t="s">
        <v>96</v>
      </c>
      <c r="F17" s="93" t="s">
        <v>97</v>
      </c>
      <c r="G17" s="93" t="s">
        <v>97</v>
      </c>
      <c r="H17" s="94" t="s">
        <v>62</v>
      </c>
      <c r="I17" s="95" t="s">
        <v>98</v>
      </c>
      <c r="J17" s="111" t="s">
        <v>99</v>
      </c>
      <c r="K17" s="99" t="s">
        <v>201</v>
      </c>
      <c r="L17" s="109" t="s">
        <v>202</v>
      </c>
      <c r="M17" s="124" t="s">
        <v>87</v>
      </c>
      <c r="N17" s="125" t="s">
        <v>87</v>
      </c>
      <c r="O17" s="116" t="s">
        <v>87</v>
      </c>
      <c r="P17" s="99" t="s">
        <v>201</v>
      </c>
      <c r="Q17" s="129" t="s">
        <v>203</v>
      </c>
      <c r="R17" s="130" t="s">
        <v>203</v>
      </c>
    </row>
    <row r="18" spans="1:18" s="2" customFormat="1" ht="38.25" customHeight="1" thickBot="1" x14ac:dyDescent="0.2">
      <c r="A18" s="49"/>
      <c r="B18" s="50" t="s">
        <v>100</v>
      </c>
      <c r="C18" s="50"/>
      <c r="D18" s="51">
        <f>SUM(D5:D17)</f>
        <v>165</v>
      </c>
      <c r="E18" s="50"/>
      <c r="F18" s="50"/>
      <c r="G18" s="50"/>
      <c r="H18" s="56"/>
      <c r="I18" s="57"/>
      <c r="J18" s="55"/>
      <c r="K18" s="52"/>
      <c r="L18" s="61"/>
      <c r="M18" s="62"/>
      <c r="N18" s="63"/>
      <c r="O18" s="64"/>
      <c r="P18" s="52"/>
      <c r="Q18" s="61"/>
      <c r="R18" s="65"/>
    </row>
  </sheetData>
  <mergeCells count="26">
    <mergeCell ref="A2:A4"/>
    <mergeCell ref="B2:B4"/>
    <mergeCell ref="E2:E4"/>
    <mergeCell ref="F2:F4"/>
    <mergeCell ref="G2:G4"/>
    <mergeCell ref="D2:D4"/>
    <mergeCell ref="C2:C4"/>
    <mergeCell ref="P2:R2"/>
    <mergeCell ref="Q3:R3"/>
    <mergeCell ref="J2:J4"/>
    <mergeCell ref="H2:H4"/>
    <mergeCell ref="I2:I4"/>
    <mergeCell ref="K2:O2"/>
    <mergeCell ref="L3:N3"/>
    <mergeCell ref="L16:N16"/>
    <mergeCell ref="P16:R16"/>
    <mergeCell ref="L5:N5"/>
    <mergeCell ref="P5:R5"/>
    <mergeCell ref="L11:N11"/>
    <mergeCell ref="P11:R11"/>
    <mergeCell ref="L13:N13"/>
    <mergeCell ref="P13:R13"/>
    <mergeCell ref="L14:N14"/>
    <mergeCell ref="P14:R14"/>
    <mergeCell ref="L15:N15"/>
    <mergeCell ref="P15:R15"/>
  </mergeCells>
  <phoneticPr fontId="1"/>
  <hyperlinks>
    <hyperlink ref="J5" r:id="rId1" xr:uid="{2C1744F1-C067-4EED-BBA0-4D49A6F6418B}"/>
    <hyperlink ref="J11" r:id="rId2" xr:uid="{9F4E5E9D-67EA-4E7C-92E0-9E3BAB496A8F}"/>
    <hyperlink ref="J13" r:id="rId3" xr:uid="{22833027-D538-4F65-8DB4-C3FB0B67C1BD}"/>
    <hyperlink ref="J14" r:id="rId4" xr:uid="{1847DC42-4605-48CA-A933-CDFE064D4B23}"/>
    <hyperlink ref="J16" r:id="rId5" xr:uid="{FD22E0B7-7943-4B2F-AE4B-66CBDD0087B6}"/>
    <hyperlink ref="J15" r:id="rId6" xr:uid="{EFC9C924-34DE-456E-B005-6C02C838172A}"/>
  </hyperlinks>
  <pageMargins left="0.51181102362204722" right="0.31496062992125984" top="0.55118110236220474" bottom="0.55118110236220474" header="0.31496062992125984" footer="0.31496062992125984"/>
  <pageSetup paperSize="9" scale="48"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Y48"/>
  <sheetViews>
    <sheetView tabSelected="1" view="pageBreakPreview" zoomScale="85" zoomScaleNormal="100" zoomScaleSheetLayoutView="85" workbookViewId="0">
      <selection activeCell="O9" sqref="O9:O10"/>
    </sheetView>
  </sheetViews>
  <sheetFormatPr defaultColWidth="9" defaultRowHeight="13.5" x14ac:dyDescent="0.15"/>
  <cols>
    <col min="1" max="1" width="4.125" style="1" customWidth="1"/>
    <col min="2" max="2" width="22.625" style="1" customWidth="1"/>
    <col min="3" max="4" width="9.5" style="1" customWidth="1"/>
    <col min="5" max="12" width="9" style="1" customWidth="1"/>
    <col min="13" max="13" width="10" style="1" customWidth="1"/>
    <col min="14" max="15" width="9.625" style="1" customWidth="1"/>
    <col min="16" max="23" width="8" style="1" customWidth="1"/>
    <col min="24" max="24" width="37.625" style="54" customWidth="1"/>
    <col min="25" max="25" width="9" style="30"/>
    <col min="26" max="16384" width="9" style="1"/>
  </cols>
  <sheetData>
    <row r="1" spans="1:25" ht="20.25" customHeight="1" x14ac:dyDescent="0.15">
      <c r="A1" s="4" t="s">
        <v>101</v>
      </c>
    </row>
    <row r="2" spans="1:25" ht="15" thickBot="1" x14ac:dyDescent="0.2">
      <c r="A2" s="4"/>
      <c r="W2" s="53" t="s">
        <v>102</v>
      </c>
    </row>
    <row r="3" spans="1:25" s="2" customFormat="1" ht="12.75" customHeight="1" x14ac:dyDescent="0.15">
      <c r="A3" s="169" t="s">
        <v>1</v>
      </c>
      <c r="B3" s="169" t="s">
        <v>2</v>
      </c>
      <c r="C3" s="164" t="s">
        <v>103</v>
      </c>
      <c r="D3" s="227"/>
      <c r="E3" s="164" t="s">
        <v>104</v>
      </c>
      <c r="F3" s="233"/>
      <c r="G3" s="233"/>
      <c r="H3" s="233"/>
      <c r="I3" s="233"/>
      <c r="J3" s="233"/>
      <c r="K3" s="233"/>
      <c r="L3" s="233"/>
      <c r="M3" s="236" t="s">
        <v>105</v>
      </c>
      <c r="N3" s="164" t="s">
        <v>106</v>
      </c>
      <c r="O3" s="227"/>
      <c r="P3" s="164" t="s">
        <v>107</v>
      </c>
      <c r="Q3" s="197"/>
      <c r="R3" s="197"/>
      <c r="S3" s="197"/>
      <c r="T3" s="197"/>
      <c r="U3" s="164" t="s">
        <v>108</v>
      </c>
      <c r="V3" s="197"/>
      <c r="W3" s="198"/>
      <c r="X3" s="68" t="s">
        <v>109</v>
      </c>
      <c r="Y3" s="31"/>
    </row>
    <row r="4" spans="1:25" s="2" customFormat="1" ht="12" customHeight="1" x14ac:dyDescent="0.15">
      <c r="A4" s="170"/>
      <c r="B4" s="170"/>
      <c r="C4" s="228"/>
      <c r="D4" s="229"/>
      <c r="E4" s="234"/>
      <c r="F4" s="235"/>
      <c r="G4" s="235"/>
      <c r="H4" s="235"/>
      <c r="I4" s="235"/>
      <c r="J4" s="235"/>
      <c r="K4" s="235"/>
      <c r="L4" s="235"/>
      <c r="M4" s="237"/>
      <c r="N4" s="228"/>
      <c r="O4" s="229"/>
      <c r="P4" s="18" t="s">
        <v>110</v>
      </c>
      <c r="Q4" s="199" t="s">
        <v>111</v>
      </c>
      <c r="R4" s="199" t="s">
        <v>112</v>
      </c>
      <c r="S4" s="202" t="s">
        <v>113</v>
      </c>
      <c r="T4" s="205" t="s">
        <v>114</v>
      </c>
      <c r="U4" s="208" t="s">
        <v>111</v>
      </c>
      <c r="V4" s="202" t="s">
        <v>112</v>
      </c>
      <c r="W4" s="211" t="s">
        <v>113</v>
      </c>
      <c r="X4" s="283" t="s">
        <v>115</v>
      </c>
      <c r="Y4" s="31"/>
    </row>
    <row r="5" spans="1:25" s="2" customFormat="1" ht="13.5" customHeight="1" x14ac:dyDescent="0.15">
      <c r="A5" s="170"/>
      <c r="B5" s="170"/>
      <c r="C5" s="24"/>
      <c r="D5" s="23"/>
      <c r="E5" s="8" t="s">
        <v>116</v>
      </c>
      <c r="F5" s="9"/>
      <c r="G5" s="9"/>
      <c r="H5" s="9"/>
      <c r="I5" s="9"/>
      <c r="J5" s="9"/>
      <c r="K5" s="9"/>
      <c r="L5" s="241" t="s">
        <v>117</v>
      </c>
      <c r="M5" s="237"/>
      <c r="N5" s="24"/>
      <c r="O5" s="23"/>
      <c r="P5" s="214" t="s">
        <v>118</v>
      </c>
      <c r="Q5" s="200"/>
      <c r="R5" s="200"/>
      <c r="S5" s="203"/>
      <c r="T5" s="206"/>
      <c r="U5" s="209"/>
      <c r="V5" s="203"/>
      <c r="W5" s="212"/>
      <c r="X5" s="284"/>
      <c r="Y5" s="31"/>
    </row>
    <row r="6" spans="1:25" s="2" customFormat="1" ht="12" customHeight="1" x14ac:dyDescent="0.15">
      <c r="A6" s="170"/>
      <c r="B6" s="170"/>
      <c r="C6" s="24"/>
      <c r="D6" s="230" t="s">
        <v>119</v>
      </c>
      <c r="E6" s="24"/>
      <c r="F6" s="6" t="s">
        <v>120</v>
      </c>
      <c r="G6" s="37"/>
      <c r="H6" s="37"/>
      <c r="I6" s="37"/>
      <c r="J6" s="37"/>
      <c r="K6" s="38"/>
      <c r="L6" s="242"/>
      <c r="M6" s="237"/>
      <c r="N6" s="24"/>
      <c r="O6" s="230" t="s">
        <v>119</v>
      </c>
      <c r="P6" s="215"/>
      <c r="Q6" s="201"/>
      <c r="R6" s="201"/>
      <c r="S6" s="204"/>
      <c r="T6" s="207"/>
      <c r="U6" s="210"/>
      <c r="V6" s="204"/>
      <c r="W6" s="213"/>
      <c r="X6" s="284"/>
      <c r="Y6" s="31"/>
    </row>
    <row r="7" spans="1:25" s="2" customFormat="1" ht="12" customHeight="1" x14ac:dyDescent="0.15">
      <c r="A7" s="170"/>
      <c r="B7" s="170"/>
      <c r="C7" s="24"/>
      <c r="D7" s="231"/>
      <c r="E7" s="24"/>
      <c r="F7" s="22" t="s">
        <v>121</v>
      </c>
      <c r="G7" s="244" t="s">
        <v>122</v>
      </c>
      <c r="H7" s="245"/>
      <c r="I7" s="245"/>
      <c r="J7" s="246"/>
      <c r="K7" s="239" t="s">
        <v>98</v>
      </c>
      <c r="L7" s="242"/>
      <c r="M7" s="237"/>
      <c r="N7" s="24"/>
      <c r="O7" s="231"/>
      <c r="P7" s="13" t="s">
        <v>123</v>
      </c>
      <c r="Q7" s="14" t="s">
        <v>123</v>
      </c>
      <c r="R7" s="14" t="s">
        <v>123</v>
      </c>
      <c r="S7" s="15" t="s">
        <v>123</v>
      </c>
      <c r="T7" s="16" t="s">
        <v>123</v>
      </c>
      <c r="U7" s="20" t="s">
        <v>123</v>
      </c>
      <c r="V7" s="15" t="s">
        <v>123</v>
      </c>
      <c r="W7" s="16" t="s">
        <v>123</v>
      </c>
      <c r="X7" s="284"/>
      <c r="Y7" s="32" t="s">
        <v>123</v>
      </c>
    </row>
    <row r="8" spans="1:25" s="2" customFormat="1" ht="12.75" customHeight="1" thickBot="1" x14ac:dyDescent="0.2">
      <c r="A8" s="171"/>
      <c r="B8" s="171"/>
      <c r="C8" s="5"/>
      <c r="D8" s="232"/>
      <c r="E8" s="5"/>
      <c r="F8" s="7"/>
      <c r="G8" s="41" t="s">
        <v>124</v>
      </c>
      <c r="H8" s="41" t="s">
        <v>125</v>
      </c>
      <c r="I8" s="41" t="s">
        <v>126</v>
      </c>
      <c r="J8" s="42" t="s">
        <v>127</v>
      </c>
      <c r="K8" s="240"/>
      <c r="L8" s="243"/>
      <c r="M8" s="238"/>
      <c r="N8" s="5"/>
      <c r="O8" s="232"/>
      <c r="P8" s="10" t="s">
        <v>128</v>
      </c>
      <c r="Q8" s="11" t="s">
        <v>128</v>
      </c>
      <c r="R8" s="11" t="s">
        <v>128</v>
      </c>
      <c r="S8" s="12" t="s">
        <v>128</v>
      </c>
      <c r="T8" s="17" t="s">
        <v>128</v>
      </c>
      <c r="U8" s="19" t="s">
        <v>128</v>
      </c>
      <c r="V8" s="12" t="s">
        <v>128</v>
      </c>
      <c r="W8" s="21" t="s">
        <v>128</v>
      </c>
      <c r="X8" s="285"/>
      <c r="Y8" s="33" t="s">
        <v>128</v>
      </c>
    </row>
    <row r="9" spans="1:25" s="2" customFormat="1" ht="32.25" customHeight="1" x14ac:dyDescent="0.15">
      <c r="A9" s="218">
        <v>1</v>
      </c>
      <c r="B9" s="220" t="s">
        <v>180</v>
      </c>
      <c r="C9" s="216">
        <v>59315.308293999966</v>
      </c>
      <c r="D9" s="188">
        <v>59291.824942999971</v>
      </c>
      <c r="E9" s="216">
        <v>16674.687721400012</v>
      </c>
      <c r="F9" s="186">
        <v>16674.687275400014</v>
      </c>
      <c r="G9" s="186">
        <v>12683.143200000004</v>
      </c>
      <c r="H9" s="186">
        <v>0</v>
      </c>
      <c r="I9" s="186">
        <v>0</v>
      </c>
      <c r="J9" s="182" t="s">
        <v>130</v>
      </c>
      <c r="K9" s="186">
        <v>3991.5688070000015</v>
      </c>
      <c r="L9" s="186">
        <v>21623.121008000006</v>
      </c>
      <c r="M9" s="222">
        <v>28.094542000000001</v>
      </c>
      <c r="N9" s="190">
        <f>+(+C9+E9)-(L9+M9)</f>
        <v>54338.780465399977</v>
      </c>
      <c r="O9" s="188">
        <v>53691.382227399998</v>
      </c>
      <c r="P9" s="69">
        <v>198</v>
      </c>
      <c r="Q9" s="70">
        <v>0</v>
      </c>
      <c r="R9" s="70">
        <v>0</v>
      </c>
      <c r="S9" s="71">
        <v>0</v>
      </c>
      <c r="T9" s="70">
        <v>421</v>
      </c>
      <c r="U9" s="69">
        <v>0</v>
      </c>
      <c r="V9" s="71">
        <v>35</v>
      </c>
      <c r="W9" s="72">
        <v>0</v>
      </c>
      <c r="X9" s="281" t="s">
        <v>131</v>
      </c>
      <c r="Y9" s="34" t="s">
        <v>123</v>
      </c>
    </row>
    <row r="10" spans="1:25" s="2" customFormat="1" ht="32.25" customHeight="1" thickBot="1" x14ac:dyDescent="0.2">
      <c r="A10" s="219"/>
      <c r="B10" s="224"/>
      <c r="C10" s="217"/>
      <c r="D10" s="189"/>
      <c r="E10" s="217">
        <v>16674.687721400012</v>
      </c>
      <c r="F10" s="192">
        <v>16674.687275400014</v>
      </c>
      <c r="G10" s="192">
        <v>12683.143200000004</v>
      </c>
      <c r="H10" s="192">
        <v>0</v>
      </c>
      <c r="I10" s="192">
        <v>0</v>
      </c>
      <c r="J10" s="183"/>
      <c r="K10" s="192">
        <v>3991.5688070000015</v>
      </c>
      <c r="L10" s="192">
        <v>21623.121008000006</v>
      </c>
      <c r="M10" s="223"/>
      <c r="N10" s="191"/>
      <c r="O10" s="189"/>
      <c r="P10" s="73">
        <v>2966.9174100000009</v>
      </c>
      <c r="Q10" s="74">
        <v>0</v>
      </c>
      <c r="R10" s="74">
        <v>0</v>
      </c>
      <c r="S10" s="75">
        <v>0</v>
      </c>
      <c r="T10" s="74">
        <v>15377.629561000007</v>
      </c>
      <c r="U10" s="73">
        <v>0</v>
      </c>
      <c r="V10" s="75">
        <v>1548.3156690000001</v>
      </c>
      <c r="W10" s="76">
        <v>0</v>
      </c>
      <c r="X10" s="282"/>
      <c r="Y10" s="35" t="s">
        <v>128</v>
      </c>
    </row>
    <row r="11" spans="1:25" s="2" customFormat="1" ht="26.25" customHeight="1" x14ac:dyDescent="0.15">
      <c r="A11" s="218">
        <v>2</v>
      </c>
      <c r="B11" s="220" t="s">
        <v>132</v>
      </c>
      <c r="C11" s="216">
        <v>604.4</v>
      </c>
      <c r="D11" s="188">
        <v>120</v>
      </c>
      <c r="E11" s="216">
        <v>10.547000000000001</v>
      </c>
      <c r="F11" s="186">
        <v>0</v>
      </c>
      <c r="G11" s="186">
        <v>0</v>
      </c>
      <c r="H11" s="186">
        <v>0</v>
      </c>
      <c r="I11" s="186">
        <v>0</v>
      </c>
      <c r="J11" s="182">
        <v>0</v>
      </c>
      <c r="K11" s="186">
        <v>0</v>
      </c>
      <c r="L11" s="193">
        <v>5.3540000000000001</v>
      </c>
      <c r="M11" s="225">
        <v>120</v>
      </c>
      <c r="N11" s="190">
        <f>+(+C11+E11)-(L11+M11)</f>
        <v>489.59300000000002</v>
      </c>
      <c r="O11" s="188">
        <v>0</v>
      </c>
      <c r="P11" s="69">
        <v>1</v>
      </c>
      <c r="Q11" s="70">
        <v>0</v>
      </c>
      <c r="R11" s="70">
        <v>0</v>
      </c>
      <c r="S11" s="71">
        <v>0</v>
      </c>
      <c r="T11" s="70">
        <v>5</v>
      </c>
      <c r="U11" s="69">
        <v>0</v>
      </c>
      <c r="V11" s="71">
        <v>0</v>
      </c>
      <c r="W11" s="72">
        <v>0</v>
      </c>
      <c r="X11" s="281" t="s">
        <v>133</v>
      </c>
      <c r="Y11" s="34" t="s">
        <v>123</v>
      </c>
    </row>
    <row r="12" spans="1:25" s="2" customFormat="1" ht="26.25" customHeight="1" thickBot="1" x14ac:dyDescent="0.2">
      <c r="A12" s="219"/>
      <c r="B12" s="221"/>
      <c r="C12" s="217"/>
      <c r="D12" s="189"/>
      <c r="E12" s="217"/>
      <c r="F12" s="192"/>
      <c r="G12" s="187"/>
      <c r="H12" s="187"/>
      <c r="I12" s="187"/>
      <c r="J12" s="183"/>
      <c r="K12" s="187"/>
      <c r="L12" s="194"/>
      <c r="M12" s="226"/>
      <c r="N12" s="258"/>
      <c r="O12" s="189"/>
      <c r="P12" s="73">
        <v>0.97099999999999997</v>
      </c>
      <c r="Q12" s="74">
        <v>0</v>
      </c>
      <c r="R12" s="74">
        <v>0</v>
      </c>
      <c r="S12" s="102">
        <v>0</v>
      </c>
      <c r="T12" s="74">
        <v>4.383</v>
      </c>
      <c r="U12" s="73">
        <v>0</v>
      </c>
      <c r="V12" s="102">
        <v>0</v>
      </c>
      <c r="W12" s="76">
        <v>0</v>
      </c>
      <c r="X12" s="282"/>
      <c r="Y12" s="35" t="s">
        <v>128</v>
      </c>
    </row>
    <row r="13" spans="1:25" s="2" customFormat="1" ht="21.95" customHeight="1" x14ac:dyDescent="0.15">
      <c r="A13" s="218">
        <v>3</v>
      </c>
      <c r="B13" s="220" t="s">
        <v>134</v>
      </c>
      <c r="C13" s="216">
        <v>562.20399999999995</v>
      </c>
      <c r="D13" s="188">
        <v>260</v>
      </c>
      <c r="E13" s="216">
        <v>6.2389999999999999</v>
      </c>
      <c r="F13" s="186">
        <v>0</v>
      </c>
      <c r="G13" s="186">
        <v>0</v>
      </c>
      <c r="H13" s="186">
        <v>0</v>
      </c>
      <c r="I13" s="186">
        <v>0</v>
      </c>
      <c r="J13" s="182">
        <v>0</v>
      </c>
      <c r="K13" s="186">
        <v>0</v>
      </c>
      <c r="L13" s="193">
        <v>6.0289999999999999</v>
      </c>
      <c r="M13" s="225">
        <v>260</v>
      </c>
      <c r="N13" s="190">
        <f>+(+C13+E13)-(L13+M13)</f>
        <v>302.41399999999999</v>
      </c>
      <c r="O13" s="188">
        <v>0</v>
      </c>
      <c r="P13" s="69">
        <v>1</v>
      </c>
      <c r="Q13" s="70">
        <v>0</v>
      </c>
      <c r="R13" s="70">
        <v>0</v>
      </c>
      <c r="S13" s="71">
        <v>0</v>
      </c>
      <c r="T13" s="70">
        <v>8</v>
      </c>
      <c r="U13" s="69">
        <v>0</v>
      </c>
      <c r="V13" s="71">
        <v>0</v>
      </c>
      <c r="W13" s="72">
        <v>0</v>
      </c>
      <c r="X13" s="281" t="s">
        <v>135</v>
      </c>
      <c r="Y13" s="34" t="s">
        <v>123</v>
      </c>
    </row>
    <row r="14" spans="1:25" s="2" customFormat="1" ht="21.95" customHeight="1" thickBot="1" x14ac:dyDescent="0.2">
      <c r="A14" s="219"/>
      <c r="B14" s="221"/>
      <c r="C14" s="217"/>
      <c r="D14" s="189"/>
      <c r="E14" s="217"/>
      <c r="F14" s="192"/>
      <c r="G14" s="187"/>
      <c r="H14" s="187"/>
      <c r="I14" s="187"/>
      <c r="J14" s="183"/>
      <c r="K14" s="187"/>
      <c r="L14" s="194"/>
      <c r="M14" s="226"/>
      <c r="N14" s="191"/>
      <c r="O14" s="189"/>
      <c r="P14" s="73">
        <v>3.85</v>
      </c>
      <c r="Q14" s="74">
        <v>0</v>
      </c>
      <c r="R14" s="74">
        <v>0</v>
      </c>
      <c r="S14" s="110">
        <v>0</v>
      </c>
      <c r="T14" s="74">
        <v>2.1789999999999998</v>
      </c>
      <c r="U14" s="73">
        <v>0</v>
      </c>
      <c r="V14" s="110">
        <v>0</v>
      </c>
      <c r="W14" s="76">
        <v>0</v>
      </c>
      <c r="X14" s="282"/>
      <c r="Y14" s="35" t="s">
        <v>128</v>
      </c>
    </row>
    <row r="15" spans="1:25" s="2" customFormat="1" ht="21.95" customHeight="1" x14ac:dyDescent="0.15">
      <c r="A15" s="218">
        <v>4</v>
      </c>
      <c r="B15" s="220" t="s">
        <v>136</v>
      </c>
      <c r="C15" s="216">
        <v>1999.5350000000001</v>
      </c>
      <c r="D15" s="188">
        <v>750</v>
      </c>
      <c r="E15" s="216">
        <v>7.6029999999999998</v>
      </c>
      <c r="F15" s="186">
        <v>2.851</v>
      </c>
      <c r="G15" s="186">
        <v>0</v>
      </c>
      <c r="H15" s="186">
        <v>0</v>
      </c>
      <c r="I15" s="186">
        <v>0</v>
      </c>
      <c r="J15" s="182">
        <v>0</v>
      </c>
      <c r="K15" s="186">
        <v>2.851</v>
      </c>
      <c r="L15" s="193">
        <v>7.6029999999999998</v>
      </c>
      <c r="M15" s="225">
        <v>0</v>
      </c>
      <c r="N15" s="190">
        <f>+(+C15+E15)-(L15+M15)</f>
        <v>1999.5350000000001</v>
      </c>
      <c r="O15" s="188">
        <v>750</v>
      </c>
      <c r="P15" s="69">
        <v>0</v>
      </c>
      <c r="Q15" s="70">
        <v>0</v>
      </c>
      <c r="R15" s="70">
        <v>0</v>
      </c>
      <c r="S15" s="71">
        <v>0</v>
      </c>
      <c r="T15" s="70">
        <v>1</v>
      </c>
      <c r="U15" s="69">
        <v>0</v>
      </c>
      <c r="V15" s="71">
        <v>0</v>
      </c>
      <c r="W15" s="72">
        <v>0</v>
      </c>
      <c r="X15" s="281" t="s">
        <v>137</v>
      </c>
      <c r="Y15" s="34" t="s">
        <v>123</v>
      </c>
    </row>
    <row r="16" spans="1:25" s="2" customFormat="1" ht="21.95" customHeight="1" thickBot="1" x14ac:dyDescent="0.2">
      <c r="A16" s="219"/>
      <c r="B16" s="221"/>
      <c r="C16" s="217"/>
      <c r="D16" s="189"/>
      <c r="E16" s="217"/>
      <c r="F16" s="192"/>
      <c r="G16" s="187"/>
      <c r="H16" s="187"/>
      <c r="I16" s="187"/>
      <c r="J16" s="183"/>
      <c r="K16" s="192"/>
      <c r="L16" s="194"/>
      <c r="M16" s="226"/>
      <c r="N16" s="191"/>
      <c r="O16" s="189"/>
      <c r="P16" s="73">
        <v>0</v>
      </c>
      <c r="Q16" s="74">
        <v>0</v>
      </c>
      <c r="R16" s="74">
        <v>0</v>
      </c>
      <c r="S16" s="121">
        <v>0</v>
      </c>
      <c r="T16" s="74">
        <v>7.6029999999999998</v>
      </c>
      <c r="U16" s="73">
        <v>0</v>
      </c>
      <c r="V16" s="121">
        <v>0</v>
      </c>
      <c r="W16" s="76">
        <v>0</v>
      </c>
      <c r="X16" s="282"/>
      <c r="Y16" s="35" t="s">
        <v>128</v>
      </c>
    </row>
    <row r="17" spans="1:25" s="2" customFormat="1" ht="21.95" customHeight="1" x14ac:dyDescent="0.15">
      <c r="A17" s="218">
        <v>5</v>
      </c>
      <c r="B17" s="220" t="s">
        <v>138</v>
      </c>
      <c r="C17" s="216">
        <v>1692.3790000000001</v>
      </c>
      <c r="D17" s="188">
        <v>1128.2529999999999</v>
      </c>
      <c r="E17" s="256">
        <v>13.069000000000001</v>
      </c>
      <c r="F17" s="248">
        <v>8.7119999999999997</v>
      </c>
      <c r="G17" s="186">
        <v>0</v>
      </c>
      <c r="H17" s="186">
        <v>0</v>
      </c>
      <c r="I17" s="186">
        <v>0</v>
      </c>
      <c r="J17" s="182">
        <v>0</v>
      </c>
      <c r="K17" s="186">
        <v>8.7119999999999997</v>
      </c>
      <c r="L17" s="195">
        <v>2.5129999999999999</v>
      </c>
      <c r="M17" s="225">
        <v>0</v>
      </c>
      <c r="N17" s="190">
        <f>+(+C17+E17)-(L17+M17)</f>
        <v>1702.9350000000002</v>
      </c>
      <c r="O17" s="188">
        <v>1134.451</v>
      </c>
      <c r="P17" s="69">
        <v>0</v>
      </c>
      <c r="Q17" s="70">
        <v>0</v>
      </c>
      <c r="R17" s="70">
        <v>0</v>
      </c>
      <c r="S17" s="71">
        <v>0</v>
      </c>
      <c r="T17" s="70">
        <v>2</v>
      </c>
      <c r="U17" s="69">
        <v>0</v>
      </c>
      <c r="V17" s="71">
        <v>0</v>
      </c>
      <c r="W17" s="72">
        <v>0</v>
      </c>
      <c r="X17" s="281" t="s">
        <v>139</v>
      </c>
      <c r="Y17" s="34" t="s">
        <v>123</v>
      </c>
    </row>
    <row r="18" spans="1:25" s="2" customFormat="1" ht="21.95" customHeight="1" thickBot="1" x14ac:dyDescent="0.2">
      <c r="A18" s="219"/>
      <c r="B18" s="221"/>
      <c r="C18" s="217"/>
      <c r="D18" s="189"/>
      <c r="E18" s="257"/>
      <c r="F18" s="249"/>
      <c r="G18" s="187"/>
      <c r="H18" s="187"/>
      <c r="I18" s="187"/>
      <c r="J18" s="183"/>
      <c r="K18" s="187"/>
      <c r="L18" s="196"/>
      <c r="M18" s="226"/>
      <c r="N18" s="191"/>
      <c r="O18" s="189"/>
      <c r="P18" s="73">
        <v>0</v>
      </c>
      <c r="Q18" s="74">
        <v>0</v>
      </c>
      <c r="R18" s="74">
        <v>0</v>
      </c>
      <c r="S18" s="102">
        <v>0</v>
      </c>
      <c r="T18" s="74">
        <f>+L17</f>
        <v>2.5129999999999999</v>
      </c>
      <c r="U18" s="73">
        <v>0</v>
      </c>
      <c r="V18" s="102">
        <v>0</v>
      </c>
      <c r="W18" s="76">
        <v>0</v>
      </c>
      <c r="X18" s="282"/>
      <c r="Y18" s="35" t="s">
        <v>128</v>
      </c>
    </row>
    <row r="19" spans="1:25" s="126" customFormat="1" ht="21.95" customHeight="1" x14ac:dyDescent="0.15">
      <c r="A19" s="218">
        <v>6</v>
      </c>
      <c r="B19" s="220" t="s">
        <v>204</v>
      </c>
      <c r="C19" s="216">
        <v>882.50199999999995</v>
      </c>
      <c r="D19" s="188">
        <v>588.33500000000004</v>
      </c>
      <c r="E19" s="216">
        <v>2.605</v>
      </c>
      <c r="F19" s="186">
        <v>1.7370000000000001</v>
      </c>
      <c r="G19" s="186"/>
      <c r="H19" s="186"/>
      <c r="I19" s="186"/>
      <c r="J19" s="182"/>
      <c r="K19" s="186">
        <f>F19</f>
        <v>1.7370000000000001</v>
      </c>
      <c r="L19" s="193">
        <v>247.02</v>
      </c>
      <c r="M19" s="250">
        <v>0</v>
      </c>
      <c r="N19" s="190">
        <f>+(+C19+E19)-(L19+M19)</f>
        <v>638.08699999999999</v>
      </c>
      <c r="O19" s="188">
        <v>425.392</v>
      </c>
      <c r="P19" s="69">
        <v>12</v>
      </c>
      <c r="Q19" s="70">
        <v>0</v>
      </c>
      <c r="R19" s="70">
        <v>0</v>
      </c>
      <c r="S19" s="71">
        <v>0</v>
      </c>
      <c r="T19" s="70">
        <v>3</v>
      </c>
      <c r="U19" s="69">
        <v>0</v>
      </c>
      <c r="V19" s="71">
        <v>0</v>
      </c>
      <c r="W19" s="72">
        <v>0</v>
      </c>
      <c r="X19" s="281" t="s">
        <v>141</v>
      </c>
      <c r="Y19" s="127" t="s">
        <v>123</v>
      </c>
    </row>
    <row r="20" spans="1:25" s="126" customFormat="1" ht="53.45" customHeight="1" thickBot="1" x14ac:dyDescent="0.2">
      <c r="A20" s="219"/>
      <c r="B20" s="247"/>
      <c r="C20" s="252"/>
      <c r="D20" s="253"/>
      <c r="E20" s="252"/>
      <c r="F20" s="187"/>
      <c r="G20" s="187"/>
      <c r="H20" s="187"/>
      <c r="I20" s="187"/>
      <c r="J20" s="183"/>
      <c r="K20" s="187"/>
      <c r="L20" s="194"/>
      <c r="M20" s="251"/>
      <c r="N20" s="258"/>
      <c r="O20" s="253"/>
      <c r="P20" s="73">
        <v>225.96299999999999</v>
      </c>
      <c r="Q20" s="74">
        <v>0</v>
      </c>
      <c r="R20" s="74">
        <v>0</v>
      </c>
      <c r="S20" s="110">
        <v>0</v>
      </c>
      <c r="T20" s="74">
        <v>15.694000000000001</v>
      </c>
      <c r="U20" s="73">
        <v>0</v>
      </c>
      <c r="V20" s="110">
        <v>0</v>
      </c>
      <c r="W20" s="76">
        <v>0</v>
      </c>
      <c r="X20" s="282"/>
      <c r="Y20" s="128" t="s">
        <v>128</v>
      </c>
    </row>
    <row r="21" spans="1:25" s="2" customFormat="1" ht="30" customHeight="1" x14ac:dyDescent="0.15">
      <c r="A21" s="218">
        <v>7</v>
      </c>
      <c r="B21" s="220" t="s">
        <v>142</v>
      </c>
      <c r="C21" s="216">
        <v>593.69100000000003</v>
      </c>
      <c r="D21" s="188">
        <v>593.69100000000003</v>
      </c>
      <c r="E21" s="254">
        <v>0</v>
      </c>
      <c r="F21" s="259">
        <v>0</v>
      </c>
      <c r="G21" s="259" t="s">
        <v>143</v>
      </c>
      <c r="H21" s="259" t="s">
        <v>143</v>
      </c>
      <c r="I21" s="259" t="s">
        <v>143</v>
      </c>
      <c r="J21" s="184" t="s">
        <v>143</v>
      </c>
      <c r="K21" s="259" t="s">
        <v>143</v>
      </c>
      <c r="L21" s="264">
        <v>21</v>
      </c>
      <c r="M21" s="262"/>
      <c r="N21" s="190">
        <f>+(+C21+E21)-(L21+M21)</f>
        <v>572.69100000000003</v>
      </c>
      <c r="O21" s="188">
        <v>573</v>
      </c>
      <c r="P21" s="69">
        <v>0</v>
      </c>
      <c r="Q21" s="70">
        <v>0</v>
      </c>
      <c r="R21" s="70">
        <v>0</v>
      </c>
      <c r="S21" s="71">
        <v>0</v>
      </c>
      <c r="T21" s="87">
        <v>1</v>
      </c>
      <c r="U21" s="69">
        <v>0</v>
      </c>
      <c r="V21" s="71">
        <v>0</v>
      </c>
      <c r="W21" s="72">
        <v>0</v>
      </c>
      <c r="X21" s="281" t="s">
        <v>144</v>
      </c>
      <c r="Y21" s="34" t="s">
        <v>123</v>
      </c>
    </row>
    <row r="22" spans="1:25" s="2" customFormat="1" ht="30" customHeight="1" thickBot="1" x14ac:dyDescent="0.2">
      <c r="A22" s="219"/>
      <c r="B22" s="224"/>
      <c r="C22" s="217"/>
      <c r="D22" s="189"/>
      <c r="E22" s="255"/>
      <c r="F22" s="261"/>
      <c r="G22" s="260"/>
      <c r="H22" s="260"/>
      <c r="I22" s="260"/>
      <c r="J22" s="185"/>
      <c r="K22" s="260"/>
      <c r="L22" s="265"/>
      <c r="M22" s="263"/>
      <c r="N22" s="191"/>
      <c r="O22" s="189"/>
      <c r="P22" s="73">
        <v>0</v>
      </c>
      <c r="Q22" s="74">
        <v>0</v>
      </c>
      <c r="R22" s="74">
        <v>0</v>
      </c>
      <c r="S22" s="75">
        <v>0</v>
      </c>
      <c r="T22" s="88">
        <v>21</v>
      </c>
      <c r="U22" s="73">
        <v>0</v>
      </c>
      <c r="V22" s="75">
        <v>0</v>
      </c>
      <c r="W22" s="76">
        <v>0</v>
      </c>
      <c r="X22" s="282"/>
      <c r="Y22" s="35" t="s">
        <v>128</v>
      </c>
    </row>
    <row r="23" spans="1:25" s="126" customFormat="1" ht="21.95" customHeight="1" x14ac:dyDescent="0.15">
      <c r="A23" s="218">
        <v>8</v>
      </c>
      <c r="B23" s="220" t="s">
        <v>145</v>
      </c>
      <c r="C23" s="216">
        <v>847.60599999999999</v>
      </c>
      <c r="D23" s="188">
        <v>847.60599999999999</v>
      </c>
      <c r="E23" s="216">
        <v>451.53300000000002</v>
      </c>
      <c r="F23" s="186">
        <v>443.65300000000002</v>
      </c>
      <c r="G23" s="186">
        <v>443.58800000000008</v>
      </c>
      <c r="H23" s="186">
        <v>0</v>
      </c>
      <c r="I23" s="186">
        <v>0</v>
      </c>
      <c r="J23" s="182" t="s">
        <v>130</v>
      </c>
      <c r="K23" s="186">
        <v>2.266</v>
      </c>
      <c r="L23" s="193">
        <v>603.83000000000004</v>
      </c>
      <c r="M23" s="250">
        <v>0</v>
      </c>
      <c r="N23" s="190">
        <f>+(+C23+E23)-(L23+M23)</f>
        <v>695.30900000000008</v>
      </c>
      <c r="O23" s="188">
        <v>695.30799999999988</v>
      </c>
      <c r="P23" s="69">
        <v>0</v>
      </c>
      <c r="Q23" s="70">
        <v>0</v>
      </c>
      <c r="R23" s="70">
        <v>0</v>
      </c>
      <c r="S23" s="71">
        <v>0</v>
      </c>
      <c r="T23" s="70">
        <v>12</v>
      </c>
      <c r="U23" s="69">
        <v>0</v>
      </c>
      <c r="V23" s="71">
        <v>0</v>
      </c>
      <c r="W23" s="72">
        <v>0</v>
      </c>
      <c r="X23" s="281" t="s">
        <v>146</v>
      </c>
      <c r="Y23" s="127" t="s">
        <v>123</v>
      </c>
    </row>
    <row r="24" spans="1:25" s="126" customFormat="1" ht="21.95" customHeight="1" thickBot="1" x14ac:dyDescent="0.2">
      <c r="A24" s="219"/>
      <c r="B24" s="247"/>
      <c r="C24" s="252"/>
      <c r="D24" s="253"/>
      <c r="E24" s="252"/>
      <c r="F24" s="187"/>
      <c r="G24" s="187"/>
      <c r="H24" s="187"/>
      <c r="I24" s="187"/>
      <c r="J24" s="183"/>
      <c r="K24" s="187"/>
      <c r="L24" s="194"/>
      <c r="M24" s="251"/>
      <c r="N24" s="258"/>
      <c r="O24" s="253"/>
      <c r="P24" s="73">
        <v>0</v>
      </c>
      <c r="Q24" s="74">
        <v>0</v>
      </c>
      <c r="R24" s="74">
        <v>0</v>
      </c>
      <c r="S24" s="110">
        <v>0</v>
      </c>
      <c r="T24" s="74">
        <v>603.83000000000004</v>
      </c>
      <c r="U24" s="73">
        <v>0</v>
      </c>
      <c r="V24" s="110">
        <v>0</v>
      </c>
      <c r="W24" s="76">
        <v>0</v>
      </c>
      <c r="X24" s="282"/>
      <c r="Y24" s="128" t="s">
        <v>128</v>
      </c>
    </row>
    <row r="25" spans="1:25" s="2" customFormat="1" ht="21.95" customHeight="1" x14ac:dyDescent="0.15">
      <c r="A25" s="266">
        <v>9</v>
      </c>
      <c r="B25" s="220" t="s">
        <v>147</v>
      </c>
      <c r="C25" s="216">
        <v>295.72699999999992</v>
      </c>
      <c r="D25" s="188">
        <v>202.41299999999998</v>
      </c>
      <c r="E25" s="216">
        <v>5.2000000000000006E-3</v>
      </c>
      <c r="F25" s="186">
        <v>5.2000000000000006E-3</v>
      </c>
      <c r="G25" s="186">
        <v>0</v>
      </c>
      <c r="H25" s="186">
        <v>0</v>
      </c>
      <c r="I25" s="186">
        <v>0</v>
      </c>
      <c r="J25" s="182" t="s">
        <v>148</v>
      </c>
      <c r="K25" s="186">
        <v>4.2000000000000006E-3</v>
      </c>
      <c r="L25" s="193">
        <v>246.56400000000002</v>
      </c>
      <c r="M25" s="222">
        <v>0</v>
      </c>
      <c r="N25" s="190">
        <f>+(+C25+E25)-(L25+M25)</f>
        <v>49.168199999999899</v>
      </c>
      <c r="O25" s="188">
        <v>49</v>
      </c>
      <c r="P25" s="69">
        <v>0</v>
      </c>
      <c r="Q25" s="70">
        <v>0</v>
      </c>
      <c r="R25" s="70">
        <v>0</v>
      </c>
      <c r="S25" s="71">
        <v>0</v>
      </c>
      <c r="T25" s="70">
        <v>4</v>
      </c>
      <c r="U25" s="69">
        <v>0</v>
      </c>
      <c r="V25" s="71">
        <v>0</v>
      </c>
      <c r="W25" s="72">
        <v>0</v>
      </c>
      <c r="X25" s="281" t="s">
        <v>144</v>
      </c>
      <c r="Y25" s="34" t="s">
        <v>123</v>
      </c>
    </row>
    <row r="26" spans="1:25" s="2" customFormat="1" ht="21.95" customHeight="1" thickBot="1" x14ac:dyDescent="0.2">
      <c r="A26" s="267"/>
      <c r="B26" s="224"/>
      <c r="C26" s="217"/>
      <c r="D26" s="189"/>
      <c r="E26" s="217"/>
      <c r="F26" s="192"/>
      <c r="G26" s="187"/>
      <c r="H26" s="187"/>
      <c r="I26" s="187"/>
      <c r="J26" s="183"/>
      <c r="K26" s="187"/>
      <c r="L26" s="194"/>
      <c r="M26" s="223"/>
      <c r="N26" s="191"/>
      <c r="O26" s="189"/>
      <c r="P26" s="73">
        <v>0</v>
      </c>
      <c r="Q26" s="74">
        <v>0</v>
      </c>
      <c r="R26" s="74">
        <v>0</v>
      </c>
      <c r="S26" s="75">
        <v>0</v>
      </c>
      <c r="T26" s="74">
        <v>247</v>
      </c>
      <c r="U26" s="73">
        <v>0</v>
      </c>
      <c r="V26" s="75">
        <v>0</v>
      </c>
      <c r="W26" s="76">
        <v>0</v>
      </c>
      <c r="X26" s="282"/>
      <c r="Y26" s="35" t="s">
        <v>128</v>
      </c>
    </row>
    <row r="27" spans="1:25" s="2" customFormat="1" ht="30" customHeight="1" x14ac:dyDescent="0.15">
      <c r="A27" s="266">
        <v>10</v>
      </c>
      <c r="B27" s="220" t="s">
        <v>81</v>
      </c>
      <c r="C27" s="216">
        <v>19646.547824999998</v>
      </c>
      <c r="D27" s="188">
        <v>19646.628776000001</v>
      </c>
      <c r="E27" s="216">
        <v>5881.7748029999993</v>
      </c>
      <c r="F27" s="186">
        <v>5881.7748029999993</v>
      </c>
      <c r="G27" s="186">
        <v>5880.0769209999999</v>
      </c>
      <c r="H27" s="186">
        <v>0</v>
      </c>
      <c r="I27" s="186">
        <v>0</v>
      </c>
      <c r="J27" s="182" t="s">
        <v>130</v>
      </c>
      <c r="K27" s="186">
        <v>1.6978819999999999</v>
      </c>
      <c r="L27" s="193">
        <v>4652.8892159999996</v>
      </c>
      <c r="M27" s="222">
        <v>0</v>
      </c>
      <c r="N27" s="190">
        <f>+(+C27+E27)-(L27+M27)</f>
        <v>20875.433411999998</v>
      </c>
      <c r="O27" s="188">
        <v>20875.433411999998</v>
      </c>
      <c r="P27" s="69">
        <v>9</v>
      </c>
      <c r="Q27" s="70">
        <v>0</v>
      </c>
      <c r="R27" s="70">
        <v>0</v>
      </c>
      <c r="S27" s="71">
        <v>0</v>
      </c>
      <c r="T27" s="70">
        <v>168</v>
      </c>
      <c r="U27" s="69">
        <v>0</v>
      </c>
      <c r="V27" s="71">
        <v>0</v>
      </c>
      <c r="W27" s="72">
        <v>0</v>
      </c>
      <c r="X27" s="281" t="s">
        <v>149</v>
      </c>
      <c r="Y27" s="34" t="s">
        <v>123</v>
      </c>
    </row>
    <row r="28" spans="1:25" s="2" customFormat="1" ht="30" customHeight="1" thickBot="1" x14ac:dyDescent="0.2">
      <c r="A28" s="267"/>
      <c r="B28" s="224"/>
      <c r="C28" s="217">
        <v>19646.547824999998</v>
      </c>
      <c r="D28" s="189">
        <v>19646.628776000001</v>
      </c>
      <c r="E28" s="217">
        <v>5881.7748029999993</v>
      </c>
      <c r="F28" s="192">
        <v>5881.7748029999993</v>
      </c>
      <c r="G28" s="187">
        <v>5880.0769209999999</v>
      </c>
      <c r="H28" s="187"/>
      <c r="I28" s="187"/>
      <c r="J28" s="183"/>
      <c r="K28" s="187"/>
      <c r="L28" s="194"/>
      <c r="M28" s="223"/>
      <c r="N28" s="191"/>
      <c r="O28" s="189"/>
      <c r="P28" s="104">
        <v>1053.4915699999999</v>
      </c>
      <c r="Q28" s="105">
        <v>0</v>
      </c>
      <c r="R28" s="105">
        <v>0</v>
      </c>
      <c r="S28" s="106">
        <v>0</v>
      </c>
      <c r="T28" s="105">
        <v>3599.3976459999999</v>
      </c>
      <c r="U28" s="104">
        <v>0</v>
      </c>
      <c r="V28" s="106">
        <v>0</v>
      </c>
      <c r="W28" s="107">
        <v>0</v>
      </c>
      <c r="X28" s="282"/>
      <c r="Y28" s="35" t="s">
        <v>128</v>
      </c>
    </row>
    <row r="29" spans="1:25" s="126" customFormat="1" ht="30" customHeight="1" collapsed="1" x14ac:dyDescent="0.15">
      <c r="A29" s="266">
        <v>11</v>
      </c>
      <c r="B29" s="220" t="s">
        <v>150</v>
      </c>
      <c r="C29" s="216">
        <v>4481.0420000000004</v>
      </c>
      <c r="D29" s="188">
        <v>4481.0420000000004</v>
      </c>
      <c r="E29" s="216">
        <v>2701.4850000000001</v>
      </c>
      <c r="F29" s="186">
        <v>2701.4850000000001</v>
      </c>
      <c r="G29" s="186">
        <v>2700.3919999999998</v>
      </c>
      <c r="H29" s="186">
        <v>0</v>
      </c>
      <c r="I29" s="186">
        <v>0</v>
      </c>
      <c r="J29" s="182" t="s">
        <v>130</v>
      </c>
      <c r="K29" s="186">
        <v>1.093</v>
      </c>
      <c r="L29" s="193">
        <v>529.423</v>
      </c>
      <c r="M29" s="250">
        <v>0</v>
      </c>
      <c r="N29" s="190">
        <f>+(+C29+E29)-(L29+M29)</f>
        <v>6653.1040000000003</v>
      </c>
      <c r="O29" s="188">
        <v>6653.1040000000003</v>
      </c>
      <c r="P29" s="69">
        <v>0</v>
      </c>
      <c r="Q29" s="70">
        <v>0</v>
      </c>
      <c r="R29" s="70">
        <v>0</v>
      </c>
      <c r="S29" s="71">
        <v>0</v>
      </c>
      <c r="T29" s="70">
        <v>10</v>
      </c>
      <c r="U29" s="69">
        <v>0</v>
      </c>
      <c r="V29" s="71">
        <v>0</v>
      </c>
      <c r="W29" s="72">
        <v>0</v>
      </c>
      <c r="X29" s="281" t="s">
        <v>151</v>
      </c>
      <c r="Y29" s="127" t="s">
        <v>123</v>
      </c>
    </row>
    <row r="30" spans="1:25" s="126" customFormat="1" ht="30" customHeight="1" thickBot="1" x14ac:dyDescent="0.2">
      <c r="A30" s="267"/>
      <c r="B30" s="247"/>
      <c r="C30" s="252"/>
      <c r="D30" s="253"/>
      <c r="E30" s="252"/>
      <c r="F30" s="187"/>
      <c r="G30" s="187"/>
      <c r="H30" s="187"/>
      <c r="I30" s="187"/>
      <c r="J30" s="183"/>
      <c r="K30" s="187"/>
      <c r="L30" s="194"/>
      <c r="M30" s="251"/>
      <c r="N30" s="258"/>
      <c r="O30" s="253"/>
      <c r="P30" s="104">
        <v>0</v>
      </c>
      <c r="Q30" s="105">
        <v>0</v>
      </c>
      <c r="R30" s="105">
        <v>0</v>
      </c>
      <c r="S30" s="106">
        <v>0</v>
      </c>
      <c r="T30" s="105">
        <v>529.423</v>
      </c>
      <c r="U30" s="104">
        <v>0</v>
      </c>
      <c r="V30" s="106">
        <v>0</v>
      </c>
      <c r="W30" s="107">
        <v>0</v>
      </c>
      <c r="X30" s="282"/>
      <c r="Y30" s="128" t="s">
        <v>128</v>
      </c>
    </row>
    <row r="31" spans="1:25" s="2" customFormat="1" ht="30" customHeight="1" x14ac:dyDescent="0.15">
      <c r="A31" s="266">
        <v>12</v>
      </c>
      <c r="B31" s="220" t="s">
        <v>152</v>
      </c>
      <c r="C31" s="216">
        <v>1246.9959999999996</v>
      </c>
      <c r="D31" s="188">
        <v>1246.9590000000001</v>
      </c>
      <c r="E31" s="216">
        <v>2.4619999999999997</v>
      </c>
      <c r="F31" s="186">
        <v>2.4619999999999997</v>
      </c>
      <c r="G31" s="186">
        <v>0</v>
      </c>
      <c r="H31" s="186">
        <v>0</v>
      </c>
      <c r="I31" s="186">
        <v>0</v>
      </c>
      <c r="J31" s="182" t="s">
        <v>130</v>
      </c>
      <c r="K31" s="186">
        <v>2.4619999999999997</v>
      </c>
      <c r="L31" s="193">
        <v>1173.556</v>
      </c>
      <c r="M31" s="222">
        <v>0</v>
      </c>
      <c r="N31" s="190">
        <f>+(+C31+E31)-(L31+M31)</f>
        <v>75.901999999999589</v>
      </c>
      <c r="O31" s="188">
        <v>76</v>
      </c>
      <c r="P31" s="69">
        <v>0</v>
      </c>
      <c r="Q31" s="70">
        <v>0</v>
      </c>
      <c r="R31" s="70">
        <v>0</v>
      </c>
      <c r="S31" s="71">
        <v>0</v>
      </c>
      <c r="T31" s="70">
        <v>2</v>
      </c>
      <c r="U31" s="69">
        <v>0</v>
      </c>
      <c r="V31" s="71">
        <v>0</v>
      </c>
      <c r="W31" s="72">
        <v>0</v>
      </c>
      <c r="X31" s="281" t="s">
        <v>144</v>
      </c>
      <c r="Y31" s="34" t="s">
        <v>123</v>
      </c>
    </row>
    <row r="32" spans="1:25" s="2" customFormat="1" ht="30" customHeight="1" thickBot="1" x14ac:dyDescent="0.2">
      <c r="A32" s="267"/>
      <c r="B32" s="224"/>
      <c r="C32" s="217"/>
      <c r="D32" s="189"/>
      <c r="E32" s="217"/>
      <c r="F32" s="192"/>
      <c r="G32" s="187"/>
      <c r="H32" s="187"/>
      <c r="I32" s="187"/>
      <c r="J32" s="183"/>
      <c r="K32" s="187"/>
      <c r="L32" s="194"/>
      <c r="M32" s="223"/>
      <c r="N32" s="191"/>
      <c r="O32" s="189"/>
      <c r="P32" s="104">
        <v>0</v>
      </c>
      <c r="Q32" s="105">
        <v>0</v>
      </c>
      <c r="R32" s="105">
        <v>0</v>
      </c>
      <c r="S32" s="106">
        <v>0</v>
      </c>
      <c r="T32" s="105">
        <v>1173.556</v>
      </c>
      <c r="U32" s="104">
        <v>0</v>
      </c>
      <c r="V32" s="106">
        <v>0</v>
      </c>
      <c r="W32" s="107">
        <v>0</v>
      </c>
      <c r="X32" s="282"/>
      <c r="Y32" s="35" t="s">
        <v>128</v>
      </c>
    </row>
    <row r="33" spans="1:25" s="2" customFormat="1" ht="43.5" customHeight="1" x14ac:dyDescent="0.15">
      <c r="A33" s="218">
        <v>13</v>
      </c>
      <c r="B33" s="220" t="s">
        <v>95</v>
      </c>
      <c r="C33" s="216">
        <v>8000.0789999999997</v>
      </c>
      <c r="D33" s="188">
        <v>7200.1149999999998</v>
      </c>
      <c r="E33" s="254">
        <v>0.155</v>
      </c>
      <c r="F33" s="259">
        <f>K33</f>
        <v>0.14000000000000001</v>
      </c>
      <c r="G33" s="259">
        <v>0</v>
      </c>
      <c r="H33" s="259">
        <v>0</v>
      </c>
      <c r="I33" s="259">
        <v>0</v>
      </c>
      <c r="J33" s="184" t="s">
        <v>143</v>
      </c>
      <c r="K33" s="259">
        <v>0.14000000000000001</v>
      </c>
      <c r="L33" s="193">
        <v>474.18400000000003</v>
      </c>
      <c r="M33" s="250">
        <v>0</v>
      </c>
      <c r="N33" s="190">
        <f>+(+C33+E33)-(L33+M33)</f>
        <v>7526.0499999999993</v>
      </c>
      <c r="O33" s="188">
        <v>6773.4449999999997</v>
      </c>
      <c r="P33" s="69">
        <v>8</v>
      </c>
      <c r="Q33" s="70">
        <v>0</v>
      </c>
      <c r="R33" s="70">
        <v>0</v>
      </c>
      <c r="S33" s="71">
        <v>0</v>
      </c>
      <c r="T33" s="70">
        <v>0</v>
      </c>
      <c r="U33" s="69">
        <v>0</v>
      </c>
      <c r="V33" s="71">
        <v>0</v>
      </c>
      <c r="W33" s="72">
        <v>0</v>
      </c>
      <c r="X33" s="281" t="s">
        <v>153</v>
      </c>
      <c r="Y33" s="34" t="s">
        <v>123</v>
      </c>
    </row>
    <row r="34" spans="1:25" s="2" customFormat="1" ht="43.5" customHeight="1" thickBot="1" x14ac:dyDescent="0.2">
      <c r="A34" s="219"/>
      <c r="B34" s="247"/>
      <c r="C34" s="252"/>
      <c r="D34" s="253"/>
      <c r="E34" s="270"/>
      <c r="F34" s="260"/>
      <c r="G34" s="260"/>
      <c r="H34" s="260"/>
      <c r="I34" s="260"/>
      <c r="J34" s="185"/>
      <c r="K34" s="260"/>
      <c r="L34" s="194"/>
      <c r="M34" s="251"/>
      <c r="N34" s="258"/>
      <c r="O34" s="253"/>
      <c r="P34" s="104">
        <v>623.74</v>
      </c>
      <c r="Q34" s="105">
        <v>0</v>
      </c>
      <c r="R34" s="105">
        <v>0</v>
      </c>
      <c r="S34" s="106">
        <v>0</v>
      </c>
      <c r="T34" s="105">
        <v>0</v>
      </c>
      <c r="U34" s="104">
        <v>0</v>
      </c>
      <c r="V34" s="106">
        <v>0</v>
      </c>
      <c r="W34" s="107">
        <v>0</v>
      </c>
      <c r="X34" s="282"/>
      <c r="Y34" s="35" t="s">
        <v>128</v>
      </c>
    </row>
    <row r="35" spans="1:25" s="3" customFormat="1" ht="21.95" customHeight="1" x14ac:dyDescent="0.15">
      <c r="A35" s="218"/>
      <c r="B35" s="268" t="s">
        <v>100</v>
      </c>
      <c r="C35" s="190">
        <f t="shared" ref="C35:I35" si="0">SUM(C9:C34)</f>
        <v>119814.56494399997</v>
      </c>
      <c r="D35" s="275">
        <f t="shared" si="0"/>
        <v>116003.49649499997</v>
      </c>
      <c r="E35" s="190">
        <f t="shared" si="0"/>
        <v>48308.628248800036</v>
      </c>
      <c r="F35" s="271">
        <f t="shared" si="0"/>
        <v>48273.969356800029</v>
      </c>
      <c r="G35" s="271">
        <f t="shared" si="0"/>
        <v>40270.420242000007</v>
      </c>
      <c r="H35" s="271">
        <f t="shared" si="0"/>
        <v>0</v>
      </c>
      <c r="I35" s="271">
        <f t="shared" si="0"/>
        <v>0</v>
      </c>
      <c r="J35" s="273"/>
      <c r="K35" s="271">
        <f>SUM(K9:K34)</f>
        <v>8004.1006960000041</v>
      </c>
      <c r="L35" s="271">
        <f>SUM(L9:L34)</f>
        <v>51216.207232000015</v>
      </c>
      <c r="M35" s="277">
        <f>SUM(M9:M34)</f>
        <v>408.09454199999999</v>
      </c>
      <c r="N35" s="190">
        <f>SUM(N9:N34)</f>
        <v>95919.002077399986</v>
      </c>
      <c r="O35" s="275">
        <f>SUM(O9:O34)</f>
        <v>91696.515639399993</v>
      </c>
      <c r="P35" s="25">
        <f t="shared" ref="P35:W35" si="1">SUMIF($Y$9:$Y$34,$Y$7,P9:P34)</f>
        <v>229</v>
      </c>
      <c r="Q35" s="26">
        <f t="shared" si="1"/>
        <v>0</v>
      </c>
      <c r="R35" s="26">
        <f t="shared" si="1"/>
        <v>0</v>
      </c>
      <c r="S35" s="27">
        <f t="shared" si="1"/>
        <v>0</v>
      </c>
      <c r="T35" s="26">
        <f t="shared" si="1"/>
        <v>637</v>
      </c>
      <c r="U35" s="25">
        <f t="shared" si="1"/>
        <v>0</v>
      </c>
      <c r="V35" s="27">
        <f t="shared" si="1"/>
        <v>35</v>
      </c>
      <c r="W35" s="28">
        <f t="shared" si="1"/>
        <v>0</v>
      </c>
      <c r="X35" s="279"/>
      <c r="Y35" s="34" t="s">
        <v>123</v>
      </c>
    </row>
    <row r="36" spans="1:25" s="3" customFormat="1" ht="21.95" customHeight="1" thickBot="1" x14ac:dyDescent="0.2">
      <c r="A36" s="219"/>
      <c r="B36" s="269"/>
      <c r="C36" s="191"/>
      <c r="D36" s="276"/>
      <c r="E36" s="191"/>
      <c r="F36" s="272"/>
      <c r="G36" s="272"/>
      <c r="H36" s="272"/>
      <c r="I36" s="272"/>
      <c r="J36" s="274"/>
      <c r="K36" s="272"/>
      <c r="L36" s="272"/>
      <c r="M36" s="278"/>
      <c r="N36" s="191"/>
      <c r="O36" s="276"/>
      <c r="P36" s="43">
        <f t="shared" ref="P36:W36" si="2">SUMIF($Y$9:$Y$34,$Y$8,P9:P34)</f>
        <v>4874.9329800000005</v>
      </c>
      <c r="Q36" s="44">
        <f t="shared" si="2"/>
        <v>0</v>
      </c>
      <c r="R36" s="44">
        <f t="shared" si="2"/>
        <v>0</v>
      </c>
      <c r="S36" s="45">
        <f t="shared" si="2"/>
        <v>0</v>
      </c>
      <c r="T36" s="44">
        <f t="shared" si="2"/>
        <v>21584.208207000007</v>
      </c>
      <c r="U36" s="43">
        <f t="shared" si="2"/>
        <v>0</v>
      </c>
      <c r="V36" s="45">
        <f t="shared" si="2"/>
        <v>1548.3156690000001</v>
      </c>
      <c r="W36" s="46">
        <f t="shared" si="2"/>
        <v>0</v>
      </c>
      <c r="X36" s="280"/>
      <c r="Y36" s="35" t="s">
        <v>128</v>
      </c>
    </row>
    <row r="37" spans="1:25" x14ac:dyDescent="0.15">
      <c r="A37" s="1" t="s">
        <v>154</v>
      </c>
    </row>
    <row r="38" spans="1:25" x14ac:dyDescent="0.15">
      <c r="B38" s="1" t="s">
        <v>155</v>
      </c>
      <c r="E38" s="1" t="s">
        <v>156</v>
      </c>
      <c r="N38" s="40"/>
    </row>
    <row r="39" spans="1:25" x14ac:dyDescent="0.15">
      <c r="B39" s="1" t="s">
        <v>157</v>
      </c>
      <c r="E39" s="1" t="s">
        <v>158</v>
      </c>
    </row>
    <row r="40" spans="1:25" x14ac:dyDescent="0.15">
      <c r="B40" s="1" t="s">
        <v>159</v>
      </c>
      <c r="E40" s="1" t="s">
        <v>160</v>
      </c>
    </row>
    <row r="41" spans="1:25" x14ac:dyDescent="0.15">
      <c r="B41" s="1" t="s">
        <v>161</v>
      </c>
      <c r="E41" s="1" t="s">
        <v>162</v>
      </c>
    </row>
    <row r="42" spans="1:25" x14ac:dyDescent="0.15">
      <c r="B42" s="1" t="s">
        <v>163</v>
      </c>
    </row>
    <row r="43" spans="1:25" x14ac:dyDescent="0.15">
      <c r="B43" s="1" t="s">
        <v>164</v>
      </c>
    </row>
    <row r="44" spans="1:25" x14ac:dyDescent="0.15">
      <c r="B44" s="1" t="s">
        <v>165</v>
      </c>
    </row>
    <row r="45" spans="1:25" x14ac:dyDescent="0.15">
      <c r="B45" s="1" t="s">
        <v>166</v>
      </c>
    </row>
    <row r="46" spans="1:25" x14ac:dyDescent="0.15">
      <c r="B46" s="1" t="s">
        <v>167</v>
      </c>
    </row>
    <row r="47" spans="1:25" ht="14.25" thickBot="1" x14ac:dyDescent="0.2">
      <c r="B47" s="1" t="s">
        <v>168</v>
      </c>
    </row>
    <row r="48" spans="1:25" x14ac:dyDescent="0.15">
      <c r="N48" s="39"/>
    </row>
  </sheetData>
  <mergeCells count="246">
    <mergeCell ref="M31:M32"/>
    <mergeCell ref="N31:N32"/>
    <mergeCell ref="O31:O32"/>
    <mergeCell ref="X31:X32"/>
    <mergeCell ref="A31:A32"/>
    <mergeCell ref="B31:B32"/>
    <mergeCell ref="C31:C32"/>
    <mergeCell ref="D31:D32"/>
    <mergeCell ref="E31:E32"/>
    <mergeCell ref="F31:F32"/>
    <mergeCell ref="G31:G32"/>
    <mergeCell ref="H31:H32"/>
    <mergeCell ref="I31:I32"/>
    <mergeCell ref="J31:J32"/>
    <mergeCell ref="K31:K32"/>
    <mergeCell ref="L31:L32"/>
    <mergeCell ref="X35:X36"/>
    <mergeCell ref="X21:X22"/>
    <mergeCell ref="X23:X24"/>
    <mergeCell ref="X25:X26"/>
    <mergeCell ref="X27:X28"/>
    <mergeCell ref="X29:X30"/>
    <mergeCell ref="X33:X34"/>
    <mergeCell ref="X4:X8"/>
    <mergeCell ref="X9:X10"/>
    <mergeCell ref="X11:X12"/>
    <mergeCell ref="X13:X14"/>
    <mergeCell ref="X15:X16"/>
    <mergeCell ref="X17:X18"/>
    <mergeCell ref="X19:X20"/>
    <mergeCell ref="N35:N36"/>
    <mergeCell ref="O35:O36"/>
    <mergeCell ref="N33:N34"/>
    <mergeCell ref="O33:O34"/>
    <mergeCell ref="N29:N30"/>
    <mergeCell ref="O29:O30"/>
    <mergeCell ref="O27:O28"/>
    <mergeCell ref="O23:O24"/>
    <mergeCell ref="N25:N26"/>
    <mergeCell ref="O19:O20"/>
    <mergeCell ref="N9:N10"/>
    <mergeCell ref="O9:O10"/>
    <mergeCell ref="N11:N12"/>
    <mergeCell ref="O11:O12"/>
    <mergeCell ref="N13:N14"/>
    <mergeCell ref="C35:C36"/>
    <mergeCell ref="D35:D36"/>
    <mergeCell ref="E35:E36"/>
    <mergeCell ref="F35:F36"/>
    <mergeCell ref="L35:L36"/>
    <mergeCell ref="M35:M36"/>
    <mergeCell ref="C29:C30"/>
    <mergeCell ref="D29:D30"/>
    <mergeCell ref="E29:E30"/>
    <mergeCell ref="H29:H30"/>
    <mergeCell ref="F29:F30"/>
    <mergeCell ref="M29:M30"/>
    <mergeCell ref="N27:N28"/>
    <mergeCell ref="O25:O26"/>
    <mergeCell ref="C25:C26"/>
    <mergeCell ref="D25:D26"/>
    <mergeCell ref="E25:E26"/>
    <mergeCell ref="H25:H26"/>
    <mergeCell ref="A35:A36"/>
    <mergeCell ref="B35:B36"/>
    <mergeCell ref="C33:C34"/>
    <mergeCell ref="D33:D34"/>
    <mergeCell ref="E33:E34"/>
    <mergeCell ref="F33:F34"/>
    <mergeCell ref="M33:M34"/>
    <mergeCell ref="A33:A34"/>
    <mergeCell ref="B33:B34"/>
    <mergeCell ref="G33:G34"/>
    <mergeCell ref="H33:H34"/>
    <mergeCell ref="K33:K34"/>
    <mergeCell ref="I33:I34"/>
    <mergeCell ref="L33:L34"/>
    <mergeCell ref="G35:G36"/>
    <mergeCell ref="H35:H36"/>
    <mergeCell ref="K35:K36"/>
    <mergeCell ref="J35:J36"/>
    <mergeCell ref="I35:I36"/>
    <mergeCell ref="J33:J34"/>
    <mergeCell ref="A29:A30"/>
    <mergeCell ref="B29:B30"/>
    <mergeCell ref="G29:G30"/>
    <mergeCell ref="K29:K30"/>
    <mergeCell ref="I29:I30"/>
    <mergeCell ref="A27:A28"/>
    <mergeCell ref="B27:B28"/>
    <mergeCell ref="F27:F28"/>
    <mergeCell ref="M27:M28"/>
    <mergeCell ref="H27:H28"/>
    <mergeCell ref="K27:K28"/>
    <mergeCell ref="I27:I28"/>
    <mergeCell ref="L27:L28"/>
    <mergeCell ref="J27:J28"/>
    <mergeCell ref="C27:C28"/>
    <mergeCell ref="D27:D28"/>
    <mergeCell ref="E27:E28"/>
    <mergeCell ref="G27:G28"/>
    <mergeCell ref="L29:L30"/>
    <mergeCell ref="J29:J30"/>
    <mergeCell ref="K25:K26"/>
    <mergeCell ref="I25:I26"/>
    <mergeCell ref="J25:J26"/>
    <mergeCell ref="A23:A24"/>
    <mergeCell ref="B23:B24"/>
    <mergeCell ref="F25:F26"/>
    <mergeCell ref="M25:M26"/>
    <mergeCell ref="A25:A26"/>
    <mergeCell ref="B25:B26"/>
    <mergeCell ref="G25:G26"/>
    <mergeCell ref="L25:L26"/>
    <mergeCell ref="A21:A22"/>
    <mergeCell ref="B21:B22"/>
    <mergeCell ref="F23:F24"/>
    <mergeCell ref="M23:M24"/>
    <mergeCell ref="N23:N24"/>
    <mergeCell ref="H23:H24"/>
    <mergeCell ref="K23:K24"/>
    <mergeCell ref="C23:C24"/>
    <mergeCell ref="D23:D24"/>
    <mergeCell ref="E23:E24"/>
    <mergeCell ref="G21:G22"/>
    <mergeCell ref="G23:G24"/>
    <mergeCell ref="L21:L22"/>
    <mergeCell ref="L23:L24"/>
    <mergeCell ref="C19:C20"/>
    <mergeCell ref="D19:D20"/>
    <mergeCell ref="E19:E20"/>
    <mergeCell ref="G17:G18"/>
    <mergeCell ref="G19:G20"/>
    <mergeCell ref="N21:N22"/>
    <mergeCell ref="O21:O22"/>
    <mergeCell ref="C21:C22"/>
    <mergeCell ref="D21:D22"/>
    <mergeCell ref="E21:E22"/>
    <mergeCell ref="C17:C18"/>
    <mergeCell ref="D17:D18"/>
    <mergeCell ref="E17:E18"/>
    <mergeCell ref="O17:O18"/>
    <mergeCell ref="N19:N20"/>
    <mergeCell ref="H19:H20"/>
    <mergeCell ref="K19:K20"/>
    <mergeCell ref="H21:H22"/>
    <mergeCell ref="K21:K22"/>
    <mergeCell ref="I19:I20"/>
    <mergeCell ref="I21:I22"/>
    <mergeCell ref="F21:F22"/>
    <mergeCell ref="M21:M22"/>
    <mergeCell ref="L19:L20"/>
    <mergeCell ref="A19:A20"/>
    <mergeCell ref="B19:B20"/>
    <mergeCell ref="F17:F18"/>
    <mergeCell ref="M17:M18"/>
    <mergeCell ref="A17:A18"/>
    <mergeCell ref="B17:B18"/>
    <mergeCell ref="F19:F20"/>
    <mergeCell ref="M19:M20"/>
    <mergeCell ref="C13:C14"/>
    <mergeCell ref="D13:D14"/>
    <mergeCell ref="E13:E14"/>
    <mergeCell ref="A15:A16"/>
    <mergeCell ref="B15:B16"/>
    <mergeCell ref="F13:F14"/>
    <mergeCell ref="M13:M14"/>
    <mergeCell ref="A13:A14"/>
    <mergeCell ref="B13:B14"/>
    <mergeCell ref="F15:F16"/>
    <mergeCell ref="M15:M16"/>
    <mergeCell ref="C15:C16"/>
    <mergeCell ref="D15:D16"/>
    <mergeCell ref="E15:E16"/>
    <mergeCell ref="G13:G14"/>
    <mergeCell ref="G15:G16"/>
    <mergeCell ref="A3:A8"/>
    <mergeCell ref="B3:B8"/>
    <mergeCell ref="N3:O4"/>
    <mergeCell ref="D6:D8"/>
    <mergeCell ref="O6:O8"/>
    <mergeCell ref="C3:D4"/>
    <mergeCell ref="E3:L4"/>
    <mergeCell ref="M3:M8"/>
    <mergeCell ref="K7:K8"/>
    <mergeCell ref="L5:L8"/>
    <mergeCell ref="G7:J7"/>
    <mergeCell ref="C9:C10"/>
    <mergeCell ref="D9:D10"/>
    <mergeCell ref="E9:E10"/>
    <mergeCell ref="A11:A12"/>
    <mergeCell ref="B11:B12"/>
    <mergeCell ref="F9:F10"/>
    <mergeCell ref="L9:L10"/>
    <mergeCell ref="M9:M10"/>
    <mergeCell ref="A9:A10"/>
    <mergeCell ref="B9:B10"/>
    <mergeCell ref="F11:F12"/>
    <mergeCell ref="M11:M12"/>
    <mergeCell ref="C11:C12"/>
    <mergeCell ref="L11:L12"/>
    <mergeCell ref="D11:D12"/>
    <mergeCell ref="E11:E12"/>
    <mergeCell ref="G9:G10"/>
    <mergeCell ref="G11:G12"/>
    <mergeCell ref="H9:H10"/>
    <mergeCell ref="K9:K10"/>
    <mergeCell ref="H11:H12"/>
    <mergeCell ref="K11:K12"/>
    <mergeCell ref="I9:I10"/>
    <mergeCell ref="I11:I12"/>
    <mergeCell ref="P3:T3"/>
    <mergeCell ref="U3:W3"/>
    <mergeCell ref="Q4:Q6"/>
    <mergeCell ref="R4:R6"/>
    <mergeCell ref="S4:S6"/>
    <mergeCell ref="T4:T6"/>
    <mergeCell ref="U4:U6"/>
    <mergeCell ref="V4:V6"/>
    <mergeCell ref="W4:W6"/>
    <mergeCell ref="P5:P6"/>
    <mergeCell ref="O13:O14"/>
    <mergeCell ref="N15:N16"/>
    <mergeCell ref="O15:O16"/>
    <mergeCell ref="N17:N18"/>
    <mergeCell ref="K13:K14"/>
    <mergeCell ref="H15:H16"/>
    <mergeCell ref="K15:K16"/>
    <mergeCell ref="H17:H18"/>
    <mergeCell ref="K17:K18"/>
    <mergeCell ref="I13:I14"/>
    <mergeCell ref="I15:I16"/>
    <mergeCell ref="I17:I18"/>
    <mergeCell ref="L13:L14"/>
    <mergeCell ref="L15:L16"/>
    <mergeCell ref="L17:L18"/>
    <mergeCell ref="J9:J10"/>
    <mergeCell ref="J11:J12"/>
    <mergeCell ref="J13:J14"/>
    <mergeCell ref="J15:J16"/>
    <mergeCell ref="J17:J18"/>
    <mergeCell ref="J19:J20"/>
    <mergeCell ref="J21:J22"/>
    <mergeCell ref="J23:J24"/>
    <mergeCell ref="H13:H14"/>
    <mergeCell ref="I23:I24"/>
  </mergeCells>
  <phoneticPr fontId="1"/>
  <pageMargins left="0.51181102362204722" right="0.31496062992125984" top="0.55118110236220474" bottom="0.55118110236220474" header="0.31496062992125984" footer="0.31496062992125984"/>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Y41"/>
  <sheetViews>
    <sheetView view="pageBreakPreview" topLeftCell="A16" zoomScale="85" zoomScaleNormal="100" zoomScaleSheetLayoutView="85" workbookViewId="0">
      <selection activeCell="G23" sqref="G23:S24"/>
    </sheetView>
  </sheetViews>
  <sheetFormatPr defaultColWidth="9" defaultRowHeight="13.5" x14ac:dyDescent="0.15"/>
  <cols>
    <col min="1" max="1" width="4.125" style="1" customWidth="1"/>
    <col min="2" max="2" width="22.625" style="54" customWidth="1"/>
    <col min="3" max="15" width="9" style="54" customWidth="1"/>
    <col min="16" max="23" width="8" style="54" customWidth="1"/>
    <col min="24" max="24" width="37.625" style="54" customWidth="1"/>
    <col min="25" max="25" width="9" style="30"/>
    <col min="26" max="16384" width="9" style="1"/>
  </cols>
  <sheetData>
    <row r="1" spans="1:25" ht="20.25" customHeight="1" thickBot="1" x14ac:dyDescent="0.2">
      <c r="A1" s="4" t="s">
        <v>169</v>
      </c>
    </row>
    <row r="2" spans="1:25" s="2" customFormat="1" ht="12.75" customHeight="1" x14ac:dyDescent="0.15">
      <c r="A2" s="169" t="s">
        <v>1</v>
      </c>
      <c r="B2" s="169" t="s">
        <v>2</v>
      </c>
      <c r="C2" s="319" t="s">
        <v>170</v>
      </c>
      <c r="D2" s="320"/>
      <c r="E2" s="320"/>
      <c r="F2" s="321"/>
      <c r="G2" s="292" t="s">
        <v>171</v>
      </c>
      <c r="H2" s="293"/>
      <c r="I2" s="293"/>
      <c r="J2" s="293"/>
      <c r="K2" s="293"/>
      <c r="L2" s="293"/>
      <c r="M2" s="293"/>
      <c r="N2" s="293"/>
      <c r="O2" s="293"/>
      <c r="P2" s="293"/>
      <c r="Q2" s="293"/>
      <c r="R2" s="293"/>
      <c r="S2" s="294"/>
      <c r="T2" s="301" t="s">
        <v>172</v>
      </c>
      <c r="U2" s="301"/>
      <c r="V2" s="301"/>
      <c r="W2" s="301"/>
      <c r="X2" s="302"/>
      <c r="Y2" s="31"/>
    </row>
    <row r="3" spans="1:25" s="2" customFormat="1" ht="12" customHeight="1" x14ac:dyDescent="0.15">
      <c r="A3" s="170"/>
      <c r="B3" s="175"/>
      <c r="C3" s="322"/>
      <c r="D3" s="323"/>
      <c r="E3" s="323"/>
      <c r="F3" s="324"/>
      <c r="G3" s="295"/>
      <c r="H3" s="296"/>
      <c r="I3" s="296"/>
      <c r="J3" s="296"/>
      <c r="K3" s="296"/>
      <c r="L3" s="296"/>
      <c r="M3" s="296"/>
      <c r="N3" s="296"/>
      <c r="O3" s="296"/>
      <c r="P3" s="296"/>
      <c r="Q3" s="296"/>
      <c r="R3" s="296"/>
      <c r="S3" s="297"/>
      <c r="T3" s="303"/>
      <c r="U3" s="303"/>
      <c r="V3" s="303"/>
      <c r="W3" s="303"/>
      <c r="X3" s="304"/>
      <c r="Y3" s="31"/>
    </row>
    <row r="4" spans="1:25" s="2" customFormat="1" ht="13.5" customHeight="1" thickBot="1" x14ac:dyDescent="0.2">
      <c r="A4" s="170"/>
      <c r="B4" s="175"/>
      <c r="C4" s="325"/>
      <c r="D4" s="326"/>
      <c r="E4" s="326"/>
      <c r="F4" s="327"/>
      <c r="G4" s="298"/>
      <c r="H4" s="299"/>
      <c r="I4" s="299"/>
      <c r="J4" s="299"/>
      <c r="K4" s="299"/>
      <c r="L4" s="299"/>
      <c r="M4" s="299"/>
      <c r="N4" s="299"/>
      <c r="O4" s="299"/>
      <c r="P4" s="299"/>
      <c r="Q4" s="299"/>
      <c r="R4" s="299"/>
      <c r="S4" s="300"/>
      <c r="T4" s="305"/>
      <c r="U4" s="305"/>
      <c r="V4" s="305"/>
      <c r="W4" s="305"/>
      <c r="X4" s="306"/>
      <c r="Y4" s="31"/>
    </row>
    <row r="5" spans="1:25" s="2" customFormat="1" ht="32.25" customHeight="1" x14ac:dyDescent="0.15">
      <c r="A5" s="218">
        <v>1</v>
      </c>
      <c r="B5" s="220" t="s">
        <v>129</v>
      </c>
      <c r="C5" s="286" t="s">
        <v>173</v>
      </c>
      <c r="D5" s="287"/>
      <c r="E5" s="287"/>
      <c r="F5" s="288"/>
      <c r="G5" s="307" t="s">
        <v>174</v>
      </c>
      <c r="H5" s="308"/>
      <c r="I5" s="308"/>
      <c r="J5" s="308"/>
      <c r="K5" s="308"/>
      <c r="L5" s="308"/>
      <c r="M5" s="308"/>
      <c r="N5" s="308"/>
      <c r="O5" s="308"/>
      <c r="P5" s="308"/>
      <c r="Q5" s="308"/>
      <c r="R5" s="308"/>
      <c r="S5" s="309"/>
      <c r="T5" s="307" t="s">
        <v>175</v>
      </c>
      <c r="U5" s="308"/>
      <c r="V5" s="308"/>
      <c r="W5" s="308"/>
      <c r="X5" s="309"/>
      <c r="Y5" s="34"/>
    </row>
    <row r="6" spans="1:25" s="2" customFormat="1" ht="33" customHeight="1" thickBot="1" x14ac:dyDescent="0.2">
      <c r="A6" s="219"/>
      <c r="B6" s="247"/>
      <c r="C6" s="289"/>
      <c r="D6" s="290"/>
      <c r="E6" s="290"/>
      <c r="F6" s="291"/>
      <c r="G6" s="310"/>
      <c r="H6" s="311"/>
      <c r="I6" s="311"/>
      <c r="J6" s="311"/>
      <c r="K6" s="311"/>
      <c r="L6" s="311"/>
      <c r="M6" s="311"/>
      <c r="N6" s="311"/>
      <c r="O6" s="311"/>
      <c r="P6" s="311"/>
      <c r="Q6" s="311"/>
      <c r="R6" s="311"/>
      <c r="S6" s="312"/>
      <c r="T6" s="310"/>
      <c r="U6" s="311"/>
      <c r="V6" s="311"/>
      <c r="W6" s="311"/>
      <c r="X6" s="312"/>
      <c r="Y6" s="35"/>
    </row>
    <row r="7" spans="1:25" s="86" customFormat="1" ht="32.25" customHeight="1" x14ac:dyDescent="0.15">
      <c r="A7" s="266">
        <v>2</v>
      </c>
      <c r="B7" s="220" t="s">
        <v>132</v>
      </c>
      <c r="C7" s="286" t="s">
        <v>187</v>
      </c>
      <c r="D7" s="287"/>
      <c r="E7" s="287"/>
      <c r="F7" s="288"/>
      <c r="G7" s="307" t="s">
        <v>188</v>
      </c>
      <c r="H7" s="308"/>
      <c r="I7" s="308"/>
      <c r="J7" s="308"/>
      <c r="K7" s="308"/>
      <c r="L7" s="308"/>
      <c r="M7" s="308"/>
      <c r="N7" s="308"/>
      <c r="O7" s="308"/>
      <c r="P7" s="308"/>
      <c r="Q7" s="308"/>
      <c r="R7" s="308"/>
      <c r="S7" s="309"/>
      <c r="T7" s="313"/>
      <c r="U7" s="314"/>
      <c r="V7" s="314"/>
      <c r="W7" s="314"/>
      <c r="X7" s="315"/>
      <c r="Y7" s="89"/>
    </row>
    <row r="8" spans="1:25" s="86" customFormat="1" ht="32.25" customHeight="1" thickBot="1" x14ac:dyDescent="0.2">
      <c r="A8" s="267"/>
      <c r="B8" s="247"/>
      <c r="C8" s="289"/>
      <c r="D8" s="290"/>
      <c r="E8" s="290"/>
      <c r="F8" s="291"/>
      <c r="G8" s="310"/>
      <c r="H8" s="311"/>
      <c r="I8" s="311"/>
      <c r="J8" s="311"/>
      <c r="K8" s="311"/>
      <c r="L8" s="311"/>
      <c r="M8" s="311"/>
      <c r="N8" s="311"/>
      <c r="O8" s="311"/>
      <c r="P8" s="311"/>
      <c r="Q8" s="311"/>
      <c r="R8" s="311"/>
      <c r="S8" s="312"/>
      <c r="T8" s="316"/>
      <c r="U8" s="317"/>
      <c r="V8" s="317"/>
      <c r="W8" s="317"/>
      <c r="X8" s="318"/>
      <c r="Y8" s="90"/>
    </row>
    <row r="9" spans="1:25" s="2" customFormat="1" ht="32.25" customHeight="1" x14ac:dyDescent="0.15">
      <c r="A9" s="218">
        <v>3</v>
      </c>
      <c r="B9" s="220" t="s">
        <v>134</v>
      </c>
      <c r="C9" s="286" t="s">
        <v>187</v>
      </c>
      <c r="D9" s="287"/>
      <c r="E9" s="287"/>
      <c r="F9" s="288"/>
      <c r="G9" s="307" t="s">
        <v>189</v>
      </c>
      <c r="H9" s="308"/>
      <c r="I9" s="308"/>
      <c r="J9" s="308"/>
      <c r="K9" s="308"/>
      <c r="L9" s="308"/>
      <c r="M9" s="308"/>
      <c r="N9" s="308"/>
      <c r="O9" s="308"/>
      <c r="P9" s="308"/>
      <c r="Q9" s="308"/>
      <c r="R9" s="308"/>
      <c r="S9" s="309"/>
      <c r="T9" s="313"/>
      <c r="U9" s="314"/>
      <c r="V9" s="314"/>
      <c r="W9" s="314"/>
      <c r="X9" s="315"/>
      <c r="Y9" s="34"/>
    </row>
    <row r="10" spans="1:25" s="2" customFormat="1" ht="32.25" customHeight="1" thickBot="1" x14ac:dyDescent="0.2">
      <c r="A10" s="219"/>
      <c r="B10" s="247"/>
      <c r="C10" s="289"/>
      <c r="D10" s="290"/>
      <c r="E10" s="290"/>
      <c r="F10" s="291"/>
      <c r="G10" s="310"/>
      <c r="H10" s="311"/>
      <c r="I10" s="311"/>
      <c r="J10" s="311"/>
      <c r="K10" s="311"/>
      <c r="L10" s="311"/>
      <c r="M10" s="311"/>
      <c r="N10" s="311"/>
      <c r="O10" s="311"/>
      <c r="P10" s="311"/>
      <c r="Q10" s="311"/>
      <c r="R10" s="311"/>
      <c r="S10" s="312"/>
      <c r="T10" s="316"/>
      <c r="U10" s="317"/>
      <c r="V10" s="317"/>
      <c r="W10" s="317"/>
      <c r="X10" s="318"/>
      <c r="Y10" s="35"/>
    </row>
    <row r="11" spans="1:25" s="86" customFormat="1" ht="21.95" customHeight="1" x14ac:dyDescent="0.15">
      <c r="A11" s="266">
        <v>4</v>
      </c>
      <c r="B11" s="220" t="s">
        <v>136</v>
      </c>
      <c r="C11" s="286" t="s">
        <v>222</v>
      </c>
      <c r="D11" s="287"/>
      <c r="E11" s="287"/>
      <c r="F11" s="288"/>
      <c r="G11" s="307" t="s">
        <v>223</v>
      </c>
      <c r="H11" s="308"/>
      <c r="I11" s="308"/>
      <c r="J11" s="308"/>
      <c r="K11" s="308"/>
      <c r="L11" s="308"/>
      <c r="M11" s="308"/>
      <c r="N11" s="308"/>
      <c r="O11" s="308"/>
      <c r="P11" s="308"/>
      <c r="Q11" s="308"/>
      <c r="R11" s="308"/>
      <c r="S11" s="309"/>
      <c r="T11" s="313" t="s">
        <v>224</v>
      </c>
      <c r="U11" s="314"/>
      <c r="V11" s="314"/>
      <c r="W11" s="314"/>
      <c r="X11" s="315"/>
      <c r="Y11" s="89"/>
    </row>
    <row r="12" spans="1:25" s="86" customFormat="1" ht="21.95" customHeight="1" thickBot="1" x14ac:dyDescent="0.2">
      <c r="A12" s="267"/>
      <c r="B12" s="247"/>
      <c r="C12" s="289"/>
      <c r="D12" s="290"/>
      <c r="E12" s="290"/>
      <c r="F12" s="291"/>
      <c r="G12" s="310"/>
      <c r="H12" s="311"/>
      <c r="I12" s="311"/>
      <c r="J12" s="311"/>
      <c r="K12" s="311"/>
      <c r="L12" s="311"/>
      <c r="M12" s="311"/>
      <c r="N12" s="311"/>
      <c r="O12" s="311"/>
      <c r="P12" s="311"/>
      <c r="Q12" s="311"/>
      <c r="R12" s="311"/>
      <c r="S12" s="312"/>
      <c r="T12" s="316"/>
      <c r="U12" s="317"/>
      <c r="V12" s="317"/>
      <c r="W12" s="317"/>
      <c r="X12" s="318"/>
      <c r="Y12" s="90"/>
    </row>
    <row r="13" spans="1:25" s="86" customFormat="1" ht="21.95" customHeight="1" x14ac:dyDescent="0.15">
      <c r="A13" s="266">
        <v>5</v>
      </c>
      <c r="B13" s="220" t="s">
        <v>138</v>
      </c>
      <c r="C13" s="286" t="s">
        <v>195</v>
      </c>
      <c r="D13" s="287"/>
      <c r="E13" s="287"/>
      <c r="F13" s="288"/>
      <c r="G13" s="328" t="s">
        <v>196</v>
      </c>
      <c r="H13" s="329"/>
      <c r="I13" s="329"/>
      <c r="J13" s="329"/>
      <c r="K13" s="329"/>
      <c r="L13" s="329"/>
      <c r="M13" s="329"/>
      <c r="N13" s="329"/>
      <c r="O13" s="329"/>
      <c r="P13" s="329"/>
      <c r="Q13" s="329"/>
      <c r="R13" s="329"/>
      <c r="S13" s="330"/>
      <c r="T13" s="313"/>
      <c r="U13" s="314"/>
      <c r="V13" s="314"/>
      <c r="W13" s="314"/>
      <c r="X13" s="315"/>
      <c r="Y13" s="89"/>
    </row>
    <row r="14" spans="1:25" s="86" customFormat="1" ht="21.95" customHeight="1" thickBot="1" x14ac:dyDescent="0.2">
      <c r="A14" s="267"/>
      <c r="B14" s="247"/>
      <c r="C14" s="289"/>
      <c r="D14" s="290"/>
      <c r="E14" s="290"/>
      <c r="F14" s="291"/>
      <c r="G14" s="331"/>
      <c r="H14" s="332"/>
      <c r="I14" s="332"/>
      <c r="J14" s="332"/>
      <c r="K14" s="332"/>
      <c r="L14" s="332"/>
      <c r="M14" s="332"/>
      <c r="N14" s="332"/>
      <c r="O14" s="332"/>
      <c r="P14" s="332"/>
      <c r="Q14" s="332"/>
      <c r="R14" s="332"/>
      <c r="S14" s="333"/>
      <c r="T14" s="316"/>
      <c r="U14" s="317"/>
      <c r="V14" s="317"/>
      <c r="W14" s="317"/>
      <c r="X14" s="318"/>
      <c r="Y14" s="90"/>
    </row>
    <row r="15" spans="1:25" s="86" customFormat="1" ht="21.95" customHeight="1" x14ac:dyDescent="0.15">
      <c r="A15" s="266">
        <v>6</v>
      </c>
      <c r="B15" s="220" t="s">
        <v>140</v>
      </c>
      <c r="C15" s="286" t="s">
        <v>205</v>
      </c>
      <c r="D15" s="287"/>
      <c r="E15" s="287"/>
      <c r="F15" s="288"/>
      <c r="G15" s="307" t="s">
        <v>206</v>
      </c>
      <c r="H15" s="308"/>
      <c r="I15" s="308"/>
      <c r="J15" s="308"/>
      <c r="K15" s="308"/>
      <c r="L15" s="308"/>
      <c r="M15" s="308"/>
      <c r="N15" s="308"/>
      <c r="O15" s="308"/>
      <c r="P15" s="308"/>
      <c r="Q15" s="308"/>
      <c r="R15" s="308"/>
      <c r="S15" s="309"/>
      <c r="T15" s="307" t="s">
        <v>207</v>
      </c>
      <c r="U15" s="308"/>
      <c r="V15" s="308"/>
      <c r="W15" s="308"/>
      <c r="X15" s="309"/>
      <c r="Y15" s="89"/>
    </row>
    <row r="16" spans="1:25" s="86" customFormat="1" ht="62.45" customHeight="1" thickBot="1" x14ac:dyDescent="0.2">
      <c r="A16" s="267"/>
      <c r="B16" s="247"/>
      <c r="C16" s="289"/>
      <c r="D16" s="290"/>
      <c r="E16" s="290"/>
      <c r="F16" s="291"/>
      <c r="G16" s="310"/>
      <c r="H16" s="311"/>
      <c r="I16" s="311"/>
      <c r="J16" s="311"/>
      <c r="K16" s="311"/>
      <c r="L16" s="311"/>
      <c r="M16" s="311"/>
      <c r="N16" s="311"/>
      <c r="O16" s="311"/>
      <c r="P16" s="311"/>
      <c r="Q16" s="311"/>
      <c r="R16" s="311"/>
      <c r="S16" s="312"/>
      <c r="T16" s="310"/>
      <c r="U16" s="311"/>
      <c r="V16" s="311"/>
      <c r="W16" s="311"/>
      <c r="X16" s="312"/>
      <c r="Y16" s="90"/>
    </row>
    <row r="17" spans="1:25" s="86" customFormat="1" ht="21.95" customHeight="1" x14ac:dyDescent="0.15">
      <c r="A17" s="266">
        <v>7</v>
      </c>
      <c r="B17" s="220" t="s">
        <v>181</v>
      </c>
      <c r="C17" s="286" t="s">
        <v>173</v>
      </c>
      <c r="D17" s="287"/>
      <c r="E17" s="287"/>
      <c r="F17" s="288"/>
      <c r="G17" s="328" t="s">
        <v>174</v>
      </c>
      <c r="H17" s="329"/>
      <c r="I17" s="329"/>
      <c r="J17" s="329"/>
      <c r="K17" s="329"/>
      <c r="L17" s="329"/>
      <c r="M17" s="329"/>
      <c r="N17" s="329"/>
      <c r="O17" s="329"/>
      <c r="P17" s="329"/>
      <c r="Q17" s="329"/>
      <c r="R17" s="329"/>
      <c r="S17" s="330"/>
      <c r="T17" s="313"/>
      <c r="U17" s="314"/>
      <c r="V17" s="314"/>
      <c r="W17" s="314"/>
      <c r="X17" s="315"/>
      <c r="Y17" s="89"/>
    </row>
    <row r="18" spans="1:25" s="86" customFormat="1" ht="21.95" customHeight="1" thickBot="1" x14ac:dyDescent="0.2">
      <c r="A18" s="267"/>
      <c r="B18" s="247"/>
      <c r="C18" s="289"/>
      <c r="D18" s="290"/>
      <c r="E18" s="290"/>
      <c r="F18" s="291"/>
      <c r="G18" s="331"/>
      <c r="H18" s="332"/>
      <c r="I18" s="332"/>
      <c r="J18" s="332"/>
      <c r="K18" s="332"/>
      <c r="L18" s="332"/>
      <c r="M18" s="332"/>
      <c r="N18" s="332"/>
      <c r="O18" s="332"/>
      <c r="P18" s="332"/>
      <c r="Q18" s="332"/>
      <c r="R18" s="332"/>
      <c r="S18" s="333"/>
      <c r="T18" s="316"/>
      <c r="U18" s="317"/>
      <c r="V18" s="317"/>
      <c r="W18" s="317"/>
      <c r="X18" s="318"/>
      <c r="Y18" s="90"/>
    </row>
    <row r="19" spans="1:25" s="86" customFormat="1" ht="21.95" customHeight="1" x14ac:dyDescent="0.15">
      <c r="A19" s="266">
        <v>8</v>
      </c>
      <c r="B19" s="220" t="s">
        <v>145</v>
      </c>
      <c r="C19" s="286" t="s">
        <v>176</v>
      </c>
      <c r="D19" s="287"/>
      <c r="E19" s="287"/>
      <c r="F19" s="288"/>
      <c r="G19" s="313" t="s">
        <v>212</v>
      </c>
      <c r="H19" s="314"/>
      <c r="I19" s="314"/>
      <c r="J19" s="314"/>
      <c r="K19" s="314"/>
      <c r="L19" s="314"/>
      <c r="M19" s="314"/>
      <c r="N19" s="314"/>
      <c r="O19" s="314"/>
      <c r="P19" s="314"/>
      <c r="Q19" s="314"/>
      <c r="R19" s="314"/>
      <c r="S19" s="315"/>
      <c r="T19" s="313" t="s">
        <v>213</v>
      </c>
      <c r="U19" s="314"/>
      <c r="V19" s="314"/>
      <c r="W19" s="314"/>
      <c r="X19" s="315"/>
      <c r="Y19" s="89"/>
    </row>
    <row r="20" spans="1:25" s="86" customFormat="1" ht="21.95" customHeight="1" thickBot="1" x14ac:dyDescent="0.2">
      <c r="A20" s="267"/>
      <c r="B20" s="247"/>
      <c r="C20" s="289"/>
      <c r="D20" s="290"/>
      <c r="E20" s="290"/>
      <c r="F20" s="291"/>
      <c r="G20" s="316"/>
      <c r="H20" s="317"/>
      <c r="I20" s="317"/>
      <c r="J20" s="317"/>
      <c r="K20" s="317"/>
      <c r="L20" s="317"/>
      <c r="M20" s="317"/>
      <c r="N20" s="317"/>
      <c r="O20" s="317"/>
      <c r="P20" s="317"/>
      <c r="Q20" s="317"/>
      <c r="R20" s="317"/>
      <c r="S20" s="318"/>
      <c r="T20" s="316"/>
      <c r="U20" s="317"/>
      <c r="V20" s="317"/>
      <c r="W20" s="317"/>
      <c r="X20" s="318"/>
      <c r="Y20" s="90"/>
    </row>
    <row r="21" spans="1:25" s="86" customFormat="1" ht="21.95" customHeight="1" x14ac:dyDescent="0.15">
      <c r="A21" s="266">
        <v>9</v>
      </c>
      <c r="B21" s="220" t="s">
        <v>147</v>
      </c>
      <c r="C21" s="286" t="s">
        <v>173</v>
      </c>
      <c r="D21" s="287"/>
      <c r="E21" s="287"/>
      <c r="F21" s="288"/>
      <c r="G21" s="307" t="s">
        <v>174</v>
      </c>
      <c r="H21" s="308"/>
      <c r="I21" s="308"/>
      <c r="J21" s="308"/>
      <c r="K21" s="308"/>
      <c r="L21" s="308"/>
      <c r="M21" s="308"/>
      <c r="N21" s="308"/>
      <c r="O21" s="308"/>
      <c r="P21" s="308"/>
      <c r="Q21" s="308"/>
      <c r="R21" s="308"/>
      <c r="S21" s="309"/>
      <c r="T21" s="307" t="s">
        <v>175</v>
      </c>
      <c r="U21" s="308"/>
      <c r="V21" s="308"/>
      <c r="W21" s="308"/>
      <c r="X21" s="309"/>
      <c r="Y21" s="89"/>
    </row>
    <row r="22" spans="1:25" s="86" customFormat="1" ht="21.95" customHeight="1" thickBot="1" x14ac:dyDescent="0.2">
      <c r="A22" s="267"/>
      <c r="B22" s="247"/>
      <c r="C22" s="289"/>
      <c r="D22" s="290"/>
      <c r="E22" s="290"/>
      <c r="F22" s="291"/>
      <c r="G22" s="310"/>
      <c r="H22" s="311"/>
      <c r="I22" s="311"/>
      <c r="J22" s="311"/>
      <c r="K22" s="311"/>
      <c r="L22" s="311"/>
      <c r="M22" s="311"/>
      <c r="N22" s="311"/>
      <c r="O22" s="311"/>
      <c r="P22" s="311"/>
      <c r="Q22" s="311"/>
      <c r="R22" s="311"/>
      <c r="S22" s="312"/>
      <c r="T22" s="310"/>
      <c r="U22" s="311"/>
      <c r="V22" s="311"/>
      <c r="W22" s="311"/>
      <c r="X22" s="312"/>
      <c r="Y22" s="90"/>
    </row>
    <row r="23" spans="1:25" s="2" customFormat="1" ht="21.95" customHeight="1" x14ac:dyDescent="0.15">
      <c r="A23" s="218">
        <v>10</v>
      </c>
      <c r="B23" s="220" t="s">
        <v>182</v>
      </c>
      <c r="C23" s="286" t="s">
        <v>177</v>
      </c>
      <c r="D23" s="287"/>
      <c r="E23" s="287"/>
      <c r="F23" s="288"/>
      <c r="G23" s="307" t="s">
        <v>178</v>
      </c>
      <c r="H23" s="308"/>
      <c r="I23" s="308"/>
      <c r="J23" s="308"/>
      <c r="K23" s="308"/>
      <c r="L23" s="308"/>
      <c r="M23" s="308"/>
      <c r="N23" s="308"/>
      <c r="O23" s="308"/>
      <c r="P23" s="308"/>
      <c r="Q23" s="308"/>
      <c r="R23" s="308"/>
      <c r="S23" s="309"/>
      <c r="T23" s="313"/>
      <c r="U23" s="314"/>
      <c r="V23" s="314"/>
      <c r="W23" s="314"/>
      <c r="X23" s="315"/>
      <c r="Y23" s="34"/>
    </row>
    <row r="24" spans="1:25" s="2" customFormat="1" ht="26.25" customHeight="1" thickBot="1" x14ac:dyDescent="0.2">
      <c r="A24" s="219"/>
      <c r="B24" s="247"/>
      <c r="C24" s="289"/>
      <c r="D24" s="290"/>
      <c r="E24" s="290"/>
      <c r="F24" s="291"/>
      <c r="G24" s="310"/>
      <c r="H24" s="311"/>
      <c r="I24" s="311"/>
      <c r="J24" s="311"/>
      <c r="K24" s="311"/>
      <c r="L24" s="311"/>
      <c r="M24" s="311"/>
      <c r="N24" s="311"/>
      <c r="O24" s="311"/>
      <c r="P24" s="311"/>
      <c r="Q24" s="311"/>
      <c r="R24" s="311"/>
      <c r="S24" s="312"/>
      <c r="T24" s="316"/>
      <c r="U24" s="317"/>
      <c r="V24" s="317"/>
      <c r="W24" s="317"/>
      <c r="X24" s="318"/>
      <c r="Y24" s="35"/>
    </row>
    <row r="25" spans="1:25" s="126" customFormat="1" ht="21.95" customHeight="1" collapsed="1" x14ac:dyDescent="0.15">
      <c r="A25" s="218">
        <v>11</v>
      </c>
      <c r="B25" s="220" t="s">
        <v>150</v>
      </c>
      <c r="C25" s="286" t="s">
        <v>179</v>
      </c>
      <c r="D25" s="287"/>
      <c r="E25" s="287"/>
      <c r="F25" s="288"/>
      <c r="G25" s="328" t="s">
        <v>174</v>
      </c>
      <c r="H25" s="329"/>
      <c r="I25" s="329"/>
      <c r="J25" s="329"/>
      <c r="K25" s="329"/>
      <c r="L25" s="329"/>
      <c r="M25" s="329"/>
      <c r="N25" s="329"/>
      <c r="O25" s="329"/>
      <c r="P25" s="329"/>
      <c r="Q25" s="329"/>
      <c r="R25" s="329"/>
      <c r="S25" s="330"/>
      <c r="T25" s="313"/>
      <c r="U25" s="314"/>
      <c r="V25" s="314"/>
      <c r="W25" s="314"/>
      <c r="X25" s="315"/>
      <c r="Y25" s="127"/>
    </row>
    <row r="26" spans="1:25" s="126" customFormat="1" ht="21.95" customHeight="1" thickBot="1" x14ac:dyDescent="0.2">
      <c r="A26" s="219"/>
      <c r="B26" s="247"/>
      <c r="C26" s="289"/>
      <c r="D26" s="290"/>
      <c r="E26" s="290"/>
      <c r="F26" s="291"/>
      <c r="G26" s="331"/>
      <c r="H26" s="332"/>
      <c r="I26" s="332"/>
      <c r="J26" s="332"/>
      <c r="K26" s="332"/>
      <c r="L26" s="332"/>
      <c r="M26" s="332"/>
      <c r="N26" s="332"/>
      <c r="O26" s="332"/>
      <c r="P26" s="332"/>
      <c r="Q26" s="332"/>
      <c r="R26" s="332"/>
      <c r="S26" s="333"/>
      <c r="T26" s="316"/>
      <c r="U26" s="317"/>
      <c r="V26" s="317"/>
      <c r="W26" s="317"/>
      <c r="X26" s="318"/>
      <c r="Y26" s="128"/>
    </row>
    <row r="27" spans="1:25" s="2" customFormat="1" ht="21.95" customHeight="1" x14ac:dyDescent="0.15">
      <c r="A27" s="218">
        <v>12</v>
      </c>
      <c r="B27" s="220" t="s">
        <v>152</v>
      </c>
      <c r="C27" s="286" t="s">
        <v>173</v>
      </c>
      <c r="D27" s="287"/>
      <c r="E27" s="287"/>
      <c r="F27" s="288"/>
      <c r="G27" s="328" t="s">
        <v>174</v>
      </c>
      <c r="H27" s="329"/>
      <c r="I27" s="329"/>
      <c r="J27" s="329"/>
      <c r="K27" s="329"/>
      <c r="L27" s="329"/>
      <c r="M27" s="329"/>
      <c r="N27" s="329"/>
      <c r="O27" s="329"/>
      <c r="P27" s="329"/>
      <c r="Q27" s="329"/>
      <c r="R27" s="329"/>
      <c r="S27" s="330"/>
      <c r="T27" s="313"/>
      <c r="U27" s="314"/>
      <c r="V27" s="314"/>
      <c r="W27" s="314"/>
      <c r="X27" s="315"/>
      <c r="Y27" s="34"/>
    </row>
    <row r="28" spans="1:25" s="2" customFormat="1" ht="21.95" customHeight="1" thickBot="1" x14ac:dyDescent="0.2">
      <c r="A28" s="219"/>
      <c r="B28" s="247"/>
      <c r="C28" s="289"/>
      <c r="D28" s="290"/>
      <c r="E28" s="290"/>
      <c r="F28" s="291"/>
      <c r="G28" s="331"/>
      <c r="H28" s="332"/>
      <c r="I28" s="332"/>
      <c r="J28" s="332"/>
      <c r="K28" s="332"/>
      <c r="L28" s="332"/>
      <c r="M28" s="332"/>
      <c r="N28" s="332"/>
      <c r="O28" s="332"/>
      <c r="P28" s="332"/>
      <c r="Q28" s="332"/>
      <c r="R28" s="332"/>
      <c r="S28" s="333"/>
      <c r="T28" s="316"/>
      <c r="U28" s="317"/>
      <c r="V28" s="317"/>
      <c r="W28" s="317"/>
      <c r="X28" s="318"/>
      <c r="Y28" s="35"/>
    </row>
    <row r="29" spans="1:25" s="86" customFormat="1" ht="33" customHeight="1" x14ac:dyDescent="0.15">
      <c r="A29" s="266">
        <v>13</v>
      </c>
      <c r="B29" s="220" t="s">
        <v>208</v>
      </c>
      <c r="C29" s="286" t="s">
        <v>205</v>
      </c>
      <c r="D29" s="287"/>
      <c r="E29" s="287"/>
      <c r="F29" s="288"/>
      <c r="G29" s="307" t="s">
        <v>206</v>
      </c>
      <c r="H29" s="308"/>
      <c r="I29" s="308"/>
      <c r="J29" s="308"/>
      <c r="K29" s="308"/>
      <c r="L29" s="308"/>
      <c r="M29" s="308"/>
      <c r="N29" s="308"/>
      <c r="O29" s="308"/>
      <c r="P29" s="308"/>
      <c r="Q29" s="308"/>
      <c r="R29" s="308"/>
      <c r="S29" s="309"/>
      <c r="T29" s="313"/>
      <c r="U29" s="314"/>
      <c r="V29" s="314"/>
      <c r="W29" s="314"/>
      <c r="X29" s="315"/>
      <c r="Y29" s="89"/>
    </row>
    <row r="30" spans="1:25" s="86" customFormat="1" ht="21.95" customHeight="1" thickBot="1" x14ac:dyDescent="0.2">
      <c r="A30" s="267"/>
      <c r="B30" s="247"/>
      <c r="C30" s="289"/>
      <c r="D30" s="290"/>
      <c r="E30" s="290"/>
      <c r="F30" s="291"/>
      <c r="G30" s="310"/>
      <c r="H30" s="311"/>
      <c r="I30" s="311"/>
      <c r="J30" s="311"/>
      <c r="K30" s="311"/>
      <c r="L30" s="311"/>
      <c r="M30" s="311"/>
      <c r="N30" s="311"/>
      <c r="O30" s="311"/>
      <c r="P30" s="311"/>
      <c r="Q30" s="311"/>
      <c r="R30" s="311"/>
      <c r="S30" s="312"/>
      <c r="T30" s="316"/>
      <c r="U30" s="317"/>
      <c r="V30" s="317"/>
      <c r="W30" s="317"/>
      <c r="X30" s="318"/>
      <c r="Y30" s="90"/>
    </row>
    <row r="31" spans="1:25" x14ac:dyDescent="0.15">
      <c r="N31" s="66"/>
    </row>
    <row r="41" spans="14:14" x14ac:dyDescent="0.15">
      <c r="N41" s="67"/>
    </row>
  </sheetData>
  <mergeCells count="70">
    <mergeCell ref="A27:A28"/>
    <mergeCell ref="B27:B28"/>
    <mergeCell ref="C27:F28"/>
    <mergeCell ref="G27:S28"/>
    <mergeCell ref="T27:X28"/>
    <mergeCell ref="C25:F26"/>
    <mergeCell ref="G29:S30"/>
    <mergeCell ref="T23:X24"/>
    <mergeCell ref="T25:X26"/>
    <mergeCell ref="T29:X30"/>
    <mergeCell ref="G23:S24"/>
    <mergeCell ref="C29:F30"/>
    <mergeCell ref="C23:F24"/>
    <mergeCell ref="G25:S26"/>
    <mergeCell ref="A2:A4"/>
    <mergeCell ref="B2:B4"/>
    <mergeCell ref="T21:X22"/>
    <mergeCell ref="G9:S10"/>
    <mergeCell ref="G11:S12"/>
    <mergeCell ref="G15:S16"/>
    <mergeCell ref="G17:S18"/>
    <mergeCell ref="G19:S20"/>
    <mergeCell ref="G21:S22"/>
    <mergeCell ref="T13:X14"/>
    <mergeCell ref="G13:S14"/>
    <mergeCell ref="T9:X10"/>
    <mergeCell ref="T11:X12"/>
    <mergeCell ref="T15:X16"/>
    <mergeCell ref="T17:X18"/>
    <mergeCell ref="T19:X20"/>
    <mergeCell ref="C5:F6"/>
    <mergeCell ref="C7:F8"/>
    <mergeCell ref="C9:F10"/>
    <mergeCell ref="C11:F12"/>
    <mergeCell ref="C2:F4"/>
    <mergeCell ref="G2:S4"/>
    <mergeCell ref="T2:X4"/>
    <mergeCell ref="T5:X6"/>
    <mergeCell ref="T7:X8"/>
    <mergeCell ref="G5:S6"/>
    <mergeCell ref="G7:S8"/>
    <mergeCell ref="B19:B20"/>
    <mergeCell ref="C19:F20"/>
    <mergeCell ref="C21:F22"/>
    <mergeCell ref="A13:A14"/>
    <mergeCell ref="B13:B14"/>
    <mergeCell ref="C17:F18"/>
    <mergeCell ref="C15:F16"/>
    <mergeCell ref="C13:F14"/>
    <mergeCell ref="B9:B10"/>
    <mergeCell ref="A7:A8"/>
    <mergeCell ref="B7:B8"/>
    <mergeCell ref="A11:A12"/>
    <mergeCell ref="B11:B12"/>
    <mergeCell ref="A29:A30"/>
    <mergeCell ref="B29:B30"/>
    <mergeCell ref="A23:A24"/>
    <mergeCell ref="B23:B24"/>
    <mergeCell ref="A5:A6"/>
    <mergeCell ref="B5:B6"/>
    <mergeCell ref="A17:A18"/>
    <mergeCell ref="B17:B18"/>
    <mergeCell ref="A15:A16"/>
    <mergeCell ref="A25:A26"/>
    <mergeCell ref="B25:B26"/>
    <mergeCell ref="B15:B16"/>
    <mergeCell ref="A9:A10"/>
    <mergeCell ref="A21:A22"/>
    <mergeCell ref="B21:B22"/>
    <mergeCell ref="A19:A20"/>
  </mergeCells>
  <phoneticPr fontId="1"/>
  <pageMargins left="0.51181102362204722" right="0.31496062992125984" top="0.55118110236220474" bottom="0.55118110236220474" header="0.31496062992125984" footer="0.31496062992125984"/>
  <pageSetup paperSize="9"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3B8B25341311C4BBE1A8890E3947AD1" ma:contentTypeVersion="6" ma:contentTypeDescription="新しいドキュメントを作成します。" ma:contentTypeScope="" ma:versionID="59ac1b125dc119e97e76dbff14be380d">
  <xsd:schema xmlns:xsd="http://www.w3.org/2001/XMLSchema" xmlns:xs="http://www.w3.org/2001/XMLSchema" xmlns:p="http://schemas.microsoft.com/office/2006/metadata/properties" xmlns:ns2="defeb99c-54c2-479c-8efd-65da4624a0a7" xmlns:ns3="552359f1-1fba-4fcf-8c59-f9fc45e5c905" targetNamespace="http://schemas.microsoft.com/office/2006/metadata/properties" ma:root="true" ma:fieldsID="955ceb6c2812e1aedd963f1757445b32" ns2:_="" ns3:_="">
    <xsd:import namespace="defeb99c-54c2-479c-8efd-65da4624a0a7"/>
    <xsd:import namespace="552359f1-1fba-4fcf-8c59-f9fc45e5c9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feb99c-54c2-479c-8efd-65da4624a0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2359f1-1fba-4fcf-8c59-f9fc45e5c90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A9A637-172A-4C28-A125-B37C43EC7EDB}">
  <ds:schemaRefs>
    <ds:schemaRef ds:uri="http://schemas.microsoft.com/sharepoint/v3/contenttype/forms"/>
  </ds:schemaRefs>
</ds:datastoreItem>
</file>

<file path=customXml/itemProps2.xml><?xml version="1.0" encoding="utf-8"?>
<ds:datastoreItem xmlns:ds="http://schemas.openxmlformats.org/officeDocument/2006/customXml" ds:itemID="{96535957-D670-487A-8A4E-AD8FD6821AD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8DD7AC1-2B80-4425-8B62-84356C87D7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feb99c-54c2-479c-8efd-65da4624a0a7"/>
    <ds:schemaRef ds:uri="552359f1-1fba-4fcf-8c59-f9fc45e5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総括表A（基礎情報）</vt:lpstr>
      <vt:lpstr>総括表B-1</vt:lpstr>
      <vt:lpstr>総括表B-2</vt:lpstr>
      <vt:lpstr>'総括表A（基礎情報）'!Print_Area</vt:lpstr>
      <vt:lpstr>'総括表B-1'!Print_Area</vt:lpstr>
      <vt:lpstr>'総括表B-2'!Print_Area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重義（行革本部事務局）</dc:creator>
  <cp:keywords/>
  <dc:description/>
  <cp:lastModifiedBy>Windows ユーザー</cp:lastModifiedBy>
  <cp:revision/>
  <dcterms:created xsi:type="dcterms:W3CDTF">2010-08-24T08:00:05Z</dcterms:created>
  <dcterms:modified xsi:type="dcterms:W3CDTF">2022-11-02T04:40:12Z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0x01010083B8B25341311C4BBE1A8890E3947AD1</vt:lpwstr>
  </property>
</Properties>
</file>