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C390373-0443-4CFC-8A97-F3B8E1564C68}" xr6:coauthVersionLast="47" xr6:coauthVersionMax="47" xr10:uidLastSave="{00000000-0000-0000-0000-000000000000}"/>
  <bookViews>
    <workbookView xWindow="39135" yWindow="990" windowWidth="18570" windowHeight="14505" xr2:uid="{00000000-000D-0000-FFFF-FFFF00000000}"/>
  </bookViews>
  <sheets>
    <sheet name="令和４年度" sheetId="6" r:id="rId1"/>
    <sheet name="入力規則等" sheetId="7" r:id="rId2"/>
  </sheets>
  <definedNames>
    <definedName name="_xlnm.Print_Area" localSheetId="0">令和４年度!$A$1:$AY$252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3" i="6" l="1"/>
  <c r="AH71" i="6" l="1"/>
  <c r="AQ71" i="6"/>
  <c r="X71" i="6"/>
  <c r="O71" i="6"/>
  <c r="AM42" i="6"/>
  <c r="AI42" i="6"/>
  <c r="AB101" i="6"/>
  <c r="AL101" i="6" s="1"/>
  <c r="AU101" i="6" s="1"/>
  <c r="R115" i="6" l="1"/>
  <c r="AN115" i="6" s="1"/>
  <c r="AV201" i="6"/>
  <c r="AV190" i="6"/>
  <c r="AV179" i="6"/>
  <c r="Y201" i="6"/>
  <c r="Y190" i="6"/>
  <c r="Y179" i="6"/>
  <c r="Y168" i="6"/>
  <c r="AQ77" i="6" l="1"/>
  <c r="AQ65" i="6"/>
  <c r="AH77" i="6"/>
  <c r="AH65" i="6"/>
  <c r="X77" i="6"/>
  <c r="X65" i="6"/>
  <c r="X58" i="6" l="1"/>
  <c r="O77" i="6"/>
  <c r="AH58" i="6" l="1"/>
  <c r="AH73" i="6" s="1"/>
  <c r="AQ58" i="6" s="1"/>
  <c r="AQ73" i="6" s="1"/>
  <c r="X73" i="6"/>
  <c r="AV168" i="6"/>
  <c r="AB113" i="6"/>
  <c r="AL113" i="6" s="1"/>
  <c r="AU113" i="6" s="1"/>
  <c r="AB107" i="6"/>
  <c r="AL107" i="6" s="1"/>
  <c r="AU10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AE4C4764-F6CC-484A-A8F4-A42CA1CD9FB9}">
      <text>
        <r>
          <rPr>
            <sz val="9"/>
            <color indexed="81"/>
            <rFont val="Meiryo UI"/>
            <family val="3"/>
            <charset val="128"/>
          </rPr>
          <t>公表時点（※）で国庫納付が完了しているものを記載。
※最終公表（９月３０日）</t>
        </r>
      </text>
    </comment>
    <comment ref="A96" authorId="0" shapeId="0" xr:uid="{73A2B964-80EF-46E4-8E09-86079274F3A8}">
      <text>
        <r>
          <rPr>
            <sz val="9"/>
            <color indexed="81"/>
            <rFont val="Meiryo UI"/>
            <family val="3"/>
            <charset val="128"/>
          </rPr>
          <t>補助金に関する交付決定実績欄と同様</t>
        </r>
      </text>
    </comment>
    <comment ref="A102" authorId="0" shapeId="0" xr:uid="{A432FCDC-BAD7-4CC5-8753-1BA0965FA591}">
      <text>
        <r>
          <rPr>
            <sz val="9"/>
            <color indexed="81"/>
            <rFont val="Meiryo UI"/>
            <family val="3"/>
            <charset val="128"/>
          </rPr>
          <t>補助金に関する交付決定実績欄と同様</t>
        </r>
      </text>
    </comment>
    <comment ref="A108"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<sst xmlns="http://schemas.openxmlformats.org/spreadsheetml/2006/main" count="684" uniqueCount="355">
  <si>
    <t>基金シート番号</t>
    <rPh sb="0" eb="2">
      <t>キキン</t>
    </rPh>
    <rPh sb="5" eb="7">
      <t>バンゴウ</t>
    </rPh>
    <phoneticPr fontId="3"/>
  </si>
  <si>
    <t>７</t>
    <phoneticPr fontId="3"/>
  </si>
  <si>
    <t xml:space="preserve">　　　　　　　　　　　　　　令和４年度基金シート  </t>
    <rPh sb="14" eb="16">
      <t>レイワ</t>
    </rPh>
    <rPh sb="17" eb="18">
      <t>ネン</t>
    </rPh>
    <rPh sb="18" eb="19">
      <t>ド</t>
    </rPh>
    <rPh sb="19" eb="21">
      <t>キキン</t>
    </rPh>
    <phoneticPr fontId="3"/>
  </si>
  <si>
    <t>（経済産業省）</t>
    <rPh sb="1" eb="6">
      <t>ケイザイサンギョウショウ</t>
    </rPh>
    <phoneticPr fontId="3"/>
  </si>
  <si>
    <t>基金の名称</t>
    <rPh sb="0" eb="2">
      <t>キキン</t>
    </rPh>
    <rPh sb="3" eb="5">
      <t>メイショウ</t>
    </rPh>
    <phoneticPr fontId="3"/>
  </si>
  <si>
    <t>革靴製造業基盤強化特別対策事業基金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</si>
  <si>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</si>
  <si>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</si>
  <si>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</si>
  <si>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革靴製造業基盤強化特別対策事業</t>
  </si>
  <si>
    <t>担当課室</t>
    <phoneticPr fontId="3"/>
  </si>
  <si>
    <t>生活製品課</t>
    <rPh sb="0" eb="5">
      <t>セイカツセイヒンカ</t>
    </rPh>
    <phoneticPr fontId="3"/>
  </si>
  <si>
    <t>基金の造成法人等の名称</t>
    <rPh sb="0" eb="2">
      <t>キキン</t>
    </rPh>
    <rPh sb="3" eb="5">
      <t>ゾウセイ</t>
    </rPh>
    <rPh sb="5" eb="7">
      <t>ホウジン</t>
    </rPh>
    <rPh sb="7" eb="8">
      <t>トウ</t>
    </rPh>
    <rPh sb="9" eb="11">
      <t>メイショウ</t>
    </rPh>
    <phoneticPr fontId="3"/>
  </si>
  <si>
    <t>特定非営利活動法人　日本靴工業会</t>
  </si>
  <si>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</si>
  <si>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</si>
  <si>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</si>
  <si>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</si>
  <si>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</si>
  <si>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t>
    <phoneticPr fontId="3"/>
  </si>
  <si>
    <t>事業の目的</t>
    <rPh sb="0" eb="2">
      <t>ジギョウ</t>
    </rPh>
    <rPh sb="3" eb="5">
      <t>モクテキ</t>
    </rPh>
    <phoneticPr fontId="3"/>
  </si>
  <si>
    <t>革靴製造業の経営安定化及び事業多角化を図り、革靴製造業の健全な発展に寄与すること。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</si>
  <si>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</si>
  <si>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</si>
  <si>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</si>
  <si>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</si>
  <si>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</si>
  <si>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</si>
  <si>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</si>
  <si>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</si>
  <si>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</si>
  <si>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</si>
  <si>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</si>
  <si>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</si>
  <si>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</si>
  <si>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</si>
  <si>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</si>
  <si>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革靴の製造に関連する新規借入金に対する利子の補給、技術開発及び皮革関連製造業振興事業、技術者・デザイナー等人材養成事業、技術関連情報収集・提供及び周知事業、国際交流事業 </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</si>
  <si>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</si>
  <si>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</si>
  <si>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</si>
  <si>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</si>
  <si>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</si>
  <si>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</si>
  <si>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</si>
  <si>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</si>
  <si>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</si>
  <si>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</si>
  <si>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</si>
  <si>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</si>
  <si>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</si>
  <si>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</si>
  <si>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</si>
  <si>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</si>
  <si>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</si>
  <si>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</si>
  <si>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</si>
  <si>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</si>
  <si>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</si>
  <si>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</si>
  <si>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令和９年３月末</t>
    <rPh sb="0" eb="2">
      <t>レイワ</t>
    </rPh>
    <rPh sb="3" eb="4">
      <t>ネン</t>
    </rPh>
    <rPh sb="5" eb="6">
      <t>ガツ</t>
    </rPh>
    <rPh sb="6" eb="7">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</si>
  <si>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</si>
  <si>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</si>
  <si>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令和８年９月末</t>
    <rPh sb="0" eb="2">
      <t>レイワ</t>
    </rPh>
    <rPh sb="3" eb="4">
      <t>ネン</t>
    </rPh>
    <rPh sb="5" eb="6">
      <t>ガツ</t>
    </rPh>
    <rPh sb="6" eb="7">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</si>
  <si>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</si>
  <si>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</si>
  <si>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rPh sb="29" eb="31">
      <t>レイワ</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</si>
  <si>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</si>
  <si>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</si>
  <si>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</si>
  <si>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</si>
  <si>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</si>
  <si>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</si>
  <si>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</si>
  <si>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令和6年度</t>
    <rPh sb="0" eb="2">
      <t>チュウカン</t>
    </rPh>
    <rPh sb="2" eb="4">
      <t>モクヒョウ</t>
    </rPh>
    <rPh sb="5" eb="7">
      <t>レイワ</t>
    </rPh>
    <rPh sb="8" eb="10">
      <t>ネンド</t>
    </rPh>
    <phoneticPr fontId="3"/>
  </si>
  <si>
    <t>目標最終年度
　令和８年度</t>
    <rPh sb="0" eb="2">
      <t>モクヒョウ</t>
    </rPh>
    <rPh sb="2" eb="4">
      <t>サイシュウ</t>
    </rPh>
    <rPh sb="4" eb="6">
      <t>ネンド</t>
    </rPh>
    <rPh sb="8" eb="10">
      <t>レイワ</t>
    </rPh>
    <rPh sb="11" eb="13">
      <t>ネンド</t>
    </rPh>
    <phoneticPr fontId="3"/>
  </si>
  <si>
    <t>主要革靴製造業者の平均売上高を向上させることで、革靴製造業の経営安定化及び事業多角化を図る。</t>
    <phoneticPr fontId="3"/>
  </si>
  <si>
    <t>主要革靴製造業者の平均売上高</t>
    <phoneticPr fontId="3"/>
  </si>
  <si>
    <t>成果実績</t>
    <rPh sb="0" eb="2">
      <t>セイカ</t>
    </rPh>
    <rPh sb="2" eb="4">
      <t>ジッセキ</t>
    </rPh>
    <phoneticPr fontId="3"/>
  </si>
  <si>
    <t>百万円</t>
    <rPh sb="0" eb="2">
      <t>ヒャクマン</t>
    </rPh>
    <rPh sb="2" eb="3">
      <t>エン</t>
    </rPh>
    <phoneticPr fontId="4"/>
  </si>
  <si>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</si>
  <si>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</si>
  <si>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</si>
  <si>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</si>
  <si>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主要革靴製造者の平均売上高は、新型コロナ感染症拡大が落着き、百貨店、小売店の営業制限解除、外出自粛の解除等で人出が増加したことで売上も回復基調となり目標は未達であったが前年を上回る結果となった。</t>
    <rPh sb="0" eb="2">
      <t>シュヨウ</t>
    </rPh>
    <rPh sb="2" eb="4">
      <t>カワクツ</t>
    </rPh>
    <rPh sb="4" eb="6">
      <t>セイゾウ</t>
    </rPh>
    <rPh sb="6" eb="7">
      <t>シャ</t>
    </rPh>
    <rPh sb="8" eb="10">
      <t>ヘイキン</t>
    </rPh>
    <rPh sb="10" eb="13">
      <t>ウリアゲダカ</t>
    </rPh>
    <rPh sb="15" eb="17">
      <t>シンガタ</t>
    </rPh>
    <rPh sb="20" eb="23">
      <t>カンセンショウ</t>
    </rPh>
    <rPh sb="23" eb="25">
      <t>カクダイ</t>
    </rPh>
    <rPh sb="26" eb="28">
      <t>オチツ</t>
    </rPh>
    <rPh sb="30" eb="33">
      <t>ヒャッカテン</t>
    </rPh>
    <rPh sb="34" eb="37">
      <t>コウリテン</t>
    </rPh>
    <rPh sb="38" eb="40">
      <t>エイギョウ</t>
    </rPh>
    <rPh sb="40" eb="42">
      <t>セイゲン</t>
    </rPh>
    <rPh sb="42" eb="44">
      <t>カイジョ</t>
    </rPh>
    <rPh sb="45" eb="47">
      <t>ガイシュツ</t>
    </rPh>
    <rPh sb="47" eb="49">
      <t>ジシュク</t>
    </rPh>
    <rPh sb="50" eb="52">
      <t>カイジョ</t>
    </rPh>
    <rPh sb="52" eb="53">
      <t>トウ</t>
    </rPh>
    <rPh sb="54" eb="56">
      <t>ヒトデ</t>
    </rPh>
    <rPh sb="57" eb="59">
      <t>ゾウカ</t>
    </rPh>
    <rPh sb="64" eb="66">
      <t>ウリアゲ</t>
    </rPh>
    <rPh sb="67" eb="69">
      <t>カイフク</t>
    </rPh>
    <rPh sb="69" eb="71">
      <t>キチョウ</t>
    </rPh>
    <rPh sb="74" eb="76">
      <t>モクヒョウ</t>
    </rPh>
    <rPh sb="77" eb="79">
      <t>ミタツ</t>
    </rPh>
    <rPh sb="84" eb="86">
      <t>ゼンネン</t>
    </rPh>
    <rPh sb="87" eb="89">
      <t>ウワマワ</t>
    </rPh>
    <rPh sb="90" eb="92">
      <t>ケッカ</t>
    </rPh>
    <phoneticPr fontId="3"/>
  </si>
  <si>
    <t>主要革靴製造業者の直営小売店を新規出店することで、顧客を増加させ、ブランドを確立し、革靴製造業の健全な発展に寄与する。</t>
    <phoneticPr fontId="3"/>
  </si>
  <si>
    <t>直営小売店新規出店数</t>
    <phoneticPr fontId="3"/>
  </si>
  <si>
    <t>件</t>
    <rPh sb="0" eb="1">
      <t>ケン</t>
    </rPh>
    <phoneticPr fontId="3"/>
  </si>
  <si>
    <t>コロナウイルス感染症拡大の影響でリアル店舗への投資は控え、ECサイトへの注力が図られた結果、目標を大幅に下回る。今後、この傾向が続くと思われる。</t>
    <rPh sb="7" eb="10">
      <t>カンセンショウ</t>
    </rPh>
    <rPh sb="10" eb="12">
      <t>カクダイ</t>
    </rPh>
    <rPh sb="13" eb="15">
      <t>エイキョウ</t>
    </rPh>
    <rPh sb="19" eb="21">
      <t>テンポ</t>
    </rPh>
    <rPh sb="23" eb="25">
      <t>トウシ</t>
    </rPh>
    <rPh sb="26" eb="27">
      <t>ヒカ</t>
    </rPh>
    <rPh sb="36" eb="38">
      <t>チュウリョク</t>
    </rPh>
    <rPh sb="39" eb="40">
      <t>ハカ</t>
    </rPh>
    <rPh sb="43" eb="45">
      <t>ケッカ</t>
    </rPh>
    <rPh sb="46" eb="48">
      <t>モクヒョウ</t>
    </rPh>
    <rPh sb="49" eb="51">
      <t>オオハバ</t>
    </rPh>
    <rPh sb="52" eb="54">
      <t>シタマワ</t>
    </rPh>
    <rPh sb="56" eb="58">
      <t>コンゴ</t>
    </rPh>
    <rPh sb="61" eb="63">
      <t>ケイコウ</t>
    </rPh>
    <rPh sb="64" eb="65">
      <t>ツヅ</t>
    </rPh>
    <rPh sb="67" eb="68">
      <t>オモ</t>
    </rPh>
    <phoneticPr fontId="3"/>
  </si>
  <si>
    <t>主要革靴製造業者のECサイトにおける売上高を向上させることで、ブランドのデジタル対応の確立、及び売上高の安定化を図る。</t>
    <rPh sb="18" eb="19">
      <t>ウ</t>
    </rPh>
    <rPh sb="19" eb="20">
      <t>ア</t>
    </rPh>
    <rPh sb="20" eb="21">
      <t>ダカ</t>
    </rPh>
    <rPh sb="22" eb="24">
      <t>コウジョウ</t>
    </rPh>
    <rPh sb="40" eb="42">
      <t>タイオウ</t>
    </rPh>
    <rPh sb="43" eb="45">
      <t>カクリツ</t>
    </rPh>
    <rPh sb="46" eb="47">
      <t>オヨ</t>
    </rPh>
    <rPh sb="48" eb="49">
      <t>ウ</t>
    </rPh>
    <rPh sb="49" eb="50">
      <t>ア</t>
    </rPh>
    <rPh sb="50" eb="51">
      <t>ダカ</t>
    </rPh>
    <rPh sb="52" eb="55">
      <t>アンテイカ</t>
    </rPh>
    <rPh sb="56" eb="57">
      <t>ハカ</t>
    </rPh>
    <phoneticPr fontId="3"/>
  </si>
  <si>
    <t>主要革靴製造業者のECサイトにおける平均売上高</t>
    <rPh sb="18" eb="20">
      <t>ヘイキン</t>
    </rPh>
    <rPh sb="20" eb="21">
      <t>ウ</t>
    </rPh>
    <rPh sb="21" eb="22">
      <t>ア</t>
    </rPh>
    <rPh sb="22" eb="23">
      <t>ダカ</t>
    </rPh>
    <phoneticPr fontId="3"/>
  </si>
  <si>
    <t>-</t>
  </si>
  <si>
    <t>販促ツールとしてデジタルを活用した新たな価値を創造し、商品の情報をより広く市場に伝達することに務めるとともに、ECサイトへの投資を増加した結果、前年を大幅に上回った上、目標過達となった。今後もデジタル活用の各種施策が増えこの傾向はしばらく続くと思われる。</t>
    <rPh sb="0" eb="2">
      <t>ハンソク</t>
    </rPh>
    <rPh sb="13" eb="15">
      <t>カツヨウ</t>
    </rPh>
    <rPh sb="17" eb="18">
      <t>アラタ</t>
    </rPh>
    <rPh sb="20" eb="22">
      <t>カチ</t>
    </rPh>
    <rPh sb="23" eb="25">
      <t>ソウゾウ</t>
    </rPh>
    <rPh sb="27" eb="29">
      <t>ショウヒン</t>
    </rPh>
    <rPh sb="30" eb="32">
      <t>ジョウホウ</t>
    </rPh>
    <rPh sb="35" eb="36">
      <t>ヒロ</t>
    </rPh>
    <rPh sb="37" eb="39">
      <t>シジョウ</t>
    </rPh>
    <rPh sb="40" eb="42">
      <t>デンタツ</t>
    </rPh>
    <rPh sb="47" eb="48">
      <t>ツト</t>
    </rPh>
    <rPh sb="62" eb="64">
      <t>トウシ</t>
    </rPh>
    <rPh sb="65" eb="67">
      <t>ゾウカ</t>
    </rPh>
    <rPh sb="69" eb="71">
      <t>ケッカ</t>
    </rPh>
    <rPh sb="72" eb="74">
      <t>ゼンネン</t>
    </rPh>
    <rPh sb="75" eb="77">
      <t>オオハバ</t>
    </rPh>
    <rPh sb="78" eb="80">
      <t>ウワマワ</t>
    </rPh>
    <rPh sb="82" eb="83">
      <t>ウエ</t>
    </rPh>
    <rPh sb="84" eb="86">
      <t>モクヒョウ</t>
    </rPh>
    <rPh sb="86" eb="87">
      <t>カ</t>
    </rPh>
    <rPh sb="87" eb="88">
      <t>タツ</t>
    </rPh>
    <rPh sb="93" eb="95">
      <t>コンゴ</t>
    </rPh>
    <rPh sb="100" eb="102">
      <t>カツヨウ</t>
    </rPh>
    <rPh sb="103" eb="105">
      <t>カクシュ</t>
    </rPh>
    <rPh sb="105" eb="107">
      <t>シサク</t>
    </rPh>
    <rPh sb="108" eb="109">
      <t>フ</t>
    </rPh>
    <rPh sb="112" eb="114">
      <t>ケイコウ</t>
    </rPh>
    <rPh sb="119" eb="120">
      <t>ツヅ</t>
    </rPh>
    <rPh sb="122" eb="123">
      <t>オモ</t>
    </rPh>
    <phoneticPr fontId="3"/>
  </si>
  <si>
    <t>海外展示会でのＰＲにより、日本製皮革製品のブランドを確立する。</t>
  </si>
  <si>
    <t>海外展示会商談等件数</t>
  </si>
  <si>
    <t>件</t>
  </si>
  <si>
    <t>％</t>
  </si>
  <si>
    <t>令和3年度は、事業見直しにより出展者数を減らした。新型コロナウイルス感染症の影響で、一部の展示会が中止となった。また、商品の展示のみで出展者及び日本側のスタッフが渡航できなかったことから、現地サポートを活用したリモートによる出展などを導入したが、コロナや台風等の影響もあり来場者数の減少もあり、実績は伸びなかった。令和２年度については、新型コロナウイルス感染症のため、全ての海外展示会への出展を取りやめたことから、実績はない。令和元年度については、同感染症のため、一部展示会が延期となり、商談等件数は大きく減少した。検討委員会で海外展開のあり方を再検討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</si>
  <si>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</si>
  <si>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</si>
  <si>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</si>
  <si>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</si>
  <si>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</si>
  <si>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</si>
  <si>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</si>
  <si>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</si>
  <si>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</si>
  <si>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</si>
  <si>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</si>
  <si>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</si>
  <si>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</si>
  <si>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</si>
  <si>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革靴製造業基盤強化特別対策事業費</t>
    <phoneticPr fontId="3"/>
  </si>
  <si>
    <t>活動実績</t>
    <rPh sb="0" eb="2">
      <t>カツドウ</t>
    </rPh>
    <rPh sb="2" eb="4">
      <t>ジッセキ</t>
    </rPh>
    <phoneticPr fontId="3"/>
  </si>
  <si>
    <t>百万円</t>
  </si>
  <si>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</si>
  <si>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</si>
  <si>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</si>
  <si>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</si>
  <si>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</si>
  <si>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</si>
  <si>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</si>
  <si>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</si>
  <si>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</si>
  <si>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</si>
  <si>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</si>
  <si>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</si>
  <si>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</si>
  <si>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</si>
  <si>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利子補給</t>
    <rPh sb="0" eb="2">
      <t>リシ</t>
    </rPh>
    <rPh sb="2" eb="4">
      <t>ホキュウ</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</si>
  <si>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</si>
  <si>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</si>
  <si>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</si>
  <si>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</si>
  <si>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</si>
  <si>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</si>
  <si>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</si>
  <si>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</si>
  <si>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</si>
  <si>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</si>
  <si>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</si>
  <si>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</si>
  <si>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</si>
  <si>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補助等に関する交付決定実績①利子補給</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6">
      <t>リシ</t>
    </rPh>
    <rPh sb="16" eb="18">
      <t>ホキュウ</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</si>
  <si>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</si>
  <si>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</si>
  <si>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</si>
  <si>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</si>
  <si>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</si>
  <si>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</si>
  <si>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</si>
  <si>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</si>
  <si>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</si>
  <si>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</si>
  <si>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</si>
  <si>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</si>
  <si>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補助等に関する交付決定実績②</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</si>
  <si>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</si>
  <si>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</si>
  <si>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</si>
  <si>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</si>
  <si>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</si>
  <si>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</si>
  <si>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</si>
  <si>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</si>
  <si>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</si>
  <si>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</si>
  <si>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</si>
  <si>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</si>
  <si>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</si>
  <si>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</si>
  <si>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</si>
  <si>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</si>
  <si>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</si>
  <si>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</si>
  <si>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</si>
  <si>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</si>
  <si>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</si>
  <si>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</si>
  <si>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</si>
  <si>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予算執行の効率化等による減少</t>
    <rPh sb="0" eb="2">
      <t>ヨサン</t>
    </rPh>
    <rPh sb="2" eb="4">
      <t>シッコウ</t>
    </rPh>
    <rPh sb="5" eb="8">
      <t>コウリツカ</t>
    </rPh>
    <rPh sb="8" eb="9">
      <t>トウ</t>
    </rPh>
    <rPh sb="12" eb="14">
      <t>ゲンショウ</t>
    </rPh>
    <phoneticPr fontId="3"/>
  </si>
  <si>
    <t>基金方式の必要性</t>
    <rPh sb="0" eb="2">
      <t>キキン</t>
    </rPh>
    <rPh sb="2" eb="4">
      <t>ホウシキ</t>
    </rPh>
    <rPh sb="5" eb="8">
      <t>ヒツヨウセイ</t>
    </rPh>
    <phoneticPr fontId="3"/>
  </si>
  <si>
    <t>.</t>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</si>
  <si>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</si>
  <si>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</si>
  <si>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</si>
  <si>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</si>
  <si>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では、革靴製造事業者に向けて、利子補給事業と団体事業を実施している。利子補給事業については、借入れの期間にわたる長期の支援が求められることから複数年度にわたる事業となり、また、貿易自由化等の影響による新規借入金の発生時期が不確実であるため、各年度の所要額をあらかじめ見込み難く、弾力的な支出が必要となる。団体事業については、経営基盤強化を図るためにデジタル化を含めた技術開発等を実施しているところであるが、技術開発には様々な想定外のリスクが存在することから、このような不確実性に対して、安定的かつ効率的に事業を運営していくためには、あらかじめ複数年度にわたる財源を確保しておくことが必要である。これらの事業状況等を想定し、基金方式とした。</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</si>
  <si>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</si>
  <si>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</si>
  <si>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</si>
  <si>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</si>
  <si>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</si>
  <si>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</si>
  <si>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</si>
  <si>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①令和4年3月末の基金額　②事業費所要見込み額　③事業完了までの残年数</t>
    <rPh sb="1" eb="3">
      <t>レイワ</t>
    </rPh>
    <rPh sb="4" eb="5">
      <t>ネン</t>
    </rPh>
    <rPh sb="6" eb="7">
      <t>ツキ</t>
    </rPh>
    <rPh sb="7" eb="8">
      <t>マツ</t>
    </rPh>
    <rPh sb="9" eb="12">
      <t>キキンガク</t>
    </rPh>
    <rPh sb="14" eb="16">
      <t>ジギョウ</t>
    </rPh>
    <rPh sb="16" eb="17">
      <t>ヒ</t>
    </rPh>
    <rPh sb="17" eb="19">
      <t>ショヨウ</t>
    </rPh>
    <rPh sb="19" eb="21">
      <t>ミコ</t>
    </rPh>
    <rPh sb="22" eb="23">
      <t>ガク</t>
    </rPh>
    <rPh sb="25" eb="27">
      <t>ジギョウ</t>
    </rPh>
    <rPh sb="27" eb="29">
      <t>カンリョウ</t>
    </rPh>
    <rPh sb="32" eb="33">
      <t>ザン</t>
    </rPh>
    <rPh sb="33" eb="35">
      <t>ネンスウ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</si>
  <si>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</si>
  <si>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</si>
  <si>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④過去7年間（H27〜R3）の事業費等支出平均額＝13百万円　　　　　　　　　　　　　　　　　　　　　　
⑤新規事業による今後支出額＝10百万円
自由貿易の進展により、国内市場に流入する輸入品の増加で厳しい事業環境が続いている上、RCEPの発効など更なる貿易自由化の加速が予測される。また、新型コロナウイルス感染症や緊急事態宣言の影響を受けて、革靴の消費は大きく落ち込み、既存の事業継続だけでは経営安定化を図るのは困難である。したがって、新たなビジネスモデルを確立していく必要があるため、新規事業として「新しい生活様式」に応じた販売方法等に向けたオンライン事業の企画・開発に着手する。</t>
    <rPh sb="1" eb="3">
      <t>カコ</t>
    </rPh>
    <rPh sb="4" eb="6">
      <t>ネンカン</t>
    </rPh>
    <rPh sb="15" eb="18">
      <t>ジギョウヒ</t>
    </rPh>
    <rPh sb="18" eb="19">
      <t>トウ</t>
    </rPh>
    <rPh sb="19" eb="21">
      <t>シシュツ</t>
    </rPh>
    <rPh sb="21" eb="23">
      <t>ヘイキン</t>
    </rPh>
    <rPh sb="23" eb="24">
      <t>ガク</t>
    </rPh>
    <rPh sb="27" eb="30">
      <t>ヒャクマンエン</t>
    </rPh>
    <rPh sb="54" eb="56">
      <t>シンキ</t>
    </rPh>
    <rPh sb="56" eb="58">
      <t>ジギョウ</t>
    </rPh>
    <rPh sb="61" eb="63">
      <t>コンゴ</t>
    </rPh>
    <rPh sb="63" eb="66">
      <t>シシュツガク</t>
    </rPh>
    <rPh sb="69" eb="70">
      <t>ヒャク</t>
    </rPh>
    <rPh sb="70" eb="72">
      <t>マンエン</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</si>
  <si>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</si>
  <si>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</si>
  <si>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過去の支出実績
H27年度：20百万円、H28年度：13百万円、H29年度：9百万円、H30年度：10百万円、R1年度：12百万円、R2年度：9百万円、Ｒ3年度16百万円</t>
    <rPh sb="0" eb="2">
      <t>カコ</t>
    </rPh>
    <rPh sb="3" eb="5">
      <t>シシュツ</t>
    </rPh>
    <rPh sb="5" eb="7">
      <t>ジッセキ</t>
    </rPh>
    <rPh sb="11" eb="13">
      <t>ネンド</t>
    </rPh>
    <rPh sb="16" eb="17">
      <t>ヒャク</t>
    </rPh>
    <rPh sb="17" eb="19">
      <t>マンエン</t>
    </rPh>
    <rPh sb="23" eb="25">
      <t>ネンド</t>
    </rPh>
    <rPh sb="35" eb="37">
      <t>ネンド</t>
    </rPh>
    <rPh sb="39" eb="40">
      <t>ヒャク</t>
    </rPh>
    <rPh sb="40" eb="42">
      <t>マンエン</t>
    </rPh>
    <rPh sb="46" eb="48">
      <t>ネンド</t>
    </rPh>
    <rPh sb="51" eb="52">
      <t>ヒャク</t>
    </rPh>
    <rPh sb="52" eb="54">
      <t>マンエン</t>
    </rPh>
    <rPh sb="57" eb="59">
      <t>ネンド</t>
    </rPh>
    <rPh sb="62" eb="63">
      <t>ヒャク</t>
    </rPh>
    <rPh sb="63" eb="65">
      <t>マンエン</t>
    </rPh>
    <rPh sb="68" eb="70">
      <t>ネンド</t>
    </rPh>
    <rPh sb="72" eb="73">
      <t>ヒャク</t>
    </rPh>
    <rPh sb="73" eb="75">
      <t>マンエン</t>
    </rPh>
    <rPh sb="78" eb="80">
      <t>ネンド</t>
    </rPh>
    <rPh sb="82" eb="85">
      <t>ヒャクマンエン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</si>
  <si>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</si>
  <si>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</si>
  <si>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</si>
  <si>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</si>
  <si>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</si>
  <si>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</si>
  <si>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</si>
  <si>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</si>
  <si>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</si>
  <si>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平成18、20、23、25、26、27、28、29、30、令和2、3年度に見直しを行い、今後とも「補助金等の交付により造成した基金等に関する基準」に適合するよう指導監督を実施。</t>
    <rPh sb="29" eb="31">
      <t>レイワ</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</si>
  <si>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</si>
  <si>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</si>
  <si>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</si>
  <si>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</si>
  <si>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</si>
  <si>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『補助金等の交付により造成した基金等に関する基準』に適合するよう指導監督を実施している。</t>
    <phoneticPr fontId="3"/>
  </si>
  <si>
    <t>【行政事業レビュー推進チーム】</t>
    <rPh sb="1" eb="3">
      <t>ギョウセイ</t>
    </rPh>
    <rPh sb="3" eb="5">
      <t>ジギョウ</t>
    </rPh>
    <rPh sb="9" eb="11">
      <t>スイシン</t>
    </rPh>
    <phoneticPr fontId="3"/>
  </si>
  <si>
    <t>アウトプットにおける活動実績が見込みを下回っており、アウトカムにおける実績値が一部を除いて目標値を下回っている状況等をふまえ、引き続き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</si>
  <si>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</si>
  <si>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 xml:space="preserve">アウトプットについては、基金設置法人との定期的な打ち合わせのなかで、事業経営の改善に向けた検討を実施していく。アウトカムについては、国内需要の動向を踏まえつつ、引き続き基金設置法人に指導監督を実施し、適切に見直しを行っていく。
また、基金事業の執行についても、引き続き履行体制、執行状況の確認、管理を適切に実施する。
</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</si>
  <si>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</si>
  <si>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</si>
  <si>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</si>
  <si>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</si>
  <si>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特定非営利活動法人　日本靴工業会</t>
    <rPh sb="3" eb="5">
      <t>トクテイ</t>
    </rPh>
    <rPh sb="5" eb="12">
      <t>ヒエイリカツドウホウジン</t>
    </rPh>
    <rPh sb="13" eb="15">
      <t>ニホン</t>
    </rPh>
    <rPh sb="15" eb="19">
      <t>クツコウギョウカイ</t>
    </rPh>
    <phoneticPr fontId="3"/>
  </si>
  <si>
    <t>B.マドラス㈱</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</si>
  <si>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</si>
  <si>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</si>
  <si>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</si>
  <si>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海外展開調査事業の委託費</t>
    <rPh sb="0" eb="2">
      <t>カイガイ</t>
    </rPh>
    <rPh sb="2" eb="4">
      <t>テンカイ</t>
    </rPh>
    <rPh sb="4" eb="6">
      <t>チョウサ</t>
    </rPh>
    <rPh sb="6" eb="8">
      <t>ジギョウ</t>
    </rPh>
    <rPh sb="9" eb="12">
      <t>イタクヒ</t>
    </rPh>
    <phoneticPr fontId="3"/>
  </si>
  <si>
    <t>利子補給</t>
    <rPh sb="0" eb="4">
      <t>リシホキュウ</t>
    </rPh>
    <phoneticPr fontId="3"/>
  </si>
  <si>
    <t>革靴製造業者に対する利子補給</t>
    <phoneticPr fontId="3"/>
  </si>
  <si>
    <t>革靴製造業者に対する利子補給</t>
    <rPh sb="0" eb="1">
      <t>カワ</t>
    </rPh>
    <rPh sb="1" eb="2">
      <t>クツ</t>
    </rPh>
    <rPh sb="2" eb="6">
      <t>セイゾウギョウシャ</t>
    </rPh>
    <rPh sb="7" eb="8">
      <t>タイ</t>
    </rPh>
    <rPh sb="10" eb="14">
      <t>リシホキュウ</t>
    </rPh>
    <phoneticPr fontId="3"/>
  </si>
  <si>
    <t>販路開拓事業（VRモール作製・運用）</t>
    <rPh sb="0" eb="2">
      <t>ハンロ</t>
    </rPh>
    <rPh sb="2" eb="4">
      <t>カイタク</t>
    </rPh>
    <rPh sb="4" eb="6">
      <t>ジギョウ</t>
    </rPh>
    <rPh sb="12" eb="14">
      <t>サクセイ</t>
    </rPh>
    <rPh sb="15" eb="17">
      <t>ウンヨウ</t>
    </rPh>
    <phoneticPr fontId="3"/>
  </si>
  <si>
    <t>ISO研究事業</t>
    <rPh sb="3" eb="5">
      <t>ケンキュウ</t>
    </rPh>
    <rPh sb="5" eb="7">
      <t>ジギョウ</t>
    </rPh>
    <phoneticPr fontId="3"/>
  </si>
  <si>
    <t>基金の管理及び各種事業に係る事務費等</t>
    <rPh sb="0" eb="2">
      <t>キキン</t>
    </rPh>
    <rPh sb="3" eb="5">
      <t>カンリ</t>
    </rPh>
    <rPh sb="5" eb="6">
      <t>オヨ</t>
    </rPh>
    <rPh sb="7" eb="9">
      <t>カクシュ</t>
    </rPh>
    <rPh sb="9" eb="11">
      <t>ジギョウ</t>
    </rPh>
    <rPh sb="12" eb="13">
      <t>カカワ</t>
    </rPh>
    <rPh sb="14" eb="18">
      <t>ジムヒトウ</t>
    </rPh>
    <phoneticPr fontId="3"/>
  </si>
  <si>
    <t>計</t>
    <rPh sb="0" eb="1">
      <t>ケイ</t>
    </rPh>
    <phoneticPr fontId="3"/>
  </si>
  <si>
    <t>C.㈱ワンオー</t>
    <phoneticPr fontId="3"/>
  </si>
  <si>
    <t>D.plain-me co.ltd</t>
    <phoneticPr fontId="3"/>
  </si>
  <si>
    <t>海外展開調査における店舗運営</t>
    <rPh sb="0" eb="2">
      <t>カイガイ</t>
    </rPh>
    <rPh sb="2" eb="4">
      <t>テンカイ</t>
    </rPh>
    <rPh sb="4" eb="6">
      <t>チョウサ</t>
    </rPh>
    <rPh sb="10" eb="12">
      <t>テンポ</t>
    </rPh>
    <rPh sb="12" eb="14">
      <t>ウンエイ</t>
    </rPh>
    <phoneticPr fontId="3"/>
  </si>
  <si>
    <t>（左記　海外展開調査委託費の内）</t>
    <rPh sb="1" eb="3">
      <t>サキ</t>
    </rPh>
    <rPh sb="4" eb="6">
      <t>カイガイ</t>
    </rPh>
    <rPh sb="6" eb="8">
      <t>テンカイ</t>
    </rPh>
    <rPh sb="8" eb="10">
      <t>チョウサ</t>
    </rPh>
    <rPh sb="10" eb="13">
      <t>イタクヒ</t>
    </rPh>
    <rPh sb="14" eb="15">
      <t>ウチ</t>
    </rPh>
    <phoneticPr fontId="3"/>
  </si>
  <si>
    <t>E.</t>
    <phoneticPr fontId="3"/>
  </si>
  <si>
    <t>F.</t>
    <phoneticPr fontId="3"/>
  </si>
  <si>
    <t>　</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</si>
  <si>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</si>
  <si>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</si>
  <si>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</si>
  <si>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</si>
  <si>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</si>
  <si>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</si>
  <si>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</si>
  <si>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</si>
  <si>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特定非営利活動法人日本靴工業会</t>
    <phoneticPr fontId="3"/>
  </si>
  <si>
    <t>海外展開調査事業・販路開拓事業・利子補給事業・ISO研究事業</t>
    <rPh sb="0" eb="2">
      <t>カイガイ</t>
    </rPh>
    <rPh sb="2" eb="4">
      <t>テンカイ</t>
    </rPh>
    <rPh sb="4" eb="6">
      <t>チョウサ</t>
    </rPh>
    <rPh sb="6" eb="8">
      <t>ジギョウ</t>
    </rPh>
    <rPh sb="9" eb="11">
      <t>ハンロ</t>
    </rPh>
    <rPh sb="11" eb="13">
      <t>カイタク</t>
    </rPh>
    <rPh sb="13" eb="15">
      <t>ジギョウ</t>
    </rPh>
    <rPh sb="16" eb="18">
      <t>リシ</t>
    </rPh>
    <rPh sb="18" eb="20">
      <t>ホキュウ</t>
    </rPh>
    <rPh sb="20" eb="22">
      <t>ジギョウ</t>
    </rPh>
    <rPh sb="26" eb="28">
      <t>ケンキュウ</t>
    </rPh>
    <rPh sb="28" eb="30">
      <t>ジギョウ</t>
    </rPh>
    <phoneticPr fontId="3"/>
  </si>
  <si>
    <t xml:space="preserve"> </t>
    <phoneticPr fontId="3"/>
  </si>
  <si>
    <t>B.</t>
    <phoneticPr fontId="3"/>
  </si>
  <si>
    <r>
      <t>マドラス</t>
    </r>
    <r>
      <rPr>
        <sz val="11"/>
        <rFont val="ＭＳ Ｐゴシック"/>
        <family val="3"/>
        <charset val="128"/>
      </rPr>
      <t>株式会社</t>
    </r>
    <rPh sb="4" eb="8">
      <t>カブシキガイシャ</t>
    </rPh>
    <phoneticPr fontId="3"/>
  </si>
  <si>
    <t>C.</t>
    <phoneticPr fontId="3"/>
  </si>
  <si>
    <r>
      <rPr>
        <sz val="11"/>
        <rFont val="ＭＳ Ｐゴシック"/>
        <family val="3"/>
        <charset val="128"/>
      </rPr>
      <t>株式会社ワンオー</t>
    </r>
    <rPh sb="0" eb="4">
      <t>カブシキガイシャ</t>
    </rPh>
    <phoneticPr fontId="3"/>
  </si>
  <si>
    <t>海外展開調査事業の委託費</t>
    <phoneticPr fontId="3"/>
  </si>
  <si>
    <r>
      <rPr>
        <sz val="11"/>
        <rFont val="ＭＳ Ｐゴシック"/>
        <family val="3"/>
        <charset val="128"/>
      </rPr>
      <t>株式会社マービー</t>
    </r>
    <phoneticPr fontId="3"/>
  </si>
  <si>
    <t>VRモール作製費</t>
    <rPh sb="5" eb="7">
      <t>サクセイ</t>
    </rPh>
    <rPh sb="7" eb="8">
      <t>ヒ</t>
    </rPh>
    <phoneticPr fontId="3"/>
  </si>
  <si>
    <r>
      <t>クレヨンピクチャーズ</t>
    </r>
    <r>
      <rPr>
        <sz val="11"/>
        <rFont val="ＭＳ Ｐゴシック"/>
        <family val="3"/>
        <charset val="128"/>
      </rPr>
      <t>株式会社</t>
    </r>
    <rPh sb="10" eb="14">
      <t>カブシキガイシャ</t>
    </rPh>
    <phoneticPr fontId="3"/>
  </si>
  <si>
    <t>VRモール運用費</t>
    <rPh sb="5" eb="7">
      <t>ウンヨウ</t>
    </rPh>
    <rPh sb="7" eb="8">
      <t>ヒ</t>
    </rPh>
    <phoneticPr fontId="3"/>
  </si>
  <si>
    <r>
      <rPr>
        <sz val="11"/>
        <rFont val="ＭＳ Ｐゴシック"/>
        <family val="3"/>
        <charset val="128"/>
      </rPr>
      <t>株式会社日本翻訳センター</t>
    </r>
    <rPh sb="0" eb="4">
      <t>カブシキガイシャ</t>
    </rPh>
    <phoneticPr fontId="3"/>
  </si>
  <si>
    <t>ISO研究事業（翻訳費）</t>
    <phoneticPr fontId="3"/>
  </si>
  <si>
    <t>D.</t>
    <phoneticPr fontId="3"/>
  </si>
  <si>
    <t>plain-me co.ltd</t>
    <phoneticPr fontId="3"/>
  </si>
  <si>
    <t>海外展開調査における店舗運営</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</si>
  <si>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</si>
  <si>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</si>
  <si>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</si>
  <si>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</si>
  <si>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</si>
  <si>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</si>
  <si>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</si>
  <si>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</si>
  <si>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</si>
  <si>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</si>
  <si>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</si>
  <si>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</si>
  <si>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</si>
  <si>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</si>
  <si>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</si>
  <si>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</si>
  <si>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</si>
  <si>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</si>
  <si>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</si>
  <si>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</si>
  <si>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</si>
  <si>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</si>
  <si>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</si>
  <si>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</si>
  <si>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</si>
  <si>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</si>
  <si>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</si>
  <si>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</si>
  <si>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</si>
  <si>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</si>
  <si>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</si>
  <si>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</si>
  <si>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</si>
  <si>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</si>
  <si>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</si>
  <si>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</si>
  <si>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</si>
  <si>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</si>
  <si>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</si>
  <si>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</si>
  <si>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</si>
  <si>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</si>
  <si>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</si>
  <si>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</si>
  <si>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</si>
  <si>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</si>
  <si>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</si>
  <si>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</si>
  <si>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</si>
  <si>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</si>
  <si>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</si>
  <si>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</si>
  <si>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</si>
  <si>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</si>
  <si>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</si>
  <si>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</si>
  <si>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</si>
  <si>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</si>
  <si>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</si>
  <si>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</si>
  <si>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</si>
  <si>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</si>
  <si>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</si>
  <si>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</si>
  <si>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</si>
  <si>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</si>
  <si>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</si>
  <si>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</si>
  <si>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</si>
  <si>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</si>
  <si>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</si>
  <si>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</si>
  <si>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</si>
  <si>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</si>
  <si>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</si>
  <si>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</si>
  <si>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</si>
  <si>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</si>
  <si>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</si>
  <si>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</si>
  <si>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</si>
  <si>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保有割合＝①112百万円÷（23百万円×③5年）</t>
    <rPh sb="0" eb="4">
      <t>ホユウワリアイ</t>
    </rPh>
    <rPh sb="9" eb="12">
      <t>ヒャクマンエン</t>
    </rPh>
    <rPh sb="16" eb="17">
      <t>ヒャク</t>
    </rPh>
    <rPh sb="17" eb="19">
      <t>マンエン</t>
    </rPh>
    <rPh sb="22" eb="23">
      <t>ネン</t>
    </rPh>
    <phoneticPr fontId="3"/>
  </si>
  <si>
    <t>②事業費所要見込み額＝④１３百万円+⑤ １０百万円＝２３百万円</t>
    <rPh sb="14" eb="16">
      <t>ヒャクマン</t>
    </rPh>
    <rPh sb="16" eb="17">
      <t>エン</t>
    </rPh>
    <rPh sb="22" eb="25">
      <t>ヒャクマンエン</t>
    </rPh>
    <rPh sb="28" eb="31">
      <t>ヒャクマンエン</t>
    </rPh>
    <phoneticPr fontId="3"/>
  </si>
  <si>
    <t>④の算出根拠
（H27年度：20百万円 + H28年度：13百万円 + H29年度：9百万円 + H30年度：10百万円 + R1年度：12百万円 + R2年度：9百万円 + Ｒ3年度16百万円 ）÷７＝１３百万円
貿易の自由化交渉が進展する中、国内の革靴製造業が受ける経営環境の変化等の影響を見極めつつ、中長期的かつ柔軟に対応できるようにする必要がある。</t>
    <rPh sb="2" eb="4">
      <t>サンシュツ</t>
    </rPh>
    <rPh sb="4" eb="6">
      <t>コンキョ</t>
    </rPh>
    <rPh sb="104" eb="106">
      <t>ヒャクマン</t>
    </rPh>
    <rPh sb="106" eb="107">
      <t>エン</t>
    </rPh>
    <rPh sb="109" eb="111">
      <t>ボウエキ</t>
    </rPh>
    <rPh sb="112" eb="115">
      <t>ジユウカ</t>
    </rPh>
    <rPh sb="115" eb="117">
      <t>コウショウ</t>
    </rPh>
    <rPh sb="118" eb="120">
      <t>シンテン</t>
    </rPh>
    <rPh sb="122" eb="123">
      <t>ナカ</t>
    </rPh>
    <rPh sb="124" eb="126">
      <t>コクナイ</t>
    </rPh>
    <rPh sb="127" eb="129">
      <t>カワクツ</t>
    </rPh>
    <rPh sb="129" eb="132">
      <t>セイゾウギョウ</t>
    </rPh>
    <rPh sb="133" eb="134">
      <t>ウ</t>
    </rPh>
    <rPh sb="136" eb="138">
      <t>ケイエイ</t>
    </rPh>
    <rPh sb="138" eb="140">
      <t>カンキョウ</t>
    </rPh>
    <rPh sb="141" eb="144">
      <t>ヘンカトウ</t>
    </rPh>
    <rPh sb="145" eb="147">
      <t>エイキョウ</t>
    </rPh>
    <rPh sb="148" eb="150">
      <t>ミキワ</t>
    </rPh>
    <rPh sb="154" eb="157">
      <t>チュウチョウキ</t>
    </rPh>
    <rPh sb="157" eb="158">
      <t>テキ</t>
    </rPh>
    <rPh sb="160" eb="162">
      <t>ジュウナン</t>
    </rPh>
    <rPh sb="163" eb="165">
      <t>タイオウ</t>
    </rPh>
    <rPh sb="173" eb="175">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</si>
</sst>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_);[Red]\(#,##0\)"/>
    <numFmt numFmtId="181" formatCode="#,##0_ ;[Red]\-#,##0\ "/>
    <numFmt numFmtId="182"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2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19" fillId="5" borderId="153" xfId="0" applyFont="1" applyFill="1" applyBorder="1">
      <alignment vertical="center"/>
    </xf>
    <xf numFmtId="41" fontId="0" fillId="7" borderId="64" xfId="0" applyNumberFormat="1" applyFill="1" applyBorder="1" applyAlignment="1">
      <alignment vertical="center" wrapText="1" shrinkToFit="1"/>
    </xf>
    <xf numFmtId="41" fontId="0" fillId="7" borderId="111" xfId="0" applyNumberFormat="1" applyFill="1" applyBorder="1" applyAlignment="1">
      <alignment vertical="center" wrapText="1" shrinkToFit="1"/>
    </xf>
    <xf numFmtId="41" fontId="0" fillId="7" borderId="41"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4" xfId="0" applyNumberFormat="1" applyFill="1" applyBorder="1" applyAlignment="1">
      <alignment vertical="center" wrapText="1" shrinkToFit="1"/>
    </xf>
    <xf numFmtId="41" fontId="0" fillId="9" borderId="111" xfId="0" applyNumberFormat="1" applyFill="1" applyBorder="1" applyAlignment="1">
      <alignment vertical="center" wrapText="1" shrinkToFit="1"/>
    </xf>
    <xf numFmtId="41" fontId="0" fillId="9" borderId="41"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10" fillId="4" borderId="0" xfId="0" applyFont="1" applyFill="1" applyAlignment="1">
      <alignment horizontal="center" vertical="center" textRotation="255"/>
    </xf>
    <xf numFmtId="0" fontId="10" fillId="4" borderId="5" xfId="0" applyFont="1" applyFill="1" applyBorder="1" applyAlignment="1">
      <alignment horizontal="center" vertical="center" textRotation="255"/>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107" xfId="0" applyNumberFormat="1" applyBorder="1">
      <alignment vertical="center"/>
    </xf>
    <xf numFmtId="41" fontId="0" fillId="0" borderId="64" xfId="0" applyNumberFormat="1" applyBorder="1">
      <alignment vertical="center"/>
    </xf>
    <xf numFmtId="41" fontId="0" fillId="0" borderId="111" xfId="0" applyNumberFormat="1" applyBorder="1">
      <alignment vertical="center"/>
    </xf>
    <xf numFmtId="41" fontId="0" fillId="0" borderId="36" xfId="0" applyNumberFormat="1" applyBorder="1">
      <alignment vertical="center"/>
    </xf>
    <xf numFmtId="0" fontId="8" fillId="0" borderId="38" xfId="1" applyFont="1" applyBorder="1">
      <alignment vertical="center"/>
    </xf>
    <xf numFmtId="0" fontId="8" fillId="0" borderId="24"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1" xfId="0" applyFont="1" applyFill="1" applyBorder="1" applyAlignment="1">
      <alignment horizontal="center" vertical="center" wrapText="1" shrinkToFi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 fillId="0" borderId="95"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3" xfId="0" applyFont="1" applyFill="1" applyBorder="1" applyAlignment="1">
      <alignment horizontal="center" vertical="center" wrapText="1"/>
    </xf>
    <xf numFmtId="0" fontId="0" fillId="0" borderId="144"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3" borderId="165"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137"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99"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6" xfId="0" applyNumberFormat="1" applyBorder="1" applyAlignment="1">
      <alignment horizontal="right" vertical="center"/>
    </xf>
    <xf numFmtId="176" fontId="0" fillId="0" borderId="158" xfId="0" applyNumberFormat="1" applyBorder="1" applyAlignment="1">
      <alignment horizontal="right" vertical="center"/>
    </xf>
    <xf numFmtId="0" fontId="15" fillId="3" borderId="151" xfId="0" applyFont="1" applyFill="1" applyBorder="1" applyAlignment="1">
      <alignment horizontal="center" vertical="center" shrinkToFit="1"/>
    </xf>
    <xf numFmtId="0" fontId="15" fillId="3" borderId="145" xfId="0" applyFont="1" applyFill="1" applyBorder="1" applyAlignment="1">
      <alignment horizontal="center" vertical="center" shrinkToFit="1"/>
    </xf>
    <xf numFmtId="176" fontId="0" fillId="0" borderId="145" xfId="0" applyNumberFormat="1" applyBorder="1" applyAlignment="1">
      <alignment horizontal="right" vertical="center"/>
    </xf>
    <xf numFmtId="176" fontId="0" fillId="0" borderId="160" xfId="0" applyNumberFormat="1" applyBorder="1" applyAlignment="1">
      <alignment horizontal="right" vertical="center"/>
    </xf>
    <xf numFmtId="0" fontId="15" fillId="3" borderId="102" xfId="0" applyFont="1" applyFill="1" applyBorder="1" applyAlignment="1">
      <alignment horizontal="center" vertical="center"/>
    </xf>
    <xf numFmtId="0" fontId="15" fillId="3" borderId="161" xfId="0" applyFont="1" applyFill="1" applyBorder="1" applyAlignment="1">
      <alignment horizontal="center" vertical="center"/>
    </xf>
    <xf numFmtId="41" fontId="0" fillId="0" borderId="161" xfId="0" applyNumberFormat="1" applyBorder="1" applyAlignment="1">
      <alignment horizontal="right" vertical="center"/>
    </xf>
    <xf numFmtId="41" fontId="0" fillId="0" borderId="162" xfId="0" applyNumberFormat="1" applyBorder="1" applyAlignment="1">
      <alignment horizontal="right" vertical="center"/>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6" xfId="0" applyFont="1" applyFill="1" applyBorder="1" applyAlignment="1">
      <alignment horizontal="center" vertical="center" wrapText="1" shrinkToFit="1"/>
    </xf>
    <xf numFmtId="0" fontId="15" fillId="3" borderId="152" xfId="0" applyFont="1" applyFill="1" applyBorder="1" applyAlignment="1">
      <alignment horizontal="center" vertical="center" wrapText="1" shrinkToFit="1"/>
    </xf>
    <xf numFmtId="0" fontId="8" fillId="0" borderId="117" xfId="0" applyFont="1" applyBorder="1" applyAlignment="1">
      <alignment horizontal="left" vertical="top" wrapText="1" shrinkToFit="1"/>
    </xf>
    <xf numFmtId="0" fontId="8" fillId="0" borderId="117" xfId="0" applyFont="1" applyBorder="1" applyAlignment="1">
      <alignment horizontal="left" vertical="top" shrinkToFit="1"/>
    </xf>
    <xf numFmtId="0" fontId="8" fillId="0" borderId="118" xfId="0" applyFont="1" applyBorder="1" applyAlignment="1">
      <alignment horizontal="left" vertical="top" shrinkToFit="1"/>
    </xf>
    <xf numFmtId="0" fontId="15" fillId="3" borderId="31" xfId="0" applyFont="1" applyFill="1" applyBorder="1" applyAlignment="1">
      <alignment horizontal="center" vertical="center" wrapText="1" shrinkToFit="1"/>
    </xf>
    <xf numFmtId="0" fontId="15" fillId="3" borderId="106" xfId="0" applyFont="1" applyFill="1" applyBorder="1" applyAlignment="1">
      <alignment horizontal="center" vertical="center" wrapText="1" shrinkToFit="1"/>
    </xf>
    <xf numFmtId="0" fontId="15" fillId="3" borderId="145" xfId="0" applyFont="1" applyFill="1" applyBorder="1" applyAlignment="1">
      <alignment horizontal="center" vertical="center" wrapText="1" shrinkToFit="1"/>
    </xf>
    <xf numFmtId="0" fontId="8" fillId="0" borderId="145" xfId="0" applyFont="1" applyBorder="1" applyAlignment="1">
      <alignment horizontal="left" vertical="top" wrapText="1" shrinkToFit="1"/>
    </xf>
    <xf numFmtId="0" fontId="8" fillId="0" borderId="145" xfId="0" applyFont="1" applyBorder="1" applyAlignment="1">
      <alignment horizontal="left" vertical="top" shrinkToFit="1"/>
    </xf>
    <xf numFmtId="0" fontId="8" fillId="0" borderId="160" xfId="0" applyFont="1" applyBorder="1" applyAlignment="1">
      <alignment horizontal="left" vertical="top" shrinkToFit="1"/>
    </xf>
    <xf numFmtId="41" fontId="0" fillId="0" borderId="107" xfId="0" applyNumberFormat="1" applyBorder="1" applyAlignment="1">
      <alignment horizontal="right" vertical="center"/>
    </xf>
    <xf numFmtId="41" fontId="0" fillId="0" borderId="109" xfId="0" applyNumberFormat="1" applyBorder="1" applyAlignment="1">
      <alignment horizontal="right" vertical="center"/>
    </xf>
    <xf numFmtId="0" fontId="0" fillId="0" borderId="117" xfId="0"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22" xfId="0" applyNumberFormat="1" applyBorder="1" applyAlignment="1">
      <alignment horizontal="center" vertical="center"/>
    </xf>
    <xf numFmtId="41" fontId="0" fillId="0" borderId="125" xfId="0" applyNumberFormat="1" applyBorder="1" applyAlignment="1">
      <alignment horizontal="center" vertical="center"/>
    </xf>
    <xf numFmtId="41" fontId="0" fillId="0" borderId="108" xfId="0" applyNumberForma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15" fillId="3" borderId="20" xfId="1" applyFont="1" applyFill="1" applyBorder="1" applyAlignment="1">
      <alignment horizontal="center" vertical="center" wrapText="1"/>
    </xf>
    <xf numFmtId="0" fontId="1" fillId="0" borderId="95"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5" fillId="3" borderId="95" xfId="1" applyFont="1" applyFill="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 fillId="8" borderId="24"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5" fillId="3" borderId="24" xfId="1" applyFont="1" applyFill="1" applyBorder="1" applyAlignment="1">
      <alignment horizontal="center" vertical="center" wrapText="1"/>
    </xf>
    <xf numFmtId="41" fontId="0" fillId="8" borderId="24" xfId="1" applyNumberFormat="1" applyFont="1" applyFill="1" applyBorder="1" applyAlignment="1">
      <alignment horizontal="right" vertical="center" wrapText="1"/>
    </xf>
    <xf numFmtId="41" fontId="1" fillId="8" borderId="25" xfId="1" applyNumberFormat="1" applyFont="1" applyFill="1" applyBorder="1" applyAlignment="1">
      <alignment horizontal="right" vertical="center" wrapText="1"/>
    </xf>
    <xf numFmtId="41" fontId="1" fillId="8" borderId="44" xfId="1" applyNumberFormat="1" applyFont="1" applyFill="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8" borderId="35" xfId="1" applyFont="1" applyFill="1" applyBorder="1" applyAlignment="1">
      <alignment horizontal="left" vertical="center" wrapText="1"/>
    </xf>
    <xf numFmtId="0" fontId="1" fillId="8" borderId="36" xfId="1" applyFont="1" applyFill="1" applyBorder="1" applyAlignment="1">
      <alignment horizontal="left" vertical="center" wrapText="1"/>
    </xf>
    <xf numFmtId="0" fontId="1" fillId="8" borderId="54" xfId="1" applyFont="1" applyFill="1" applyBorder="1" applyAlignment="1">
      <alignment horizontal="left" vertical="center" wrapText="1"/>
    </xf>
    <xf numFmtId="41" fontId="0" fillId="8" borderId="71"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2" xfId="1" applyNumberFormat="1" applyFont="1" applyFill="1" applyBorder="1" applyAlignment="1">
      <alignment horizontal="right" vertical="center" wrapText="1"/>
    </xf>
    <xf numFmtId="41" fontId="1" fillId="8" borderId="41" xfId="1" applyNumberFormat="1" applyFont="1" applyFill="1" applyBorder="1" applyAlignment="1">
      <alignment horizontal="right" vertical="center" wrapText="1"/>
    </xf>
    <xf numFmtId="41" fontId="1" fillId="8" borderId="59" xfId="1" applyNumberFormat="1" applyFont="1" applyFill="1" applyBorder="1" applyAlignment="1">
      <alignment horizontal="right"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0"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 fillId="8" borderId="95" xfId="1" applyFont="1" applyFill="1" applyBorder="1" applyAlignment="1">
      <alignment horizontal="center" vertical="center" wrapText="1"/>
    </xf>
    <xf numFmtId="0" fontId="1" fillId="8" borderId="1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0" fillId="8" borderId="95" xfId="1" applyFont="1" applyFill="1" applyBorder="1" applyAlignment="1">
      <alignment horizontal="center" vertical="center" wrapText="1"/>
    </xf>
    <xf numFmtId="0" fontId="1" fillId="8" borderId="66" xfId="1"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 fillId="8" borderId="62" xfId="1" applyFont="1" applyFill="1" applyBorder="1" applyAlignment="1">
      <alignment horizontal="center" vertical="center" wrapText="1"/>
    </xf>
    <xf numFmtId="0" fontId="1" fillId="8" borderId="41"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07"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0" fillId="8" borderId="115" xfId="1" applyFont="1" applyFill="1" applyBorder="1" applyAlignment="1">
      <alignment horizontal="center" vertical="center" wrapText="1"/>
    </xf>
    <xf numFmtId="0" fontId="1" fillId="8" borderId="107" xfId="1" applyFont="1" applyFill="1" applyBorder="1" applyAlignment="1">
      <alignment horizontal="center" vertical="center" wrapText="1"/>
    </xf>
    <xf numFmtId="0" fontId="1" fillId="8" borderId="108" xfId="1" applyFont="1" applyFill="1" applyBorder="1" applyAlignment="1">
      <alignment horizontal="center" vertical="center" wrapText="1"/>
    </xf>
    <xf numFmtId="0" fontId="15" fillId="3" borderId="62" xfId="1" applyFont="1" applyFill="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9" fillId="0" borderId="40" xfId="1" applyFont="1" applyBorder="1" applyAlignment="1">
      <alignment horizontal="center" vertical="center" wrapText="1"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5" fillId="4" borderId="49" xfId="0" applyFont="1" applyFill="1" applyBorder="1" applyAlignment="1">
      <alignment vertical="center"/>
    </xf>
    <xf numFmtId="0" fontId="0" fillId="0" borderId="68" xfId="0" applyBorder="1" applyAlignment="1">
      <alignment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0"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4"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5" fillId="3" borderId="27" xfId="0" applyFont="1" applyFill="1" applyBorder="1" applyAlignment="1">
      <alignment horizontal="center" vertical="center" wrapText="1"/>
    </xf>
    <xf numFmtId="0" fontId="15" fillId="3" borderId="27" xfId="0" applyFont="1" applyFill="1" applyBorder="1" applyAlignment="1">
      <alignment horizontal="center" vertical="center"/>
    </xf>
    <xf numFmtId="0" fontId="15" fillId="2" borderId="41" xfId="0" applyFont="1" applyFill="1" applyBorder="1" applyAlignment="1">
      <alignment horizontal="center" vertical="center" wrapText="1" shrinkToFit="1"/>
    </xf>
    <xf numFmtId="0" fontId="15" fillId="2" borderId="59"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3"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04" xfId="0" applyNumberFormat="1" applyBorder="1" applyAlignment="1">
      <alignment horizontal="center" vertical="center" wrapText="1"/>
    </xf>
    <xf numFmtId="41" fontId="0" fillId="0" borderId="100" xfId="0" applyNumberFormat="1" applyBorder="1" applyAlignment="1">
      <alignment horizontal="center" vertical="center" wrapText="1"/>
    </xf>
    <xf numFmtId="0" fontId="10" fillId="3" borderId="9" xfId="0" applyFont="1" applyFill="1" applyBorder="1" applyAlignment="1">
      <alignment horizontal="center" vertical="center"/>
    </xf>
    <xf numFmtId="0" fontId="0" fillId="0" borderId="26" xfId="0" applyBorder="1" applyAlignment="1">
      <alignment horizontal="center" vertical="center" wrapText="1"/>
    </xf>
    <xf numFmtId="180" fontId="0" fillId="0" borderId="24" xfId="0" applyNumberFormat="1" applyBorder="1" applyAlignment="1">
      <alignment horizontal="center" vertical="center"/>
    </xf>
    <xf numFmtId="180" fontId="0" fillId="0" borderId="25" xfId="0" applyNumberFormat="1" applyBorder="1" applyAlignment="1">
      <alignment horizontal="center" vertical="center"/>
    </xf>
    <xf numFmtId="180" fontId="0" fillId="0" borderId="26" xfId="0" applyNumberFormat="1" applyBorder="1" applyAlignment="1">
      <alignment horizontal="center" vertical="center"/>
    </xf>
    <xf numFmtId="181" fontId="0" fillId="0" borderId="24" xfId="0" applyNumberFormat="1" applyBorder="1" applyAlignment="1">
      <alignment horizontal="center" vertical="center"/>
    </xf>
    <xf numFmtId="181" fontId="0" fillId="0" borderId="25" xfId="0" applyNumberFormat="1" applyBorder="1" applyAlignment="1">
      <alignment horizontal="center" vertical="center"/>
    </xf>
    <xf numFmtId="181" fontId="0" fillId="0" borderId="26" xfId="0" applyNumberFormat="1"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53"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6" fillId="3" borderId="12" xfId="2" applyFont="1" applyFill="1" applyBorder="1" applyAlignment="1">
      <alignment horizontal="center" vertical="center" wrapText="1"/>
    </xf>
    <xf numFmtId="0" fontId="15" fillId="3" borderId="48" xfId="0" applyFont="1" applyFill="1" applyBorder="1" applyAlignment="1">
      <alignment horizontal="center" vertical="center" wrapText="1"/>
    </xf>
    <xf numFmtId="0" fontId="8" fillId="0" borderId="105" xfId="0" applyFont="1" applyBorder="1" applyAlignment="1">
      <alignment horizontal="center" vertical="center"/>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0" borderId="92" xfId="0" applyBorder="1" applyAlignment="1">
      <alignment horizontal="center" vertical="center"/>
    </xf>
    <xf numFmtId="0" fontId="0" fillId="0" borderId="121" xfId="0" applyBorder="1" applyAlignment="1">
      <alignment horizontal="center" vertical="center"/>
    </xf>
    <xf numFmtId="0" fontId="0" fillId="0" borderId="53" xfId="0" applyBorder="1" applyAlignment="1">
      <alignment horizontal="left" vertical="center" wrapText="1"/>
    </xf>
    <xf numFmtId="0" fontId="10" fillId="3" borderId="100"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19" xfId="0" applyBorder="1" applyAlignment="1">
      <alignment horizontal="center" vertical="center"/>
    </xf>
    <xf numFmtId="180" fontId="0" fillId="0" borderId="44" xfId="0" applyNumberFormat="1"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121" xfId="0" applyBorder="1" applyAlignment="1">
      <alignment horizontal="right" vertical="center"/>
    </xf>
    <xf numFmtId="0" fontId="15" fillId="3" borderId="2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4"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44" xfId="0" applyFont="1" applyFill="1" applyBorder="1" applyAlignment="1">
      <alignment horizontal="center" vertical="center" wrapText="1" shrinkToFit="1"/>
    </xf>
    <xf numFmtId="41" fontId="0" fillId="0" borderId="18" xfId="0" applyNumberFormat="1" applyBorder="1" applyAlignment="1">
      <alignment horizontal="left" vertical="center" wrapText="1"/>
    </xf>
    <xf numFmtId="41" fontId="0" fillId="0" borderId="19" xfId="0" applyNumberFormat="1" applyBorder="1" applyAlignment="1">
      <alignment horizontal="left" vertical="center" wrapText="1"/>
    </xf>
    <xf numFmtId="41" fontId="0" fillId="0" borderId="20" xfId="0" applyNumberFormat="1" applyBorder="1" applyAlignment="1">
      <alignment horizontal="left" vertical="center" wrapText="1"/>
    </xf>
    <xf numFmtId="41" fontId="0" fillId="0" borderId="3" xfId="0" applyNumberFormat="1" applyBorder="1" applyAlignment="1">
      <alignment horizontal="left" vertical="center" wrapText="1"/>
    </xf>
    <xf numFmtId="41" fontId="0" fillId="0" borderId="0" xfId="0" applyNumberFormat="1" applyAlignment="1">
      <alignment horizontal="left" vertical="center" wrapText="1"/>
    </xf>
    <xf numFmtId="41" fontId="0" fillId="0" borderId="70" xfId="0" applyNumberFormat="1" applyBorder="1" applyAlignment="1">
      <alignment horizontal="left" vertical="center" wrapText="1"/>
    </xf>
    <xf numFmtId="41" fontId="0" fillId="0" borderId="40" xfId="0" applyNumberFormat="1" applyBorder="1" applyAlignment="1">
      <alignment horizontal="left" vertical="center" wrapText="1"/>
    </xf>
    <xf numFmtId="41" fontId="0" fillId="0" borderId="41" xfId="0" applyNumberFormat="1" applyBorder="1" applyAlignment="1">
      <alignment horizontal="left" vertical="center" wrapText="1"/>
    </xf>
    <xf numFmtId="41" fontId="0" fillId="0" borderId="42" xfId="0" applyNumberFormat="1" applyBorder="1" applyAlignment="1">
      <alignment horizontal="left" vertical="center" wrapText="1"/>
    </xf>
    <xf numFmtId="41" fontId="0" fillId="0" borderId="95" xfId="0" applyNumberFormat="1" applyBorder="1" applyAlignment="1">
      <alignment horizontal="left" vertical="center" wrapText="1"/>
    </xf>
    <xf numFmtId="41" fontId="0" fillId="0" borderId="71" xfId="0" applyNumberFormat="1" applyBorder="1" applyAlignment="1">
      <alignment horizontal="left" vertical="center" wrapText="1"/>
    </xf>
    <xf numFmtId="41" fontId="0" fillId="0" borderId="62" xfId="0" applyNumberFormat="1" applyBorder="1" applyAlignment="1">
      <alignment horizontal="left" vertical="center" wrapText="1"/>
    </xf>
    <xf numFmtId="0" fontId="15" fillId="3" borderId="30" xfId="0" applyFont="1" applyFill="1" applyBorder="1" applyAlignment="1">
      <alignment horizontal="center" vertical="center" wrapTex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16" fillId="3" borderId="31"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right" vertical="center"/>
    </xf>
    <xf numFmtId="0" fontId="0" fillId="0" borderId="101" xfId="0" applyBorder="1" applyAlignment="1">
      <alignment horizontal="right" vertical="center"/>
    </xf>
    <xf numFmtId="0" fontId="0" fillId="0" borderId="9" xfId="0" applyBorder="1" applyAlignment="1">
      <alignment horizontal="right" vertical="center"/>
    </xf>
    <xf numFmtId="0" fontId="0" fillId="0" borderId="119" xfId="0" applyBorder="1" applyAlignment="1">
      <alignment horizontal="right" vertical="center"/>
    </xf>
    <xf numFmtId="0" fontId="0" fillId="0" borderId="120" xfId="0" applyBorder="1" applyAlignment="1">
      <alignment horizontal="right" vertical="center"/>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15" fillId="3" borderId="15" xfId="1" applyFont="1" applyFill="1" applyBorder="1" applyAlignment="1">
      <alignment horizontal="center" vertical="center" wrapText="1"/>
    </xf>
    <xf numFmtId="0" fontId="15" fillId="3" borderId="16" xfId="1" applyFont="1" applyFill="1" applyBorder="1" applyAlignment="1">
      <alignment horizontal="center" vertical="center" wrapText="1"/>
    </xf>
    <xf numFmtId="0" fontId="15" fillId="3" borderId="17" xfId="1" applyFont="1" applyFill="1" applyBorder="1" applyAlignment="1">
      <alignment horizontal="center" vertical="center" wrapText="1"/>
    </xf>
    <xf numFmtId="0" fontId="1" fillId="0" borderId="28"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7" xfId="1" applyFont="1" applyBorder="1" applyAlignment="1">
      <alignment horizontal="center" vertical="center" wrapText="1"/>
    </xf>
    <xf numFmtId="0" fontId="15" fillId="3" borderId="28" xfId="1" applyFont="1" applyFill="1" applyBorder="1" applyAlignment="1">
      <alignment horizontal="center" vertical="center" wrapText="1"/>
    </xf>
    <xf numFmtId="41" fontId="0" fillId="0" borderId="28" xfId="0" applyNumberFormat="1" applyBorder="1" applyAlignment="1">
      <alignment horizontal="center" vertical="center"/>
    </xf>
    <xf numFmtId="41" fontId="0" fillId="0" borderId="16" xfId="0" applyNumberFormat="1" applyBorder="1" applyAlignment="1">
      <alignment horizontal="center" vertical="center"/>
    </xf>
    <xf numFmtId="41" fontId="0" fillId="0" borderId="17" xfId="0" applyNumberFormat="1" applyBorder="1" applyAlignment="1">
      <alignment horizontal="center" vertical="center"/>
    </xf>
    <xf numFmtId="0" fontId="1" fillId="0" borderId="34" xfId="1" applyFont="1" applyBorder="1" applyAlignment="1">
      <alignment horizontal="center" vertical="center" wrapText="1"/>
    </xf>
    <xf numFmtId="0" fontId="0" fillId="0" borderId="44" xfId="0" applyBorder="1" applyAlignment="1">
      <alignment horizontal="center" vertical="center"/>
    </xf>
    <xf numFmtId="0" fontId="15" fillId="3" borderId="110"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0" fillId="4" borderId="5" xfId="0" applyFont="1" applyFill="1" applyBorder="1" applyAlignment="1">
      <alignment horizontal="center" vertical="center" textRotation="255"/>
    </xf>
    <xf numFmtId="0" fontId="10" fillId="4" borderId="29"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70"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5" fillId="3" borderId="106" xfId="0" applyFont="1" applyFill="1" applyBorder="1" applyAlignment="1">
      <alignment horizontal="center" vertical="center" wrapText="1"/>
    </xf>
    <xf numFmtId="0" fontId="15" fillId="3" borderId="106" xfId="0" applyFont="1" applyFill="1" applyBorder="1" applyAlignment="1">
      <alignment horizontal="center"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0" fontId="15" fillId="3" borderId="9" xfId="0" applyFont="1" applyFill="1" applyBorder="1" applyAlignment="1">
      <alignment horizontal="center"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6" xfId="0" applyBorder="1" applyAlignment="1">
      <alignment horizontal="center"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0" fontId="6" fillId="3" borderId="29" xfId="2" applyFont="1" applyFill="1" applyBorder="1" applyAlignment="1">
      <alignment horizontal="center" vertical="center" wrapText="1"/>
    </xf>
    <xf numFmtId="41" fontId="0" fillId="0" borderId="65" xfId="0" applyNumberForma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1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0" fillId="0" borderId="116" xfId="0" applyBorder="1" applyAlignment="1">
      <alignment horizontal="center" vertical="center"/>
    </xf>
    <xf numFmtId="0" fontId="10" fillId="3" borderId="146" xfId="0" applyFont="1" applyFill="1" applyBorder="1" applyAlignment="1">
      <alignment horizontal="center" vertical="center" wrapText="1"/>
    </xf>
    <xf numFmtId="0" fontId="15" fillId="3" borderId="147" xfId="0" applyFont="1" applyFill="1" applyBorder="1" applyAlignment="1">
      <alignment horizontal="center" vertical="center" wrapText="1"/>
    </xf>
    <xf numFmtId="0" fontId="10" fillId="3" borderId="0" xfId="0" applyFont="1" applyFill="1" applyAlignment="1">
      <alignment horizontal="center" vertical="center" textRotation="255"/>
    </xf>
    <xf numFmtId="0" fontId="10" fillId="3" borderId="70"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15" fillId="3" borderId="7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70" xfId="0" applyFont="1" applyFill="1" applyBorder="1" applyAlignment="1">
      <alignment horizontal="center" vertical="center" wrapText="1"/>
    </xf>
    <xf numFmtId="0" fontId="15" fillId="3" borderId="106" xfId="0" applyFont="1" applyFill="1" applyBorder="1" applyAlignment="1">
      <alignment horizontal="center" vertical="center" shrinkToFit="1"/>
    </xf>
    <xf numFmtId="0" fontId="15" fillId="3" borderId="14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0" fillId="0" borderId="123" xfId="0" applyNumberFormat="1" applyBorder="1" applyAlignment="1">
      <alignment horizontal="center" vertical="center"/>
    </xf>
    <xf numFmtId="0" fontId="10" fillId="2" borderId="67"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24" xfId="0" applyNumberFormat="1" applyBorder="1" applyAlignment="1">
      <alignment horizontal="center" vertical="center"/>
    </xf>
    <xf numFmtId="41" fontId="0" fillId="0" borderId="169" xfId="0" applyNumberFormat="1" applyBorder="1" applyAlignment="1">
      <alignment horizontal="center" vertical="center" wrapText="1" shrinkToFit="1"/>
    </xf>
    <xf numFmtId="41" fontId="0" fillId="0" borderId="170" xfId="0" applyNumberFormat="1" applyBorder="1" applyAlignment="1">
      <alignment horizontal="center" vertical="center" wrapText="1" shrinkToFit="1"/>
    </xf>
    <xf numFmtId="41" fontId="0" fillId="0" borderId="171" xfId="0" applyNumberFormat="1" applyBorder="1" applyAlignment="1">
      <alignment horizontal="center" vertical="center" wrapText="1" shrinkToFit="1"/>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41" fontId="0" fillId="7" borderId="110" xfId="0" applyNumberFormat="1" applyFill="1" applyBorder="1" applyAlignment="1">
      <alignment horizontal="center" vertical="center" wrapText="1" shrinkToFit="1"/>
    </xf>
    <xf numFmtId="41" fontId="0" fillId="7" borderId="111" xfId="0" applyNumberFormat="1" applyFill="1" applyBorder="1" applyAlignment="1">
      <alignment horizontal="center" vertical="center" wrapText="1" shrinkToFit="1"/>
    </xf>
    <xf numFmtId="41" fontId="0" fillId="7" borderId="111" xfId="0" applyNumberFormat="1" applyFill="1" applyBorder="1" applyAlignment="1">
      <alignment horizontal="right" vertical="center" wrapText="1" shrinkToFit="1"/>
    </xf>
    <xf numFmtId="41" fontId="0" fillId="7" borderId="112" xfId="0" applyNumberFormat="1" applyFill="1" applyBorder="1" applyAlignment="1">
      <alignment horizontal="right" vertical="center" wrapText="1" shrinkToFit="1"/>
    </xf>
    <xf numFmtId="41" fontId="0" fillId="9" borderId="110" xfId="0" applyNumberFormat="1" applyFill="1" applyBorder="1" applyAlignment="1">
      <alignment horizontal="center" vertical="center" wrapText="1" shrinkToFit="1"/>
    </xf>
    <xf numFmtId="41" fontId="0" fillId="9" borderId="111" xfId="0" applyNumberFormat="1" applyFill="1" applyBorder="1" applyAlignment="1">
      <alignment horizontal="center" vertical="center" wrapText="1" shrinkToFit="1"/>
    </xf>
    <xf numFmtId="41" fontId="0" fillId="9" borderId="111" xfId="0" applyNumberFormat="1" applyFill="1" applyBorder="1" applyAlignment="1">
      <alignment horizontal="right" vertical="center" wrapText="1" shrinkToFit="1"/>
    </xf>
    <xf numFmtId="41" fontId="0" fillId="9" borderId="112" xfId="0" applyNumberFormat="1" applyFill="1" applyBorder="1" applyAlignment="1">
      <alignment horizontal="right" vertical="center" wrapText="1" shrinkToFit="1"/>
    </xf>
    <xf numFmtId="41" fontId="0" fillId="9" borderId="113" xfId="0" applyNumberFormat="1" applyFill="1" applyBorder="1" applyAlignment="1">
      <alignment horizontal="right" vertical="center" wrapText="1" shrinkToFit="1"/>
    </xf>
    <xf numFmtId="0" fontId="10" fillId="2" borderId="68" xfId="0" applyFont="1" applyFill="1" applyBorder="1" applyAlignment="1">
      <alignment horizontal="center" vertical="center"/>
    </xf>
    <xf numFmtId="41" fontId="0" fillId="7" borderId="24" xfId="0" applyNumberFormat="1" applyFill="1" applyBorder="1" applyAlignment="1">
      <alignment horizontal="center" vertical="center" wrapText="1" shrinkToFit="1"/>
    </xf>
    <xf numFmtId="41" fontId="0" fillId="7" borderId="25" xfId="0" applyNumberFormat="1" applyFill="1" applyBorder="1" applyAlignment="1">
      <alignment horizontal="center" vertical="center" wrapText="1" shrinkToFit="1"/>
    </xf>
    <xf numFmtId="41" fontId="0" fillId="7" borderId="25" xfId="0" applyNumberFormat="1" applyFill="1" applyBorder="1" applyAlignment="1">
      <alignment horizontal="right" vertical="center" wrapText="1" shrinkToFit="1"/>
    </xf>
    <xf numFmtId="41" fontId="0" fillId="7" borderId="26" xfId="0" applyNumberFormat="1" applyFill="1" applyBorder="1" applyAlignment="1">
      <alignment horizontal="right" vertical="center" wrapText="1" shrinkToFit="1"/>
    </xf>
    <xf numFmtId="41" fontId="0" fillId="0" borderId="54" xfId="0" applyNumberFormat="1" applyBorder="1" applyAlignment="1">
      <alignment horizontal="right" vertical="center"/>
    </xf>
    <xf numFmtId="41" fontId="0" fillId="9" borderId="24" xfId="0" applyNumberFormat="1" applyFill="1" applyBorder="1" applyAlignment="1">
      <alignment horizontal="center" vertical="center" wrapText="1" shrinkToFit="1"/>
    </xf>
    <xf numFmtId="41" fontId="0" fillId="9" borderId="25" xfId="0" applyNumberFormat="1" applyFill="1" applyBorder="1" applyAlignment="1">
      <alignment horizontal="center" vertical="center" wrapText="1" shrinkToFit="1"/>
    </xf>
    <xf numFmtId="0" fontId="15" fillId="3" borderId="144"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0" fillId="3" borderId="6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41" fontId="0" fillId="9" borderId="42" xfId="0" applyNumberFormat="1" applyFill="1" applyBorder="1" applyAlignment="1">
      <alignment horizontal="right" vertical="center" wrapText="1" shrinkToFit="1"/>
    </xf>
    <xf numFmtId="41" fontId="0" fillId="9" borderId="27" xfId="0" applyNumberFormat="1" applyFill="1" applyBorder="1" applyAlignment="1">
      <alignment horizontal="right" vertical="center" wrapText="1" shrinkToFit="1"/>
    </xf>
    <xf numFmtId="41" fontId="0" fillId="9" borderId="27" xfId="0" applyNumberFormat="1" applyFill="1" applyBorder="1" applyAlignment="1">
      <alignment horizontal="center" vertical="center" wrapText="1" shrinkToFit="1"/>
    </xf>
    <xf numFmtId="41" fontId="0" fillId="9" borderId="62" xfId="0" applyNumberFormat="1" applyFill="1" applyBorder="1" applyAlignment="1">
      <alignment horizontal="center" vertical="center" wrapText="1" shrinkToFit="1"/>
    </xf>
    <xf numFmtId="41" fontId="0" fillId="9" borderId="56" xfId="0" applyNumberFormat="1" applyFill="1" applyBorder="1" applyAlignment="1">
      <alignment horizontal="right" vertical="center" wrapText="1" shrinkToFit="1"/>
    </xf>
    <xf numFmtId="0" fontId="15" fillId="3" borderId="23" xfId="0" applyFont="1" applyFill="1" applyBorder="1" applyAlignment="1">
      <alignment horizontal="center" vertical="center"/>
    </xf>
    <xf numFmtId="41" fontId="0" fillId="0" borderId="9" xfId="0" applyNumberFormat="1" applyBorder="1" applyAlignment="1">
      <alignment horizontal="center" vertical="center"/>
    </xf>
    <xf numFmtId="41" fontId="0" fillId="7" borderId="27" xfId="0" applyNumberFormat="1" applyFill="1" applyBorder="1" applyAlignment="1">
      <alignment horizontal="center" vertical="center" wrapText="1" shrinkToFit="1"/>
    </xf>
    <xf numFmtId="41" fontId="0" fillId="7" borderId="62" xfId="0" applyNumberFormat="1" applyFill="1" applyBorder="1" applyAlignment="1">
      <alignment horizontal="center" vertical="center" wrapText="1" shrinkToFit="1"/>
    </xf>
    <xf numFmtId="41" fontId="0" fillId="7" borderId="42" xfId="0" applyNumberFormat="1" applyFill="1" applyBorder="1" applyAlignment="1">
      <alignment horizontal="right" vertical="center" wrapText="1" shrinkToFit="1"/>
    </xf>
    <xf numFmtId="41" fontId="0" fillId="7" borderId="27" xfId="0" applyNumberFormat="1" applyFill="1" applyBorder="1" applyAlignment="1">
      <alignment horizontal="right" vertical="center" wrapText="1" shrinkToFi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14" xfId="0" applyBorder="1" applyAlignment="1">
      <alignment horizontal="center" vertical="center"/>
    </xf>
    <xf numFmtId="41" fontId="0" fillId="7" borderId="63" xfId="0" applyNumberFormat="1" applyFill="1" applyBorder="1" applyAlignment="1">
      <alignment horizontal="center" vertical="center" wrapText="1" shrinkToFit="1"/>
    </xf>
    <xf numFmtId="41" fontId="0" fillId="7" borderId="64" xfId="0" applyNumberFormat="1" applyFill="1" applyBorder="1" applyAlignment="1">
      <alignment horizontal="center" vertical="center" wrapText="1" shrinkToFit="1"/>
    </xf>
    <xf numFmtId="41" fontId="0" fillId="7" borderId="64" xfId="0" applyNumberFormat="1" applyFill="1" applyBorder="1" applyAlignment="1">
      <alignment horizontal="right" vertical="center" wrapText="1" shrinkToFit="1"/>
    </xf>
    <xf numFmtId="41" fontId="0" fillId="7" borderId="114" xfId="0" applyNumberFormat="1" applyFill="1" applyBorder="1" applyAlignment="1">
      <alignment horizontal="right" vertical="center" wrapText="1" shrinkToFit="1"/>
    </xf>
    <xf numFmtId="41" fontId="0" fillId="9" borderId="63" xfId="0" applyNumberFormat="1" applyFill="1" applyBorder="1" applyAlignment="1">
      <alignment horizontal="center" vertical="center" wrapText="1" shrinkToFit="1"/>
    </xf>
    <xf numFmtId="41" fontId="0" fillId="9" borderId="64" xfId="0" applyNumberFormat="1" applyFill="1" applyBorder="1" applyAlignment="1">
      <alignment horizontal="center" vertical="center" wrapText="1" shrinkToFit="1"/>
    </xf>
    <xf numFmtId="41" fontId="0" fillId="9" borderId="64" xfId="0" applyNumberFormat="1" applyFill="1" applyBorder="1" applyAlignment="1">
      <alignment horizontal="right" vertical="center" wrapText="1" shrinkToFit="1"/>
    </xf>
    <xf numFmtId="41" fontId="0" fillId="9" borderId="114" xfId="0" applyNumberFormat="1" applyFill="1" applyBorder="1" applyAlignment="1">
      <alignment horizontal="right" vertical="center" wrapText="1" shrinkToFit="1"/>
    </xf>
    <xf numFmtId="41" fontId="0" fillId="9" borderId="25" xfId="0" applyNumberFormat="1" applyFill="1" applyBorder="1" applyAlignment="1">
      <alignment horizontal="right" vertical="center" wrapText="1" shrinkToFit="1"/>
    </xf>
    <xf numFmtId="41" fontId="0" fillId="9" borderId="26" xfId="0" applyNumberFormat="1" applyFill="1" applyBorder="1" applyAlignment="1">
      <alignment horizontal="right" vertical="center" wrapText="1" shrinkToFit="1"/>
    </xf>
    <xf numFmtId="41" fontId="0" fillId="9" borderId="44" xfId="0" applyNumberFormat="1" applyFill="1" applyBorder="1" applyAlignment="1">
      <alignment horizontal="right" vertical="center" wrapText="1" shrinkToFit="1"/>
    </xf>
    <xf numFmtId="0" fontId="15" fillId="3" borderId="53" xfId="0" applyFont="1" applyFill="1" applyBorder="1" applyAlignment="1">
      <alignment horizontal="center" vertical="center"/>
    </xf>
    <xf numFmtId="0" fontId="15" fillId="3" borderId="37"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41" fontId="0" fillId="7" borderId="35" xfId="0" applyNumberFormat="1" applyFill="1" applyBorder="1" applyAlignment="1">
      <alignment horizontal="center" vertical="center" wrapText="1" shrinkToFit="1"/>
    </xf>
    <xf numFmtId="41" fontId="0" fillId="7" borderId="36" xfId="0" applyNumberFormat="1" applyFill="1" applyBorder="1" applyAlignment="1">
      <alignment horizontal="center" vertical="center" wrapText="1" shrinkToFit="1"/>
    </xf>
    <xf numFmtId="41" fontId="0" fillId="7" borderId="36" xfId="0" applyNumberFormat="1" applyFill="1" applyBorder="1" applyAlignment="1">
      <alignment horizontal="right" vertical="center" wrapText="1" shrinkToFit="1"/>
    </xf>
    <xf numFmtId="41" fontId="0" fillId="7" borderId="37" xfId="0" applyNumberFormat="1" applyFill="1" applyBorder="1" applyAlignment="1">
      <alignment horizontal="right" vertical="center" wrapText="1" shrinkToFit="1"/>
    </xf>
    <xf numFmtId="41" fontId="0" fillId="9" borderId="21" xfId="0" applyNumberFormat="1" applyFill="1" applyBorder="1" applyAlignment="1">
      <alignment horizontal="right" vertical="center" wrapText="1" shrinkToFit="1"/>
    </xf>
    <xf numFmtId="41" fontId="0" fillId="9" borderId="51" xfId="0" applyNumberFormat="1" applyFill="1" applyBorder="1" applyAlignment="1">
      <alignment horizontal="right" vertical="center" wrapText="1" shrinkToFit="1"/>
    </xf>
    <xf numFmtId="41" fontId="0" fillId="9" borderId="51" xfId="0" applyNumberFormat="1" applyFill="1" applyBorder="1" applyAlignment="1">
      <alignment horizontal="center" vertical="center" wrapText="1" shrinkToFit="1"/>
    </xf>
    <xf numFmtId="41" fontId="0" fillId="9" borderId="39" xfId="0" applyNumberFormat="1" applyFill="1" applyBorder="1" applyAlignment="1">
      <alignment horizontal="center" vertical="center" wrapText="1" shrinkToFit="1"/>
    </xf>
    <xf numFmtId="41" fontId="0" fillId="9" borderId="103"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7" borderId="51" xfId="0" applyNumberFormat="1" applyFill="1" applyBorder="1" applyAlignment="1">
      <alignment horizontal="center" vertical="center" wrapText="1" shrinkToFit="1"/>
    </xf>
    <xf numFmtId="41" fontId="0" fillId="7" borderId="39" xfId="0" applyNumberFormat="1" applyFill="1" applyBorder="1" applyAlignment="1">
      <alignment horizontal="center" vertical="center" wrapText="1" shrinkToFit="1"/>
    </xf>
    <xf numFmtId="41" fontId="0" fillId="7" borderId="21" xfId="0" applyNumberFormat="1" applyFill="1" applyBorder="1" applyAlignment="1">
      <alignment horizontal="right" vertical="center" wrapText="1" shrinkToFit="1"/>
    </xf>
    <xf numFmtId="41" fontId="0" fillId="7" borderId="51" xfId="0" applyNumberFormat="1" applyFill="1" applyBorder="1" applyAlignment="1">
      <alignment horizontal="right" vertical="center" wrapText="1" shrinkToFit="1"/>
    </xf>
    <xf numFmtId="41" fontId="0" fillId="0" borderId="114" xfId="0" applyNumberFormat="1" applyBorder="1" applyAlignment="1">
      <alignment horizontal="center" vertical="center"/>
    </xf>
    <xf numFmtId="41" fontId="0" fillId="9" borderId="35" xfId="0" applyNumberFormat="1" applyFill="1" applyBorder="1" applyAlignment="1">
      <alignment horizontal="center" vertical="center" wrapText="1" shrinkToFit="1"/>
    </xf>
    <xf numFmtId="41" fontId="0" fillId="9" borderId="36" xfId="0" applyNumberFormat="1" applyFill="1" applyBorder="1" applyAlignment="1">
      <alignment horizontal="center" vertical="center" wrapText="1" shrinkToFit="1"/>
    </xf>
    <xf numFmtId="41" fontId="0" fillId="9" borderId="36" xfId="0" applyNumberFormat="1" applyFill="1" applyBorder="1" applyAlignment="1">
      <alignment horizontal="right" vertical="center" wrapText="1" shrinkToFit="1"/>
    </xf>
    <xf numFmtId="41" fontId="0" fillId="9" borderId="37" xfId="0" applyNumberFormat="1" applyFill="1" applyBorder="1" applyAlignment="1">
      <alignment horizontal="right" vertical="center" wrapText="1" shrinkToFit="1"/>
    </xf>
    <xf numFmtId="41" fontId="0" fillId="9" borderId="54" xfId="0" applyNumberFormat="1" applyFill="1" applyBorder="1" applyAlignment="1">
      <alignment horizontal="right" vertical="center" wrapText="1" shrinkToFit="1"/>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112" xfId="0" applyNumberFormat="1" applyBorder="1" applyAlignment="1">
      <alignment horizontal="center" vertical="center"/>
    </xf>
    <xf numFmtId="41" fontId="0" fillId="9" borderId="117" xfId="0" applyNumberFormat="1" applyFill="1" applyBorder="1" applyAlignment="1">
      <alignment horizontal="center" vertical="center" wrapText="1" shrinkToFit="1"/>
    </xf>
    <xf numFmtId="41" fontId="0" fillId="9" borderId="117"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0" fontId="0" fillId="0" borderId="9" xfId="0" applyBorder="1" applyAlignment="1">
      <alignment horizontal="center" vertical="center"/>
    </xf>
    <xf numFmtId="41" fontId="0" fillId="0" borderId="127" xfId="0" applyNumberFormat="1" applyBorder="1" applyAlignment="1">
      <alignment horizontal="center" vertical="center" wrapText="1" shrinkToFit="1"/>
    </xf>
    <xf numFmtId="41" fontId="0" fillId="0" borderId="126" xfId="0" applyNumberFormat="1" applyBorder="1" applyAlignment="1">
      <alignment horizontal="center" vertical="center" wrapText="1" shrinkToFit="1"/>
    </xf>
    <xf numFmtId="41" fontId="0" fillId="7" borderId="117" xfId="0" applyNumberFormat="1" applyFill="1" applyBorder="1" applyAlignment="1">
      <alignment horizontal="center" vertical="center" wrapText="1" shrinkToFit="1"/>
    </xf>
    <xf numFmtId="41" fontId="0" fillId="7" borderId="117" xfId="0" applyNumberFormat="1" applyFill="1" applyBorder="1" applyAlignment="1">
      <alignment horizontal="right" vertical="center" wrapText="1" shrinkToFit="1"/>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0" xfId="0"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0" fillId="0" borderId="80" xfId="0" applyBorder="1" applyAlignment="1">
      <alignment horizontal="left" vertical="center"/>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 fillId="0" borderId="136" xfId="1" applyFont="1" applyBorder="1" applyAlignment="1">
      <alignment horizontal="left" vertical="center" wrapText="1"/>
    </xf>
    <xf numFmtId="0" fontId="1" fillId="0" borderId="134" xfId="1" applyFont="1" applyBorder="1" applyAlignment="1">
      <alignment horizontal="left" vertical="center" wrapText="1"/>
    </xf>
    <xf numFmtId="0" fontId="1" fillId="0" borderId="166" xfId="1" applyFont="1" applyBorder="1" applyAlignment="1">
      <alignment horizontal="left" vertical="center" wrapText="1"/>
    </xf>
    <xf numFmtId="0" fontId="10" fillId="3" borderId="139" xfId="1" applyFont="1" applyFill="1" applyBorder="1" applyAlignment="1">
      <alignment horizontal="center"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 fillId="0" borderId="142" xfId="1" applyFont="1" applyBorder="1" applyAlignment="1">
      <alignment horizontal="left" vertical="center" wrapText="1"/>
    </xf>
    <xf numFmtId="0" fontId="1" fillId="0" borderId="140" xfId="1" applyFont="1" applyBorder="1" applyAlignment="1">
      <alignment horizontal="left" vertical="center" wrapText="1"/>
    </xf>
    <xf numFmtId="0" fontId="1" fillId="0" borderId="168" xfId="1"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41" fontId="10" fillId="3" borderId="11"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45"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4"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143" xfId="0" applyFont="1" applyFill="1" applyBorder="1" applyAlignment="1">
      <alignment horizontal="center" vertical="center"/>
    </xf>
    <xf numFmtId="41" fontId="0" fillId="0" borderId="84"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89"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41" fontId="0" fillId="0" borderId="95"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Border="1" applyAlignment="1">
      <alignment horizontal="center" vertical="center"/>
    </xf>
    <xf numFmtId="0" fontId="8" fillId="0" borderId="91"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9" borderId="80" xfId="0" applyFill="1" applyBorder="1" applyAlignment="1">
      <alignment horizontal="lef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8" fillId="9" borderId="83" xfId="0" applyFont="1" applyFill="1" applyBorder="1" applyAlignment="1">
      <alignment horizontal="left" vertical="center" wrapText="1"/>
    </xf>
    <xf numFmtId="0" fontId="8" fillId="9" borderId="81" xfId="0" applyFont="1" applyFill="1" applyBorder="1" applyAlignment="1">
      <alignment horizontal="left" vertical="center" wrapText="1"/>
    </xf>
    <xf numFmtId="0" fontId="8" fillId="9" borderId="82" xfId="0" applyFont="1" applyFill="1" applyBorder="1" applyAlignment="1">
      <alignment horizontal="left" vertical="center" wrapText="1"/>
    </xf>
    <xf numFmtId="41" fontId="0" fillId="9" borderId="71"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0" xfId="0" applyNumberFormat="1" applyFill="1" applyBorder="1" applyAlignment="1">
      <alignment horizontal="right" vertical="center"/>
    </xf>
    <xf numFmtId="41" fontId="0" fillId="9" borderId="83" xfId="0" applyNumberFormat="1" applyFill="1" applyBorder="1" applyAlignment="1">
      <alignment horizontal="right" vertical="center"/>
    </xf>
    <xf numFmtId="41" fontId="0" fillId="9" borderId="81" xfId="0" applyNumberFormat="1" applyFill="1" applyBorder="1" applyAlignment="1">
      <alignment horizontal="right" vertical="center"/>
    </xf>
    <xf numFmtId="41" fontId="0" fillId="9" borderId="85" xfId="0" applyNumberFormat="1" applyFill="1" applyBorder="1" applyAlignment="1">
      <alignment horizontal="right" vertical="center"/>
    </xf>
    <xf numFmtId="0" fontId="0" fillId="9" borderId="86" xfId="0" applyFill="1" applyBorder="1" applyAlignment="1">
      <alignment horizontal="center" vertical="center"/>
    </xf>
    <xf numFmtId="0" fontId="0" fillId="9" borderId="87" xfId="0" applyFill="1" applyBorder="1" applyAlignment="1">
      <alignment horizontal="center" vertical="center"/>
    </xf>
    <xf numFmtId="0" fontId="0" fillId="9" borderId="88" xfId="0" applyFill="1" applyBorder="1" applyAlignment="1">
      <alignment horizontal="center" vertical="center"/>
    </xf>
    <xf numFmtId="0" fontId="8" fillId="9" borderId="89" xfId="0" applyFont="1" applyFill="1" applyBorder="1" applyAlignment="1">
      <alignment horizontal="left" vertical="center" wrapText="1"/>
    </xf>
    <xf numFmtId="0" fontId="0" fillId="9" borderId="87" xfId="0" applyFill="1" applyBorder="1" applyAlignment="1">
      <alignment horizontal="left" vertical="center"/>
    </xf>
    <xf numFmtId="0" fontId="0" fillId="9" borderId="88" xfId="0" applyFill="1" applyBorder="1" applyAlignment="1">
      <alignment horizontal="left" vertical="center"/>
    </xf>
    <xf numFmtId="41" fontId="0" fillId="9" borderId="89" xfId="0" applyNumberFormat="1" applyFill="1" applyBorder="1" applyAlignment="1">
      <alignment horizontal="right" vertical="center"/>
    </xf>
    <xf numFmtId="41" fontId="0" fillId="9" borderId="87" xfId="0" applyNumberFormat="1" applyFill="1" applyBorder="1" applyAlignment="1">
      <alignment horizontal="right" vertical="center"/>
    </xf>
    <xf numFmtId="41" fontId="0" fillId="9" borderId="90" xfId="0" applyNumberFormat="1" applyFill="1" applyBorder="1" applyAlignment="1">
      <alignment horizontal="right" vertical="center"/>
    </xf>
    <xf numFmtId="0" fontId="8" fillId="9" borderId="87" xfId="0" applyFont="1" applyFill="1" applyBorder="1" applyAlignment="1">
      <alignment horizontal="left" vertical="center" wrapText="1"/>
    </xf>
    <xf numFmtId="0" fontId="8" fillId="9" borderId="88" xfId="0" applyFont="1" applyFill="1" applyBorder="1" applyAlignment="1">
      <alignment horizontal="left" vertical="center" wrapText="1"/>
    </xf>
    <xf numFmtId="41" fontId="0" fillId="9" borderId="95" xfId="0" applyNumberFormat="1" applyFill="1" applyBorder="1" applyAlignment="1">
      <alignment horizontal="right" vertical="center"/>
    </xf>
    <xf numFmtId="41" fontId="0" fillId="9" borderId="19" xfId="0" applyNumberFormat="1" applyFill="1" applyBorder="1" applyAlignment="1">
      <alignment horizontal="right" vertical="center"/>
    </xf>
    <xf numFmtId="41" fontId="0" fillId="9" borderId="66" xfId="0" applyNumberFormat="1" applyFill="1" applyBorder="1" applyAlignment="1">
      <alignment horizontal="right" vertical="center"/>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41" fontId="0" fillId="9" borderId="84" xfId="0" applyNumberFormat="1" applyFill="1" applyBorder="1" applyAlignment="1">
      <alignment horizontal="right" vertical="center"/>
    </xf>
    <xf numFmtId="0" fontId="0" fillId="9" borderId="75" xfId="0" applyFill="1" applyBorder="1" applyAlignment="1">
      <alignment horizontal="lef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8" fillId="9" borderId="78" xfId="0" applyFont="1" applyFill="1" applyBorder="1" applyAlignment="1">
      <alignment horizontal="left" vertical="center" wrapText="1"/>
    </xf>
    <xf numFmtId="0" fontId="8" fillId="9" borderId="76" xfId="0" applyFont="1" applyFill="1" applyBorder="1" applyAlignment="1">
      <alignment horizontal="left" vertical="center" wrapText="1"/>
    </xf>
    <xf numFmtId="0" fontId="8" fillId="9" borderId="77" xfId="0" applyFont="1" applyFill="1" applyBorder="1" applyAlignment="1">
      <alignment horizontal="left" vertical="center" wrapText="1"/>
    </xf>
    <xf numFmtId="41" fontId="0" fillId="9" borderId="78" xfId="0" applyNumberFormat="1" applyFill="1" applyBorder="1" applyAlignment="1">
      <alignment horizontal="right" vertical="center"/>
    </xf>
    <xf numFmtId="41" fontId="0" fillId="9" borderId="76" xfId="0" applyNumberFormat="1" applyFill="1" applyBorder="1" applyAlignment="1">
      <alignment horizontal="right" vertical="center"/>
    </xf>
    <xf numFmtId="41" fontId="0" fillId="9" borderId="79" xfId="0" applyNumberFormat="1" applyFill="1" applyBorder="1" applyAlignment="1">
      <alignment horizontal="right" vertical="center"/>
    </xf>
    <xf numFmtId="0" fontId="0" fillId="9" borderId="86" xfId="0" applyFill="1" applyBorder="1" applyAlignment="1">
      <alignment horizontal="left"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0" fillId="9" borderId="24" xfId="0" applyNumberFormat="1" applyFill="1" applyBorder="1" applyAlignment="1">
      <alignment horizontal="right" vertical="center"/>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44" xfId="0" applyNumberFormat="1" applyFill="1" applyBorder="1" applyAlignment="1">
      <alignment horizontal="right" vertical="center"/>
    </xf>
    <xf numFmtId="0" fontId="0" fillId="3" borderId="24" xfId="0" applyFill="1" applyBorder="1" applyAlignment="1">
      <alignment horizontal="right" vertical="center"/>
    </xf>
    <xf numFmtId="0" fontId="0" fillId="3" borderId="26" xfId="0" applyFill="1" applyBorder="1" applyAlignment="1">
      <alignment horizontal="right"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28"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53"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9" borderId="35" xfId="0" applyNumberFormat="1" applyFill="1" applyBorder="1" applyAlignment="1">
      <alignment horizontal="right" vertical="center"/>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54" xfId="0" applyNumberFormat="1" applyFill="1" applyBorder="1" applyAlignment="1">
      <alignment horizontal="right" vertical="center"/>
    </xf>
    <xf numFmtId="0" fontId="0" fillId="3" borderId="24" xfId="0" applyFill="1" applyBorder="1" applyAlignment="1">
      <alignment vertical="center"/>
    </xf>
    <xf numFmtId="0" fontId="0" fillId="3" borderId="26"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28" xfId="0" applyNumberFormat="1" applyFill="1" applyBorder="1" applyAlignment="1">
      <alignment horizontal="center" vertical="center" wrapText="1"/>
    </xf>
    <xf numFmtId="41" fontId="0" fillId="3" borderId="128"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129" xfId="0" applyBorder="1" applyAlignment="1">
      <alignment horizontal="left" vertical="center" wrapText="1"/>
    </xf>
    <xf numFmtId="0" fontId="0" fillId="0" borderId="130" xfId="0" applyBorder="1" applyAlignment="1">
      <alignment horizontal="left" vertical="center" wrapText="1"/>
    </xf>
    <xf numFmtId="182" fontId="0" fillId="0" borderId="24" xfId="0" applyNumberFormat="1" applyBorder="1" applyAlignment="1">
      <alignment horizontal="center" vertical="center"/>
    </xf>
    <xf numFmtId="182" fontId="0" fillId="0" borderId="25" xfId="0" applyNumberFormat="1" applyBorder="1" applyAlignment="1">
      <alignment horizontal="center" vertical="center"/>
    </xf>
    <xf numFmtId="182" fontId="0" fillId="0" borderId="26" xfId="0" applyNumberFormat="1" applyBorder="1" applyAlignment="1">
      <alignment horizontal="center" vertical="center"/>
    </xf>
    <xf numFmtId="41" fontId="0" fillId="0" borderId="18" xfId="0" applyNumberFormat="1" applyBorder="1" applyAlignment="1">
      <alignment horizontal="center" vertical="center" wrapText="1"/>
    </xf>
    <xf numFmtId="41" fontId="0" fillId="0" borderId="19" xfId="0" applyNumberFormat="1" applyBorder="1" applyAlignment="1">
      <alignment horizontal="center" vertical="center" wrapText="1"/>
    </xf>
    <xf numFmtId="41" fontId="0" fillId="0" borderId="20" xfId="0" applyNumberFormat="1" applyBorder="1" applyAlignment="1">
      <alignment horizontal="center" vertical="center" wrapText="1"/>
    </xf>
    <xf numFmtId="41" fontId="0" fillId="0" borderId="3" xfId="0" applyNumberFormat="1" applyBorder="1" applyAlignment="1">
      <alignment horizontal="center" vertical="center" wrapText="1"/>
    </xf>
    <xf numFmtId="41" fontId="0" fillId="0" borderId="0" xfId="0" applyNumberFormat="1" applyAlignment="1">
      <alignment horizontal="center" vertical="center" wrapText="1"/>
    </xf>
    <xf numFmtId="41" fontId="0" fillId="0" borderId="70" xfId="0" applyNumberFormat="1" applyBorder="1" applyAlignment="1">
      <alignment horizontal="center" vertical="center" wrapText="1"/>
    </xf>
    <xf numFmtId="41" fontId="0" fillId="0" borderId="40" xfId="0" applyNumberFormat="1" applyBorder="1" applyAlignment="1">
      <alignment horizontal="center" vertical="center" wrapText="1"/>
    </xf>
    <xf numFmtId="41" fontId="0" fillId="0" borderId="41" xfId="0" applyNumberFormat="1" applyBorder="1" applyAlignment="1">
      <alignment horizontal="center" vertical="center" wrapText="1"/>
    </xf>
    <xf numFmtId="41" fontId="0" fillId="0" borderId="42" xfId="0" applyNumberFormat="1" applyBorder="1" applyAlignment="1">
      <alignment horizontal="center" vertical="center" wrapText="1"/>
    </xf>
    <xf numFmtId="41" fontId="0" fillId="0" borderId="95" xfId="0" applyNumberFormat="1" applyBorder="1" applyAlignment="1">
      <alignment horizontal="center" vertical="center" wrapText="1"/>
    </xf>
    <xf numFmtId="41" fontId="0" fillId="0" borderId="71" xfId="0" applyNumberFormat="1" applyBorder="1" applyAlignment="1">
      <alignment horizontal="center" vertical="center" wrapText="1"/>
    </xf>
    <xf numFmtId="41" fontId="0" fillId="0" borderId="62" xfId="0" applyNumberFormat="1" applyBorder="1" applyAlignment="1">
      <alignment horizontal="center"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4" xfId="5" applyFont="1" applyFill="1"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44" xfId="5" applyFont="1" applyFill="1" applyBorder="1" applyAlignment="1">
      <alignment horizontal="center" vertical="center"/>
    </xf>
    <xf numFmtId="41" fontId="0" fillId="0" borderId="23" xfId="0" applyNumberFormat="1" applyFill="1" applyBorder="1" applyAlignment="1">
      <alignment horizontal="center" vertical="center" wrapText="1"/>
    </xf>
    <xf numFmtId="41" fontId="0" fillId="0" borderId="9" xfId="0" applyNumberFormat="1" applyFill="1" applyBorder="1" applyAlignment="1">
      <alignment horizontal="center" vertical="center" wrapText="1"/>
    </xf>
    <xf numFmtId="41" fontId="0" fillId="0" borderId="104" xfId="0" applyNumberFormat="1" applyFill="1" applyBorder="1" applyAlignment="1">
      <alignment horizontal="center" vertical="center" wrapText="1"/>
    </xf>
    <xf numFmtId="41" fontId="0" fillId="0" borderId="100" xfId="0" applyNumberFormat="1" applyFill="1" applyBorder="1" applyAlignment="1">
      <alignment horizontal="center" vertical="center" wrapText="1"/>
    </xf>
    <xf numFmtId="41" fontId="0" fillId="0" borderId="67" xfId="0" applyNumberFormat="1" applyFill="1" applyBorder="1" applyAlignment="1">
      <alignment horizontal="right" vertical="center"/>
    </xf>
    <xf numFmtId="41" fontId="0" fillId="0" borderId="49"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41" fontId="0" fillId="0" borderId="68" xfId="0" applyNumberForma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41" fontId="0" fillId="0" borderId="110" xfId="0" applyNumberFormat="1" applyBorder="1" applyAlignment="1">
      <alignment horizontal="right" vertical="center"/>
    </xf>
    <xf numFmtId="41" fontId="0" fillId="0" borderId="113"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0" borderId="28" xfId="0" applyNumberFormat="1" applyBorder="1" applyAlignment="1">
      <alignment horizontal="right" vertical="center"/>
    </xf>
    <xf numFmtId="41" fontId="0" fillId="0" borderId="34" xfId="0" applyNumberFormat="1" applyBorder="1" applyAlignment="1">
      <alignment horizontal="right" vertical="center"/>
    </xf>
    <xf numFmtId="41" fontId="0" fillId="0" borderId="4" xfId="0" applyNumberFormat="1" applyBorder="1" applyAlignment="1">
      <alignment horizontal="right" vertical="center"/>
    </xf>
    <xf numFmtId="41" fontId="0" fillId="0" borderId="106" xfId="0" applyNumberFormat="1" applyBorder="1" applyAlignment="1">
      <alignment horizontal="right" vertical="center"/>
    </xf>
    <xf numFmtId="41" fontId="0" fillId="0" borderId="159" xfId="0" applyNumberFormat="1" applyBorder="1" applyAlignment="1">
      <alignment horizontal="right" vertical="center"/>
    </xf>
    <xf numFmtId="41" fontId="0" fillId="0" borderId="145" xfId="0" applyNumberFormat="1" applyBorder="1" applyAlignment="1">
      <alignment horizontal="right" vertical="center"/>
    </xf>
    <xf numFmtId="41" fontId="0" fillId="0" borderId="160" xfId="0" applyNumberFormat="1" applyBorder="1" applyAlignment="1">
      <alignment horizontal="right" vertical="center"/>
    </xf>
    <xf numFmtId="41" fontId="0" fillId="0" borderId="117" xfId="0" applyNumberFormat="1" applyBorder="1" applyAlignment="1">
      <alignment horizontal="right" vertical="center"/>
    </xf>
    <xf numFmtId="41" fontId="0" fillId="0" borderId="118"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148" xfId="0" applyNumberFormat="1" applyBorder="1" applyAlignment="1">
      <alignment horizontal="right" vertical="center"/>
    </xf>
    <xf numFmtId="41" fontId="0" fillId="0" borderId="147" xfId="0" applyNumberFormat="1" applyBorder="1" applyAlignment="1">
      <alignment horizontal="right" vertical="center"/>
    </xf>
    <xf numFmtId="41" fontId="0" fillId="0" borderId="149" xfId="0" applyNumberFormat="1" applyBorder="1" applyAlignment="1">
      <alignment horizontal="right" vertical="center"/>
    </xf>
    <xf numFmtId="41" fontId="0" fillId="0" borderId="150" xfId="0" applyNumberFormat="1" applyBorder="1" applyAlignment="1">
      <alignment horizontal="right" vertical="center"/>
    </xf>
    <xf numFmtId="0" fontId="8" fillId="0" borderId="116" xfId="0" applyFont="1" applyFill="1" applyBorder="1" applyAlignment="1">
      <alignment horizontal="left" vertical="top" wrapText="1" shrinkToFit="1"/>
    </xf>
    <xf numFmtId="0" fontId="8" fillId="0" borderId="158" xfId="0" applyFont="1" applyFill="1" applyBorder="1" applyAlignment="1">
      <alignment horizontal="left" vertical="top" wrapText="1" shrinkToFit="1"/>
    </xf>
    <xf numFmtId="0" fontId="8" fillId="0" borderId="106" xfId="0" applyFont="1" applyFill="1" applyBorder="1" applyAlignment="1">
      <alignment horizontal="left" vertical="center" wrapText="1" shrinkToFit="1"/>
    </xf>
    <xf numFmtId="0" fontId="8" fillId="0" borderId="106" xfId="0" applyFont="1" applyFill="1" applyBorder="1" applyAlignment="1">
      <alignment horizontal="left" vertical="center" shrinkToFit="1"/>
    </xf>
    <xf numFmtId="0" fontId="8" fillId="0" borderId="159" xfId="0" applyFont="1" applyFill="1" applyBorder="1" applyAlignment="1">
      <alignment horizontal="left" vertical="center" shrinkToFit="1"/>
    </xf>
    <xf numFmtId="0" fontId="8" fillId="0" borderId="145" xfId="0" applyFont="1" applyFill="1" applyBorder="1" applyAlignment="1">
      <alignment horizontal="left" vertical="center" wrapText="1" shrinkToFit="1"/>
    </xf>
    <xf numFmtId="0" fontId="8" fillId="0" borderId="145" xfId="0" applyFont="1" applyFill="1" applyBorder="1" applyAlignment="1">
      <alignment horizontal="left" vertical="center" shrinkToFit="1"/>
    </xf>
    <xf numFmtId="0" fontId="8" fillId="0" borderId="160" xfId="0" applyFont="1" applyFill="1" applyBorder="1" applyAlignment="1">
      <alignment horizontal="left" vertical="center" shrinkToFit="1"/>
    </xf>
    <xf numFmtId="0" fontId="8" fillId="0" borderId="161"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15</xdr:col>
          <xdr:colOff>142875</xdr:colOff>
          <xdr:row>118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118</xdr:row>
          <xdr:rowOff>19050</xdr:rowOff>
        </xdr:from>
        <xdr:to>
          <xdr:col>15</xdr:col>
          <xdr:colOff>152400</xdr:colOff>
          <xdr:row>119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118</xdr:row>
          <xdr:rowOff>19050</xdr:rowOff>
        </xdr:from>
        <xdr:to>
          <xdr:col>15</xdr:col>
          <xdr:colOff>152400</xdr:colOff>
          <xdr:row>119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15</xdr:col>
          <xdr:colOff>152400</xdr:colOff>
          <xdr:row>120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15</xdr:col>
          <xdr:colOff>152400</xdr:colOff>
          <xdr:row>120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15</xdr:col>
          <xdr:colOff>152400</xdr:colOff>
          <xdr:row>120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121</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179294</xdr:colOff>
      <xdr:row>145</xdr:row>
      <xdr:rowOff>414618</xdr:rowOff>
    </xdr:from>
    <xdr:to>
      <xdr:col>50</xdr:col>
      <xdr:colOff>170049</xdr:colOff>
      <xdr:row>151</xdr:row>
      <xdr:rowOff>189061</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779494" y="51297168"/>
          <a:ext cx="8391805" cy="6870568"/>
          <a:chOff x="1484079" y="45421626"/>
          <a:chExt cx="8563255" cy="10474255"/>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699342" y="45421626"/>
            <a:ext cx="3345129"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4362589" y="46183626"/>
            <a:ext cx="2647" cy="117817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6229072" y="46228452"/>
            <a:ext cx="1" cy="115938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76400" y="46181374"/>
            <a:ext cx="2103205" cy="110311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802538" y="46265974"/>
            <a:ext cx="1917073" cy="110396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440080" y="47507324"/>
            <a:ext cx="5512160" cy="488688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Ａ．特定非営利活動法人　日本靴工業会</a:t>
            </a:r>
          </a:p>
          <a:p>
            <a:pPr algn="ctr"/>
            <a:r>
              <a:rPr kumimoji="1" lang="ja-JP" altLang="en-US" sz="2000"/>
              <a:t>革靴製造業基盤強化特別対策事業基金</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令和３年度末基金残高</a:t>
            </a:r>
            <a:r>
              <a:rPr kumimoji="1" lang="en-US" altLang="ja-JP" sz="1800"/>
              <a:t>】</a:t>
            </a:r>
            <a:r>
              <a:rPr kumimoji="1" lang="en-US" altLang="ja-JP" sz="1800">
                <a:solidFill>
                  <a:sysClr val="windowText" lastClr="000000"/>
                </a:solidFill>
              </a:rPr>
              <a:t>112</a:t>
            </a:r>
            <a:r>
              <a:rPr kumimoji="1" lang="ja-JP" altLang="en-US" sz="1800">
                <a:solidFill>
                  <a:sysClr val="windowText" lastClr="000000"/>
                </a:solidFill>
              </a:rPr>
              <a:t>百万円　</a:t>
            </a:r>
            <a:endParaRPr kumimoji="1" lang="en-US" altLang="ja-JP" sz="1800">
              <a:solidFill>
                <a:sysClr val="windowText" lastClr="000000"/>
              </a:solidFill>
            </a:endParaRPr>
          </a:p>
          <a:p>
            <a:pPr algn="ctr"/>
            <a:r>
              <a:rPr kumimoji="1" lang="ja-JP" altLang="en-US" sz="1200">
                <a:solidFill>
                  <a:sysClr val="windowText" lastClr="000000"/>
                </a:solidFill>
              </a:rPr>
              <a:t>（注）四捨五入の関係で、計算結果に誤差が生じている。</a:t>
            </a: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flipH="1">
            <a:off x="4081742" y="52442653"/>
            <a:ext cx="2691" cy="87368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740711" y="52314031"/>
            <a:ext cx="1691517" cy="107174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a:t>
            </a:r>
          </a:p>
        </xdr:txBody>
      </xdr:sp>
      <xdr:cxnSp macro="">
        <xdr:nvCxnSpPr>
          <xdr:cNvPr id="39" name="直線矢印コネクタ 21">
            <a:extLst>
              <a:ext uri="{FF2B5EF4-FFF2-40B4-BE49-F238E27FC236}">
                <a16:creationId xmlns:a16="http://schemas.microsoft.com/office/drawing/2014/main" id="{00000000-0008-0000-0000-000027000000}"/>
              </a:ext>
            </a:extLst>
          </xdr:cNvPr>
          <xdr:cNvCxnSpPr>
            <a:cxnSpLocks noChangeShapeType="1"/>
          </xdr:cNvCxnSpPr>
        </xdr:nvCxnSpPr>
        <xdr:spPr bwMode="auto">
          <a:xfrm flipH="1">
            <a:off x="6262687" y="52474945"/>
            <a:ext cx="2506" cy="81898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7906859" y="52306041"/>
            <a:ext cx="1514239" cy="11822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16</a:t>
            </a: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719701" y="53606431"/>
            <a:ext cx="3389031"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民間企業</a:t>
            </a:r>
            <a:r>
              <a:rPr kumimoji="1" lang="ja-JP" altLang="en-US" sz="2000">
                <a:solidFill>
                  <a:sysClr val="windowText" lastClr="000000"/>
                </a:solidFill>
              </a:rPr>
              <a:t>（</a:t>
            </a:r>
            <a:r>
              <a:rPr kumimoji="1" lang="en-US" altLang="ja-JP" sz="2000">
                <a:solidFill>
                  <a:sysClr val="windowText" lastClr="000000"/>
                </a:solidFill>
              </a:rPr>
              <a:t>1</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128352" y="53577019"/>
            <a:ext cx="3388330"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a:t>
            </a:r>
            <a:r>
              <a:rPr kumimoji="1" lang="ja-JP" altLang="en-US" sz="2000">
                <a:solidFill>
                  <a:sysClr val="windowText" lastClr="000000"/>
                </a:solidFill>
              </a:rPr>
              <a:t>（</a:t>
            </a:r>
            <a:r>
              <a:rPr kumimoji="1" lang="en-US" altLang="ja-JP" sz="2000">
                <a:solidFill>
                  <a:sysClr val="windowText" lastClr="000000"/>
                </a:solidFill>
              </a:rPr>
              <a:t>4</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484079" y="54432581"/>
            <a:ext cx="4043082" cy="1440896"/>
            <a:chOff x="3894668" y="48947916"/>
            <a:chExt cx="3841750" cy="649908"/>
          </a:xfrm>
        </xdr:grpSpPr>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930201" y="489639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          </a:t>
              </a:r>
            </a:p>
          </xdr:txBody>
        </xdr:sp>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894668" y="48947916"/>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004251" y="54454985"/>
            <a:ext cx="4043083" cy="1440896"/>
            <a:chOff x="3894668" y="48947916"/>
            <a:chExt cx="3841750" cy="649908"/>
          </a:xfrm>
        </xdr:grpSpPr>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930201" y="489639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ja-JP" sz="1800" b="0" i="0" baseline="0">
                  <a:effectLst/>
                  <a:latin typeface="+mn-lt"/>
                  <a:ea typeface="+mn-ea"/>
                  <a:cs typeface="+mn-cs"/>
                </a:rPr>
                <a:t>海外展開調査</a:t>
              </a:r>
              <a:r>
                <a:rPr kumimoji="1" lang="ja-JP" altLang="en-US" sz="1800" b="0" i="0" baseline="0">
                  <a:effectLst/>
                  <a:latin typeface="+mn-lt"/>
                  <a:ea typeface="+mn-ea"/>
                  <a:cs typeface="+mn-cs"/>
                </a:rPr>
                <a:t>事業</a:t>
              </a:r>
              <a:endParaRPr kumimoji="1" lang="en-US" altLang="ja-JP" sz="1800" b="0" i="0" baseline="0">
                <a:effectLst/>
                <a:latin typeface="+mn-lt"/>
                <a:ea typeface="+mn-ea"/>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baseline="0">
                  <a:effectLst/>
                  <a:latin typeface="+mn-lt"/>
                  <a:ea typeface="+mn-ea"/>
                  <a:cs typeface="+mn-cs"/>
                </a:rPr>
                <a:t>・販路開拓事業</a:t>
              </a:r>
              <a:r>
                <a:rPr kumimoji="1" lang="en-US" altLang="ja-JP" sz="1800" b="0" i="0" baseline="0">
                  <a:effectLst/>
                  <a:latin typeface="+mn-lt"/>
                  <a:ea typeface="+mn-ea"/>
                  <a:cs typeface="+mn-cs"/>
                </a:rPr>
                <a:t>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ISO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研究事業        </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3894668" y="48947916"/>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37</xdr:col>
      <xdr:colOff>179293</xdr:colOff>
      <xdr:row>151</xdr:row>
      <xdr:rowOff>425826</xdr:rowOff>
    </xdr:from>
    <xdr:to>
      <xdr:col>45</xdr:col>
      <xdr:colOff>62051</xdr:colOff>
      <xdr:row>152</xdr:row>
      <xdr:rowOff>392206</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642411" y="57206032"/>
          <a:ext cx="1496405" cy="80682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a:t>
          </a:r>
        </a:p>
      </xdr:txBody>
    </xdr:sp>
    <xdr:clientData/>
  </xdr:twoCellAnchor>
  <xdr:twoCellAnchor>
    <xdr:from>
      <xdr:col>31</xdr:col>
      <xdr:colOff>156881</xdr:colOff>
      <xdr:row>152</xdr:row>
      <xdr:rowOff>672353</xdr:rowOff>
    </xdr:from>
    <xdr:to>
      <xdr:col>48</xdr:col>
      <xdr:colOff>76305</xdr:colOff>
      <xdr:row>153</xdr:row>
      <xdr:rowOff>366520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357656" y="57708053"/>
          <a:ext cx="3319849" cy="599042"/>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chemeClr val="tx1"/>
              </a:solidFill>
            </a:rPr>
            <a:t>D. </a:t>
          </a:r>
          <a:r>
            <a:rPr kumimoji="1" lang="ja-JP" altLang="en-US" sz="2000">
              <a:solidFill>
                <a:schemeClr val="tx1"/>
              </a:solidFill>
            </a:rPr>
            <a:t>民間企業（</a:t>
          </a:r>
          <a:r>
            <a:rPr kumimoji="1" lang="en-US" altLang="ja-JP" sz="2000">
              <a:solidFill>
                <a:schemeClr val="tx1"/>
              </a:solidFill>
            </a:rPr>
            <a:t>1</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35</xdr:col>
      <xdr:colOff>18531</xdr:colOff>
      <xdr:row>151</xdr:row>
      <xdr:rowOff>105882</xdr:rowOff>
    </xdr:from>
    <xdr:to>
      <xdr:col>35</xdr:col>
      <xdr:colOff>18531</xdr:colOff>
      <xdr:row>152</xdr:row>
      <xdr:rowOff>614062</xdr:rowOff>
    </xdr:to>
    <xdr:cxnSp macro="">
      <xdr:nvCxnSpPr>
        <xdr:cNvPr id="51" name="直線矢印コネクタ 21">
          <a:extLst>
            <a:ext uri="{FF2B5EF4-FFF2-40B4-BE49-F238E27FC236}">
              <a16:creationId xmlns:a16="http://schemas.microsoft.com/office/drawing/2014/main" id="{00000000-0008-0000-0000-000033000000}"/>
            </a:ext>
          </a:extLst>
        </xdr:cNvPr>
        <xdr:cNvCxnSpPr>
          <a:cxnSpLocks noChangeShapeType="1"/>
        </xdr:cNvCxnSpPr>
      </xdr:nvCxnSpPr>
      <xdr:spPr bwMode="auto">
        <a:xfrm>
          <a:off x="6856993" y="55827132"/>
          <a:ext cx="0" cy="135077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30</xdr:col>
      <xdr:colOff>48848</xdr:colOff>
      <xdr:row>153</xdr:row>
      <xdr:rowOff>618335</xdr:rowOff>
    </xdr:from>
    <xdr:to>
      <xdr:col>50</xdr:col>
      <xdr:colOff>135471</xdr:colOff>
      <xdr:row>155</xdr:row>
      <xdr:rowOff>136374</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5910386" y="66084393"/>
          <a:ext cx="3994316" cy="161842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11205</xdr:colOff>
      <xdr:row>153</xdr:row>
      <xdr:rowOff>582706</xdr:rowOff>
    </xdr:from>
    <xdr:to>
      <xdr:col>50</xdr:col>
      <xdr:colOff>43739</xdr:colOff>
      <xdr:row>155</xdr:row>
      <xdr:rowOff>168362</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6211980" y="58523281"/>
          <a:ext cx="3833009" cy="139540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・海外展開調査における店舗運営</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16</xdr:col>
      <xdr:colOff>26892</xdr:colOff>
      <xdr:row>147</xdr:row>
      <xdr:rowOff>371575</xdr:rowOff>
    </xdr:from>
    <xdr:to>
      <xdr:col>37</xdr:col>
      <xdr:colOff>13447</xdr:colOff>
      <xdr:row>148</xdr:row>
      <xdr:rowOff>28878</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153046" y="58962537"/>
          <a:ext cx="4089632" cy="194086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a:t>
          </a:r>
          <a:r>
            <a:rPr kumimoji="1" lang="en-US" altLang="ja-JP" sz="1600"/>
            <a:t>【</a:t>
          </a:r>
          <a:r>
            <a:rPr kumimoji="1" lang="ja-JP" altLang="en-US" sz="1600"/>
            <a:t>収入</a:t>
          </a:r>
          <a:r>
            <a:rPr kumimoji="1" lang="en-US" altLang="ja-JP" sz="1600"/>
            <a:t>】</a:t>
          </a:r>
          <a:r>
            <a:rPr kumimoji="1" lang="ja-JP" altLang="en-US" sz="1600"/>
            <a:t>　　　　　　　　　</a:t>
          </a:r>
          <a:r>
            <a:rPr kumimoji="1" lang="ja-JP" altLang="en-US" sz="1600" baseline="0"/>
            <a:t>  </a:t>
          </a:r>
          <a:r>
            <a:rPr kumimoji="1" lang="ja-JP" altLang="en-US" sz="1600"/>
            <a:t>　   </a:t>
          </a:r>
          <a:r>
            <a:rPr kumimoji="1" lang="en-US" altLang="ja-JP" sz="1600"/>
            <a:t>【</a:t>
          </a:r>
          <a:r>
            <a:rPr kumimoji="1" lang="ja-JP" altLang="en-US" sz="1600"/>
            <a:t>支出</a:t>
          </a:r>
          <a:r>
            <a:rPr kumimoji="1" lang="en-US" altLang="ja-JP" sz="1600"/>
            <a:t>】</a:t>
          </a:r>
        </a:p>
        <a:p>
          <a:r>
            <a:rPr kumimoji="1" lang="ja-JP" altLang="en-US" sz="1600"/>
            <a:t>　　補助金</a:t>
          </a:r>
          <a:r>
            <a:rPr kumimoji="1" lang="ja-JP" altLang="en-US" sz="1600">
              <a:solidFill>
                <a:sysClr val="windowText" lastClr="000000"/>
              </a:solidFill>
            </a:rPr>
            <a:t>：－                            事業費：</a:t>
          </a:r>
          <a:r>
            <a:rPr kumimoji="1" lang="en-US" altLang="ja-JP" sz="1600">
              <a:solidFill>
                <a:sysClr val="windowText" lastClr="000000"/>
              </a:solidFill>
            </a:rPr>
            <a:t>17</a:t>
          </a:r>
        </a:p>
        <a:p>
          <a:r>
            <a:rPr kumimoji="1" lang="ja-JP" altLang="en-US" sz="1600">
              <a:solidFill>
                <a:sysClr val="windowText" lastClr="000000"/>
              </a:solidFill>
            </a:rPr>
            <a:t>　　運用益：</a:t>
          </a:r>
          <a:r>
            <a:rPr kumimoji="1" lang="en-US" altLang="ja-JP" sz="1600">
              <a:solidFill>
                <a:sysClr val="windowText" lastClr="000000"/>
              </a:solidFill>
            </a:rPr>
            <a:t>0</a:t>
          </a:r>
          <a:r>
            <a:rPr kumimoji="1" lang="ja-JP" altLang="en-US" sz="1600">
              <a:solidFill>
                <a:sysClr val="windowText" lastClr="000000"/>
              </a:solidFill>
            </a:rPr>
            <a:t>                              管理費：</a:t>
          </a:r>
          <a:r>
            <a:rPr kumimoji="1" lang="en-US" altLang="ja-JP" sz="1600">
              <a:solidFill>
                <a:sysClr val="windowText" lastClr="000000"/>
              </a:solidFill>
            </a:rPr>
            <a:t>0</a:t>
          </a:r>
        </a:p>
        <a:p>
          <a:r>
            <a:rPr kumimoji="1" lang="ja-JP" altLang="en-US" sz="1600">
              <a:solidFill>
                <a:sysClr val="windowText" lastClr="000000"/>
              </a:solidFill>
            </a:rPr>
            <a:t>　　前年度繰越し：</a:t>
          </a:r>
          <a:r>
            <a:rPr kumimoji="1" lang="en-US" altLang="ja-JP" sz="1600">
              <a:solidFill>
                <a:sysClr val="windowText" lastClr="000000"/>
              </a:solidFill>
            </a:rPr>
            <a:t>130</a:t>
          </a:r>
        </a:p>
        <a:p>
          <a:r>
            <a:rPr kumimoji="1" lang="ja-JP" altLang="en-US" sz="1600">
              <a:solidFill>
                <a:sysClr val="windowText" lastClr="000000"/>
              </a:solidFill>
            </a:rPr>
            <a:t>　　国庫返納：－　</a:t>
          </a:r>
          <a:endParaRPr kumimoji="1" lang="en-US" altLang="ja-JP" sz="1600">
            <a:solidFill>
              <a:sysClr val="windowText" lastClr="000000"/>
            </a:solidFill>
          </a:endParaRPr>
        </a:p>
        <a:p>
          <a:endParaRPr kumimoji="1" lang="en-US" altLang="ja-JP" sz="1600"/>
        </a:p>
        <a:p>
          <a:r>
            <a:rPr kumimoji="1" lang="ja-JP" altLang="en-US" sz="1600"/>
            <a:t>　　        合計：</a:t>
          </a:r>
          <a:r>
            <a:rPr kumimoji="1" lang="en-US" altLang="ja-JP" sz="1600"/>
            <a:t>130</a:t>
          </a:r>
          <a:r>
            <a:rPr kumimoji="1" lang="ja-JP" altLang="en-US" sz="1600"/>
            <a:t>　　　　　</a:t>
          </a:r>
          <a:r>
            <a:rPr kumimoji="1" lang="ja-JP" altLang="en-US" sz="1600" baseline="0"/>
            <a:t>  　　</a:t>
          </a:r>
          <a:r>
            <a:rPr kumimoji="1" lang="ja-JP" altLang="en-US" sz="1600"/>
            <a:t>　合計：</a:t>
          </a:r>
          <a:r>
            <a:rPr kumimoji="1" lang="en-US" altLang="ja-JP" sz="1600"/>
            <a:t>17</a:t>
          </a:r>
          <a:endParaRPr kumimoji="1" lang="ja-JP" altLang="en-US" sz="1600"/>
        </a:p>
      </xdr:txBody>
    </xdr:sp>
    <xdr:clientData/>
  </xdr:twoCellAnchor>
  <xdr:twoCellAnchor>
    <xdr:from>
      <xdr:col>16</xdr:col>
      <xdr:colOff>143435</xdr:colOff>
      <xdr:row>147</xdr:row>
      <xdr:rowOff>1819836</xdr:rowOff>
    </xdr:from>
    <xdr:to>
      <xdr:col>36</xdr:col>
      <xdr:colOff>40341</xdr:colOff>
      <xdr:row>147</xdr:row>
      <xdr:rowOff>1819836</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3370729" y="53635836"/>
          <a:ext cx="39310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52"/>
  <sheetViews>
    <sheetView tabSelected="1" showWhiteSpace="0" view="pageBreakPreview" topLeftCell="A235" zoomScaleNormal="100" zoomScaleSheetLayoutView="100" zoomScalePageLayoutView="70" workbookViewId="0">
      <selection activeCell="X128" sqref="X128:AY128"/>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18" t="s">
        <v>0</v>
      </c>
      <c r="AK2" s="319"/>
      <c r="AL2" s="319"/>
      <c r="AM2" s="319"/>
      <c r="AN2" s="319"/>
      <c r="AO2" s="319"/>
      <c r="AP2" s="319"/>
      <c r="AQ2" s="319"/>
      <c r="AR2" s="320" t="s">
        <v>1</v>
      </c>
      <c r="AS2" s="320"/>
      <c r="AT2" s="320"/>
      <c r="AU2" s="320"/>
      <c r="AV2" s="320"/>
      <c r="AW2" s="320"/>
      <c r="AX2" s="320"/>
      <c r="AY2" s="320"/>
    </row>
    <row r="3" spans="1:51" ht="32.1" customHeight="1" thickBot="1" x14ac:dyDescent="0.2">
      <c r="A3" s="321" t="s">
        <v>2</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3" t="s">
        <v>3</v>
      </c>
      <c r="AQ3" s="322"/>
      <c r="AR3" s="322"/>
      <c r="AS3" s="322"/>
      <c r="AT3" s="322"/>
      <c r="AU3" s="322"/>
      <c r="AV3" s="322"/>
      <c r="AW3" s="322"/>
      <c r="AX3" s="322"/>
      <c r="AY3" s="324"/>
    </row>
    <row r="4" spans="1:51" ht="26.1" customHeight="1" x14ac:dyDescent="0.15">
      <c r="A4" s="325" t="s">
        <v>4</v>
      </c>
      <c r="B4" s="326"/>
      <c r="C4" s="326"/>
      <c r="D4" s="326"/>
      <c r="E4" s="326"/>
      <c r="F4" s="326"/>
      <c r="G4" s="327" t="s">
        <v>5</v>
      </c>
      <c r="H4" s="328"/>
      <c r="I4" s="328"/>
      <c r="J4" s="328"/>
      <c r="K4" s="328"/>
      <c r="L4" s="328"/>
      <c r="M4" s="328"/>
      <c r="N4" s="328"/>
      <c r="O4" s="328"/>
      <c r="P4" s="328"/>
      <c r="Q4" s="328"/>
      <c r="R4" s="328"/>
      <c r="S4" s="328"/>
      <c r="T4" s="328"/>
      <c r="U4" s="328"/>
      <c r="V4" s="328"/>
      <c r="W4" s="328"/>
      <c r="X4" s="328"/>
      <c r="Y4" s="328"/>
      <c r="Z4" s="329"/>
      <c r="AA4" s="181" t="s">
        <v>6</v>
      </c>
      <c r="AB4" s="182"/>
      <c r="AC4" s="182"/>
      <c r="AD4" s="182"/>
      <c r="AE4" s="182"/>
      <c r="AF4" s="182"/>
      <c r="AG4" s="330" t="s">
        <v>7</v>
      </c>
      <c r="AH4" s="331"/>
      <c r="AI4" s="331"/>
      <c r="AJ4" s="331"/>
      <c r="AK4" s="331"/>
      <c r="AL4" s="331"/>
      <c r="AM4" s="331"/>
      <c r="AN4" s="331"/>
      <c r="AO4" s="331"/>
      <c r="AP4" s="331"/>
      <c r="AQ4" s="331"/>
      <c r="AR4" s="331"/>
      <c r="AS4" s="331"/>
      <c r="AT4" s="331"/>
      <c r="AU4" s="331"/>
      <c r="AV4" s="331"/>
      <c r="AW4" s="331"/>
      <c r="AX4" s="331"/>
      <c r="AY4" s="332"/>
    </row>
    <row r="5" spans="1:51" ht="26.1" customHeight="1" x14ac:dyDescent="0.15">
      <c r="A5" s="300" t="s">
        <v>8</v>
      </c>
      <c r="B5" s="301"/>
      <c r="C5" s="301"/>
      <c r="D5" s="301"/>
      <c r="E5" s="301"/>
      <c r="F5" s="302"/>
      <c r="G5" s="303" t="s">
        <v>9</v>
      </c>
      <c r="H5" s="304"/>
      <c r="I5" s="304"/>
      <c r="J5" s="304"/>
      <c r="K5" s="304"/>
      <c r="L5" s="304"/>
      <c r="M5" s="304"/>
      <c r="N5" s="304"/>
      <c r="O5" s="304"/>
      <c r="P5" s="304"/>
      <c r="Q5" s="304"/>
      <c r="R5" s="304"/>
      <c r="S5" s="304"/>
      <c r="T5" s="304"/>
      <c r="U5" s="304"/>
      <c r="V5" s="304"/>
      <c r="W5" s="304"/>
      <c r="X5" s="304"/>
      <c r="Y5" s="304"/>
      <c r="Z5" s="305"/>
      <c r="AA5" s="306" t="s">
        <v>10</v>
      </c>
      <c r="AB5" s="307"/>
      <c r="AC5" s="307"/>
      <c r="AD5" s="307"/>
      <c r="AE5" s="307"/>
      <c r="AF5" s="308"/>
      <c r="AG5" s="309" t="s">
        <v>11</v>
      </c>
      <c r="AH5" s="310"/>
      <c r="AI5" s="310"/>
      <c r="AJ5" s="310"/>
      <c r="AK5" s="310"/>
      <c r="AL5" s="310"/>
      <c r="AM5" s="310"/>
      <c r="AN5" s="310"/>
      <c r="AO5" s="310"/>
      <c r="AP5" s="310"/>
      <c r="AQ5" s="310"/>
      <c r="AR5" s="310"/>
      <c r="AS5" s="310"/>
      <c r="AT5" s="310"/>
      <c r="AU5" s="310"/>
      <c r="AV5" s="310"/>
      <c r="AW5" s="310"/>
      <c r="AX5" s="310"/>
      <c r="AY5" s="311"/>
    </row>
    <row r="6" spans="1:51" ht="26.1" customHeight="1" x14ac:dyDescent="0.15">
      <c r="A6" s="312" t="s">
        <v>12</v>
      </c>
      <c r="B6" s="313"/>
      <c r="C6" s="313"/>
      <c r="D6" s="313"/>
      <c r="E6" s="313"/>
      <c r="F6" s="314"/>
      <c r="G6" s="315" t="s">
        <v>13</v>
      </c>
      <c r="H6" s="316"/>
      <c r="I6" s="316"/>
      <c r="J6" s="316"/>
      <c r="K6" s="316"/>
      <c r="L6" s="316"/>
      <c r="M6" s="316"/>
      <c r="N6" s="316"/>
      <c r="O6" s="316"/>
      <c r="P6" s="316"/>
      <c r="Q6" s="316"/>
      <c r="R6" s="316"/>
      <c r="S6" s="316"/>
      <c r="T6" s="316"/>
      <c r="U6" s="316"/>
      <c r="V6" s="316"/>
      <c r="W6" s="316"/>
      <c r="X6" s="316"/>
      <c r="Y6" s="316"/>
      <c r="Z6" s="317"/>
      <c r="AA6" s="306" t="s">
        <v>14</v>
      </c>
      <c r="AB6" s="307"/>
      <c r="AC6" s="307"/>
      <c r="AD6" s="307"/>
      <c r="AE6" s="307"/>
      <c r="AF6" s="308"/>
      <c r="AG6" s="309" t="s">
        <v>15</v>
      </c>
      <c r="AH6" s="310"/>
      <c r="AI6" s="310"/>
      <c r="AJ6" s="310"/>
      <c r="AK6" s="310"/>
      <c r="AL6" s="310"/>
      <c r="AM6" s="310"/>
      <c r="AN6" s="310"/>
      <c r="AO6" s="310"/>
      <c r="AP6" s="310"/>
      <c r="AQ6" s="310"/>
      <c r="AR6" s="310"/>
      <c r="AS6" s="310"/>
      <c r="AT6" s="310"/>
      <c r="AU6" s="310"/>
      <c r="AV6" s="310"/>
      <c r="AW6" s="310"/>
      <c r="AX6" s="310"/>
      <c r="AY6" s="311"/>
    </row>
    <row r="7" spans="1:51" ht="26.1" customHeight="1" x14ac:dyDescent="0.15">
      <c r="A7" s="369" t="s">
        <v>16</v>
      </c>
      <c r="B7" s="370"/>
      <c r="C7" s="370"/>
      <c r="D7" s="370"/>
      <c r="E7" s="370"/>
      <c r="F7" s="371"/>
      <c r="G7" s="303" t="s">
        <v>17</v>
      </c>
      <c r="H7" s="304"/>
      <c r="I7" s="304"/>
      <c r="J7" s="304"/>
      <c r="K7" s="304"/>
      <c r="L7" s="304"/>
      <c r="M7" s="304"/>
      <c r="N7" s="304"/>
      <c r="O7" s="304"/>
      <c r="P7" s="304"/>
      <c r="Q7" s="304"/>
      <c r="R7" s="304"/>
      <c r="S7" s="304"/>
      <c r="T7" s="304"/>
      <c r="U7" s="304"/>
      <c r="V7" s="304"/>
      <c r="W7" s="304"/>
      <c r="X7" s="304"/>
      <c r="Y7" s="304"/>
      <c r="Z7" s="305"/>
      <c r="AA7" s="372" t="s">
        <v>18</v>
      </c>
      <c r="AB7" s="373"/>
      <c r="AC7" s="373"/>
      <c r="AD7" s="373"/>
      <c r="AE7" s="373"/>
      <c r="AF7" s="374"/>
      <c r="AG7" s="309" t="s">
        <v>19</v>
      </c>
      <c r="AH7" s="310"/>
      <c r="AI7" s="310"/>
      <c r="AJ7" s="310"/>
      <c r="AK7" s="310"/>
      <c r="AL7" s="310"/>
      <c r="AM7" s="310"/>
      <c r="AN7" s="310"/>
      <c r="AO7" s="310"/>
      <c r="AP7" s="310"/>
      <c r="AQ7" s="310"/>
      <c r="AR7" s="310"/>
      <c r="AS7" s="310"/>
      <c r="AT7" s="310"/>
      <c r="AU7" s="310"/>
      <c r="AV7" s="310"/>
      <c r="AW7" s="310"/>
      <c r="AX7" s="310"/>
      <c r="AY7" s="311"/>
    </row>
    <row r="8" spans="1:51" ht="75" customHeight="1" x14ac:dyDescent="0.15">
      <c r="A8" s="369" t="s">
        <v>20</v>
      </c>
      <c r="B8" s="370"/>
      <c r="C8" s="370"/>
      <c r="D8" s="370"/>
      <c r="E8" s="370"/>
      <c r="F8" s="371"/>
      <c r="G8" s="231" t="s">
        <v>21</v>
      </c>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3"/>
    </row>
    <row r="9" spans="1:51" ht="24.95" customHeight="1" x14ac:dyDescent="0.15">
      <c r="A9" s="342" t="s">
        <v>22</v>
      </c>
      <c r="B9" s="343"/>
      <c r="C9" s="343"/>
      <c r="D9" s="343"/>
      <c r="E9" s="343"/>
      <c r="F9" s="344"/>
      <c r="G9" s="20" t="s">
        <v>23</v>
      </c>
      <c r="H9" s="21"/>
      <c r="I9" s="21"/>
      <c r="J9" s="22" t="s">
        <v>24</v>
      </c>
      <c r="K9" s="21"/>
      <c r="L9" s="21"/>
      <c r="M9" s="21"/>
      <c r="N9" s="21"/>
      <c r="O9" s="21"/>
      <c r="P9" s="22" t="s">
        <v>25</v>
      </c>
      <c r="S9" s="21"/>
      <c r="T9" s="21"/>
      <c r="U9" s="21"/>
      <c r="V9" s="22" t="s">
        <v>26</v>
      </c>
      <c r="W9" s="21"/>
      <c r="X9" s="21"/>
      <c r="AB9" s="22" t="s">
        <v>27</v>
      </c>
      <c r="AC9" s="21"/>
      <c r="AD9" s="21"/>
      <c r="AE9" s="21"/>
      <c r="AF9" s="21"/>
      <c r="AH9" s="22" t="s">
        <v>28</v>
      </c>
      <c r="AI9" s="21"/>
      <c r="AJ9" s="21"/>
      <c r="AK9" s="21"/>
      <c r="AL9" s="21"/>
      <c r="AM9" s="21"/>
      <c r="AN9" s="21"/>
      <c r="AQ9" s="21"/>
      <c r="AR9" s="21"/>
      <c r="AS9" s="21"/>
      <c r="AT9" s="21"/>
      <c r="AU9" s="21"/>
      <c r="AV9" s="21"/>
      <c r="AW9" s="21"/>
      <c r="AX9" s="21"/>
      <c r="AY9" s="23"/>
    </row>
    <row r="10" spans="1:51" ht="24.95" customHeight="1" x14ac:dyDescent="0.15">
      <c r="A10" s="165"/>
      <c r="B10" s="166"/>
      <c r="C10" s="166"/>
      <c r="D10" s="166"/>
      <c r="E10" s="166"/>
      <c r="F10" s="345"/>
      <c r="G10" s="24" t="s">
        <v>29</v>
      </c>
      <c r="H10" s="25"/>
      <c r="I10" s="25"/>
      <c r="J10" s="26" t="s">
        <v>30</v>
      </c>
      <c r="K10" s="25"/>
      <c r="L10" s="25"/>
      <c r="M10" s="25"/>
      <c r="N10" s="26" t="s">
        <v>31</v>
      </c>
      <c r="P10" s="25"/>
      <c r="Q10" s="25"/>
      <c r="R10" s="25"/>
      <c r="S10" s="26" t="s">
        <v>32</v>
      </c>
      <c r="V10" s="25"/>
      <c r="W10" s="25"/>
      <c r="X10" s="25"/>
      <c r="Y10" s="25"/>
      <c r="Z10" s="26" t="s">
        <v>33</v>
      </c>
      <c r="AA10" s="25"/>
      <c r="AC10" s="25"/>
      <c r="AD10" s="26" t="s">
        <v>34</v>
      </c>
      <c r="AE10" s="25"/>
      <c r="AF10" s="25"/>
      <c r="AH10" s="25"/>
      <c r="AI10" s="26" t="s">
        <v>35</v>
      </c>
      <c r="AJ10" s="25"/>
      <c r="AK10" s="25"/>
      <c r="AL10" s="25"/>
      <c r="AM10" s="26" t="s">
        <v>36</v>
      </c>
      <c r="AO10" s="25"/>
      <c r="AP10" s="25"/>
      <c r="AQ10" s="25"/>
      <c r="AR10" s="27" t="s">
        <v>28</v>
      </c>
      <c r="AT10" s="25"/>
      <c r="AU10" s="25"/>
      <c r="AV10" s="25"/>
      <c r="AW10" s="25"/>
      <c r="AX10" s="25"/>
      <c r="AY10" s="28"/>
    </row>
    <row r="11" spans="1:51" ht="75" customHeight="1" thickBot="1" x14ac:dyDescent="0.2">
      <c r="A11" s="167"/>
      <c r="B11" s="168"/>
      <c r="C11" s="168"/>
      <c r="D11" s="168"/>
      <c r="E11" s="168"/>
      <c r="F11" s="346"/>
      <c r="G11" s="347" t="s">
        <v>37</v>
      </c>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9"/>
    </row>
    <row r="12" spans="1:51" ht="15" customHeight="1" x14ac:dyDescent="0.15">
      <c r="A12" s="350" t="s">
        <v>38</v>
      </c>
      <c r="B12" s="351"/>
      <c r="C12" s="351"/>
      <c r="D12" s="351"/>
      <c r="E12" s="351"/>
      <c r="F12" s="352"/>
      <c r="G12" s="353" t="s">
        <v>39</v>
      </c>
      <c r="H12" s="354"/>
      <c r="I12" s="354"/>
      <c r="J12" s="354"/>
      <c r="K12" s="354"/>
      <c r="L12" s="354"/>
      <c r="M12" s="354"/>
      <c r="N12" s="355"/>
      <c r="O12" s="356" t="s">
        <v>40</v>
      </c>
      <c r="P12" s="357"/>
      <c r="Q12" s="357"/>
      <c r="R12" s="357"/>
      <c r="S12" s="357"/>
      <c r="T12" s="357"/>
      <c r="U12" s="357"/>
      <c r="V12" s="358"/>
      <c r="W12" s="362" t="s">
        <v>41</v>
      </c>
      <c r="X12" s="363"/>
      <c r="Y12" s="363"/>
      <c r="Z12" s="363"/>
      <c r="AA12" s="363"/>
      <c r="AB12" s="363"/>
      <c r="AC12" s="363"/>
      <c r="AD12" s="364"/>
      <c r="AE12" s="365" t="s">
        <v>42</v>
      </c>
      <c r="AF12" s="366"/>
      <c r="AG12" s="366"/>
      <c r="AH12" s="366"/>
      <c r="AI12" s="366"/>
      <c r="AJ12" s="366"/>
      <c r="AK12" s="367"/>
      <c r="AL12" s="368" t="s">
        <v>43</v>
      </c>
      <c r="AM12" s="354"/>
      <c r="AN12" s="354"/>
      <c r="AO12" s="354"/>
      <c r="AP12" s="354"/>
      <c r="AQ12" s="354"/>
      <c r="AR12" s="355"/>
      <c r="AS12" s="333">
        <v>250</v>
      </c>
      <c r="AT12" s="334"/>
      <c r="AU12" s="334"/>
      <c r="AV12" s="334"/>
      <c r="AW12" s="334"/>
      <c r="AX12" s="334"/>
      <c r="AY12" s="335"/>
    </row>
    <row r="13" spans="1:51" ht="15" customHeight="1" x14ac:dyDescent="0.15">
      <c r="A13" s="281"/>
      <c r="B13" s="282"/>
      <c r="C13" s="282"/>
      <c r="D13" s="282"/>
      <c r="E13" s="282"/>
      <c r="F13" s="283"/>
      <c r="G13" s="287"/>
      <c r="H13" s="288"/>
      <c r="I13" s="288"/>
      <c r="J13" s="288"/>
      <c r="K13" s="288"/>
      <c r="L13" s="288"/>
      <c r="M13" s="288"/>
      <c r="N13" s="289"/>
      <c r="O13" s="359"/>
      <c r="P13" s="360"/>
      <c r="Q13" s="360"/>
      <c r="R13" s="360"/>
      <c r="S13" s="360"/>
      <c r="T13" s="360"/>
      <c r="U13" s="360"/>
      <c r="V13" s="361"/>
      <c r="W13" s="270" t="s">
        <v>44</v>
      </c>
      <c r="X13" s="271"/>
      <c r="Y13" s="271"/>
      <c r="Z13" s="271"/>
      <c r="AA13" s="271"/>
      <c r="AB13" s="271"/>
      <c r="AC13" s="271"/>
      <c r="AD13" s="272"/>
      <c r="AE13" s="339" t="s">
        <v>45</v>
      </c>
      <c r="AF13" s="340"/>
      <c r="AG13" s="340"/>
      <c r="AH13" s="340"/>
      <c r="AI13" s="340"/>
      <c r="AJ13" s="340"/>
      <c r="AK13" s="341"/>
      <c r="AL13" s="299"/>
      <c r="AM13" s="288"/>
      <c r="AN13" s="288"/>
      <c r="AO13" s="288"/>
      <c r="AP13" s="288"/>
      <c r="AQ13" s="288"/>
      <c r="AR13" s="289"/>
      <c r="AS13" s="336"/>
      <c r="AT13" s="337"/>
      <c r="AU13" s="337"/>
      <c r="AV13" s="337"/>
      <c r="AW13" s="337"/>
      <c r="AX13" s="337"/>
      <c r="AY13" s="338"/>
    </row>
    <row r="14" spans="1:51" ht="30" customHeight="1" thickBot="1" x14ac:dyDescent="0.2">
      <c r="A14" s="284"/>
      <c r="B14" s="285"/>
      <c r="C14" s="285"/>
      <c r="D14" s="285"/>
      <c r="E14" s="285"/>
      <c r="F14" s="286"/>
      <c r="G14" s="92" t="s">
        <v>46</v>
      </c>
      <c r="H14" s="93"/>
      <c r="I14" s="93"/>
      <c r="J14" s="93"/>
      <c r="K14" s="93"/>
      <c r="L14" s="93"/>
      <c r="M14" s="93"/>
      <c r="N14" s="234"/>
      <c r="O14" s="235" t="s">
        <v>47</v>
      </c>
      <c r="P14" s="236"/>
      <c r="Q14" s="236"/>
      <c r="R14" s="236"/>
      <c r="S14" s="236"/>
      <c r="T14" s="236"/>
      <c r="U14" s="236"/>
      <c r="V14" s="237"/>
      <c r="W14" s="238" t="s">
        <v>48</v>
      </c>
      <c r="X14" s="93"/>
      <c r="Y14" s="93"/>
      <c r="Z14" s="93"/>
      <c r="AA14" s="93"/>
      <c r="AB14" s="93"/>
      <c r="AC14" s="93"/>
      <c r="AD14" s="234"/>
      <c r="AE14" s="235" t="s">
        <v>49</v>
      </c>
      <c r="AF14" s="236"/>
      <c r="AG14" s="236"/>
      <c r="AH14" s="236"/>
      <c r="AI14" s="236"/>
      <c r="AJ14" s="236"/>
      <c r="AK14" s="237"/>
      <c r="AL14" s="238" t="s">
        <v>50</v>
      </c>
      <c r="AM14" s="93"/>
      <c r="AN14" s="93"/>
      <c r="AO14" s="93"/>
      <c r="AP14" s="93"/>
      <c r="AQ14" s="93"/>
      <c r="AR14" s="234"/>
      <c r="AS14" s="239" t="s">
        <v>51</v>
      </c>
      <c r="AT14" s="240"/>
      <c r="AU14" s="240"/>
      <c r="AV14" s="240"/>
      <c r="AW14" s="240"/>
      <c r="AX14" s="240"/>
      <c r="AY14" s="241"/>
    </row>
    <row r="15" spans="1:51" ht="15" hidden="1" customHeight="1" x14ac:dyDescent="0.15">
      <c r="A15" s="242" t="s">
        <v>52</v>
      </c>
      <c r="B15" s="243"/>
      <c r="C15" s="243"/>
      <c r="D15" s="243"/>
      <c r="E15" s="243"/>
      <c r="F15" s="244"/>
      <c r="G15" s="92" t="s">
        <v>53</v>
      </c>
      <c r="H15" s="93"/>
      <c r="I15" s="93"/>
      <c r="J15" s="93"/>
      <c r="K15" s="93"/>
      <c r="L15" s="93"/>
      <c r="M15" s="93"/>
      <c r="N15" s="234"/>
      <c r="O15" s="279"/>
      <c r="P15" s="277"/>
      <c r="Q15" s="277"/>
      <c r="R15" s="277"/>
      <c r="S15" s="277"/>
      <c r="T15" s="277"/>
      <c r="U15" s="277"/>
      <c r="V15" s="278"/>
      <c r="W15" s="293" t="s">
        <v>41</v>
      </c>
      <c r="X15" s="294"/>
      <c r="Y15" s="294"/>
      <c r="Z15" s="294"/>
      <c r="AA15" s="294"/>
      <c r="AB15" s="294"/>
      <c r="AC15" s="294"/>
      <c r="AD15" s="295"/>
      <c r="AE15" s="296"/>
      <c r="AF15" s="297"/>
      <c r="AG15" s="297"/>
      <c r="AH15" s="297"/>
      <c r="AI15" s="297"/>
      <c r="AJ15" s="297"/>
      <c r="AK15" s="298"/>
      <c r="AL15" s="238" t="s">
        <v>43</v>
      </c>
      <c r="AM15" s="93"/>
      <c r="AN15" s="93"/>
      <c r="AO15" s="93"/>
      <c r="AP15" s="93"/>
      <c r="AQ15" s="93"/>
      <c r="AR15" s="234"/>
      <c r="AS15" s="264"/>
      <c r="AT15" s="265"/>
      <c r="AU15" s="265"/>
      <c r="AV15" s="265"/>
      <c r="AW15" s="265"/>
      <c r="AX15" s="265"/>
      <c r="AY15" s="266"/>
    </row>
    <row r="16" spans="1:51" ht="15" hidden="1" customHeight="1" x14ac:dyDescent="0.15">
      <c r="A16" s="281"/>
      <c r="B16" s="282"/>
      <c r="C16" s="282"/>
      <c r="D16" s="282"/>
      <c r="E16" s="282"/>
      <c r="F16" s="283"/>
      <c r="G16" s="287"/>
      <c r="H16" s="288"/>
      <c r="I16" s="288"/>
      <c r="J16" s="288"/>
      <c r="K16" s="288"/>
      <c r="L16" s="288"/>
      <c r="M16" s="288"/>
      <c r="N16" s="289"/>
      <c r="O16" s="290"/>
      <c r="P16" s="291"/>
      <c r="Q16" s="291"/>
      <c r="R16" s="291"/>
      <c r="S16" s="291"/>
      <c r="T16" s="291"/>
      <c r="U16" s="291"/>
      <c r="V16" s="292"/>
      <c r="W16" s="270" t="s">
        <v>44</v>
      </c>
      <c r="X16" s="271"/>
      <c r="Y16" s="271"/>
      <c r="Z16" s="271"/>
      <c r="AA16" s="271"/>
      <c r="AB16" s="271"/>
      <c r="AC16" s="271"/>
      <c r="AD16" s="272"/>
      <c r="AE16" s="273"/>
      <c r="AF16" s="274"/>
      <c r="AG16" s="274"/>
      <c r="AH16" s="274"/>
      <c r="AI16" s="274"/>
      <c r="AJ16" s="274"/>
      <c r="AK16" s="275"/>
      <c r="AL16" s="299"/>
      <c r="AM16" s="288"/>
      <c r="AN16" s="288"/>
      <c r="AO16" s="288"/>
      <c r="AP16" s="288"/>
      <c r="AQ16" s="288"/>
      <c r="AR16" s="289"/>
      <c r="AS16" s="267"/>
      <c r="AT16" s="268"/>
      <c r="AU16" s="268"/>
      <c r="AV16" s="268"/>
      <c r="AW16" s="268"/>
      <c r="AX16" s="268"/>
      <c r="AY16" s="269"/>
    </row>
    <row r="17" spans="1:51" ht="30" hidden="1" customHeight="1" thickBot="1" x14ac:dyDescent="0.2">
      <c r="A17" s="284"/>
      <c r="B17" s="285"/>
      <c r="C17" s="285"/>
      <c r="D17" s="285"/>
      <c r="E17" s="285"/>
      <c r="F17" s="286"/>
      <c r="G17" s="248" t="s">
        <v>46</v>
      </c>
      <c r="H17" s="249"/>
      <c r="I17" s="249"/>
      <c r="J17" s="249"/>
      <c r="K17" s="249"/>
      <c r="L17" s="249"/>
      <c r="M17" s="249"/>
      <c r="N17" s="250"/>
      <c r="O17" s="276"/>
      <c r="P17" s="277"/>
      <c r="Q17" s="277"/>
      <c r="R17" s="277"/>
      <c r="S17" s="277"/>
      <c r="T17" s="277"/>
      <c r="U17" s="277"/>
      <c r="V17" s="278"/>
      <c r="W17" s="254" t="s">
        <v>48</v>
      </c>
      <c r="X17" s="249"/>
      <c r="Y17" s="249"/>
      <c r="Z17" s="249"/>
      <c r="AA17" s="249"/>
      <c r="AB17" s="249"/>
      <c r="AC17" s="249"/>
      <c r="AD17" s="250"/>
      <c r="AE17" s="251"/>
      <c r="AF17" s="252"/>
      <c r="AG17" s="252"/>
      <c r="AH17" s="252"/>
      <c r="AI17" s="252"/>
      <c r="AJ17" s="252"/>
      <c r="AK17" s="253"/>
      <c r="AL17" s="254" t="s">
        <v>50</v>
      </c>
      <c r="AM17" s="249"/>
      <c r="AN17" s="249"/>
      <c r="AO17" s="249"/>
      <c r="AP17" s="249"/>
      <c r="AQ17" s="249"/>
      <c r="AR17" s="250"/>
      <c r="AS17" s="279"/>
      <c r="AT17" s="277"/>
      <c r="AU17" s="277"/>
      <c r="AV17" s="277"/>
      <c r="AW17" s="277"/>
      <c r="AX17" s="277"/>
      <c r="AY17" s="280"/>
    </row>
    <row r="18" spans="1:51" ht="30" hidden="1" customHeight="1" x14ac:dyDescent="0.15">
      <c r="A18" s="242" t="s">
        <v>54</v>
      </c>
      <c r="B18" s="243"/>
      <c r="C18" s="243"/>
      <c r="D18" s="243"/>
      <c r="E18" s="243"/>
      <c r="F18" s="244"/>
      <c r="G18" s="248" t="s">
        <v>55</v>
      </c>
      <c r="H18" s="249"/>
      <c r="I18" s="249"/>
      <c r="J18" s="249"/>
      <c r="K18" s="249"/>
      <c r="L18" s="249"/>
      <c r="M18" s="249"/>
      <c r="N18" s="250"/>
      <c r="O18" s="251"/>
      <c r="P18" s="252"/>
      <c r="Q18" s="252"/>
      <c r="R18" s="252"/>
      <c r="S18" s="252"/>
      <c r="T18" s="252"/>
      <c r="U18" s="252"/>
      <c r="V18" s="252"/>
      <c r="W18" s="252"/>
      <c r="X18" s="252"/>
      <c r="Y18" s="252"/>
      <c r="Z18" s="252"/>
      <c r="AA18" s="252"/>
      <c r="AB18" s="252"/>
      <c r="AC18" s="252"/>
      <c r="AD18" s="252"/>
      <c r="AE18" s="252"/>
      <c r="AF18" s="252"/>
      <c r="AG18" s="252"/>
      <c r="AH18" s="252"/>
      <c r="AI18" s="252"/>
      <c r="AJ18" s="252"/>
      <c r="AK18" s="253"/>
      <c r="AL18" s="254" t="s">
        <v>56</v>
      </c>
      <c r="AM18" s="249"/>
      <c r="AN18" s="249"/>
      <c r="AO18" s="249"/>
      <c r="AP18" s="249"/>
      <c r="AQ18" s="249"/>
      <c r="AR18" s="250"/>
      <c r="AS18" s="255"/>
      <c r="AT18" s="256"/>
      <c r="AU18" s="256"/>
      <c r="AV18" s="256"/>
      <c r="AW18" s="256"/>
      <c r="AX18" s="256"/>
      <c r="AY18" s="257"/>
    </row>
    <row r="19" spans="1:51" ht="30" hidden="1" customHeight="1" thickBot="1" x14ac:dyDescent="0.2">
      <c r="A19" s="245"/>
      <c r="B19" s="246"/>
      <c r="C19" s="246"/>
      <c r="D19" s="246"/>
      <c r="E19" s="246"/>
      <c r="F19" s="247"/>
      <c r="G19" s="258" t="s">
        <v>57</v>
      </c>
      <c r="H19" s="259"/>
      <c r="I19" s="259"/>
      <c r="J19" s="259"/>
      <c r="K19" s="259"/>
      <c r="L19" s="259"/>
      <c r="M19" s="259"/>
      <c r="N19" s="260"/>
      <c r="O19" s="261"/>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3"/>
    </row>
    <row r="20" spans="1:51" ht="13.5" customHeight="1" x14ac:dyDescent="0.15">
      <c r="A20" s="51" t="s">
        <v>58</v>
      </c>
      <c r="B20" s="52"/>
      <c r="C20" s="52"/>
      <c r="D20" s="52"/>
      <c r="E20" s="52"/>
      <c r="F20" s="53"/>
      <c r="G20" s="401" t="s">
        <v>59</v>
      </c>
      <c r="H20" s="402"/>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3"/>
    </row>
    <row r="21" spans="1:51" ht="30" customHeight="1" x14ac:dyDescent="0.15">
      <c r="A21" s="54"/>
      <c r="B21" s="55"/>
      <c r="C21" s="55"/>
      <c r="D21" s="55"/>
      <c r="E21" s="55"/>
      <c r="F21" s="56"/>
      <c r="G21" s="82" t="s">
        <v>60</v>
      </c>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2"/>
    </row>
    <row r="22" spans="1:51" x14ac:dyDescent="0.15">
      <c r="A22" s="54"/>
      <c r="B22" s="55"/>
      <c r="C22" s="55"/>
      <c r="D22" s="55"/>
      <c r="E22" s="55"/>
      <c r="F22" s="56"/>
      <c r="G22" s="82" t="s">
        <v>61</v>
      </c>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4"/>
    </row>
    <row r="23" spans="1:51" ht="30" customHeight="1" x14ac:dyDescent="0.15">
      <c r="A23" s="54"/>
      <c r="B23" s="55"/>
      <c r="C23" s="55"/>
      <c r="D23" s="55"/>
      <c r="E23" s="55"/>
      <c r="F23" s="56"/>
      <c r="G23" s="82" t="s">
        <v>17</v>
      </c>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2"/>
    </row>
    <row r="24" spans="1:51" x14ac:dyDescent="0.15">
      <c r="A24" s="54"/>
      <c r="B24" s="55"/>
      <c r="C24" s="55"/>
      <c r="D24" s="55"/>
      <c r="E24" s="55"/>
      <c r="F24" s="56"/>
      <c r="G24" s="386" t="s">
        <v>62</v>
      </c>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8"/>
    </row>
    <row r="25" spans="1:51" ht="30" customHeight="1" x14ac:dyDescent="0.15">
      <c r="A25" s="54"/>
      <c r="B25" s="55"/>
      <c r="C25" s="55"/>
      <c r="D25" s="55"/>
      <c r="E25" s="55"/>
      <c r="F25" s="56"/>
      <c r="G25" s="82" t="s">
        <v>63</v>
      </c>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2"/>
    </row>
    <row r="26" spans="1:51" x14ac:dyDescent="0.15">
      <c r="A26" s="54"/>
      <c r="B26" s="55"/>
      <c r="C26" s="55"/>
      <c r="D26" s="55"/>
      <c r="E26" s="55"/>
      <c r="F26" s="56"/>
      <c r="G26" s="82" t="s">
        <v>64</v>
      </c>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4"/>
    </row>
    <row r="27" spans="1:51" ht="30" customHeight="1" thickBot="1" x14ac:dyDescent="0.2">
      <c r="A27" s="57"/>
      <c r="B27" s="58"/>
      <c r="C27" s="58"/>
      <c r="D27" s="58"/>
      <c r="E27" s="58"/>
      <c r="F27" s="59"/>
      <c r="G27" s="383" t="s">
        <v>17</v>
      </c>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5"/>
    </row>
    <row r="28" spans="1:51" ht="60" customHeight="1" thickBot="1" x14ac:dyDescent="0.2">
      <c r="A28" s="54" t="s">
        <v>65</v>
      </c>
      <c r="B28" s="55"/>
      <c r="C28" s="55"/>
      <c r="D28" s="55"/>
      <c r="E28" s="55"/>
      <c r="F28" s="56"/>
      <c r="G28" s="404" t="s">
        <v>66</v>
      </c>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6"/>
    </row>
    <row r="29" spans="1:51" ht="39.950000000000003" customHeight="1" x14ac:dyDescent="0.15">
      <c r="A29" s="163" t="s">
        <v>67</v>
      </c>
      <c r="B29" s="164"/>
      <c r="C29" s="164"/>
      <c r="D29" s="164"/>
      <c r="E29" s="164"/>
      <c r="F29" s="407"/>
      <c r="G29" s="408" t="s">
        <v>68</v>
      </c>
      <c r="H29" s="377"/>
      <c r="I29" s="377"/>
      <c r="J29" s="377"/>
      <c r="K29" s="377"/>
      <c r="L29" s="377"/>
      <c r="M29" s="377"/>
      <c r="N29" s="377"/>
      <c r="O29" s="377"/>
      <c r="P29" s="377" t="s">
        <v>69</v>
      </c>
      <c r="Q29" s="377"/>
      <c r="R29" s="377"/>
      <c r="S29" s="377"/>
      <c r="T29" s="377"/>
      <c r="U29" s="377"/>
      <c r="V29" s="377"/>
      <c r="W29" s="377"/>
      <c r="X29" s="377"/>
      <c r="Y29" s="409"/>
      <c r="Z29" s="409"/>
      <c r="AA29" s="409"/>
      <c r="AB29" s="409"/>
      <c r="AC29" s="410" t="s">
        <v>70</v>
      </c>
      <c r="AD29" s="411"/>
      <c r="AE29" s="412" t="s">
        <v>71</v>
      </c>
      <c r="AF29" s="413"/>
      <c r="AG29" s="413"/>
      <c r="AH29" s="414"/>
      <c r="AI29" s="375" t="s">
        <v>72</v>
      </c>
      <c r="AJ29" s="376"/>
      <c r="AK29" s="376"/>
      <c r="AL29" s="376"/>
      <c r="AM29" s="375" t="s">
        <v>73</v>
      </c>
      <c r="AN29" s="376"/>
      <c r="AO29" s="376"/>
      <c r="AP29" s="376"/>
      <c r="AQ29" s="377" t="s">
        <v>74</v>
      </c>
      <c r="AR29" s="378"/>
      <c r="AS29" s="378"/>
      <c r="AT29" s="378"/>
      <c r="AU29" s="379" t="s">
        <v>75</v>
      </c>
      <c r="AV29" s="379"/>
      <c r="AW29" s="379"/>
      <c r="AX29" s="379"/>
      <c r="AY29" s="380"/>
    </row>
    <row r="30" spans="1:51" ht="25.5" customHeight="1" x14ac:dyDescent="0.15">
      <c r="A30" s="165"/>
      <c r="B30" s="166"/>
      <c r="C30" s="166"/>
      <c r="D30" s="166"/>
      <c r="E30" s="166"/>
      <c r="F30" s="345"/>
      <c r="G30" s="389" t="s">
        <v>76</v>
      </c>
      <c r="H30" s="390"/>
      <c r="I30" s="390"/>
      <c r="J30" s="390"/>
      <c r="K30" s="390"/>
      <c r="L30" s="390"/>
      <c r="M30" s="390"/>
      <c r="N30" s="390"/>
      <c r="O30" s="390"/>
      <c r="P30" s="390" t="s">
        <v>77</v>
      </c>
      <c r="Q30" s="390"/>
      <c r="R30" s="390"/>
      <c r="S30" s="390"/>
      <c r="T30" s="390"/>
      <c r="U30" s="390"/>
      <c r="V30" s="390"/>
      <c r="W30" s="390"/>
      <c r="X30" s="390"/>
      <c r="Y30" s="393" t="s">
        <v>78</v>
      </c>
      <c r="Z30" s="393"/>
      <c r="AA30" s="393"/>
      <c r="AB30" s="393"/>
      <c r="AC30" s="309" t="s">
        <v>79</v>
      </c>
      <c r="AD30" s="394"/>
      <c r="AE30" s="395">
        <v>4372</v>
      </c>
      <c r="AF30" s="396"/>
      <c r="AG30" s="396"/>
      <c r="AH30" s="397"/>
      <c r="AI30" s="398">
        <v>2875</v>
      </c>
      <c r="AJ30" s="399"/>
      <c r="AK30" s="399"/>
      <c r="AL30" s="400"/>
      <c r="AM30" s="398">
        <v>3720</v>
      </c>
      <c r="AN30" s="399"/>
      <c r="AO30" s="399"/>
      <c r="AP30" s="399"/>
      <c r="AQ30" s="422"/>
      <c r="AR30" s="422"/>
      <c r="AS30" s="422"/>
      <c r="AT30" s="422"/>
      <c r="AU30" s="415"/>
      <c r="AV30" s="415"/>
      <c r="AW30" s="415"/>
      <c r="AX30" s="415"/>
      <c r="AY30" s="416"/>
    </row>
    <row r="31" spans="1:51" ht="25.5" customHeight="1" x14ac:dyDescent="0.15">
      <c r="A31" s="165"/>
      <c r="B31" s="166"/>
      <c r="C31" s="166"/>
      <c r="D31" s="166"/>
      <c r="E31" s="166"/>
      <c r="F31" s="345"/>
      <c r="G31" s="389"/>
      <c r="H31" s="390"/>
      <c r="I31" s="390"/>
      <c r="J31" s="390"/>
      <c r="K31" s="390"/>
      <c r="L31" s="390"/>
      <c r="M31" s="390"/>
      <c r="N31" s="390"/>
      <c r="O31" s="390"/>
      <c r="P31" s="390"/>
      <c r="Q31" s="390"/>
      <c r="R31" s="390"/>
      <c r="S31" s="390"/>
      <c r="T31" s="390"/>
      <c r="U31" s="390"/>
      <c r="V31" s="390"/>
      <c r="W31" s="390"/>
      <c r="X31" s="390"/>
      <c r="Y31" s="393" t="s">
        <v>80</v>
      </c>
      <c r="Z31" s="393"/>
      <c r="AA31" s="393"/>
      <c r="AB31" s="393"/>
      <c r="AC31" s="309" t="s">
        <v>79</v>
      </c>
      <c r="AD31" s="394"/>
      <c r="AE31" s="395">
        <v>5000</v>
      </c>
      <c r="AF31" s="396"/>
      <c r="AG31" s="396"/>
      <c r="AH31" s="397"/>
      <c r="AI31" s="398">
        <v>5000</v>
      </c>
      <c r="AJ31" s="399"/>
      <c r="AK31" s="399"/>
      <c r="AL31" s="400"/>
      <c r="AM31" s="398">
        <v>5000</v>
      </c>
      <c r="AN31" s="399"/>
      <c r="AO31" s="399"/>
      <c r="AP31" s="399"/>
      <c r="AQ31" s="395">
        <v>5000</v>
      </c>
      <c r="AR31" s="396"/>
      <c r="AS31" s="396"/>
      <c r="AT31" s="397"/>
      <c r="AU31" s="395">
        <v>5000</v>
      </c>
      <c r="AV31" s="396"/>
      <c r="AW31" s="396"/>
      <c r="AX31" s="396"/>
      <c r="AY31" s="423"/>
    </row>
    <row r="32" spans="1:51" ht="25.5" customHeight="1" x14ac:dyDescent="0.15">
      <c r="A32" s="165"/>
      <c r="B32" s="166"/>
      <c r="C32" s="166"/>
      <c r="D32" s="166"/>
      <c r="E32" s="166"/>
      <c r="F32" s="345"/>
      <c r="G32" s="391"/>
      <c r="H32" s="392"/>
      <c r="I32" s="392"/>
      <c r="J32" s="392"/>
      <c r="K32" s="392"/>
      <c r="L32" s="392"/>
      <c r="M32" s="392"/>
      <c r="N32" s="392"/>
      <c r="O32" s="392"/>
      <c r="P32" s="392"/>
      <c r="Q32" s="392"/>
      <c r="R32" s="392"/>
      <c r="S32" s="392"/>
      <c r="T32" s="392"/>
      <c r="U32" s="392"/>
      <c r="V32" s="392"/>
      <c r="W32" s="392"/>
      <c r="X32" s="392"/>
      <c r="Y32" s="418" t="s">
        <v>81</v>
      </c>
      <c r="Z32" s="418"/>
      <c r="AA32" s="418"/>
      <c r="AB32" s="418"/>
      <c r="AC32" s="309" t="s">
        <v>82</v>
      </c>
      <c r="AD32" s="394"/>
      <c r="AE32" s="419">
        <v>87</v>
      </c>
      <c r="AF32" s="420"/>
      <c r="AG32" s="420"/>
      <c r="AH32" s="421"/>
      <c r="AI32" s="419">
        <v>58</v>
      </c>
      <c r="AJ32" s="420"/>
      <c r="AK32" s="420"/>
      <c r="AL32" s="421"/>
      <c r="AM32" s="419">
        <v>74.400000000000006</v>
      </c>
      <c r="AN32" s="420"/>
      <c r="AO32" s="420"/>
      <c r="AP32" s="420"/>
      <c r="AQ32" s="422"/>
      <c r="AR32" s="422"/>
      <c r="AS32" s="422"/>
      <c r="AT32" s="422"/>
      <c r="AU32" s="415"/>
      <c r="AV32" s="415"/>
      <c r="AW32" s="415"/>
      <c r="AX32" s="415"/>
      <c r="AY32" s="416"/>
    </row>
    <row r="33" spans="1:51" ht="50.1" customHeight="1" thickBot="1" x14ac:dyDescent="0.2">
      <c r="A33" s="342" t="s">
        <v>83</v>
      </c>
      <c r="B33" s="343"/>
      <c r="C33" s="343"/>
      <c r="D33" s="343"/>
      <c r="E33" s="343"/>
      <c r="F33" s="344"/>
      <c r="G33" s="417" t="s">
        <v>84</v>
      </c>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5"/>
    </row>
    <row r="34" spans="1:51" ht="39.950000000000003" customHeight="1" x14ac:dyDescent="0.15">
      <c r="A34" s="163" t="s">
        <v>67</v>
      </c>
      <c r="B34" s="164"/>
      <c r="C34" s="164"/>
      <c r="D34" s="164"/>
      <c r="E34" s="164"/>
      <c r="F34" s="407"/>
      <c r="G34" s="408" t="s">
        <v>68</v>
      </c>
      <c r="H34" s="377"/>
      <c r="I34" s="377"/>
      <c r="J34" s="377"/>
      <c r="K34" s="377"/>
      <c r="L34" s="377"/>
      <c r="M34" s="377"/>
      <c r="N34" s="377"/>
      <c r="O34" s="377"/>
      <c r="P34" s="377" t="s">
        <v>69</v>
      </c>
      <c r="Q34" s="377"/>
      <c r="R34" s="377"/>
      <c r="S34" s="377"/>
      <c r="T34" s="377"/>
      <c r="U34" s="377"/>
      <c r="V34" s="377"/>
      <c r="W34" s="377"/>
      <c r="X34" s="377"/>
      <c r="Y34" s="409"/>
      <c r="Z34" s="409"/>
      <c r="AA34" s="409"/>
      <c r="AB34" s="409"/>
      <c r="AC34" s="410" t="s">
        <v>70</v>
      </c>
      <c r="AD34" s="411"/>
      <c r="AE34" s="412" t="s">
        <v>71</v>
      </c>
      <c r="AF34" s="413"/>
      <c r="AG34" s="413"/>
      <c r="AH34" s="414"/>
      <c r="AI34" s="375" t="s">
        <v>72</v>
      </c>
      <c r="AJ34" s="376"/>
      <c r="AK34" s="376"/>
      <c r="AL34" s="376"/>
      <c r="AM34" s="375" t="s">
        <v>73</v>
      </c>
      <c r="AN34" s="376"/>
      <c r="AO34" s="376"/>
      <c r="AP34" s="376"/>
      <c r="AQ34" s="377" t="s">
        <v>74</v>
      </c>
      <c r="AR34" s="378"/>
      <c r="AS34" s="378"/>
      <c r="AT34" s="378"/>
      <c r="AU34" s="379" t="s">
        <v>75</v>
      </c>
      <c r="AV34" s="379"/>
      <c r="AW34" s="379"/>
      <c r="AX34" s="379"/>
      <c r="AY34" s="380"/>
    </row>
    <row r="35" spans="1:51" ht="25.5" customHeight="1" x14ac:dyDescent="0.15">
      <c r="A35" s="165"/>
      <c r="B35" s="166"/>
      <c r="C35" s="166"/>
      <c r="D35" s="166"/>
      <c r="E35" s="166"/>
      <c r="F35" s="345"/>
      <c r="G35" s="872" t="s">
        <v>85</v>
      </c>
      <c r="H35" s="873"/>
      <c r="I35" s="873"/>
      <c r="J35" s="873"/>
      <c r="K35" s="873"/>
      <c r="L35" s="873"/>
      <c r="M35" s="873"/>
      <c r="N35" s="873"/>
      <c r="O35" s="873"/>
      <c r="P35" s="873" t="s">
        <v>86</v>
      </c>
      <c r="Q35" s="873"/>
      <c r="R35" s="873"/>
      <c r="S35" s="873"/>
      <c r="T35" s="873"/>
      <c r="U35" s="873"/>
      <c r="V35" s="873"/>
      <c r="W35" s="873"/>
      <c r="X35" s="873"/>
      <c r="Y35" s="393" t="s">
        <v>78</v>
      </c>
      <c r="Z35" s="393"/>
      <c r="AA35" s="393"/>
      <c r="AB35" s="393"/>
      <c r="AC35" s="309" t="s">
        <v>87</v>
      </c>
      <c r="AD35" s="394"/>
      <c r="AE35" s="395">
        <v>7</v>
      </c>
      <c r="AF35" s="396"/>
      <c r="AG35" s="396"/>
      <c r="AH35" s="397"/>
      <c r="AI35" s="419">
        <v>14</v>
      </c>
      <c r="AJ35" s="420"/>
      <c r="AK35" s="420"/>
      <c r="AL35" s="421"/>
      <c r="AM35" s="419">
        <v>7</v>
      </c>
      <c r="AN35" s="420"/>
      <c r="AO35" s="420"/>
      <c r="AP35" s="420"/>
      <c r="AQ35" s="422"/>
      <c r="AR35" s="422"/>
      <c r="AS35" s="422"/>
      <c r="AT35" s="422"/>
      <c r="AU35" s="415"/>
      <c r="AV35" s="415"/>
      <c r="AW35" s="415"/>
      <c r="AX35" s="415"/>
      <c r="AY35" s="416"/>
    </row>
    <row r="36" spans="1:51" ht="25.5" customHeight="1" x14ac:dyDescent="0.15">
      <c r="A36" s="165"/>
      <c r="B36" s="166"/>
      <c r="C36" s="166"/>
      <c r="D36" s="166"/>
      <c r="E36" s="166"/>
      <c r="F36" s="345"/>
      <c r="G36" s="872"/>
      <c r="H36" s="873"/>
      <c r="I36" s="873"/>
      <c r="J36" s="873"/>
      <c r="K36" s="873"/>
      <c r="L36" s="873"/>
      <c r="M36" s="873"/>
      <c r="N36" s="873"/>
      <c r="O36" s="873"/>
      <c r="P36" s="873"/>
      <c r="Q36" s="873"/>
      <c r="R36" s="873"/>
      <c r="S36" s="873"/>
      <c r="T36" s="873"/>
      <c r="U36" s="873"/>
      <c r="V36" s="873"/>
      <c r="W36" s="873"/>
      <c r="X36" s="873"/>
      <c r="Y36" s="393" t="s">
        <v>80</v>
      </c>
      <c r="Z36" s="393"/>
      <c r="AA36" s="393"/>
      <c r="AB36" s="393"/>
      <c r="AC36" s="309" t="s">
        <v>87</v>
      </c>
      <c r="AD36" s="394"/>
      <c r="AE36" s="395">
        <v>20</v>
      </c>
      <c r="AF36" s="396"/>
      <c r="AG36" s="396"/>
      <c r="AH36" s="397"/>
      <c r="AI36" s="419">
        <v>15</v>
      </c>
      <c r="AJ36" s="420"/>
      <c r="AK36" s="420"/>
      <c r="AL36" s="421"/>
      <c r="AM36" s="419">
        <v>15</v>
      </c>
      <c r="AN36" s="420"/>
      <c r="AO36" s="420"/>
      <c r="AP36" s="420"/>
      <c r="AQ36" s="395">
        <v>15</v>
      </c>
      <c r="AR36" s="396"/>
      <c r="AS36" s="396"/>
      <c r="AT36" s="397"/>
      <c r="AU36" s="395">
        <v>15</v>
      </c>
      <c r="AV36" s="396"/>
      <c r="AW36" s="396"/>
      <c r="AX36" s="396"/>
      <c r="AY36" s="423"/>
    </row>
    <row r="37" spans="1:51" ht="25.5" customHeight="1" x14ac:dyDescent="0.15">
      <c r="A37" s="165"/>
      <c r="B37" s="166"/>
      <c r="C37" s="166"/>
      <c r="D37" s="166"/>
      <c r="E37" s="166"/>
      <c r="F37" s="345"/>
      <c r="G37" s="874"/>
      <c r="H37" s="875"/>
      <c r="I37" s="875"/>
      <c r="J37" s="875"/>
      <c r="K37" s="875"/>
      <c r="L37" s="875"/>
      <c r="M37" s="875"/>
      <c r="N37" s="875"/>
      <c r="O37" s="875"/>
      <c r="P37" s="875"/>
      <c r="Q37" s="875"/>
      <c r="R37" s="875"/>
      <c r="S37" s="875"/>
      <c r="T37" s="875"/>
      <c r="U37" s="875"/>
      <c r="V37" s="875"/>
      <c r="W37" s="875"/>
      <c r="X37" s="875"/>
      <c r="Y37" s="418" t="s">
        <v>81</v>
      </c>
      <c r="Z37" s="418"/>
      <c r="AA37" s="418"/>
      <c r="AB37" s="418"/>
      <c r="AC37" s="309" t="s">
        <v>87</v>
      </c>
      <c r="AD37" s="394"/>
      <c r="AE37" s="419">
        <v>35</v>
      </c>
      <c r="AF37" s="420"/>
      <c r="AG37" s="420"/>
      <c r="AH37" s="421"/>
      <c r="AI37" s="419">
        <v>93</v>
      </c>
      <c r="AJ37" s="420"/>
      <c r="AK37" s="420"/>
      <c r="AL37" s="421"/>
      <c r="AM37" s="419">
        <v>46</v>
      </c>
      <c r="AN37" s="420"/>
      <c r="AO37" s="420"/>
      <c r="AP37" s="420"/>
      <c r="AQ37" s="422"/>
      <c r="AR37" s="422"/>
      <c r="AS37" s="422"/>
      <c r="AT37" s="422"/>
      <c r="AU37" s="415"/>
      <c r="AV37" s="415"/>
      <c r="AW37" s="415"/>
      <c r="AX37" s="415"/>
      <c r="AY37" s="416"/>
    </row>
    <row r="38" spans="1:51" ht="48.75" customHeight="1" thickBot="1" x14ac:dyDescent="0.2">
      <c r="A38" s="342" t="s">
        <v>83</v>
      </c>
      <c r="B38" s="343"/>
      <c r="C38" s="343"/>
      <c r="D38" s="343"/>
      <c r="E38" s="343"/>
      <c r="F38" s="344"/>
      <c r="G38" s="417" t="s">
        <v>88</v>
      </c>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5"/>
    </row>
    <row r="39" spans="1:51" ht="39.950000000000003" customHeight="1" x14ac:dyDescent="0.15">
      <c r="A39" s="163" t="s">
        <v>67</v>
      </c>
      <c r="B39" s="164"/>
      <c r="C39" s="164"/>
      <c r="D39" s="164"/>
      <c r="E39" s="164"/>
      <c r="F39" s="407"/>
      <c r="G39" s="408" t="s">
        <v>68</v>
      </c>
      <c r="H39" s="377"/>
      <c r="I39" s="377"/>
      <c r="J39" s="377"/>
      <c r="K39" s="377"/>
      <c r="L39" s="377"/>
      <c r="M39" s="377"/>
      <c r="N39" s="377"/>
      <c r="O39" s="377"/>
      <c r="P39" s="377" t="s">
        <v>69</v>
      </c>
      <c r="Q39" s="377"/>
      <c r="R39" s="377"/>
      <c r="S39" s="377"/>
      <c r="T39" s="377"/>
      <c r="U39" s="377"/>
      <c r="V39" s="377"/>
      <c r="W39" s="377"/>
      <c r="X39" s="377"/>
      <c r="Y39" s="409"/>
      <c r="Z39" s="409"/>
      <c r="AA39" s="409"/>
      <c r="AB39" s="409"/>
      <c r="AC39" s="410" t="s">
        <v>70</v>
      </c>
      <c r="AD39" s="411"/>
      <c r="AE39" s="412" t="s">
        <v>71</v>
      </c>
      <c r="AF39" s="413"/>
      <c r="AG39" s="413"/>
      <c r="AH39" s="414"/>
      <c r="AI39" s="375" t="s">
        <v>72</v>
      </c>
      <c r="AJ39" s="376"/>
      <c r="AK39" s="376"/>
      <c r="AL39" s="376"/>
      <c r="AM39" s="375" t="s">
        <v>73</v>
      </c>
      <c r="AN39" s="376"/>
      <c r="AO39" s="376"/>
      <c r="AP39" s="376"/>
      <c r="AQ39" s="377" t="s">
        <v>74</v>
      </c>
      <c r="AR39" s="378"/>
      <c r="AS39" s="378"/>
      <c r="AT39" s="378"/>
      <c r="AU39" s="379" t="s">
        <v>75</v>
      </c>
      <c r="AV39" s="379"/>
      <c r="AW39" s="379"/>
      <c r="AX39" s="379"/>
      <c r="AY39" s="380"/>
    </row>
    <row r="40" spans="1:51" ht="25.5" customHeight="1" x14ac:dyDescent="0.15">
      <c r="A40" s="165"/>
      <c r="B40" s="166"/>
      <c r="C40" s="166"/>
      <c r="D40" s="166"/>
      <c r="E40" s="166"/>
      <c r="F40" s="345"/>
      <c r="G40" s="389" t="s">
        <v>89</v>
      </c>
      <c r="H40" s="390"/>
      <c r="I40" s="390"/>
      <c r="J40" s="390"/>
      <c r="K40" s="390"/>
      <c r="L40" s="390"/>
      <c r="M40" s="390"/>
      <c r="N40" s="390"/>
      <c r="O40" s="390"/>
      <c r="P40" s="390" t="s">
        <v>90</v>
      </c>
      <c r="Q40" s="390"/>
      <c r="R40" s="390"/>
      <c r="S40" s="390"/>
      <c r="T40" s="390"/>
      <c r="U40" s="390"/>
      <c r="V40" s="390"/>
      <c r="W40" s="390"/>
      <c r="X40" s="390"/>
      <c r="Y40" s="393" t="s">
        <v>78</v>
      </c>
      <c r="Z40" s="393"/>
      <c r="AA40" s="393"/>
      <c r="AB40" s="393"/>
      <c r="AC40" s="309" t="s">
        <v>79</v>
      </c>
      <c r="AD40" s="394"/>
      <c r="AE40" s="395" t="s">
        <v>91</v>
      </c>
      <c r="AF40" s="396"/>
      <c r="AG40" s="396"/>
      <c r="AH40" s="397"/>
      <c r="AI40" s="398">
        <v>395</v>
      </c>
      <c r="AJ40" s="399"/>
      <c r="AK40" s="399"/>
      <c r="AL40" s="400"/>
      <c r="AM40" s="398">
        <v>758</v>
      </c>
      <c r="AN40" s="399"/>
      <c r="AO40" s="399"/>
      <c r="AP40" s="399"/>
      <c r="AQ40" s="422"/>
      <c r="AR40" s="422"/>
      <c r="AS40" s="422"/>
      <c r="AT40" s="422"/>
      <c r="AU40" s="415"/>
      <c r="AV40" s="415"/>
      <c r="AW40" s="415"/>
      <c r="AX40" s="415"/>
      <c r="AY40" s="416"/>
    </row>
    <row r="41" spans="1:51" ht="25.5" customHeight="1" x14ac:dyDescent="0.15">
      <c r="A41" s="165"/>
      <c r="B41" s="166"/>
      <c r="C41" s="166"/>
      <c r="D41" s="166"/>
      <c r="E41" s="166"/>
      <c r="F41" s="345"/>
      <c r="G41" s="389"/>
      <c r="H41" s="390"/>
      <c r="I41" s="390"/>
      <c r="J41" s="390"/>
      <c r="K41" s="390"/>
      <c r="L41" s="390"/>
      <c r="M41" s="390"/>
      <c r="N41" s="390"/>
      <c r="O41" s="390"/>
      <c r="P41" s="390"/>
      <c r="Q41" s="390"/>
      <c r="R41" s="390"/>
      <c r="S41" s="390"/>
      <c r="T41" s="390"/>
      <c r="U41" s="390"/>
      <c r="V41" s="390"/>
      <c r="W41" s="390"/>
      <c r="X41" s="390"/>
      <c r="Y41" s="393" t="s">
        <v>80</v>
      </c>
      <c r="Z41" s="393"/>
      <c r="AA41" s="393"/>
      <c r="AB41" s="393"/>
      <c r="AC41" s="309" t="s">
        <v>79</v>
      </c>
      <c r="AD41" s="394"/>
      <c r="AE41" s="395" t="s">
        <v>91</v>
      </c>
      <c r="AF41" s="396"/>
      <c r="AG41" s="396"/>
      <c r="AH41" s="397"/>
      <c r="AI41" s="398">
        <v>400</v>
      </c>
      <c r="AJ41" s="399"/>
      <c r="AK41" s="399"/>
      <c r="AL41" s="400"/>
      <c r="AM41" s="398">
        <v>700</v>
      </c>
      <c r="AN41" s="399"/>
      <c r="AO41" s="399"/>
      <c r="AP41" s="399"/>
      <c r="AQ41" s="395">
        <v>800</v>
      </c>
      <c r="AR41" s="396"/>
      <c r="AS41" s="396"/>
      <c r="AT41" s="397"/>
      <c r="AU41" s="395">
        <v>900</v>
      </c>
      <c r="AV41" s="396"/>
      <c r="AW41" s="396"/>
      <c r="AX41" s="396"/>
      <c r="AY41" s="423"/>
    </row>
    <row r="42" spans="1:51" ht="25.5" customHeight="1" x14ac:dyDescent="0.15">
      <c r="A42" s="165"/>
      <c r="B42" s="166"/>
      <c r="C42" s="166"/>
      <c r="D42" s="166"/>
      <c r="E42" s="166"/>
      <c r="F42" s="345"/>
      <c r="G42" s="391"/>
      <c r="H42" s="392"/>
      <c r="I42" s="392"/>
      <c r="J42" s="392"/>
      <c r="K42" s="392"/>
      <c r="L42" s="392"/>
      <c r="M42" s="392"/>
      <c r="N42" s="392"/>
      <c r="O42" s="392"/>
      <c r="P42" s="392"/>
      <c r="Q42" s="392"/>
      <c r="R42" s="392"/>
      <c r="S42" s="392"/>
      <c r="T42" s="392"/>
      <c r="U42" s="392"/>
      <c r="V42" s="392"/>
      <c r="W42" s="392"/>
      <c r="X42" s="392"/>
      <c r="Y42" s="418" t="s">
        <v>81</v>
      </c>
      <c r="Z42" s="418"/>
      <c r="AA42" s="418"/>
      <c r="AB42" s="418"/>
      <c r="AC42" s="309" t="s">
        <v>82</v>
      </c>
      <c r="AD42" s="394"/>
      <c r="AE42" s="419" t="s">
        <v>91</v>
      </c>
      <c r="AF42" s="420"/>
      <c r="AG42" s="420"/>
      <c r="AH42" s="421"/>
      <c r="AI42" s="847">
        <f>AI40/AI41*100</f>
        <v>98.75</v>
      </c>
      <c r="AJ42" s="848"/>
      <c r="AK42" s="848"/>
      <c r="AL42" s="849"/>
      <c r="AM42" s="847">
        <f>AM40/AM41*100</f>
        <v>108.28571428571429</v>
      </c>
      <c r="AN42" s="848"/>
      <c r="AO42" s="848"/>
      <c r="AP42" s="849"/>
      <c r="AQ42" s="422"/>
      <c r="AR42" s="422"/>
      <c r="AS42" s="422"/>
      <c r="AT42" s="422"/>
      <c r="AU42" s="415"/>
      <c r="AV42" s="415"/>
      <c r="AW42" s="415"/>
      <c r="AX42" s="415"/>
      <c r="AY42" s="416"/>
    </row>
    <row r="43" spans="1:51" ht="50.1" customHeight="1" thickBot="1" x14ac:dyDescent="0.2">
      <c r="A43" s="342" t="s">
        <v>83</v>
      </c>
      <c r="B43" s="343"/>
      <c r="C43" s="343"/>
      <c r="D43" s="343"/>
      <c r="E43" s="343"/>
      <c r="F43" s="344"/>
      <c r="G43" s="417" t="s">
        <v>92</v>
      </c>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5"/>
    </row>
    <row r="44" spans="1:51" ht="39.950000000000003" customHeight="1" x14ac:dyDescent="0.15">
      <c r="A44" s="163" t="s">
        <v>67</v>
      </c>
      <c r="B44" s="164"/>
      <c r="C44" s="164"/>
      <c r="D44" s="164"/>
      <c r="E44" s="164"/>
      <c r="F44" s="407"/>
      <c r="G44" s="408" t="s">
        <v>68</v>
      </c>
      <c r="H44" s="377"/>
      <c r="I44" s="377"/>
      <c r="J44" s="377"/>
      <c r="K44" s="377"/>
      <c r="L44" s="377"/>
      <c r="M44" s="377"/>
      <c r="N44" s="377"/>
      <c r="O44" s="377"/>
      <c r="P44" s="377" t="s">
        <v>69</v>
      </c>
      <c r="Q44" s="377"/>
      <c r="R44" s="377"/>
      <c r="S44" s="377"/>
      <c r="T44" s="377"/>
      <c r="U44" s="377"/>
      <c r="V44" s="377"/>
      <c r="W44" s="377"/>
      <c r="X44" s="377"/>
      <c r="Y44" s="409"/>
      <c r="Z44" s="409"/>
      <c r="AA44" s="409"/>
      <c r="AB44" s="409"/>
      <c r="AC44" s="410" t="s">
        <v>70</v>
      </c>
      <c r="AD44" s="411"/>
      <c r="AE44" s="412" t="s">
        <v>71</v>
      </c>
      <c r="AF44" s="413"/>
      <c r="AG44" s="413"/>
      <c r="AH44" s="414"/>
      <c r="AI44" s="375" t="s">
        <v>72</v>
      </c>
      <c r="AJ44" s="376"/>
      <c r="AK44" s="376"/>
      <c r="AL44" s="376"/>
      <c r="AM44" s="375" t="s">
        <v>73</v>
      </c>
      <c r="AN44" s="376"/>
      <c r="AO44" s="376"/>
      <c r="AP44" s="376"/>
      <c r="AQ44" s="377" t="s">
        <v>74</v>
      </c>
      <c r="AR44" s="378"/>
      <c r="AS44" s="378"/>
      <c r="AT44" s="378"/>
      <c r="AU44" s="379" t="s">
        <v>75</v>
      </c>
      <c r="AV44" s="379"/>
      <c r="AW44" s="379"/>
      <c r="AX44" s="379"/>
      <c r="AY44" s="380"/>
    </row>
    <row r="45" spans="1:51" ht="25.5" customHeight="1" x14ac:dyDescent="0.15">
      <c r="A45" s="165"/>
      <c r="B45" s="166"/>
      <c r="C45" s="166"/>
      <c r="D45" s="166"/>
      <c r="E45" s="166"/>
      <c r="F45" s="345"/>
      <c r="G45" s="850" t="s">
        <v>93</v>
      </c>
      <c r="H45" s="851"/>
      <c r="I45" s="851"/>
      <c r="J45" s="851"/>
      <c r="K45" s="851"/>
      <c r="L45" s="851"/>
      <c r="M45" s="851"/>
      <c r="N45" s="851"/>
      <c r="O45" s="852"/>
      <c r="P45" s="859" t="s">
        <v>94</v>
      </c>
      <c r="Q45" s="851"/>
      <c r="R45" s="851"/>
      <c r="S45" s="851"/>
      <c r="T45" s="851"/>
      <c r="U45" s="851"/>
      <c r="V45" s="851"/>
      <c r="W45" s="851"/>
      <c r="X45" s="852"/>
      <c r="Y45" s="393" t="s">
        <v>78</v>
      </c>
      <c r="Z45" s="393"/>
      <c r="AA45" s="393"/>
      <c r="AB45" s="393"/>
      <c r="AC45" s="309" t="s">
        <v>95</v>
      </c>
      <c r="AD45" s="394"/>
      <c r="AE45" s="309">
        <v>488</v>
      </c>
      <c r="AF45" s="310"/>
      <c r="AG45" s="310"/>
      <c r="AH45" s="394"/>
      <c r="AI45" s="419">
        <v>0</v>
      </c>
      <c r="AJ45" s="420"/>
      <c r="AK45" s="420"/>
      <c r="AL45" s="421"/>
      <c r="AM45" s="419">
        <v>539</v>
      </c>
      <c r="AN45" s="420"/>
      <c r="AO45" s="420"/>
      <c r="AP45" s="420"/>
      <c r="AQ45" s="422"/>
      <c r="AR45" s="422"/>
      <c r="AS45" s="422"/>
      <c r="AT45" s="422"/>
      <c r="AU45" s="415"/>
      <c r="AV45" s="415"/>
      <c r="AW45" s="415"/>
      <c r="AX45" s="415"/>
      <c r="AY45" s="416"/>
    </row>
    <row r="46" spans="1:51" ht="25.5" customHeight="1" x14ac:dyDescent="0.15">
      <c r="A46" s="165"/>
      <c r="B46" s="166"/>
      <c r="C46" s="166"/>
      <c r="D46" s="166"/>
      <c r="E46" s="166"/>
      <c r="F46" s="345"/>
      <c r="G46" s="853"/>
      <c r="H46" s="854"/>
      <c r="I46" s="854"/>
      <c r="J46" s="854"/>
      <c r="K46" s="854"/>
      <c r="L46" s="854"/>
      <c r="M46" s="854"/>
      <c r="N46" s="854"/>
      <c r="O46" s="855"/>
      <c r="P46" s="860"/>
      <c r="Q46" s="854"/>
      <c r="R46" s="854"/>
      <c r="S46" s="854"/>
      <c r="T46" s="854"/>
      <c r="U46" s="854"/>
      <c r="V46" s="854"/>
      <c r="W46" s="854"/>
      <c r="X46" s="855"/>
      <c r="Y46" s="393" t="s">
        <v>80</v>
      </c>
      <c r="Z46" s="393"/>
      <c r="AA46" s="393"/>
      <c r="AB46" s="393"/>
      <c r="AC46" s="309" t="s">
        <v>95</v>
      </c>
      <c r="AD46" s="394"/>
      <c r="AE46" s="864">
        <v>1400</v>
      </c>
      <c r="AF46" s="865"/>
      <c r="AG46" s="865"/>
      <c r="AH46" s="866"/>
      <c r="AI46" s="867">
        <v>1500</v>
      </c>
      <c r="AJ46" s="868"/>
      <c r="AK46" s="868"/>
      <c r="AL46" s="869"/>
      <c r="AM46" s="867">
        <v>1600</v>
      </c>
      <c r="AN46" s="868"/>
      <c r="AO46" s="868"/>
      <c r="AP46" s="868"/>
      <c r="AQ46" s="870">
        <v>1900</v>
      </c>
      <c r="AR46" s="870"/>
      <c r="AS46" s="870"/>
      <c r="AT46" s="870"/>
      <c r="AU46" s="868">
        <v>2300</v>
      </c>
      <c r="AV46" s="868"/>
      <c r="AW46" s="868"/>
      <c r="AX46" s="868"/>
      <c r="AY46" s="871"/>
    </row>
    <row r="47" spans="1:51" ht="25.5" customHeight="1" x14ac:dyDescent="0.15">
      <c r="A47" s="165"/>
      <c r="B47" s="166"/>
      <c r="C47" s="166"/>
      <c r="D47" s="166"/>
      <c r="E47" s="166"/>
      <c r="F47" s="345"/>
      <c r="G47" s="856"/>
      <c r="H47" s="857"/>
      <c r="I47" s="857"/>
      <c r="J47" s="857"/>
      <c r="K47" s="857"/>
      <c r="L47" s="857"/>
      <c r="M47" s="857"/>
      <c r="N47" s="857"/>
      <c r="O47" s="858"/>
      <c r="P47" s="861"/>
      <c r="Q47" s="857"/>
      <c r="R47" s="857"/>
      <c r="S47" s="857"/>
      <c r="T47" s="857"/>
      <c r="U47" s="857"/>
      <c r="V47" s="857"/>
      <c r="W47" s="857"/>
      <c r="X47" s="858"/>
      <c r="Y47" s="418" t="s">
        <v>81</v>
      </c>
      <c r="Z47" s="418"/>
      <c r="AA47" s="418"/>
      <c r="AB47" s="418"/>
      <c r="AC47" s="309" t="s">
        <v>96</v>
      </c>
      <c r="AD47" s="394"/>
      <c r="AE47" s="419">
        <v>35</v>
      </c>
      <c r="AF47" s="420"/>
      <c r="AG47" s="420"/>
      <c r="AH47" s="421"/>
      <c r="AI47" s="419">
        <v>0</v>
      </c>
      <c r="AJ47" s="420"/>
      <c r="AK47" s="420"/>
      <c r="AL47" s="421"/>
      <c r="AM47" s="419">
        <v>34</v>
      </c>
      <c r="AN47" s="420"/>
      <c r="AO47" s="420"/>
      <c r="AP47" s="420"/>
      <c r="AQ47" s="422"/>
      <c r="AR47" s="422"/>
      <c r="AS47" s="422"/>
      <c r="AT47" s="422"/>
      <c r="AU47" s="415"/>
      <c r="AV47" s="415"/>
      <c r="AW47" s="415"/>
      <c r="AX47" s="415"/>
      <c r="AY47" s="416"/>
    </row>
    <row r="48" spans="1:51" ht="73.5" customHeight="1" thickBot="1" x14ac:dyDescent="0.2">
      <c r="A48" s="342" t="s">
        <v>83</v>
      </c>
      <c r="B48" s="343"/>
      <c r="C48" s="343"/>
      <c r="D48" s="343"/>
      <c r="E48" s="343"/>
      <c r="F48" s="344"/>
      <c r="G48" s="466" t="s">
        <v>97</v>
      </c>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7"/>
      <c r="AF48" s="467"/>
      <c r="AG48" s="467"/>
      <c r="AH48" s="467"/>
      <c r="AI48" s="467"/>
      <c r="AJ48" s="467"/>
      <c r="AK48" s="467"/>
      <c r="AL48" s="467"/>
      <c r="AM48" s="467"/>
      <c r="AN48" s="467"/>
      <c r="AO48" s="467"/>
      <c r="AP48" s="467"/>
      <c r="AQ48" s="862"/>
      <c r="AR48" s="862"/>
      <c r="AS48" s="862"/>
      <c r="AT48" s="862"/>
      <c r="AU48" s="467"/>
      <c r="AV48" s="467"/>
      <c r="AW48" s="467"/>
      <c r="AX48" s="467"/>
      <c r="AY48" s="863"/>
    </row>
    <row r="49" spans="1:51" ht="35.1" customHeight="1" x14ac:dyDescent="0.15">
      <c r="A49" s="342" t="s">
        <v>98</v>
      </c>
      <c r="B49" s="343"/>
      <c r="C49" s="343"/>
      <c r="D49" s="343"/>
      <c r="E49" s="343"/>
      <c r="F49" s="344"/>
      <c r="G49" s="475" t="s">
        <v>99</v>
      </c>
      <c r="H49" s="476"/>
      <c r="I49" s="476"/>
      <c r="J49" s="476"/>
      <c r="K49" s="477"/>
      <c r="L49" s="478" t="s">
        <v>91</v>
      </c>
      <c r="M49" s="479"/>
      <c r="N49" s="479"/>
      <c r="O49" s="479"/>
      <c r="P49" s="479"/>
      <c r="Q49" s="480"/>
      <c r="R49" s="481" t="s">
        <v>100</v>
      </c>
      <c r="S49" s="476"/>
      <c r="T49" s="476"/>
      <c r="U49" s="476"/>
      <c r="V49" s="477"/>
      <c r="W49" s="482" t="s">
        <v>91</v>
      </c>
      <c r="X49" s="483"/>
      <c r="Y49" s="483"/>
      <c r="Z49" s="483"/>
      <c r="AA49" s="483"/>
      <c r="AB49" s="483"/>
      <c r="AC49" s="483"/>
      <c r="AD49" s="483"/>
      <c r="AE49" s="483"/>
      <c r="AF49" s="483"/>
      <c r="AG49" s="483"/>
      <c r="AH49" s="483"/>
      <c r="AI49" s="483"/>
      <c r="AJ49" s="483"/>
      <c r="AK49" s="484"/>
      <c r="AL49" s="481" t="s">
        <v>101</v>
      </c>
      <c r="AM49" s="476"/>
      <c r="AN49" s="476"/>
      <c r="AO49" s="476"/>
      <c r="AP49" s="476"/>
      <c r="AQ49" s="476"/>
      <c r="AR49" s="477"/>
      <c r="AS49" s="478" t="s">
        <v>91</v>
      </c>
      <c r="AT49" s="479"/>
      <c r="AU49" s="479"/>
      <c r="AV49" s="479"/>
      <c r="AW49" s="479"/>
      <c r="AX49" s="479"/>
      <c r="AY49" s="485"/>
    </row>
    <row r="50" spans="1:51" ht="35.1" customHeight="1" x14ac:dyDescent="0.15">
      <c r="A50" s="165"/>
      <c r="B50" s="166"/>
      <c r="C50" s="166"/>
      <c r="D50" s="166"/>
      <c r="E50" s="166"/>
      <c r="F50" s="345"/>
      <c r="G50" s="446" t="s">
        <v>102</v>
      </c>
      <c r="H50" s="370"/>
      <c r="I50" s="370"/>
      <c r="J50" s="370"/>
      <c r="K50" s="370"/>
      <c r="L50" s="370"/>
      <c r="M50" s="370"/>
      <c r="N50" s="370"/>
      <c r="O50" s="430"/>
      <c r="P50" s="429" t="s">
        <v>69</v>
      </c>
      <c r="Q50" s="370"/>
      <c r="R50" s="370"/>
      <c r="S50" s="370"/>
      <c r="T50" s="370"/>
      <c r="U50" s="370"/>
      <c r="V50" s="370"/>
      <c r="W50" s="370"/>
      <c r="X50" s="430"/>
      <c r="Y50" s="447"/>
      <c r="Z50" s="448"/>
      <c r="AA50" s="448"/>
      <c r="AB50" s="449"/>
      <c r="AC50" s="306" t="s">
        <v>70</v>
      </c>
      <c r="AD50" s="308"/>
      <c r="AE50" s="306" t="s">
        <v>103</v>
      </c>
      <c r="AF50" s="307"/>
      <c r="AG50" s="307"/>
      <c r="AH50" s="308"/>
      <c r="AI50" s="306" t="s">
        <v>103</v>
      </c>
      <c r="AJ50" s="307"/>
      <c r="AK50" s="307"/>
      <c r="AL50" s="308"/>
      <c r="AM50" s="306" t="s">
        <v>103</v>
      </c>
      <c r="AN50" s="307"/>
      <c r="AO50" s="307"/>
      <c r="AP50" s="308"/>
      <c r="AQ50" s="429" t="s">
        <v>104</v>
      </c>
      <c r="AR50" s="370"/>
      <c r="AS50" s="370"/>
      <c r="AT50" s="430"/>
      <c r="AU50" s="431" t="s">
        <v>105</v>
      </c>
      <c r="AV50" s="432"/>
      <c r="AW50" s="432"/>
      <c r="AX50" s="432"/>
      <c r="AY50" s="433"/>
    </row>
    <row r="51" spans="1:51" ht="25.5" customHeight="1" x14ac:dyDescent="0.15">
      <c r="A51" s="165"/>
      <c r="B51" s="166"/>
      <c r="C51" s="166"/>
      <c r="D51" s="166"/>
      <c r="E51" s="166"/>
      <c r="F51" s="345"/>
      <c r="G51" s="434" t="s">
        <v>91</v>
      </c>
      <c r="H51" s="435"/>
      <c r="I51" s="435"/>
      <c r="J51" s="435"/>
      <c r="K51" s="435"/>
      <c r="L51" s="435"/>
      <c r="M51" s="435"/>
      <c r="N51" s="435"/>
      <c r="O51" s="436"/>
      <c r="P51" s="443" t="s">
        <v>91</v>
      </c>
      <c r="Q51" s="435"/>
      <c r="R51" s="435"/>
      <c r="S51" s="435"/>
      <c r="T51" s="435"/>
      <c r="U51" s="435"/>
      <c r="V51" s="435"/>
      <c r="W51" s="435"/>
      <c r="X51" s="436"/>
      <c r="Y51" s="306" t="s">
        <v>78</v>
      </c>
      <c r="Z51" s="307"/>
      <c r="AA51" s="307"/>
      <c r="AB51" s="308"/>
      <c r="AC51" s="309" t="s">
        <v>87</v>
      </c>
      <c r="AD51" s="394"/>
      <c r="AE51" s="309" t="s">
        <v>19</v>
      </c>
      <c r="AF51" s="310"/>
      <c r="AG51" s="310"/>
      <c r="AH51" s="394"/>
      <c r="AI51" s="419" t="s">
        <v>19</v>
      </c>
      <c r="AJ51" s="420"/>
      <c r="AK51" s="420"/>
      <c r="AL51" s="421"/>
      <c r="AM51" s="419" t="s">
        <v>19</v>
      </c>
      <c r="AN51" s="420"/>
      <c r="AO51" s="420"/>
      <c r="AP51" s="421"/>
      <c r="AQ51" s="424"/>
      <c r="AR51" s="415"/>
      <c r="AS51" s="415"/>
      <c r="AT51" s="425"/>
      <c r="AU51" s="426"/>
      <c r="AV51" s="427"/>
      <c r="AW51" s="427"/>
      <c r="AX51" s="427"/>
      <c r="AY51" s="428"/>
    </row>
    <row r="52" spans="1:51" ht="25.5" customHeight="1" x14ac:dyDescent="0.15">
      <c r="A52" s="165"/>
      <c r="B52" s="166"/>
      <c r="C52" s="166"/>
      <c r="D52" s="166"/>
      <c r="E52" s="166"/>
      <c r="F52" s="345"/>
      <c r="G52" s="437"/>
      <c r="H52" s="438"/>
      <c r="I52" s="438"/>
      <c r="J52" s="438"/>
      <c r="K52" s="438"/>
      <c r="L52" s="438"/>
      <c r="M52" s="438"/>
      <c r="N52" s="438"/>
      <c r="O52" s="439"/>
      <c r="P52" s="444"/>
      <c r="Q52" s="438"/>
      <c r="R52" s="438"/>
      <c r="S52" s="438"/>
      <c r="T52" s="438"/>
      <c r="U52" s="438"/>
      <c r="V52" s="438"/>
      <c r="W52" s="438"/>
      <c r="X52" s="439"/>
      <c r="Y52" s="306" t="s">
        <v>80</v>
      </c>
      <c r="Z52" s="307"/>
      <c r="AA52" s="307"/>
      <c r="AB52" s="308"/>
      <c r="AC52" s="309" t="s">
        <v>87</v>
      </c>
      <c r="AD52" s="394"/>
      <c r="AE52" s="309" t="s">
        <v>19</v>
      </c>
      <c r="AF52" s="310"/>
      <c r="AG52" s="310"/>
      <c r="AH52" s="394"/>
      <c r="AI52" s="419" t="s">
        <v>19</v>
      </c>
      <c r="AJ52" s="420"/>
      <c r="AK52" s="420"/>
      <c r="AL52" s="421"/>
      <c r="AM52" s="419" t="s">
        <v>19</v>
      </c>
      <c r="AN52" s="420"/>
      <c r="AO52" s="420"/>
      <c r="AP52" s="421"/>
      <c r="AQ52" s="419" t="s">
        <v>19</v>
      </c>
      <c r="AR52" s="420"/>
      <c r="AS52" s="420"/>
      <c r="AT52" s="421"/>
      <c r="AU52" s="419" t="s">
        <v>19</v>
      </c>
      <c r="AV52" s="420"/>
      <c r="AW52" s="420"/>
      <c r="AX52" s="420"/>
      <c r="AY52" s="486"/>
    </row>
    <row r="53" spans="1:51" ht="25.5" customHeight="1" x14ac:dyDescent="0.15">
      <c r="A53" s="472"/>
      <c r="B53" s="473"/>
      <c r="C53" s="473"/>
      <c r="D53" s="473"/>
      <c r="E53" s="473"/>
      <c r="F53" s="474"/>
      <c r="G53" s="440"/>
      <c r="H53" s="441"/>
      <c r="I53" s="441"/>
      <c r="J53" s="441"/>
      <c r="K53" s="441"/>
      <c r="L53" s="441"/>
      <c r="M53" s="441"/>
      <c r="N53" s="441"/>
      <c r="O53" s="442"/>
      <c r="P53" s="445"/>
      <c r="Q53" s="441"/>
      <c r="R53" s="441"/>
      <c r="S53" s="441"/>
      <c r="T53" s="441"/>
      <c r="U53" s="441"/>
      <c r="V53" s="441"/>
      <c r="W53" s="441"/>
      <c r="X53" s="442"/>
      <c r="Y53" s="306" t="s">
        <v>81</v>
      </c>
      <c r="Z53" s="307"/>
      <c r="AA53" s="307"/>
      <c r="AB53" s="308"/>
      <c r="AC53" s="309" t="s">
        <v>82</v>
      </c>
      <c r="AD53" s="394"/>
      <c r="AE53" s="419" t="s">
        <v>19</v>
      </c>
      <c r="AF53" s="420"/>
      <c r="AG53" s="420"/>
      <c r="AH53" s="421"/>
      <c r="AI53" s="419" t="s">
        <v>19</v>
      </c>
      <c r="AJ53" s="420"/>
      <c r="AK53" s="420"/>
      <c r="AL53" s="421"/>
      <c r="AM53" s="419" t="s">
        <v>19</v>
      </c>
      <c r="AN53" s="420"/>
      <c r="AO53" s="420"/>
      <c r="AP53" s="421"/>
      <c r="AQ53" s="424"/>
      <c r="AR53" s="415"/>
      <c r="AS53" s="415"/>
      <c r="AT53" s="425"/>
      <c r="AU53" s="424"/>
      <c r="AV53" s="415"/>
      <c r="AW53" s="415"/>
      <c r="AX53" s="415"/>
      <c r="AY53" s="416"/>
    </row>
    <row r="54" spans="1:51" ht="39.950000000000003" customHeight="1" x14ac:dyDescent="0.15">
      <c r="A54" s="165" t="s">
        <v>106</v>
      </c>
      <c r="B54" s="166"/>
      <c r="C54" s="166"/>
      <c r="D54" s="166"/>
      <c r="E54" s="166"/>
      <c r="F54" s="345"/>
      <c r="G54" s="459" t="s">
        <v>107</v>
      </c>
      <c r="H54" s="460"/>
      <c r="I54" s="460"/>
      <c r="J54" s="460"/>
      <c r="K54" s="460"/>
      <c r="L54" s="460"/>
      <c r="M54" s="460"/>
      <c r="N54" s="460"/>
      <c r="O54" s="460"/>
      <c r="P54" s="460"/>
      <c r="Q54" s="460"/>
      <c r="R54" s="460"/>
      <c r="S54" s="460"/>
      <c r="T54" s="460"/>
      <c r="U54" s="460"/>
      <c r="V54" s="460"/>
      <c r="W54" s="460"/>
      <c r="X54" s="461"/>
      <c r="Y54" s="409"/>
      <c r="Z54" s="409"/>
      <c r="AA54" s="409"/>
      <c r="AB54" s="409"/>
      <c r="AC54" s="462" t="s">
        <v>70</v>
      </c>
      <c r="AD54" s="462"/>
      <c r="AE54" s="462"/>
      <c r="AF54" s="462" t="s">
        <v>108</v>
      </c>
      <c r="AG54" s="462"/>
      <c r="AH54" s="462"/>
      <c r="AI54" s="462"/>
      <c r="AJ54" s="462"/>
      <c r="AK54" s="462" t="s">
        <v>109</v>
      </c>
      <c r="AL54" s="462"/>
      <c r="AM54" s="462"/>
      <c r="AN54" s="462"/>
      <c r="AO54" s="462"/>
      <c r="AP54" s="463" t="s">
        <v>110</v>
      </c>
      <c r="AQ54" s="462"/>
      <c r="AR54" s="462"/>
      <c r="AS54" s="462"/>
      <c r="AT54" s="462"/>
      <c r="AU54" s="464" t="s">
        <v>111</v>
      </c>
      <c r="AV54" s="464"/>
      <c r="AW54" s="464"/>
      <c r="AX54" s="464"/>
      <c r="AY54" s="465"/>
    </row>
    <row r="55" spans="1:51" ht="25.5" customHeight="1" x14ac:dyDescent="0.15">
      <c r="A55" s="165"/>
      <c r="B55" s="166"/>
      <c r="C55" s="166"/>
      <c r="D55" s="166"/>
      <c r="E55" s="166"/>
      <c r="F55" s="345"/>
      <c r="G55" s="466" t="s">
        <v>112</v>
      </c>
      <c r="H55" s="467"/>
      <c r="I55" s="467"/>
      <c r="J55" s="467"/>
      <c r="K55" s="467"/>
      <c r="L55" s="467"/>
      <c r="M55" s="467"/>
      <c r="N55" s="467"/>
      <c r="O55" s="467"/>
      <c r="P55" s="467"/>
      <c r="Q55" s="467"/>
      <c r="R55" s="467"/>
      <c r="S55" s="467"/>
      <c r="T55" s="467"/>
      <c r="U55" s="467"/>
      <c r="V55" s="467"/>
      <c r="W55" s="467"/>
      <c r="X55" s="468"/>
      <c r="Y55" s="393" t="s">
        <v>113</v>
      </c>
      <c r="Z55" s="393"/>
      <c r="AA55" s="393"/>
      <c r="AB55" s="393"/>
      <c r="AC55" s="309" t="s">
        <v>114</v>
      </c>
      <c r="AD55" s="310"/>
      <c r="AE55" s="394"/>
      <c r="AF55" s="456">
        <v>12</v>
      </c>
      <c r="AG55" s="456"/>
      <c r="AH55" s="456"/>
      <c r="AI55" s="456"/>
      <c r="AJ55" s="456"/>
      <c r="AK55" s="456">
        <v>9</v>
      </c>
      <c r="AL55" s="456"/>
      <c r="AM55" s="456"/>
      <c r="AN55" s="456"/>
      <c r="AO55" s="456"/>
      <c r="AP55" s="456">
        <v>17</v>
      </c>
      <c r="AQ55" s="456"/>
      <c r="AR55" s="456"/>
      <c r="AS55" s="456"/>
      <c r="AT55" s="456"/>
      <c r="AU55" s="457"/>
      <c r="AV55" s="457"/>
      <c r="AW55" s="457"/>
      <c r="AX55" s="457"/>
      <c r="AY55" s="458"/>
    </row>
    <row r="56" spans="1:51" ht="25.5" customHeight="1" thickBot="1" x14ac:dyDescent="0.2">
      <c r="A56" s="167"/>
      <c r="B56" s="168"/>
      <c r="C56" s="168"/>
      <c r="D56" s="168"/>
      <c r="E56" s="168"/>
      <c r="F56" s="346"/>
      <c r="G56" s="469"/>
      <c r="H56" s="470"/>
      <c r="I56" s="470"/>
      <c r="J56" s="470"/>
      <c r="K56" s="470"/>
      <c r="L56" s="470"/>
      <c r="M56" s="470"/>
      <c r="N56" s="470"/>
      <c r="O56" s="470"/>
      <c r="P56" s="470"/>
      <c r="Q56" s="470"/>
      <c r="R56" s="470"/>
      <c r="S56" s="470"/>
      <c r="T56" s="470"/>
      <c r="U56" s="470"/>
      <c r="V56" s="470"/>
      <c r="W56" s="470"/>
      <c r="X56" s="471"/>
      <c r="Y56" s="450" t="s">
        <v>115</v>
      </c>
      <c r="Z56" s="450"/>
      <c r="AA56" s="450"/>
      <c r="AB56" s="450"/>
      <c r="AC56" s="451" t="s">
        <v>114</v>
      </c>
      <c r="AD56" s="452"/>
      <c r="AE56" s="453"/>
      <c r="AF56" s="454">
        <v>15</v>
      </c>
      <c r="AG56" s="454"/>
      <c r="AH56" s="454"/>
      <c r="AI56" s="454"/>
      <c r="AJ56" s="454"/>
      <c r="AK56" s="454">
        <v>27</v>
      </c>
      <c r="AL56" s="454"/>
      <c r="AM56" s="454"/>
      <c r="AN56" s="454"/>
      <c r="AO56" s="454"/>
      <c r="AP56" s="454">
        <v>20</v>
      </c>
      <c r="AQ56" s="454"/>
      <c r="AR56" s="454"/>
      <c r="AS56" s="454"/>
      <c r="AT56" s="454"/>
      <c r="AU56" s="454">
        <v>26</v>
      </c>
      <c r="AV56" s="454"/>
      <c r="AW56" s="454"/>
      <c r="AX56" s="454"/>
      <c r="AY56" s="455"/>
    </row>
    <row r="57" spans="1:51" ht="24.95" customHeight="1" thickBot="1" x14ac:dyDescent="0.2">
      <c r="A57" s="51" t="s">
        <v>116</v>
      </c>
      <c r="B57" s="52"/>
      <c r="C57" s="52"/>
      <c r="D57" s="52"/>
      <c r="E57" s="52"/>
      <c r="F57" s="53"/>
      <c r="G57" s="507"/>
      <c r="H57" s="507"/>
      <c r="I57" s="507"/>
      <c r="J57" s="507"/>
      <c r="K57" s="507"/>
      <c r="L57" s="507"/>
      <c r="M57" s="507"/>
      <c r="N57" s="507"/>
      <c r="O57" s="508" t="s">
        <v>117</v>
      </c>
      <c r="P57" s="509"/>
      <c r="Q57" s="509"/>
      <c r="R57" s="509"/>
      <c r="S57" s="509"/>
      <c r="T57" s="509"/>
      <c r="U57" s="509"/>
      <c r="V57" s="509"/>
      <c r="W57" s="510"/>
      <c r="X57" s="509" t="s">
        <v>118</v>
      </c>
      <c r="Y57" s="509"/>
      <c r="Z57" s="509"/>
      <c r="AA57" s="509"/>
      <c r="AB57" s="509"/>
      <c r="AC57" s="509"/>
      <c r="AD57" s="509"/>
      <c r="AE57" s="509"/>
      <c r="AF57" s="509"/>
      <c r="AG57" s="510"/>
      <c r="AH57" s="509" t="s">
        <v>119</v>
      </c>
      <c r="AI57" s="509"/>
      <c r="AJ57" s="509"/>
      <c r="AK57" s="509"/>
      <c r="AL57" s="509"/>
      <c r="AM57" s="509"/>
      <c r="AN57" s="509"/>
      <c r="AO57" s="509"/>
      <c r="AP57" s="510"/>
      <c r="AQ57" s="509" t="s">
        <v>120</v>
      </c>
      <c r="AR57" s="509"/>
      <c r="AS57" s="509"/>
      <c r="AT57" s="509"/>
      <c r="AU57" s="509"/>
      <c r="AV57" s="509"/>
      <c r="AW57" s="509"/>
      <c r="AX57" s="509"/>
      <c r="AY57" s="511"/>
    </row>
    <row r="58" spans="1:51" ht="24.95" customHeight="1" thickBot="1" x14ac:dyDescent="0.2">
      <c r="A58" s="54"/>
      <c r="B58" s="55"/>
      <c r="C58" s="55"/>
      <c r="D58" s="55"/>
      <c r="E58" s="55"/>
      <c r="F58" s="56"/>
      <c r="G58" s="500" t="s">
        <v>121</v>
      </c>
      <c r="H58" s="500"/>
      <c r="I58" s="500"/>
      <c r="J58" s="500"/>
      <c r="K58" s="500"/>
      <c r="L58" s="500"/>
      <c r="M58" s="500"/>
      <c r="N58" s="501"/>
      <c r="O58" s="876">
        <v>151.655</v>
      </c>
      <c r="P58" s="877"/>
      <c r="Q58" s="877"/>
      <c r="R58" s="877"/>
      <c r="S58" s="877"/>
      <c r="T58" s="877"/>
      <c r="U58" s="877"/>
      <c r="V58" s="877"/>
      <c r="W58" s="878"/>
      <c r="X58" s="879">
        <f>O73</f>
        <v>139.23400000000001</v>
      </c>
      <c r="Y58" s="880"/>
      <c r="Z58" s="880"/>
      <c r="AA58" s="880"/>
      <c r="AB58" s="880"/>
      <c r="AC58" s="880"/>
      <c r="AD58" s="880"/>
      <c r="AE58" s="880"/>
      <c r="AF58" s="880"/>
      <c r="AG58" s="881"/>
      <c r="AH58" s="879">
        <f>X73</f>
        <v>129.77200000000002</v>
      </c>
      <c r="AI58" s="880"/>
      <c r="AJ58" s="880"/>
      <c r="AK58" s="880"/>
      <c r="AL58" s="880"/>
      <c r="AM58" s="880"/>
      <c r="AN58" s="880"/>
      <c r="AO58" s="880"/>
      <c r="AP58" s="881"/>
      <c r="AQ58" s="879">
        <f>AH73</f>
        <v>112.65300000000002</v>
      </c>
      <c r="AR58" s="880"/>
      <c r="AS58" s="880"/>
      <c r="AT58" s="880"/>
      <c r="AU58" s="880"/>
      <c r="AV58" s="880"/>
      <c r="AW58" s="880"/>
      <c r="AX58" s="880"/>
      <c r="AY58" s="882"/>
    </row>
    <row r="59" spans="1:51" ht="24.95" customHeight="1" x14ac:dyDescent="0.15">
      <c r="A59" s="54"/>
      <c r="B59" s="55"/>
      <c r="C59" s="55"/>
      <c r="D59" s="55"/>
      <c r="E59" s="55"/>
      <c r="F59" s="56"/>
      <c r="G59" s="490" t="s">
        <v>122</v>
      </c>
      <c r="H59" s="491"/>
      <c r="I59" s="496" t="s">
        <v>123</v>
      </c>
      <c r="J59" s="285"/>
      <c r="K59" s="285"/>
      <c r="L59" s="285"/>
      <c r="M59" s="285"/>
      <c r="N59" s="497"/>
      <c r="O59" s="883">
        <v>0</v>
      </c>
      <c r="P59" s="884"/>
      <c r="Q59" s="884"/>
      <c r="R59" s="884"/>
      <c r="S59" s="884"/>
      <c r="T59" s="884"/>
      <c r="U59" s="884"/>
      <c r="V59" s="884"/>
      <c r="W59" s="885"/>
      <c r="X59" s="883">
        <v>0</v>
      </c>
      <c r="Y59" s="884"/>
      <c r="Z59" s="884"/>
      <c r="AA59" s="884"/>
      <c r="AB59" s="884"/>
      <c r="AC59" s="884"/>
      <c r="AD59" s="884"/>
      <c r="AE59" s="884"/>
      <c r="AF59" s="884"/>
      <c r="AG59" s="885"/>
      <c r="AH59" s="883">
        <v>0</v>
      </c>
      <c r="AI59" s="884"/>
      <c r="AJ59" s="884"/>
      <c r="AK59" s="884"/>
      <c r="AL59" s="884"/>
      <c r="AM59" s="884"/>
      <c r="AN59" s="884"/>
      <c r="AO59" s="884"/>
      <c r="AP59" s="885"/>
      <c r="AQ59" s="883">
        <v>0</v>
      </c>
      <c r="AR59" s="884"/>
      <c r="AS59" s="884"/>
      <c r="AT59" s="884"/>
      <c r="AU59" s="884"/>
      <c r="AV59" s="884"/>
      <c r="AW59" s="884"/>
      <c r="AX59" s="884"/>
      <c r="AY59" s="886"/>
    </row>
    <row r="60" spans="1:51" ht="24.95" customHeight="1" x14ac:dyDescent="0.15">
      <c r="A60" s="54"/>
      <c r="B60" s="55"/>
      <c r="C60" s="55"/>
      <c r="D60" s="55"/>
      <c r="E60" s="55"/>
      <c r="F60" s="56"/>
      <c r="G60" s="492"/>
      <c r="H60" s="493"/>
      <c r="I60" s="498" t="s">
        <v>124</v>
      </c>
      <c r="J60" s="499"/>
      <c r="K60" s="499"/>
      <c r="L60" s="499"/>
      <c r="M60" s="499"/>
      <c r="N60" s="499"/>
      <c r="O60" s="219">
        <v>1E-3</v>
      </c>
      <c r="P60" s="219"/>
      <c r="Q60" s="219"/>
      <c r="R60" s="219"/>
      <c r="S60" s="219"/>
      <c r="T60" s="219"/>
      <c r="U60" s="219"/>
      <c r="V60" s="219"/>
      <c r="W60" s="228"/>
      <c r="X60" s="219">
        <v>1E-3</v>
      </c>
      <c r="Y60" s="219"/>
      <c r="Z60" s="219"/>
      <c r="AA60" s="219"/>
      <c r="AB60" s="219"/>
      <c r="AC60" s="219"/>
      <c r="AD60" s="219"/>
      <c r="AE60" s="219"/>
      <c r="AF60" s="219"/>
      <c r="AG60" s="228"/>
      <c r="AH60" s="219">
        <v>1E-3</v>
      </c>
      <c r="AI60" s="219"/>
      <c r="AJ60" s="219"/>
      <c r="AK60" s="219"/>
      <c r="AL60" s="219"/>
      <c r="AM60" s="219"/>
      <c r="AN60" s="219"/>
      <c r="AO60" s="219"/>
      <c r="AP60" s="228"/>
      <c r="AQ60" s="219">
        <v>1E-3</v>
      </c>
      <c r="AR60" s="219"/>
      <c r="AS60" s="219"/>
      <c r="AT60" s="219"/>
      <c r="AU60" s="219"/>
      <c r="AV60" s="219"/>
      <c r="AW60" s="219"/>
      <c r="AX60" s="219"/>
      <c r="AY60" s="220"/>
    </row>
    <row r="61" spans="1:51" ht="24.95" customHeight="1" x14ac:dyDescent="0.15">
      <c r="A61" s="54"/>
      <c r="B61" s="55"/>
      <c r="C61" s="55"/>
      <c r="D61" s="55"/>
      <c r="E61" s="55"/>
      <c r="F61" s="56"/>
      <c r="G61" s="492"/>
      <c r="H61" s="493"/>
      <c r="I61" s="487" t="s">
        <v>125</v>
      </c>
      <c r="J61" s="488"/>
      <c r="K61" s="488"/>
      <c r="L61" s="488"/>
      <c r="M61" s="488"/>
      <c r="N61" s="489"/>
      <c r="O61" s="887">
        <v>1E-3</v>
      </c>
      <c r="P61" s="224"/>
      <c r="Q61" s="224"/>
      <c r="R61" s="224"/>
      <c r="S61" s="224"/>
      <c r="T61" s="224"/>
      <c r="U61" s="224"/>
      <c r="V61" s="224"/>
      <c r="W61" s="225"/>
      <c r="X61" s="887">
        <v>1E-3</v>
      </c>
      <c r="Y61" s="224"/>
      <c r="Z61" s="224"/>
      <c r="AA61" s="224"/>
      <c r="AB61" s="224"/>
      <c r="AC61" s="224"/>
      <c r="AD61" s="224"/>
      <c r="AE61" s="224"/>
      <c r="AF61" s="224"/>
      <c r="AG61" s="225"/>
      <c r="AH61" s="887">
        <v>1E-3</v>
      </c>
      <c r="AI61" s="224"/>
      <c r="AJ61" s="224"/>
      <c r="AK61" s="224"/>
      <c r="AL61" s="224"/>
      <c r="AM61" s="224"/>
      <c r="AN61" s="224"/>
      <c r="AO61" s="224"/>
      <c r="AP61" s="225"/>
      <c r="AQ61" s="887">
        <v>1E-3</v>
      </c>
      <c r="AR61" s="224"/>
      <c r="AS61" s="224"/>
      <c r="AT61" s="224"/>
      <c r="AU61" s="224"/>
      <c r="AV61" s="224"/>
      <c r="AW61" s="224"/>
      <c r="AX61" s="224"/>
      <c r="AY61" s="888"/>
    </row>
    <row r="62" spans="1:51" ht="24.95" hidden="1" customHeight="1" x14ac:dyDescent="0.15">
      <c r="A62" s="54"/>
      <c r="B62" s="55"/>
      <c r="C62" s="55"/>
      <c r="D62" s="55"/>
      <c r="E62" s="55"/>
      <c r="F62" s="56"/>
      <c r="G62" s="492"/>
      <c r="H62" s="493"/>
      <c r="I62" s="498" t="s">
        <v>126</v>
      </c>
      <c r="J62" s="499"/>
      <c r="K62" s="499"/>
      <c r="L62" s="499"/>
      <c r="M62" s="499"/>
      <c r="N62" s="499"/>
      <c r="O62" s="219"/>
      <c r="P62" s="219"/>
      <c r="Q62" s="219"/>
      <c r="R62" s="219"/>
      <c r="S62" s="219"/>
      <c r="T62" s="219"/>
      <c r="U62" s="219"/>
      <c r="V62" s="219"/>
      <c r="W62" s="228"/>
      <c r="X62" s="219"/>
      <c r="Y62" s="219"/>
      <c r="Z62" s="219"/>
      <c r="AA62" s="219"/>
      <c r="AB62" s="219"/>
      <c r="AC62" s="219"/>
      <c r="AD62" s="219"/>
      <c r="AE62" s="219"/>
      <c r="AF62" s="219"/>
      <c r="AG62" s="228"/>
      <c r="AH62" s="219"/>
      <c r="AI62" s="219"/>
      <c r="AJ62" s="219"/>
      <c r="AK62" s="219"/>
      <c r="AL62" s="219"/>
      <c r="AM62" s="219"/>
      <c r="AN62" s="219"/>
      <c r="AO62" s="219"/>
      <c r="AP62" s="228"/>
      <c r="AQ62" s="219"/>
      <c r="AR62" s="219"/>
      <c r="AS62" s="219"/>
      <c r="AT62" s="219"/>
      <c r="AU62" s="219"/>
      <c r="AV62" s="219"/>
      <c r="AW62" s="219"/>
      <c r="AX62" s="219"/>
      <c r="AY62" s="220"/>
    </row>
    <row r="63" spans="1:51" ht="24.95" hidden="1" customHeight="1" x14ac:dyDescent="0.15">
      <c r="A63" s="54"/>
      <c r="B63" s="55"/>
      <c r="C63" s="55"/>
      <c r="D63" s="55"/>
      <c r="E63" s="55"/>
      <c r="F63" s="56"/>
      <c r="G63" s="492"/>
      <c r="H63" s="493"/>
      <c r="I63" s="487" t="s">
        <v>125</v>
      </c>
      <c r="J63" s="488"/>
      <c r="K63" s="488"/>
      <c r="L63" s="488"/>
      <c r="M63" s="488"/>
      <c r="N63" s="489"/>
      <c r="O63" s="887">
        <v>0</v>
      </c>
      <c r="P63" s="224"/>
      <c r="Q63" s="224"/>
      <c r="R63" s="224"/>
      <c r="S63" s="224"/>
      <c r="T63" s="224"/>
      <c r="U63" s="224"/>
      <c r="V63" s="224"/>
      <c r="W63" s="225"/>
      <c r="X63" s="887">
        <v>0</v>
      </c>
      <c r="Y63" s="224"/>
      <c r="Z63" s="224"/>
      <c r="AA63" s="224"/>
      <c r="AB63" s="224"/>
      <c r="AC63" s="224"/>
      <c r="AD63" s="224"/>
      <c r="AE63" s="224"/>
      <c r="AF63" s="224"/>
      <c r="AG63" s="225"/>
      <c r="AH63" s="887">
        <v>0</v>
      </c>
      <c r="AI63" s="224"/>
      <c r="AJ63" s="224"/>
      <c r="AK63" s="224"/>
      <c r="AL63" s="224"/>
      <c r="AM63" s="224"/>
      <c r="AN63" s="224"/>
      <c r="AO63" s="224"/>
      <c r="AP63" s="225"/>
      <c r="AQ63" s="887">
        <v>0</v>
      </c>
      <c r="AR63" s="224"/>
      <c r="AS63" s="224"/>
      <c r="AT63" s="224"/>
      <c r="AU63" s="224"/>
      <c r="AV63" s="224"/>
      <c r="AW63" s="224"/>
      <c r="AX63" s="224"/>
      <c r="AY63" s="888"/>
    </row>
    <row r="64" spans="1:51" ht="24.95" customHeight="1" x14ac:dyDescent="0.15">
      <c r="A64" s="54"/>
      <c r="B64" s="55"/>
      <c r="C64" s="55"/>
      <c r="D64" s="55"/>
      <c r="E64" s="55"/>
      <c r="F64" s="56"/>
      <c r="G64" s="492"/>
      <c r="H64" s="493"/>
      <c r="I64" s="502" t="s">
        <v>127</v>
      </c>
      <c r="J64" s="502"/>
      <c r="K64" s="502"/>
      <c r="L64" s="502"/>
      <c r="M64" s="502"/>
      <c r="N64" s="502"/>
      <c r="O64" s="762">
        <v>0</v>
      </c>
      <c r="P64" s="762"/>
      <c r="Q64" s="762"/>
      <c r="R64" s="762"/>
      <c r="S64" s="762"/>
      <c r="T64" s="762"/>
      <c r="U64" s="762"/>
      <c r="V64" s="762"/>
      <c r="W64" s="763"/>
      <c r="X64" s="762">
        <v>0</v>
      </c>
      <c r="Y64" s="762"/>
      <c r="Z64" s="762"/>
      <c r="AA64" s="762"/>
      <c r="AB64" s="762"/>
      <c r="AC64" s="762"/>
      <c r="AD64" s="762"/>
      <c r="AE64" s="762"/>
      <c r="AF64" s="762"/>
      <c r="AG64" s="763"/>
      <c r="AH64" s="762">
        <v>0</v>
      </c>
      <c r="AI64" s="762"/>
      <c r="AJ64" s="762"/>
      <c r="AK64" s="762"/>
      <c r="AL64" s="762"/>
      <c r="AM64" s="762"/>
      <c r="AN64" s="762"/>
      <c r="AO64" s="762"/>
      <c r="AP64" s="763"/>
      <c r="AQ64" s="762">
        <v>0</v>
      </c>
      <c r="AR64" s="762"/>
      <c r="AS64" s="762"/>
      <c r="AT64" s="762"/>
      <c r="AU64" s="762"/>
      <c r="AV64" s="762"/>
      <c r="AW64" s="762"/>
      <c r="AX64" s="762"/>
      <c r="AY64" s="764"/>
    </row>
    <row r="65" spans="1:51" ht="24.95" customHeight="1" thickBot="1" x14ac:dyDescent="0.2">
      <c r="A65" s="54"/>
      <c r="B65" s="55"/>
      <c r="C65" s="55"/>
      <c r="D65" s="55"/>
      <c r="E65" s="55"/>
      <c r="F65" s="56"/>
      <c r="G65" s="494"/>
      <c r="H65" s="495"/>
      <c r="I65" s="503" t="s">
        <v>128</v>
      </c>
      <c r="J65" s="504"/>
      <c r="K65" s="504"/>
      <c r="L65" s="504"/>
      <c r="M65" s="504"/>
      <c r="N65" s="505"/>
      <c r="O65" s="747">
        <v>1E-3</v>
      </c>
      <c r="P65" s="747"/>
      <c r="Q65" s="747"/>
      <c r="R65" s="747"/>
      <c r="S65" s="747"/>
      <c r="T65" s="747"/>
      <c r="U65" s="747"/>
      <c r="V65" s="747"/>
      <c r="W65" s="889"/>
      <c r="X65" s="747">
        <f>SUM(X59,X60,X62,X64)</f>
        <v>1E-3</v>
      </c>
      <c r="Y65" s="747"/>
      <c r="Z65" s="747"/>
      <c r="AA65" s="747"/>
      <c r="AB65" s="747"/>
      <c r="AC65" s="747"/>
      <c r="AD65" s="747"/>
      <c r="AE65" s="747"/>
      <c r="AF65" s="747"/>
      <c r="AG65" s="889"/>
      <c r="AH65" s="747">
        <f>SUM(AH59,AH60,AH62,AH64)</f>
        <v>1E-3</v>
      </c>
      <c r="AI65" s="747"/>
      <c r="AJ65" s="747"/>
      <c r="AK65" s="747"/>
      <c r="AL65" s="747"/>
      <c r="AM65" s="747"/>
      <c r="AN65" s="747"/>
      <c r="AO65" s="747"/>
      <c r="AP65" s="889"/>
      <c r="AQ65" s="890">
        <f>SUM(AQ59,AQ60,AQ62,AQ64)</f>
        <v>1E-3</v>
      </c>
      <c r="AR65" s="551"/>
      <c r="AS65" s="551"/>
      <c r="AT65" s="551"/>
      <c r="AU65" s="551"/>
      <c r="AV65" s="551"/>
      <c r="AW65" s="551"/>
      <c r="AX65" s="551"/>
      <c r="AY65" s="574"/>
    </row>
    <row r="66" spans="1:51" ht="24.95" customHeight="1" x14ac:dyDescent="0.15">
      <c r="A66" s="54"/>
      <c r="B66" s="55"/>
      <c r="C66" s="55"/>
      <c r="D66" s="55"/>
      <c r="E66" s="55"/>
      <c r="F66" s="55"/>
      <c r="G66" s="19"/>
      <c r="H66" s="18"/>
      <c r="I66" s="506" t="s">
        <v>129</v>
      </c>
      <c r="J66" s="61"/>
      <c r="K66" s="61"/>
      <c r="L66" s="61"/>
      <c r="M66" s="61"/>
      <c r="N66" s="62"/>
      <c r="O66" s="891">
        <v>1.2330000000000001</v>
      </c>
      <c r="P66" s="891"/>
      <c r="Q66" s="891"/>
      <c r="R66" s="891"/>
      <c r="S66" s="891"/>
      <c r="T66" s="891"/>
      <c r="U66" s="891"/>
      <c r="V66" s="891"/>
      <c r="W66" s="892"/>
      <c r="X66" s="891">
        <v>0.995</v>
      </c>
      <c r="Y66" s="891"/>
      <c r="Z66" s="891"/>
      <c r="AA66" s="891"/>
      <c r="AB66" s="891"/>
      <c r="AC66" s="891"/>
      <c r="AD66" s="891"/>
      <c r="AE66" s="891"/>
      <c r="AF66" s="891"/>
      <c r="AG66" s="892"/>
      <c r="AH66" s="891">
        <v>0.752</v>
      </c>
      <c r="AI66" s="891"/>
      <c r="AJ66" s="891"/>
      <c r="AK66" s="891"/>
      <c r="AL66" s="891"/>
      <c r="AM66" s="891"/>
      <c r="AN66" s="891"/>
      <c r="AO66" s="891"/>
      <c r="AP66" s="892"/>
      <c r="AQ66" s="893">
        <v>1</v>
      </c>
      <c r="AR66" s="891"/>
      <c r="AS66" s="891"/>
      <c r="AT66" s="891"/>
      <c r="AU66" s="891"/>
      <c r="AV66" s="891"/>
      <c r="AW66" s="891"/>
      <c r="AX66" s="891"/>
      <c r="AY66" s="894"/>
    </row>
    <row r="67" spans="1:51" ht="24.95" customHeight="1" x14ac:dyDescent="0.15">
      <c r="A67" s="54"/>
      <c r="B67" s="55"/>
      <c r="C67" s="55"/>
      <c r="D67" s="55"/>
      <c r="E67" s="55"/>
      <c r="F67" s="56"/>
      <c r="G67" s="527" t="s">
        <v>130</v>
      </c>
      <c r="H67" s="528"/>
      <c r="I67" s="531" t="s">
        <v>131</v>
      </c>
      <c r="J67" s="532"/>
      <c r="K67" s="532"/>
      <c r="L67" s="532"/>
      <c r="M67" s="532"/>
      <c r="N67" s="533"/>
      <c r="O67" s="732">
        <v>10.99</v>
      </c>
      <c r="P67" s="732"/>
      <c r="Q67" s="732"/>
      <c r="R67" s="732"/>
      <c r="S67" s="732"/>
      <c r="T67" s="732"/>
      <c r="U67" s="732"/>
      <c r="V67" s="732"/>
      <c r="W67" s="733"/>
      <c r="X67" s="732">
        <v>8.234</v>
      </c>
      <c r="Y67" s="732"/>
      <c r="Z67" s="732"/>
      <c r="AA67" s="732"/>
      <c r="AB67" s="732"/>
      <c r="AC67" s="732"/>
      <c r="AD67" s="732"/>
      <c r="AE67" s="732"/>
      <c r="AF67" s="732"/>
      <c r="AG67" s="733"/>
      <c r="AH67" s="732">
        <v>16.02</v>
      </c>
      <c r="AI67" s="732"/>
      <c r="AJ67" s="732"/>
      <c r="AK67" s="732"/>
      <c r="AL67" s="732"/>
      <c r="AM67" s="732"/>
      <c r="AN67" s="732"/>
      <c r="AO67" s="732"/>
      <c r="AP67" s="733"/>
      <c r="AQ67" s="731">
        <v>24.8</v>
      </c>
      <c r="AR67" s="732"/>
      <c r="AS67" s="732"/>
      <c r="AT67" s="732"/>
      <c r="AU67" s="732"/>
      <c r="AV67" s="732"/>
      <c r="AW67" s="732"/>
      <c r="AX67" s="732"/>
      <c r="AY67" s="895"/>
    </row>
    <row r="68" spans="1:51" ht="24.95" customHeight="1" x14ac:dyDescent="0.15">
      <c r="A68" s="54"/>
      <c r="B68" s="55"/>
      <c r="C68" s="55"/>
      <c r="D68" s="55"/>
      <c r="E68" s="55"/>
      <c r="F68" s="56"/>
      <c r="G68" s="527"/>
      <c r="H68" s="527"/>
      <c r="I68" s="534" t="s">
        <v>132</v>
      </c>
      <c r="J68" s="534"/>
      <c r="K68" s="534"/>
      <c r="L68" s="534"/>
      <c r="M68" s="534"/>
      <c r="N68" s="534"/>
      <c r="O68" s="896">
        <v>0.19900000000000001</v>
      </c>
      <c r="P68" s="896"/>
      <c r="Q68" s="896"/>
      <c r="R68" s="896"/>
      <c r="S68" s="896"/>
      <c r="T68" s="896"/>
      <c r="U68" s="896"/>
      <c r="V68" s="896"/>
      <c r="W68" s="896"/>
      <c r="X68" s="896">
        <v>0.23400000000000001</v>
      </c>
      <c r="Y68" s="896"/>
      <c r="Z68" s="896"/>
      <c r="AA68" s="896"/>
      <c r="AB68" s="896"/>
      <c r="AC68" s="896"/>
      <c r="AD68" s="896"/>
      <c r="AE68" s="896"/>
      <c r="AF68" s="896"/>
      <c r="AG68" s="896"/>
      <c r="AH68" s="896">
        <v>0.34799999999999998</v>
      </c>
      <c r="AI68" s="896"/>
      <c r="AJ68" s="896"/>
      <c r="AK68" s="896"/>
      <c r="AL68" s="896"/>
      <c r="AM68" s="896"/>
      <c r="AN68" s="896"/>
      <c r="AO68" s="896"/>
      <c r="AP68" s="896"/>
      <c r="AQ68" s="896">
        <v>0.4</v>
      </c>
      <c r="AR68" s="896"/>
      <c r="AS68" s="896"/>
      <c r="AT68" s="896"/>
      <c r="AU68" s="896"/>
      <c r="AV68" s="896"/>
      <c r="AW68" s="896"/>
      <c r="AX68" s="896"/>
      <c r="AY68" s="897"/>
    </row>
    <row r="69" spans="1:51" ht="24.95" customHeight="1" x14ac:dyDescent="0.15">
      <c r="A69" s="54"/>
      <c r="B69" s="55"/>
      <c r="C69" s="55"/>
      <c r="D69" s="55"/>
      <c r="E69" s="55"/>
      <c r="F69" s="56"/>
      <c r="G69" s="527"/>
      <c r="H69" s="527"/>
      <c r="I69" s="535" t="s">
        <v>133</v>
      </c>
      <c r="J69" s="535"/>
      <c r="K69" s="535"/>
      <c r="L69" s="535"/>
      <c r="M69" s="535"/>
      <c r="N69" s="535"/>
      <c r="O69" s="898">
        <v>0.19900000000000001</v>
      </c>
      <c r="P69" s="898"/>
      <c r="Q69" s="898"/>
      <c r="R69" s="898"/>
      <c r="S69" s="898"/>
      <c r="T69" s="898"/>
      <c r="U69" s="898"/>
      <c r="V69" s="898"/>
      <c r="W69" s="898"/>
      <c r="X69" s="898">
        <v>0.23400000000000001</v>
      </c>
      <c r="Y69" s="898"/>
      <c r="Z69" s="898"/>
      <c r="AA69" s="898"/>
      <c r="AB69" s="898"/>
      <c r="AC69" s="898"/>
      <c r="AD69" s="898"/>
      <c r="AE69" s="898"/>
      <c r="AF69" s="898"/>
      <c r="AG69" s="898"/>
      <c r="AH69" s="898">
        <v>0.34799999999999998</v>
      </c>
      <c r="AI69" s="898"/>
      <c r="AJ69" s="898"/>
      <c r="AK69" s="898"/>
      <c r="AL69" s="898"/>
      <c r="AM69" s="898"/>
      <c r="AN69" s="898"/>
      <c r="AO69" s="898"/>
      <c r="AP69" s="898"/>
      <c r="AQ69" s="898">
        <v>0</v>
      </c>
      <c r="AR69" s="898"/>
      <c r="AS69" s="898"/>
      <c r="AT69" s="898"/>
      <c r="AU69" s="898"/>
      <c r="AV69" s="898"/>
      <c r="AW69" s="898"/>
      <c r="AX69" s="898"/>
      <c r="AY69" s="899"/>
    </row>
    <row r="70" spans="1:51" ht="24.95" customHeight="1" x14ac:dyDescent="0.15">
      <c r="A70" s="54"/>
      <c r="B70" s="55"/>
      <c r="C70" s="55"/>
      <c r="D70" s="55"/>
      <c r="E70" s="55"/>
      <c r="F70" s="56"/>
      <c r="G70" s="527"/>
      <c r="H70" s="527"/>
      <c r="I70" s="520" t="s">
        <v>134</v>
      </c>
      <c r="J70" s="520"/>
      <c r="K70" s="520"/>
      <c r="L70" s="520"/>
      <c r="M70" s="520"/>
      <c r="N70" s="520"/>
      <c r="O70" s="900">
        <v>0</v>
      </c>
      <c r="P70" s="900"/>
      <c r="Q70" s="900"/>
      <c r="R70" s="900"/>
      <c r="S70" s="900"/>
      <c r="T70" s="900"/>
      <c r="U70" s="900"/>
      <c r="V70" s="900"/>
      <c r="W70" s="900"/>
      <c r="X70" s="900">
        <v>0</v>
      </c>
      <c r="Y70" s="900"/>
      <c r="Z70" s="900"/>
      <c r="AA70" s="900"/>
      <c r="AB70" s="900"/>
      <c r="AC70" s="900"/>
      <c r="AD70" s="900"/>
      <c r="AE70" s="900"/>
      <c r="AF70" s="900"/>
      <c r="AG70" s="900"/>
      <c r="AH70" s="900">
        <v>0</v>
      </c>
      <c r="AI70" s="900"/>
      <c r="AJ70" s="900"/>
      <c r="AK70" s="900"/>
      <c r="AL70" s="900"/>
      <c r="AM70" s="900"/>
      <c r="AN70" s="900"/>
      <c r="AO70" s="900"/>
      <c r="AP70" s="900"/>
      <c r="AQ70" s="900">
        <v>0</v>
      </c>
      <c r="AR70" s="900"/>
      <c r="AS70" s="900"/>
      <c r="AT70" s="900"/>
      <c r="AU70" s="900"/>
      <c r="AV70" s="900"/>
      <c r="AW70" s="900"/>
      <c r="AX70" s="900"/>
      <c r="AY70" s="901"/>
    </row>
    <row r="71" spans="1:51" ht="24.95" customHeight="1" thickBot="1" x14ac:dyDescent="0.2">
      <c r="A71" s="54"/>
      <c r="B71" s="55"/>
      <c r="C71" s="55"/>
      <c r="D71" s="55"/>
      <c r="E71" s="55"/>
      <c r="F71" s="56"/>
      <c r="G71" s="529"/>
      <c r="H71" s="530"/>
      <c r="I71" s="517" t="s">
        <v>135</v>
      </c>
      <c r="J71" s="518"/>
      <c r="K71" s="518"/>
      <c r="L71" s="518"/>
      <c r="M71" s="518"/>
      <c r="N71" s="519"/>
      <c r="O71" s="902">
        <f>SUM(O66:W68)</f>
        <v>12.422000000000001</v>
      </c>
      <c r="P71" s="902"/>
      <c r="Q71" s="902"/>
      <c r="R71" s="902"/>
      <c r="S71" s="902"/>
      <c r="T71" s="902"/>
      <c r="U71" s="902"/>
      <c r="V71" s="902"/>
      <c r="W71" s="903"/>
      <c r="X71" s="902">
        <f>SUM(X66:AG68)</f>
        <v>9.4629999999999992</v>
      </c>
      <c r="Y71" s="902"/>
      <c r="Z71" s="902"/>
      <c r="AA71" s="902"/>
      <c r="AB71" s="902"/>
      <c r="AC71" s="902"/>
      <c r="AD71" s="902"/>
      <c r="AE71" s="902"/>
      <c r="AF71" s="902"/>
      <c r="AG71" s="903"/>
      <c r="AH71" s="902">
        <f>SUM(AH66:AP68)</f>
        <v>17.119999999999997</v>
      </c>
      <c r="AI71" s="902"/>
      <c r="AJ71" s="902"/>
      <c r="AK71" s="902"/>
      <c r="AL71" s="902"/>
      <c r="AM71" s="902"/>
      <c r="AN71" s="902"/>
      <c r="AO71" s="902"/>
      <c r="AP71" s="903"/>
      <c r="AQ71" s="904">
        <f>SUM(AQ66:AY68)</f>
        <v>26.2</v>
      </c>
      <c r="AR71" s="902"/>
      <c r="AS71" s="902"/>
      <c r="AT71" s="902"/>
      <c r="AU71" s="902"/>
      <c r="AV71" s="902"/>
      <c r="AW71" s="902"/>
      <c r="AX71" s="902"/>
      <c r="AY71" s="905"/>
    </row>
    <row r="72" spans="1:51" ht="24.95" customHeight="1" thickBot="1" x14ac:dyDescent="0.2">
      <c r="A72" s="54"/>
      <c r="B72" s="55"/>
      <c r="C72" s="55"/>
      <c r="D72" s="55"/>
      <c r="E72" s="55"/>
      <c r="F72" s="56"/>
      <c r="G72" s="513" t="s">
        <v>136</v>
      </c>
      <c r="H72" s="513"/>
      <c r="I72" s="513"/>
      <c r="J72" s="513"/>
      <c r="K72" s="513"/>
      <c r="L72" s="513"/>
      <c r="M72" s="513"/>
      <c r="N72" s="514"/>
      <c r="O72" s="732">
        <v>0</v>
      </c>
      <c r="P72" s="732"/>
      <c r="Q72" s="732"/>
      <c r="R72" s="732"/>
      <c r="S72" s="732"/>
      <c r="T72" s="732"/>
      <c r="U72" s="732"/>
      <c r="V72" s="732"/>
      <c r="W72" s="733"/>
      <c r="X72" s="732">
        <v>0</v>
      </c>
      <c r="Y72" s="732"/>
      <c r="Z72" s="732"/>
      <c r="AA72" s="732"/>
      <c r="AB72" s="732"/>
      <c r="AC72" s="732"/>
      <c r="AD72" s="732"/>
      <c r="AE72" s="732"/>
      <c r="AF72" s="732"/>
      <c r="AG72" s="733"/>
      <c r="AH72" s="732">
        <v>0</v>
      </c>
      <c r="AI72" s="732"/>
      <c r="AJ72" s="732"/>
      <c r="AK72" s="732"/>
      <c r="AL72" s="732"/>
      <c r="AM72" s="732"/>
      <c r="AN72" s="732"/>
      <c r="AO72" s="732"/>
      <c r="AP72" s="733"/>
      <c r="AQ72" s="731">
        <v>0</v>
      </c>
      <c r="AR72" s="732"/>
      <c r="AS72" s="732"/>
      <c r="AT72" s="732"/>
      <c r="AU72" s="732"/>
      <c r="AV72" s="732"/>
      <c r="AW72" s="732"/>
      <c r="AX72" s="732"/>
      <c r="AY72" s="895"/>
    </row>
    <row r="73" spans="1:51" ht="24.95" customHeight="1" x14ac:dyDescent="0.15">
      <c r="A73" s="54"/>
      <c r="B73" s="55"/>
      <c r="C73" s="55"/>
      <c r="D73" s="55"/>
      <c r="E73" s="55"/>
      <c r="F73" s="56"/>
      <c r="G73" s="515" t="s">
        <v>137</v>
      </c>
      <c r="H73" s="143"/>
      <c r="I73" s="143"/>
      <c r="J73" s="143"/>
      <c r="K73" s="143"/>
      <c r="L73" s="143"/>
      <c r="M73" s="143"/>
      <c r="N73" s="143"/>
      <c r="O73" s="906">
        <f>O58+O65-O71-O72</f>
        <v>139.23400000000001</v>
      </c>
      <c r="P73" s="906"/>
      <c r="Q73" s="906"/>
      <c r="R73" s="906"/>
      <c r="S73" s="906"/>
      <c r="T73" s="906"/>
      <c r="U73" s="906"/>
      <c r="V73" s="906"/>
      <c r="W73" s="907"/>
      <c r="X73" s="906">
        <f>X58+X65-X71-X72</f>
        <v>129.77200000000002</v>
      </c>
      <c r="Y73" s="906"/>
      <c r="Z73" s="906"/>
      <c r="AA73" s="906"/>
      <c r="AB73" s="906"/>
      <c r="AC73" s="906"/>
      <c r="AD73" s="906"/>
      <c r="AE73" s="906"/>
      <c r="AF73" s="906"/>
      <c r="AG73" s="907"/>
      <c r="AH73" s="906">
        <f>AH58+AH65-AH71-AH72</f>
        <v>112.65300000000002</v>
      </c>
      <c r="AI73" s="906"/>
      <c r="AJ73" s="906"/>
      <c r="AK73" s="906"/>
      <c r="AL73" s="906"/>
      <c r="AM73" s="906"/>
      <c r="AN73" s="906"/>
      <c r="AO73" s="906"/>
      <c r="AP73" s="907"/>
      <c r="AQ73" s="908">
        <f>AQ58+AQ65-AQ71-AQ72</f>
        <v>86.454000000000022</v>
      </c>
      <c r="AR73" s="192"/>
      <c r="AS73" s="192"/>
      <c r="AT73" s="192"/>
      <c r="AU73" s="192"/>
      <c r="AV73" s="192"/>
      <c r="AW73" s="192"/>
      <c r="AX73" s="192"/>
      <c r="AY73" s="516"/>
    </row>
    <row r="74" spans="1:51" ht="24.95" customHeight="1" thickBot="1" x14ac:dyDescent="0.2">
      <c r="A74" s="54"/>
      <c r="B74" s="55"/>
      <c r="C74" s="55"/>
      <c r="D74" s="55"/>
      <c r="E74" s="55"/>
      <c r="F74" s="56"/>
      <c r="G74" s="119"/>
      <c r="H74" s="525"/>
      <c r="I74" s="526" t="s">
        <v>138</v>
      </c>
      <c r="J74" s="526"/>
      <c r="K74" s="526"/>
      <c r="L74" s="526"/>
      <c r="M74" s="526"/>
      <c r="N74" s="526"/>
      <c r="O74" s="909">
        <v>116</v>
      </c>
      <c r="P74" s="910"/>
      <c r="Q74" s="910"/>
      <c r="R74" s="910"/>
      <c r="S74" s="910"/>
      <c r="T74" s="910"/>
      <c r="U74" s="910"/>
      <c r="V74" s="910"/>
      <c r="W74" s="911"/>
      <c r="X74" s="909">
        <v>108.434</v>
      </c>
      <c r="Y74" s="910"/>
      <c r="Z74" s="910"/>
      <c r="AA74" s="910"/>
      <c r="AB74" s="910"/>
      <c r="AC74" s="910"/>
      <c r="AD74" s="910"/>
      <c r="AE74" s="910"/>
      <c r="AF74" s="910"/>
      <c r="AG74" s="911"/>
      <c r="AH74" s="909">
        <v>94</v>
      </c>
      <c r="AI74" s="910"/>
      <c r="AJ74" s="910"/>
      <c r="AK74" s="910"/>
      <c r="AL74" s="910"/>
      <c r="AM74" s="910"/>
      <c r="AN74" s="910"/>
      <c r="AO74" s="910"/>
      <c r="AP74" s="911"/>
      <c r="AQ74" s="909">
        <v>73</v>
      </c>
      <c r="AR74" s="910"/>
      <c r="AS74" s="910"/>
      <c r="AT74" s="910"/>
      <c r="AU74" s="910"/>
      <c r="AV74" s="910"/>
      <c r="AW74" s="910"/>
      <c r="AX74" s="910"/>
      <c r="AY74" s="912"/>
    </row>
    <row r="75" spans="1:51" ht="24.95" customHeight="1" x14ac:dyDescent="0.15">
      <c r="A75" s="142" t="s">
        <v>139</v>
      </c>
      <c r="B75" s="143"/>
      <c r="C75" s="143"/>
      <c r="D75" s="143"/>
      <c r="E75" s="143"/>
      <c r="F75" s="144"/>
      <c r="G75" s="151" t="s">
        <v>140</v>
      </c>
      <c r="H75" s="152"/>
      <c r="I75" s="152"/>
      <c r="J75" s="152"/>
      <c r="K75" s="152"/>
      <c r="L75" s="152"/>
      <c r="M75" s="152"/>
      <c r="N75" s="152"/>
      <c r="O75" s="153">
        <v>0</v>
      </c>
      <c r="P75" s="153"/>
      <c r="Q75" s="153"/>
      <c r="R75" s="153"/>
      <c r="S75" s="153"/>
      <c r="T75" s="153"/>
      <c r="U75" s="153"/>
      <c r="V75" s="153"/>
      <c r="W75" s="153"/>
      <c r="X75" s="153">
        <v>0</v>
      </c>
      <c r="Y75" s="153"/>
      <c r="Z75" s="153"/>
      <c r="AA75" s="153"/>
      <c r="AB75" s="153"/>
      <c r="AC75" s="153"/>
      <c r="AD75" s="153"/>
      <c r="AE75" s="153"/>
      <c r="AF75" s="153"/>
      <c r="AG75" s="153"/>
      <c r="AH75" s="153">
        <v>0</v>
      </c>
      <c r="AI75" s="153"/>
      <c r="AJ75" s="153"/>
      <c r="AK75" s="153"/>
      <c r="AL75" s="153"/>
      <c r="AM75" s="153"/>
      <c r="AN75" s="153"/>
      <c r="AO75" s="153"/>
      <c r="AP75" s="153"/>
      <c r="AQ75" s="153">
        <v>0</v>
      </c>
      <c r="AR75" s="153"/>
      <c r="AS75" s="153"/>
      <c r="AT75" s="153"/>
      <c r="AU75" s="153"/>
      <c r="AV75" s="153"/>
      <c r="AW75" s="153"/>
      <c r="AX75" s="153"/>
      <c r="AY75" s="154"/>
    </row>
    <row r="76" spans="1:51" ht="24.95" customHeight="1" x14ac:dyDescent="0.15">
      <c r="A76" s="145"/>
      <c r="B76" s="146"/>
      <c r="C76" s="146"/>
      <c r="D76" s="146"/>
      <c r="E76" s="146"/>
      <c r="F76" s="147"/>
      <c r="G76" s="155" t="s">
        <v>141</v>
      </c>
      <c r="H76" s="156"/>
      <c r="I76" s="156"/>
      <c r="J76" s="156"/>
      <c r="K76" s="156"/>
      <c r="L76" s="156"/>
      <c r="M76" s="156"/>
      <c r="N76" s="156"/>
      <c r="O76" s="157">
        <v>0</v>
      </c>
      <c r="P76" s="157"/>
      <c r="Q76" s="157"/>
      <c r="R76" s="157"/>
      <c r="S76" s="157"/>
      <c r="T76" s="157"/>
      <c r="U76" s="157"/>
      <c r="V76" s="157"/>
      <c r="W76" s="157"/>
      <c r="X76" s="157">
        <v>0</v>
      </c>
      <c r="Y76" s="157"/>
      <c r="Z76" s="157"/>
      <c r="AA76" s="157"/>
      <c r="AB76" s="157"/>
      <c r="AC76" s="157"/>
      <c r="AD76" s="157"/>
      <c r="AE76" s="157"/>
      <c r="AF76" s="157"/>
      <c r="AG76" s="157"/>
      <c r="AH76" s="157">
        <v>0</v>
      </c>
      <c r="AI76" s="157"/>
      <c r="AJ76" s="157"/>
      <c r="AK76" s="157"/>
      <c r="AL76" s="157"/>
      <c r="AM76" s="157"/>
      <c r="AN76" s="157"/>
      <c r="AO76" s="157"/>
      <c r="AP76" s="157"/>
      <c r="AQ76" s="157">
        <v>0</v>
      </c>
      <c r="AR76" s="157"/>
      <c r="AS76" s="157"/>
      <c r="AT76" s="157"/>
      <c r="AU76" s="157"/>
      <c r="AV76" s="157"/>
      <c r="AW76" s="157"/>
      <c r="AX76" s="157"/>
      <c r="AY76" s="158"/>
    </row>
    <row r="77" spans="1:51" ht="24.95" customHeight="1" thickBot="1" x14ac:dyDescent="0.2">
      <c r="A77" s="148"/>
      <c r="B77" s="149"/>
      <c r="C77" s="149"/>
      <c r="D77" s="149"/>
      <c r="E77" s="149"/>
      <c r="F77" s="150"/>
      <c r="G77" s="159" t="s">
        <v>142</v>
      </c>
      <c r="H77" s="160"/>
      <c r="I77" s="160"/>
      <c r="J77" s="160"/>
      <c r="K77" s="160"/>
      <c r="L77" s="160"/>
      <c r="M77" s="160"/>
      <c r="N77" s="160"/>
      <c r="O77" s="161">
        <f>SUM(O75:W76)</f>
        <v>0</v>
      </c>
      <c r="P77" s="161"/>
      <c r="Q77" s="161"/>
      <c r="R77" s="161"/>
      <c r="S77" s="161"/>
      <c r="T77" s="161"/>
      <c r="U77" s="161"/>
      <c r="V77" s="161"/>
      <c r="W77" s="161"/>
      <c r="X77" s="161">
        <f>SUM(X75:AG76)</f>
        <v>0</v>
      </c>
      <c r="Y77" s="161"/>
      <c r="Z77" s="161"/>
      <c r="AA77" s="161"/>
      <c r="AB77" s="161"/>
      <c r="AC77" s="161"/>
      <c r="AD77" s="161"/>
      <c r="AE77" s="161"/>
      <c r="AF77" s="161"/>
      <c r="AG77" s="161"/>
      <c r="AH77" s="161">
        <f>SUM(AH75:AP76)</f>
        <v>0</v>
      </c>
      <c r="AI77" s="161"/>
      <c r="AJ77" s="161"/>
      <c r="AK77" s="161"/>
      <c r="AL77" s="161"/>
      <c r="AM77" s="161"/>
      <c r="AN77" s="161"/>
      <c r="AO77" s="161"/>
      <c r="AP77" s="161"/>
      <c r="AQ77" s="161">
        <f>SUM(AQ75:AY76)</f>
        <v>0</v>
      </c>
      <c r="AR77" s="161"/>
      <c r="AS77" s="161"/>
      <c r="AT77" s="161"/>
      <c r="AU77" s="161"/>
      <c r="AV77" s="161"/>
      <c r="AW77" s="161"/>
      <c r="AX77" s="161"/>
      <c r="AY77" s="162"/>
    </row>
    <row r="78" spans="1:51" ht="25.5" customHeight="1" x14ac:dyDescent="0.15">
      <c r="A78" s="163" t="s">
        <v>143</v>
      </c>
      <c r="B78" s="164"/>
      <c r="C78" s="164"/>
      <c r="D78" s="164"/>
      <c r="E78" s="164"/>
      <c r="F78" s="164"/>
      <c r="G78" s="169" t="s">
        <v>144</v>
      </c>
      <c r="H78" s="170"/>
      <c r="I78" s="170"/>
      <c r="J78" s="170"/>
      <c r="K78" s="170"/>
      <c r="L78" s="173" t="s">
        <v>70</v>
      </c>
      <c r="M78" s="173"/>
      <c r="N78" s="173"/>
      <c r="O78" s="175" t="s">
        <v>145</v>
      </c>
      <c r="P78" s="176"/>
      <c r="Q78" s="176"/>
      <c r="R78" s="176"/>
      <c r="S78" s="176"/>
      <c r="T78" s="176"/>
      <c r="U78" s="177"/>
      <c r="V78" s="181" t="s">
        <v>146</v>
      </c>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3"/>
    </row>
    <row r="79" spans="1:51" ht="25.5" customHeight="1" thickBot="1" x14ac:dyDescent="0.2">
      <c r="A79" s="165"/>
      <c r="B79" s="166"/>
      <c r="C79" s="166"/>
      <c r="D79" s="166"/>
      <c r="E79" s="166"/>
      <c r="F79" s="166"/>
      <c r="G79" s="171"/>
      <c r="H79" s="172"/>
      <c r="I79" s="172"/>
      <c r="J79" s="172"/>
      <c r="K79" s="172"/>
      <c r="L79" s="174"/>
      <c r="M79" s="174"/>
      <c r="N79" s="174"/>
      <c r="O79" s="178"/>
      <c r="P79" s="179"/>
      <c r="Q79" s="179"/>
      <c r="R79" s="179"/>
      <c r="S79" s="179"/>
      <c r="T79" s="179"/>
      <c r="U79" s="180"/>
      <c r="V79" s="184" t="s">
        <v>117</v>
      </c>
      <c r="W79" s="185"/>
      <c r="X79" s="185"/>
      <c r="Y79" s="185"/>
      <c r="Z79" s="185"/>
      <c r="AA79" s="186"/>
      <c r="AB79" s="184" t="s">
        <v>118</v>
      </c>
      <c r="AC79" s="185"/>
      <c r="AD79" s="185"/>
      <c r="AE79" s="185"/>
      <c r="AF79" s="185"/>
      <c r="AG79" s="186"/>
      <c r="AH79" s="184" t="s">
        <v>147</v>
      </c>
      <c r="AI79" s="185"/>
      <c r="AJ79" s="185"/>
      <c r="AK79" s="185"/>
      <c r="AL79" s="185"/>
      <c r="AM79" s="186"/>
      <c r="AN79" s="184" t="s">
        <v>148</v>
      </c>
      <c r="AO79" s="185"/>
      <c r="AP79" s="185"/>
      <c r="AQ79" s="185"/>
      <c r="AR79" s="185"/>
      <c r="AS79" s="186"/>
      <c r="AT79" s="187" t="s">
        <v>149</v>
      </c>
      <c r="AU79" s="188"/>
      <c r="AV79" s="188"/>
      <c r="AW79" s="188"/>
      <c r="AX79" s="188"/>
      <c r="AY79" s="189"/>
    </row>
    <row r="80" spans="1:51" ht="25.5" customHeight="1" x14ac:dyDescent="0.15">
      <c r="A80" s="165"/>
      <c r="B80" s="166"/>
      <c r="C80" s="166"/>
      <c r="D80" s="166"/>
      <c r="E80" s="166"/>
      <c r="F80" s="166"/>
      <c r="G80" s="521" t="s">
        <v>150</v>
      </c>
      <c r="H80" s="522"/>
      <c r="I80" s="522"/>
      <c r="J80" s="522"/>
      <c r="K80" s="523"/>
      <c r="L80" s="524" t="s">
        <v>151</v>
      </c>
      <c r="M80" s="524"/>
      <c r="N80" s="524"/>
      <c r="O80" s="229">
        <v>1</v>
      </c>
      <c r="P80" s="230"/>
      <c r="Q80" s="29" t="s">
        <v>152</v>
      </c>
      <c r="R80" s="219">
        <v>1</v>
      </c>
      <c r="S80" s="219"/>
      <c r="T80" s="219"/>
      <c r="U80" s="228"/>
      <c r="V80" s="190">
        <v>1</v>
      </c>
      <c r="W80" s="191"/>
      <c r="X80" s="30" t="s">
        <v>152</v>
      </c>
      <c r="Y80" s="192">
        <v>0.26300000000000001</v>
      </c>
      <c r="Z80" s="192"/>
      <c r="AA80" s="193"/>
      <c r="AB80" s="190">
        <v>1</v>
      </c>
      <c r="AC80" s="191"/>
      <c r="AD80" s="30" t="s">
        <v>152</v>
      </c>
      <c r="AE80" s="192">
        <v>0.47099999999999997</v>
      </c>
      <c r="AF80" s="192"/>
      <c r="AG80" s="193"/>
      <c r="AH80" s="190">
        <v>0</v>
      </c>
      <c r="AI80" s="191"/>
      <c r="AJ80" s="30" t="s">
        <v>152</v>
      </c>
      <c r="AK80" s="192">
        <v>0</v>
      </c>
      <c r="AL80" s="192"/>
      <c r="AM80" s="193"/>
      <c r="AN80" s="190">
        <v>0</v>
      </c>
      <c r="AO80" s="191"/>
      <c r="AP80" s="30" t="s">
        <v>152</v>
      </c>
      <c r="AQ80" s="192">
        <v>0</v>
      </c>
      <c r="AR80" s="192"/>
      <c r="AS80" s="193"/>
      <c r="AT80" s="190">
        <v>0</v>
      </c>
      <c r="AU80" s="191"/>
      <c r="AV80" s="30" t="s">
        <v>152</v>
      </c>
      <c r="AW80" s="192">
        <v>0</v>
      </c>
      <c r="AX80" s="192"/>
      <c r="AY80" s="516"/>
    </row>
    <row r="81" spans="1:51" ht="25.5" customHeight="1" x14ac:dyDescent="0.15">
      <c r="A81" s="165"/>
      <c r="B81" s="166"/>
      <c r="C81" s="166"/>
      <c r="D81" s="166"/>
      <c r="E81" s="166"/>
      <c r="F81" s="166"/>
      <c r="G81" s="459"/>
      <c r="H81" s="460"/>
      <c r="I81" s="460"/>
      <c r="J81" s="460"/>
      <c r="K81" s="461"/>
      <c r="L81" s="221" t="s">
        <v>151</v>
      </c>
      <c r="M81" s="221"/>
      <c r="N81" s="221"/>
      <c r="O81" s="222">
        <v>1</v>
      </c>
      <c r="P81" s="223"/>
      <c r="Q81" s="31" t="s">
        <v>152</v>
      </c>
      <c r="R81" s="224">
        <v>3</v>
      </c>
      <c r="S81" s="224"/>
      <c r="T81" s="224"/>
      <c r="U81" s="225"/>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7"/>
    </row>
    <row r="82" spans="1:51" ht="25.5" customHeight="1" x14ac:dyDescent="0.15">
      <c r="A82" s="165"/>
      <c r="B82" s="166"/>
      <c r="C82" s="166"/>
      <c r="D82" s="166"/>
      <c r="E82" s="166"/>
      <c r="F82" s="166"/>
      <c r="G82" s="536" t="s">
        <v>153</v>
      </c>
      <c r="H82" s="537"/>
      <c r="I82" s="537"/>
      <c r="J82" s="537"/>
      <c r="K82" s="538"/>
      <c r="L82" s="512" t="s">
        <v>151</v>
      </c>
      <c r="M82" s="512"/>
      <c r="N82" s="512"/>
      <c r="O82" s="229">
        <v>1</v>
      </c>
      <c r="P82" s="230"/>
      <c r="Q82" s="29" t="s">
        <v>152</v>
      </c>
      <c r="R82" s="219">
        <v>1</v>
      </c>
      <c r="S82" s="219"/>
      <c r="T82" s="219"/>
      <c r="U82" s="228"/>
      <c r="V82" s="542"/>
      <c r="W82" s="542"/>
      <c r="X82" s="542"/>
      <c r="Y82" s="542"/>
      <c r="Z82" s="542"/>
      <c r="AA82" s="542"/>
      <c r="AB82" s="229">
        <v>0</v>
      </c>
      <c r="AC82" s="230"/>
      <c r="AD82" s="29" t="s">
        <v>152</v>
      </c>
      <c r="AE82" s="219">
        <v>0</v>
      </c>
      <c r="AF82" s="219"/>
      <c r="AG82" s="228"/>
      <c r="AH82" s="229">
        <v>0</v>
      </c>
      <c r="AI82" s="230"/>
      <c r="AJ82" s="29" t="s">
        <v>152</v>
      </c>
      <c r="AK82" s="219">
        <v>0</v>
      </c>
      <c r="AL82" s="219"/>
      <c r="AM82" s="228"/>
      <c r="AN82" s="229">
        <v>0</v>
      </c>
      <c r="AO82" s="230"/>
      <c r="AP82" s="29" t="s">
        <v>152</v>
      </c>
      <c r="AQ82" s="219">
        <v>0</v>
      </c>
      <c r="AR82" s="219"/>
      <c r="AS82" s="228"/>
      <c r="AT82" s="229">
        <v>0</v>
      </c>
      <c r="AU82" s="230"/>
      <c r="AV82" s="29" t="s">
        <v>152</v>
      </c>
      <c r="AW82" s="219">
        <v>0</v>
      </c>
      <c r="AX82" s="219"/>
      <c r="AY82" s="220"/>
    </row>
    <row r="83" spans="1:51" ht="25.5" customHeight="1" x14ac:dyDescent="0.15">
      <c r="A83" s="165"/>
      <c r="B83" s="166"/>
      <c r="C83" s="166"/>
      <c r="D83" s="166"/>
      <c r="E83" s="166"/>
      <c r="F83" s="166"/>
      <c r="G83" s="539"/>
      <c r="H83" s="540"/>
      <c r="I83" s="540"/>
      <c r="J83" s="540"/>
      <c r="K83" s="541"/>
      <c r="L83" s="221" t="s">
        <v>151</v>
      </c>
      <c r="M83" s="221"/>
      <c r="N83" s="221"/>
      <c r="O83" s="222">
        <v>1</v>
      </c>
      <c r="P83" s="223"/>
      <c r="Q83" s="31" t="s">
        <v>152</v>
      </c>
      <c r="R83" s="224">
        <v>2</v>
      </c>
      <c r="S83" s="224"/>
      <c r="T83" s="224"/>
      <c r="U83" s="225"/>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7"/>
    </row>
    <row r="84" spans="1:51" ht="25.5" customHeight="1" x14ac:dyDescent="0.15">
      <c r="A84" s="165"/>
      <c r="B84" s="166"/>
      <c r="C84" s="166"/>
      <c r="D84" s="166"/>
      <c r="E84" s="166"/>
      <c r="F84" s="166"/>
      <c r="G84" s="536" t="s">
        <v>154</v>
      </c>
      <c r="H84" s="537"/>
      <c r="I84" s="537"/>
      <c r="J84" s="537"/>
      <c r="K84" s="538"/>
      <c r="L84" s="512" t="s">
        <v>151</v>
      </c>
      <c r="M84" s="512"/>
      <c r="N84" s="512"/>
      <c r="O84" s="229">
        <v>1</v>
      </c>
      <c r="P84" s="230"/>
      <c r="Q84" s="29" t="s">
        <v>152</v>
      </c>
      <c r="R84" s="219">
        <v>1</v>
      </c>
      <c r="S84" s="219"/>
      <c r="T84" s="219"/>
      <c r="U84" s="228"/>
      <c r="V84" s="542"/>
      <c r="W84" s="542"/>
      <c r="X84" s="542"/>
      <c r="Y84" s="542"/>
      <c r="Z84" s="542"/>
      <c r="AA84" s="542"/>
      <c r="AB84" s="542"/>
      <c r="AC84" s="542"/>
      <c r="AD84" s="542"/>
      <c r="AE84" s="542"/>
      <c r="AF84" s="542"/>
      <c r="AG84" s="542"/>
      <c r="AH84" s="229">
        <v>1</v>
      </c>
      <c r="AI84" s="230"/>
      <c r="AJ84" s="29" t="s">
        <v>152</v>
      </c>
      <c r="AK84" s="219">
        <v>1</v>
      </c>
      <c r="AL84" s="219"/>
      <c r="AM84" s="228"/>
      <c r="AN84" s="229">
        <v>0</v>
      </c>
      <c r="AO84" s="230"/>
      <c r="AP84" s="29" t="s">
        <v>152</v>
      </c>
      <c r="AQ84" s="219">
        <v>0</v>
      </c>
      <c r="AR84" s="219"/>
      <c r="AS84" s="228"/>
      <c r="AT84" s="229">
        <v>0</v>
      </c>
      <c r="AU84" s="230"/>
      <c r="AV84" s="29" t="s">
        <v>152</v>
      </c>
      <c r="AW84" s="219">
        <v>0</v>
      </c>
      <c r="AX84" s="219"/>
      <c r="AY84" s="220"/>
    </row>
    <row r="85" spans="1:51" ht="25.5" customHeight="1" x14ac:dyDescent="0.15">
      <c r="A85" s="165"/>
      <c r="B85" s="166"/>
      <c r="C85" s="166"/>
      <c r="D85" s="166"/>
      <c r="E85" s="166"/>
      <c r="F85" s="166"/>
      <c r="G85" s="539"/>
      <c r="H85" s="540"/>
      <c r="I85" s="540"/>
      <c r="J85" s="540"/>
      <c r="K85" s="541"/>
      <c r="L85" s="221" t="s">
        <v>151</v>
      </c>
      <c r="M85" s="221"/>
      <c r="N85" s="221"/>
      <c r="O85" s="222">
        <v>1</v>
      </c>
      <c r="P85" s="223"/>
      <c r="Q85" s="31" t="s">
        <v>152</v>
      </c>
      <c r="R85" s="224">
        <v>1</v>
      </c>
      <c r="S85" s="224"/>
      <c r="T85" s="224"/>
      <c r="U85" s="225"/>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226"/>
      <c r="AX85" s="226"/>
      <c r="AY85" s="227"/>
    </row>
    <row r="86" spans="1:51" ht="25.5" customHeight="1" thickBot="1" x14ac:dyDescent="0.2">
      <c r="A86" s="167"/>
      <c r="B86" s="168"/>
      <c r="C86" s="168"/>
      <c r="D86" s="168"/>
      <c r="E86" s="168"/>
      <c r="F86" s="168"/>
      <c r="G86" s="546" t="s">
        <v>155</v>
      </c>
      <c r="H86" s="547"/>
      <c r="I86" s="547"/>
      <c r="J86" s="547"/>
      <c r="K86" s="547"/>
      <c r="L86" s="548" t="s">
        <v>151</v>
      </c>
      <c r="M86" s="548"/>
      <c r="N86" s="548"/>
      <c r="O86" s="549">
        <v>1</v>
      </c>
      <c r="P86" s="550"/>
      <c r="Q86" s="32" t="s">
        <v>152</v>
      </c>
      <c r="R86" s="551">
        <v>1</v>
      </c>
      <c r="S86" s="551"/>
      <c r="T86" s="551"/>
      <c r="U86" s="552"/>
      <c r="V86" s="553"/>
      <c r="W86" s="553"/>
      <c r="X86" s="553"/>
      <c r="Y86" s="553"/>
      <c r="Z86" s="553"/>
      <c r="AA86" s="553"/>
      <c r="AB86" s="553"/>
      <c r="AC86" s="553"/>
      <c r="AD86" s="553"/>
      <c r="AE86" s="553"/>
      <c r="AF86" s="553"/>
      <c r="AG86" s="553"/>
      <c r="AH86" s="553"/>
      <c r="AI86" s="553"/>
      <c r="AJ86" s="553"/>
      <c r="AK86" s="553"/>
      <c r="AL86" s="553"/>
      <c r="AM86" s="553"/>
      <c r="AN86" s="549">
        <v>1</v>
      </c>
      <c r="AO86" s="550"/>
      <c r="AP86" s="32" t="s">
        <v>152</v>
      </c>
      <c r="AQ86" s="551">
        <v>1</v>
      </c>
      <c r="AR86" s="551"/>
      <c r="AS86" s="552"/>
      <c r="AT86" s="549">
        <v>0</v>
      </c>
      <c r="AU86" s="550"/>
      <c r="AV86" s="32" t="s">
        <v>152</v>
      </c>
      <c r="AW86" s="551">
        <v>0</v>
      </c>
      <c r="AX86" s="551"/>
      <c r="AY86" s="574"/>
    </row>
    <row r="87" spans="1:51" ht="25.5" customHeight="1" x14ac:dyDescent="0.15">
      <c r="A87" s="163" t="s">
        <v>156</v>
      </c>
      <c r="B87" s="164"/>
      <c r="C87" s="164"/>
      <c r="D87" s="164"/>
      <c r="E87" s="164"/>
      <c r="F87" s="164"/>
      <c r="G87" s="169" t="s">
        <v>144</v>
      </c>
      <c r="H87" s="170"/>
      <c r="I87" s="170"/>
      <c r="J87" s="170"/>
      <c r="K87" s="170"/>
      <c r="L87" s="173" t="s">
        <v>70</v>
      </c>
      <c r="M87" s="173"/>
      <c r="N87" s="173"/>
      <c r="O87" s="175" t="s">
        <v>145</v>
      </c>
      <c r="P87" s="176"/>
      <c r="Q87" s="176"/>
      <c r="R87" s="176"/>
      <c r="S87" s="176"/>
      <c r="T87" s="176"/>
      <c r="U87" s="177"/>
      <c r="V87" s="181" t="s">
        <v>146</v>
      </c>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c r="AT87" s="182"/>
      <c r="AU87" s="182"/>
      <c r="AV87" s="182"/>
      <c r="AW87" s="182"/>
      <c r="AX87" s="182"/>
      <c r="AY87" s="183"/>
    </row>
    <row r="88" spans="1:51" ht="25.5" customHeight="1" thickBot="1" x14ac:dyDescent="0.2">
      <c r="A88" s="165"/>
      <c r="B88" s="166"/>
      <c r="C88" s="166"/>
      <c r="D88" s="166"/>
      <c r="E88" s="166"/>
      <c r="F88" s="166"/>
      <c r="G88" s="171"/>
      <c r="H88" s="172"/>
      <c r="I88" s="172"/>
      <c r="J88" s="172"/>
      <c r="K88" s="172"/>
      <c r="L88" s="174"/>
      <c r="M88" s="174"/>
      <c r="N88" s="174"/>
      <c r="O88" s="178"/>
      <c r="P88" s="179"/>
      <c r="Q88" s="179"/>
      <c r="R88" s="179"/>
      <c r="S88" s="179"/>
      <c r="T88" s="179"/>
      <c r="U88" s="180"/>
      <c r="V88" s="184" t="s">
        <v>117</v>
      </c>
      <c r="W88" s="185"/>
      <c r="X88" s="185"/>
      <c r="Y88" s="185"/>
      <c r="Z88" s="185"/>
      <c r="AA88" s="186"/>
      <c r="AB88" s="184" t="s">
        <v>118</v>
      </c>
      <c r="AC88" s="185"/>
      <c r="AD88" s="185"/>
      <c r="AE88" s="185"/>
      <c r="AF88" s="185"/>
      <c r="AG88" s="186"/>
      <c r="AH88" s="184" t="s">
        <v>147</v>
      </c>
      <c r="AI88" s="185"/>
      <c r="AJ88" s="185"/>
      <c r="AK88" s="185"/>
      <c r="AL88" s="185"/>
      <c r="AM88" s="186"/>
      <c r="AN88" s="184" t="s">
        <v>148</v>
      </c>
      <c r="AO88" s="185"/>
      <c r="AP88" s="185"/>
      <c r="AQ88" s="185"/>
      <c r="AR88" s="185"/>
      <c r="AS88" s="186"/>
      <c r="AT88" s="187" t="s">
        <v>149</v>
      </c>
      <c r="AU88" s="188"/>
      <c r="AV88" s="188"/>
      <c r="AW88" s="188"/>
      <c r="AX88" s="188"/>
      <c r="AY88" s="189"/>
    </row>
    <row r="89" spans="1:51" ht="25.5" customHeight="1" x14ac:dyDescent="0.15">
      <c r="A89" s="165"/>
      <c r="B89" s="166"/>
      <c r="C89" s="166"/>
      <c r="D89" s="166"/>
      <c r="E89" s="166"/>
      <c r="F89" s="166"/>
      <c r="G89" s="521" t="s">
        <v>150</v>
      </c>
      <c r="H89" s="522"/>
      <c r="I89" s="522"/>
      <c r="J89" s="522"/>
      <c r="K89" s="523"/>
      <c r="L89" s="524" t="s">
        <v>151</v>
      </c>
      <c r="M89" s="524"/>
      <c r="N89" s="524"/>
      <c r="O89" s="229">
        <v>2</v>
      </c>
      <c r="P89" s="230"/>
      <c r="Q89" s="29" t="s">
        <v>152</v>
      </c>
      <c r="R89" s="219">
        <v>11</v>
      </c>
      <c r="S89" s="219"/>
      <c r="T89" s="219"/>
      <c r="U89" s="228"/>
      <c r="V89" s="190">
        <v>2</v>
      </c>
      <c r="W89" s="191"/>
      <c r="X89" s="30" t="s">
        <v>152</v>
      </c>
      <c r="Y89" s="192">
        <v>11</v>
      </c>
      <c r="Z89" s="192"/>
      <c r="AA89" s="193"/>
      <c r="AB89" s="190">
        <v>0</v>
      </c>
      <c r="AC89" s="191"/>
      <c r="AD89" s="30" t="s">
        <v>152</v>
      </c>
      <c r="AE89" s="192">
        <v>0</v>
      </c>
      <c r="AF89" s="192"/>
      <c r="AG89" s="193"/>
      <c r="AH89" s="190">
        <v>0</v>
      </c>
      <c r="AI89" s="191"/>
      <c r="AJ89" s="30" t="s">
        <v>152</v>
      </c>
      <c r="AK89" s="192">
        <v>0</v>
      </c>
      <c r="AL89" s="192"/>
      <c r="AM89" s="193"/>
      <c r="AN89" s="190">
        <v>0</v>
      </c>
      <c r="AO89" s="191"/>
      <c r="AP89" s="30" t="s">
        <v>152</v>
      </c>
      <c r="AQ89" s="192">
        <v>0</v>
      </c>
      <c r="AR89" s="192"/>
      <c r="AS89" s="193"/>
      <c r="AT89" s="190">
        <v>0</v>
      </c>
      <c r="AU89" s="191"/>
      <c r="AV89" s="30" t="s">
        <v>152</v>
      </c>
      <c r="AW89" s="192">
        <v>0</v>
      </c>
      <c r="AX89" s="192"/>
      <c r="AY89" s="516"/>
    </row>
    <row r="90" spans="1:51" ht="25.5" customHeight="1" x14ac:dyDescent="0.15">
      <c r="A90" s="165"/>
      <c r="B90" s="166"/>
      <c r="C90" s="166"/>
      <c r="D90" s="166"/>
      <c r="E90" s="166"/>
      <c r="F90" s="166"/>
      <c r="G90" s="459"/>
      <c r="H90" s="460"/>
      <c r="I90" s="460"/>
      <c r="J90" s="460"/>
      <c r="K90" s="461"/>
      <c r="L90" s="221" t="s">
        <v>151</v>
      </c>
      <c r="M90" s="221"/>
      <c r="N90" s="221"/>
      <c r="O90" s="222">
        <v>3</v>
      </c>
      <c r="P90" s="223"/>
      <c r="Q90" s="31" t="s">
        <v>152</v>
      </c>
      <c r="R90" s="224">
        <v>13</v>
      </c>
      <c r="S90" s="224"/>
      <c r="T90" s="224"/>
      <c r="U90" s="225"/>
      <c r="V90" s="226"/>
      <c r="W90" s="226"/>
      <c r="X90" s="226"/>
      <c r="Y90" s="226"/>
      <c r="Z90" s="226"/>
      <c r="AA90" s="226"/>
      <c r="AB90" s="226"/>
      <c r="AC90" s="226"/>
      <c r="AD90" s="226"/>
      <c r="AE90" s="226"/>
      <c r="AF90" s="226"/>
      <c r="AG90" s="226"/>
      <c r="AH90" s="226"/>
      <c r="AI90" s="226"/>
      <c r="AJ90" s="226"/>
      <c r="AK90" s="226"/>
      <c r="AL90" s="226"/>
      <c r="AM90" s="226"/>
      <c r="AN90" s="226"/>
      <c r="AO90" s="226"/>
      <c r="AP90" s="226"/>
      <c r="AQ90" s="226"/>
      <c r="AR90" s="226"/>
      <c r="AS90" s="226"/>
      <c r="AT90" s="226"/>
      <c r="AU90" s="226"/>
      <c r="AV90" s="226"/>
      <c r="AW90" s="226"/>
      <c r="AX90" s="226"/>
      <c r="AY90" s="227"/>
    </row>
    <row r="91" spans="1:51" ht="25.5" customHeight="1" x14ac:dyDescent="0.15">
      <c r="A91" s="165"/>
      <c r="B91" s="166"/>
      <c r="C91" s="166"/>
      <c r="D91" s="166"/>
      <c r="E91" s="166"/>
      <c r="F91" s="166"/>
      <c r="G91" s="536" t="s">
        <v>153</v>
      </c>
      <c r="H91" s="537"/>
      <c r="I91" s="537"/>
      <c r="J91" s="537"/>
      <c r="K91" s="538"/>
      <c r="L91" s="512" t="s">
        <v>151</v>
      </c>
      <c r="M91" s="512"/>
      <c r="N91" s="512"/>
      <c r="O91" s="229">
        <v>2</v>
      </c>
      <c r="P91" s="230"/>
      <c r="Q91" s="29" t="s">
        <v>152</v>
      </c>
      <c r="R91" s="219">
        <v>8</v>
      </c>
      <c r="S91" s="219"/>
      <c r="T91" s="219"/>
      <c r="U91" s="228"/>
      <c r="V91" s="542"/>
      <c r="W91" s="542"/>
      <c r="X91" s="542"/>
      <c r="Y91" s="542"/>
      <c r="Z91" s="542"/>
      <c r="AA91" s="542"/>
      <c r="AB91" s="229">
        <v>2</v>
      </c>
      <c r="AC91" s="230"/>
      <c r="AD91" s="29" t="s">
        <v>152</v>
      </c>
      <c r="AE91" s="219">
        <v>8</v>
      </c>
      <c r="AF91" s="219"/>
      <c r="AG91" s="228"/>
      <c r="AH91" s="229">
        <v>0</v>
      </c>
      <c r="AI91" s="230"/>
      <c r="AJ91" s="29" t="s">
        <v>152</v>
      </c>
      <c r="AK91" s="219">
        <v>0</v>
      </c>
      <c r="AL91" s="219"/>
      <c r="AM91" s="228"/>
      <c r="AN91" s="229">
        <v>0</v>
      </c>
      <c r="AO91" s="230"/>
      <c r="AP91" s="29" t="s">
        <v>152</v>
      </c>
      <c r="AQ91" s="219">
        <v>0</v>
      </c>
      <c r="AR91" s="219"/>
      <c r="AS91" s="228"/>
      <c r="AT91" s="229">
        <v>0</v>
      </c>
      <c r="AU91" s="230"/>
      <c r="AV91" s="29" t="s">
        <v>152</v>
      </c>
      <c r="AW91" s="219">
        <v>0</v>
      </c>
      <c r="AX91" s="219"/>
      <c r="AY91" s="220"/>
    </row>
    <row r="92" spans="1:51" ht="25.5" customHeight="1" x14ac:dyDescent="0.15">
      <c r="A92" s="165"/>
      <c r="B92" s="166"/>
      <c r="C92" s="166"/>
      <c r="D92" s="166"/>
      <c r="E92" s="166"/>
      <c r="F92" s="166"/>
      <c r="G92" s="539"/>
      <c r="H92" s="540"/>
      <c r="I92" s="540"/>
      <c r="J92" s="540"/>
      <c r="K92" s="541"/>
      <c r="L92" s="221" t="s">
        <v>151</v>
      </c>
      <c r="M92" s="221"/>
      <c r="N92" s="221"/>
      <c r="O92" s="222">
        <v>3</v>
      </c>
      <c r="P92" s="223"/>
      <c r="Q92" s="31" t="s">
        <v>152</v>
      </c>
      <c r="R92" s="224">
        <v>25</v>
      </c>
      <c r="S92" s="224"/>
      <c r="T92" s="224"/>
      <c r="U92" s="225"/>
      <c r="V92" s="226"/>
      <c r="W92" s="226"/>
      <c r="X92" s="226"/>
      <c r="Y92" s="226"/>
      <c r="Z92" s="226"/>
      <c r="AA92" s="226"/>
      <c r="AB92" s="226"/>
      <c r="AC92" s="226"/>
      <c r="AD92" s="226"/>
      <c r="AE92" s="226"/>
      <c r="AF92" s="226"/>
      <c r="AG92" s="226"/>
      <c r="AH92" s="226"/>
      <c r="AI92" s="226"/>
      <c r="AJ92" s="226"/>
      <c r="AK92" s="226"/>
      <c r="AL92" s="226"/>
      <c r="AM92" s="226"/>
      <c r="AN92" s="226"/>
      <c r="AO92" s="226"/>
      <c r="AP92" s="226"/>
      <c r="AQ92" s="226"/>
      <c r="AR92" s="226"/>
      <c r="AS92" s="226"/>
      <c r="AT92" s="226"/>
      <c r="AU92" s="226"/>
      <c r="AV92" s="226"/>
      <c r="AW92" s="226"/>
      <c r="AX92" s="226"/>
      <c r="AY92" s="227"/>
    </row>
    <row r="93" spans="1:51" ht="25.5" customHeight="1" x14ac:dyDescent="0.15">
      <c r="A93" s="165"/>
      <c r="B93" s="166"/>
      <c r="C93" s="166"/>
      <c r="D93" s="166"/>
      <c r="E93" s="166"/>
      <c r="F93" s="166"/>
      <c r="G93" s="536" t="s">
        <v>154</v>
      </c>
      <c r="H93" s="537"/>
      <c r="I93" s="537"/>
      <c r="J93" s="537"/>
      <c r="K93" s="538"/>
      <c r="L93" s="512" t="s">
        <v>151</v>
      </c>
      <c r="M93" s="512"/>
      <c r="N93" s="512"/>
      <c r="O93" s="229">
        <v>4</v>
      </c>
      <c r="P93" s="230"/>
      <c r="Q93" s="29" t="s">
        <v>152</v>
      </c>
      <c r="R93" s="219">
        <v>16.02</v>
      </c>
      <c r="S93" s="219"/>
      <c r="T93" s="219"/>
      <c r="U93" s="228"/>
      <c r="V93" s="542"/>
      <c r="W93" s="542"/>
      <c r="X93" s="542"/>
      <c r="Y93" s="542"/>
      <c r="Z93" s="542"/>
      <c r="AA93" s="542"/>
      <c r="AB93" s="542"/>
      <c r="AC93" s="542"/>
      <c r="AD93" s="542"/>
      <c r="AE93" s="542"/>
      <c r="AF93" s="542"/>
      <c r="AG93" s="542"/>
      <c r="AH93" s="229">
        <v>4</v>
      </c>
      <c r="AI93" s="230"/>
      <c r="AJ93" s="29" t="s">
        <v>152</v>
      </c>
      <c r="AK93" s="219">
        <v>16.02</v>
      </c>
      <c r="AL93" s="219"/>
      <c r="AM93" s="228"/>
      <c r="AN93" s="229">
        <v>0</v>
      </c>
      <c r="AO93" s="230"/>
      <c r="AP93" s="29" t="s">
        <v>152</v>
      </c>
      <c r="AQ93" s="219">
        <v>0</v>
      </c>
      <c r="AR93" s="219"/>
      <c r="AS93" s="228"/>
      <c r="AT93" s="229">
        <v>0</v>
      </c>
      <c r="AU93" s="230"/>
      <c r="AV93" s="29" t="s">
        <v>152</v>
      </c>
      <c r="AW93" s="219">
        <v>0</v>
      </c>
      <c r="AX93" s="219"/>
      <c r="AY93" s="220"/>
    </row>
    <row r="94" spans="1:51" ht="25.5" customHeight="1" x14ac:dyDescent="0.15">
      <c r="A94" s="165"/>
      <c r="B94" s="166"/>
      <c r="C94" s="166"/>
      <c r="D94" s="166"/>
      <c r="E94" s="166"/>
      <c r="F94" s="166"/>
      <c r="G94" s="539"/>
      <c r="H94" s="540"/>
      <c r="I94" s="540"/>
      <c r="J94" s="540"/>
      <c r="K94" s="541"/>
      <c r="L94" s="221" t="s">
        <v>151</v>
      </c>
      <c r="M94" s="221"/>
      <c r="N94" s="221"/>
      <c r="O94" s="222">
        <v>3</v>
      </c>
      <c r="P94" s="223"/>
      <c r="Q94" s="31" t="s">
        <v>152</v>
      </c>
      <c r="R94" s="224">
        <v>19</v>
      </c>
      <c r="S94" s="224"/>
      <c r="T94" s="224"/>
      <c r="U94" s="225"/>
      <c r="V94" s="226"/>
      <c r="W94" s="226"/>
      <c r="X94" s="226"/>
      <c r="Y94" s="226"/>
      <c r="Z94" s="226"/>
      <c r="AA94" s="226"/>
      <c r="AB94" s="226"/>
      <c r="AC94" s="226"/>
      <c r="AD94" s="226"/>
      <c r="AE94" s="226"/>
      <c r="AF94" s="226"/>
      <c r="AG94" s="226"/>
      <c r="AH94" s="226"/>
      <c r="AI94" s="226"/>
      <c r="AJ94" s="226"/>
      <c r="AK94" s="226"/>
      <c r="AL94" s="226"/>
      <c r="AM94" s="226"/>
      <c r="AN94" s="226"/>
      <c r="AO94" s="226"/>
      <c r="AP94" s="226"/>
      <c r="AQ94" s="226"/>
      <c r="AR94" s="226"/>
      <c r="AS94" s="226"/>
      <c r="AT94" s="226"/>
      <c r="AU94" s="226"/>
      <c r="AV94" s="226"/>
      <c r="AW94" s="226"/>
      <c r="AX94" s="226"/>
      <c r="AY94" s="227"/>
    </row>
    <row r="95" spans="1:51" ht="25.5" customHeight="1" thickBot="1" x14ac:dyDescent="0.2">
      <c r="A95" s="167"/>
      <c r="B95" s="168"/>
      <c r="C95" s="168"/>
      <c r="D95" s="168"/>
      <c r="E95" s="168"/>
      <c r="F95" s="168"/>
      <c r="G95" s="546" t="s">
        <v>155</v>
      </c>
      <c r="H95" s="547"/>
      <c r="I95" s="547"/>
      <c r="J95" s="547"/>
      <c r="K95" s="547"/>
      <c r="L95" s="548" t="s">
        <v>151</v>
      </c>
      <c r="M95" s="548"/>
      <c r="N95" s="548"/>
      <c r="O95" s="549">
        <v>5</v>
      </c>
      <c r="P95" s="550"/>
      <c r="Q95" s="32" t="s">
        <v>152</v>
      </c>
      <c r="R95" s="551">
        <v>25.2</v>
      </c>
      <c r="S95" s="551"/>
      <c r="T95" s="551"/>
      <c r="U95" s="552"/>
      <c r="V95" s="553"/>
      <c r="W95" s="553"/>
      <c r="X95" s="553"/>
      <c r="Y95" s="553"/>
      <c r="Z95" s="553"/>
      <c r="AA95" s="553"/>
      <c r="AB95" s="553"/>
      <c r="AC95" s="553"/>
      <c r="AD95" s="553"/>
      <c r="AE95" s="553"/>
      <c r="AF95" s="553"/>
      <c r="AG95" s="553"/>
      <c r="AH95" s="553"/>
      <c r="AI95" s="553"/>
      <c r="AJ95" s="553"/>
      <c r="AK95" s="553"/>
      <c r="AL95" s="553"/>
      <c r="AM95" s="553"/>
      <c r="AN95" s="549">
        <v>5</v>
      </c>
      <c r="AO95" s="550"/>
      <c r="AP95" s="32" t="s">
        <v>152</v>
      </c>
      <c r="AQ95" s="551">
        <v>25.2</v>
      </c>
      <c r="AR95" s="551"/>
      <c r="AS95" s="552"/>
      <c r="AT95" s="549">
        <v>0</v>
      </c>
      <c r="AU95" s="550"/>
      <c r="AV95" s="32" t="s">
        <v>152</v>
      </c>
      <c r="AW95" s="551">
        <v>0</v>
      </c>
      <c r="AX95" s="551"/>
      <c r="AY95" s="574"/>
    </row>
    <row r="96" spans="1:51" ht="25.5" hidden="1" customHeight="1" thickBot="1" x14ac:dyDescent="0.2">
      <c r="A96" s="51" t="s">
        <v>157</v>
      </c>
      <c r="B96" s="52"/>
      <c r="C96" s="52"/>
      <c r="D96" s="52"/>
      <c r="E96" s="52"/>
      <c r="F96" s="53"/>
      <c r="G96" s="577" t="s">
        <v>158</v>
      </c>
      <c r="H96" s="578"/>
      <c r="I96" s="578"/>
      <c r="J96" s="578"/>
      <c r="K96" s="579"/>
      <c r="L96" s="580" t="s">
        <v>70</v>
      </c>
      <c r="M96" s="581"/>
      <c r="N96" s="582"/>
      <c r="O96" s="543" t="s">
        <v>117</v>
      </c>
      <c r="P96" s="544"/>
      <c r="Q96" s="544"/>
      <c r="R96" s="544"/>
      <c r="S96" s="544"/>
      <c r="T96" s="544"/>
      <c r="U96" s="544"/>
      <c r="V96" s="544"/>
      <c r="W96" s="545"/>
      <c r="X96" s="543" t="s">
        <v>118</v>
      </c>
      <c r="Y96" s="544"/>
      <c r="Z96" s="544"/>
      <c r="AA96" s="544"/>
      <c r="AB96" s="544"/>
      <c r="AC96" s="544"/>
      <c r="AD96" s="544"/>
      <c r="AE96" s="544"/>
      <c r="AF96" s="544"/>
      <c r="AG96" s="545"/>
      <c r="AH96" s="543" t="s">
        <v>119</v>
      </c>
      <c r="AI96" s="544"/>
      <c r="AJ96" s="544"/>
      <c r="AK96" s="544"/>
      <c r="AL96" s="544"/>
      <c r="AM96" s="544"/>
      <c r="AN96" s="544"/>
      <c r="AO96" s="544"/>
      <c r="AP96" s="545"/>
      <c r="AQ96" s="543" t="s">
        <v>120</v>
      </c>
      <c r="AR96" s="544"/>
      <c r="AS96" s="544"/>
      <c r="AT96" s="544"/>
      <c r="AU96" s="544"/>
      <c r="AV96" s="544"/>
      <c r="AW96" s="544"/>
      <c r="AX96" s="544"/>
      <c r="AY96" s="569"/>
    </row>
    <row r="97" spans="1:51" ht="25.5" hidden="1" customHeight="1" x14ac:dyDescent="0.15">
      <c r="A97" s="54"/>
      <c r="B97" s="55"/>
      <c r="C97" s="55"/>
      <c r="D97" s="55"/>
      <c r="E97" s="55"/>
      <c r="F97" s="56"/>
      <c r="G97" s="521" t="s">
        <v>159</v>
      </c>
      <c r="H97" s="522"/>
      <c r="I97" s="522"/>
      <c r="J97" s="522"/>
      <c r="K97" s="523"/>
      <c r="L97" s="594" t="s">
        <v>151</v>
      </c>
      <c r="M97" s="595"/>
      <c r="N97" s="596"/>
      <c r="O97" s="597"/>
      <c r="P97" s="598"/>
      <c r="Q97" s="598"/>
      <c r="R97" s="10" t="s">
        <v>160</v>
      </c>
      <c r="S97" s="599"/>
      <c r="T97" s="599"/>
      <c r="U97" s="599"/>
      <c r="V97" s="599"/>
      <c r="W97" s="600"/>
      <c r="X97" s="597"/>
      <c r="Y97" s="598"/>
      <c r="Z97" s="598"/>
      <c r="AA97" s="10" t="s">
        <v>160</v>
      </c>
      <c r="AB97" s="599"/>
      <c r="AC97" s="599"/>
      <c r="AD97" s="599"/>
      <c r="AE97" s="599"/>
      <c r="AF97" s="599"/>
      <c r="AG97" s="600"/>
      <c r="AH97" s="601"/>
      <c r="AI97" s="602"/>
      <c r="AJ97" s="602"/>
      <c r="AK97" s="14" t="s">
        <v>160</v>
      </c>
      <c r="AL97" s="603"/>
      <c r="AM97" s="603"/>
      <c r="AN97" s="603"/>
      <c r="AO97" s="603"/>
      <c r="AP97" s="604"/>
      <c r="AQ97" s="554"/>
      <c r="AR97" s="555"/>
      <c r="AS97" s="555"/>
      <c r="AT97" s="555"/>
      <c r="AU97" s="555"/>
      <c r="AV97" s="555"/>
      <c r="AW97" s="555"/>
      <c r="AX97" s="555"/>
      <c r="AY97" s="556"/>
    </row>
    <row r="98" spans="1:51" ht="25.5" hidden="1" customHeight="1" x14ac:dyDescent="0.15">
      <c r="A98" s="54"/>
      <c r="B98" s="55"/>
      <c r="C98" s="55"/>
      <c r="D98" s="55"/>
      <c r="E98" s="55"/>
      <c r="F98" s="56"/>
      <c r="G98" s="459"/>
      <c r="H98" s="460"/>
      <c r="I98" s="460"/>
      <c r="J98" s="460"/>
      <c r="K98" s="461"/>
      <c r="L98" s="557" t="s">
        <v>151</v>
      </c>
      <c r="M98" s="558"/>
      <c r="N98" s="559"/>
      <c r="O98" s="560"/>
      <c r="P98" s="561"/>
      <c r="Q98" s="561"/>
      <c r="R98" s="11" t="s">
        <v>160</v>
      </c>
      <c r="S98" s="562"/>
      <c r="T98" s="562"/>
      <c r="U98" s="562"/>
      <c r="V98" s="562"/>
      <c r="W98" s="563"/>
      <c r="X98" s="560"/>
      <c r="Y98" s="561"/>
      <c r="Z98" s="561"/>
      <c r="AA98" s="11" t="s">
        <v>160</v>
      </c>
      <c r="AB98" s="562"/>
      <c r="AC98" s="562"/>
      <c r="AD98" s="562"/>
      <c r="AE98" s="562"/>
      <c r="AF98" s="562"/>
      <c r="AG98" s="563"/>
      <c r="AH98" s="564"/>
      <c r="AI98" s="565"/>
      <c r="AJ98" s="565"/>
      <c r="AK98" s="15" t="s">
        <v>160</v>
      </c>
      <c r="AL98" s="566"/>
      <c r="AM98" s="566"/>
      <c r="AN98" s="566"/>
      <c r="AO98" s="566"/>
      <c r="AP98" s="567"/>
      <c r="AQ98" s="564"/>
      <c r="AR98" s="565"/>
      <c r="AS98" s="565"/>
      <c r="AT98" s="15" t="s">
        <v>160</v>
      </c>
      <c r="AU98" s="566"/>
      <c r="AV98" s="566"/>
      <c r="AW98" s="566"/>
      <c r="AX98" s="566"/>
      <c r="AY98" s="568"/>
    </row>
    <row r="99" spans="1:51" ht="25.5" hidden="1" customHeight="1" x14ac:dyDescent="0.15">
      <c r="A99" s="54"/>
      <c r="B99" s="55"/>
      <c r="C99" s="55"/>
      <c r="D99" s="55"/>
      <c r="E99" s="55"/>
      <c r="F99" s="56"/>
      <c r="G99" s="446" t="s">
        <v>161</v>
      </c>
      <c r="H99" s="370"/>
      <c r="I99" s="370"/>
      <c r="J99" s="370"/>
      <c r="K99" s="430"/>
      <c r="L99" s="419" t="s">
        <v>151</v>
      </c>
      <c r="M99" s="420"/>
      <c r="N99" s="421"/>
      <c r="O99" s="570"/>
      <c r="P99" s="571"/>
      <c r="Q99" s="571"/>
      <c r="R99" s="12" t="s">
        <v>160</v>
      </c>
      <c r="S99" s="572"/>
      <c r="T99" s="572"/>
      <c r="U99" s="572"/>
      <c r="V99" s="572"/>
      <c r="W99" s="573"/>
      <c r="X99" s="570"/>
      <c r="Y99" s="571"/>
      <c r="Z99" s="571"/>
      <c r="AA99" s="12" t="s">
        <v>160</v>
      </c>
      <c r="AB99" s="572"/>
      <c r="AC99" s="572"/>
      <c r="AD99" s="572"/>
      <c r="AE99" s="572"/>
      <c r="AF99" s="572"/>
      <c r="AG99" s="573"/>
      <c r="AH99" s="575"/>
      <c r="AI99" s="576"/>
      <c r="AJ99" s="576"/>
      <c r="AK99" s="16" t="s">
        <v>160</v>
      </c>
      <c r="AL99" s="605"/>
      <c r="AM99" s="605"/>
      <c r="AN99" s="605"/>
      <c r="AO99" s="605"/>
      <c r="AP99" s="606"/>
      <c r="AQ99" s="575"/>
      <c r="AR99" s="576"/>
      <c r="AS99" s="576"/>
      <c r="AT99" s="16" t="s">
        <v>160</v>
      </c>
      <c r="AU99" s="605"/>
      <c r="AV99" s="605"/>
      <c r="AW99" s="605"/>
      <c r="AX99" s="605"/>
      <c r="AY99" s="607"/>
    </row>
    <row r="100" spans="1:51" ht="25.5" hidden="1" customHeight="1" x14ac:dyDescent="0.15">
      <c r="A100" s="54"/>
      <c r="B100" s="55"/>
      <c r="C100" s="55"/>
      <c r="D100" s="55"/>
      <c r="E100" s="55"/>
      <c r="F100" s="56"/>
      <c r="G100" s="70" t="s">
        <v>162</v>
      </c>
      <c r="H100" s="71"/>
      <c r="I100" s="71"/>
      <c r="J100" s="71"/>
      <c r="K100" s="72"/>
      <c r="L100" s="419" t="s">
        <v>151</v>
      </c>
      <c r="M100" s="420"/>
      <c r="N100" s="421"/>
      <c r="O100" s="570"/>
      <c r="P100" s="571"/>
      <c r="Q100" s="571"/>
      <c r="R100" s="12" t="s">
        <v>160</v>
      </c>
      <c r="S100" s="572"/>
      <c r="T100" s="572"/>
      <c r="U100" s="572"/>
      <c r="V100" s="572"/>
      <c r="W100" s="573"/>
      <c r="X100" s="570"/>
      <c r="Y100" s="571"/>
      <c r="Z100" s="571"/>
      <c r="AA100" s="12" t="s">
        <v>160</v>
      </c>
      <c r="AB100" s="572"/>
      <c r="AC100" s="572"/>
      <c r="AD100" s="572"/>
      <c r="AE100" s="572"/>
      <c r="AF100" s="572"/>
      <c r="AG100" s="573"/>
      <c r="AH100" s="575"/>
      <c r="AI100" s="576"/>
      <c r="AJ100" s="576"/>
      <c r="AK100" s="16" t="s">
        <v>160</v>
      </c>
      <c r="AL100" s="605"/>
      <c r="AM100" s="605"/>
      <c r="AN100" s="605"/>
      <c r="AO100" s="605"/>
      <c r="AP100" s="606"/>
      <c r="AQ100" s="575"/>
      <c r="AR100" s="576"/>
      <c r="AS100" s="576"/>
      <c r="AT100" s="16" t="s">
        <v>160</v>
      </c>
      <c r="AU100" s="605"/>
      <c r="AV100" s="605"/>
      <c r="AW100" s="605"/>
      <c r="AX100" s="605"/>
      <c r="AY100" s="607"/>
    </row>
    <row r="101" spans="1:51" ht="25.5" hidden="1" customHeight="1" thickBot="1" x14ac:dyDescent="0.2">
      <c r="A101" s="57"/>
      <c r="B101" s="58"/>
      <c r="C101" s="58"/>
      <c r="D101" s="58"/>
      <c r="E101" s="58"/>
      <c r="F101" s="59"/>
      <c r="G101" s="608" t="s">
        <v>163</v>
      </c>
      <c r="H101" s="188"/>
      <c r="I101" s="188"/>
      <c r="J101" s="188"/>
      <c r="K101" s="609"/>
      <c r="L101" s="610" t="s">
        <v>151</v>
      </c>
      <c r="M101" s="611"/>
      <c r="N101" s="612"/>
      <c r="O101" s="613"/>
      <c r="P101" s="614"/>
      <c r="Q101" s="614"/>
      <c r="R101" s="13" t="s">
        <v>160</v>
      </c>
      <c r="S101" s="615"/>
      <c r="T101" s="615"/>
      <c r="U101" s="615"/>
      <c r="V101" s="615"/>
      <c r="W101" s="616"/>
      <c r="X101" s="613"/>
      <c r="Y101" s="614"/>
      <c r="Z101" s="614"/>
      <c r="AA101" s="13" t="s">
        <v>160</v>
      </c>
      <c r="AB101" s="615">
        <f>S101+AB97-AB99-AB100</f>
        <v>0</v>
      </c>
      <c r="AC101" s="615"/>
      <c r="AD101" s="615"/>
      <c r="AE101" s="615"/>
      <c r="AF101" s="615"/>
      <c r="AG101" s="616"/>
      <c r="AH101" s="628"/>
      <c r="AI101" s="629"/>
      <c r="AJ101" s="629"/>
      <c r="AK101" s="17" t="s">
        <v>160</v>
      </c>
      <c r="AL101" s="630">
        <f>AB101+AL97-AL99-AL100</f>
        <v>0</v>
      </c>
      <c r="AM101" s="630"/>
      <c r="AN101" s="630"/>
      <c r="AO101" s="630"/>
      <c r="AP101" s="631"/>
      <c r="AQ101" s="628"/>
      <c r="AR101" s="629"/>
      <c r="AS101" s="629"/>
      <c r="AT101" s="17" t="s">
        <v>160</v>
      </c>
      <c r="AU101" s="630">
        <f>AL101+AU98-AU99-AU100</f>
        <v>0</v>
      </c>
      <c r="AV101" s="630"/>
      <c r="AW101" s="630"/>
      <c r="AX101" s="630"/>
      <c r="AY101" s="632"/>
    </row>
    <row r="102" spans="1:51" ht="25.5" hidden="1" customHeight="1" thickBot="1" x14ac:dyDescent="0.2">
      <c r="A102" s="51" t="s">
        <v>164</v>
      </c>
      <c r="B102" s="52"/>
      <c r="C102" s="52"/>
      <c r="D102" s="52"/>
      <c r="E102" s="52"/>
      <c r="F102" s="52"/>
      <c r="G102" s="577" t="s">
        <v>158</v>
      </c>
      <c r="H102" s="578"/>
      <c r="I102" s="578"/>
      <c r="J102" s="578"/>
      <c r="K102" s="579"/>
      <c r="L102" s="580" t="s">
        <v>70</v>
      </c>
      <c r="M102" s="581"/>
      <c r="N102" s="582"/>
      <c r="O102" s="543" t="s">
        <v>117</v>
      </c>
      <c r="P102" s="544"/>
      <c r="Q102" s="544"/>
      <c r="R102" s="544"/>
      <c r="S102" s="544"/>
      <c r="T102" s="544"/>
      <c r="U102" s="544"/>
      <c r="V102" s="544"/>
      <c r="W102" s="545"/>
      <c r="X102" s="543" t="s">
        <v>118</v>
      </c>
      <c r="Y102" s="544"/>
      <c r="Z102" s="544"/>
      <c r="AA102" s="544"/>
      <c r="AB102" s="544"/>
      <c r="AC102" s="544"/>
      <c r="AD102" s="544"/>
      <c r="AE102" s="544"/>
      <c r="AF102" s="544"/>
      <c r="AG102" s="545"/>
      <c r="AH102" s="543" t="s">
        <v>119</v>
      </c>
      <c r="AI102" s="544"/>
      <c r="AJ102" s="544"/>
      <c r="AK102" s="544"/>
      <c r="AL102" s="544"/>
      <c r="AM102" s="544"/>
      <c r="AN102" s="544"/>
      <c r="AO102" s="544"/>
      <c r="AP102" s="545"/>
      <c r="AQ102" s="543" t="s">
        <v>120</v>
      </c>
      <c r="AR102" s="544"/>
      <c r="AS102" s="544"/>
      <c r="AT102" s="544"/>
      <c r="AU102" s="544"/>
      <c r="AV102" s="544"/>
      <c r="AW102" s="544"/>
      <c r="AX102" s="544"/>
      <c r="AY102" s="569"/>
    </row>
    <row r="103" spans="1:51" ht="25.5" hidden="1" customHeight="1" x14ac:dyDescent="0.15">
      <c r="A103" s="54"/>
      <c r="B103" s="55"/>
      <c r="C103" s="55"/>
      <c r="D103" s="55"/>
      <c r="E103" s="55"/>
      <c r="F103" s="55"/>
      <c r="G103" s="521" t="s">
        <v>165</v>
      </c>
      <c r="H103" s="522"/>
      <c r="I103" s="522"/>
      <c r="J103" s="522"/>
      <c r="K103" s="523"/>
      <c r="L103" s="190" t="s">
        <v>151</v>
      </c>
      <c r="M103" s="191"/>
      <c r="N103" s="627"/>
      <c r="O103" s="597"/>
      <c r="P103" s="598"/>
      <c r="Q103" s="598"/>
      <c r="R103" s="10" t="s">
        <v>160</v>
      </c>
      <c r="S103" s="599"/>
      <c r="T103" s="599"/>
      <c r="U103" s="599"/>
      <c r="V103" s="599"/>
      <c r="W103" s="600"/>
      <c r="X103" s="597"/>
      <c r="Y103" s="598"/>
      <c r="Z103" s="598"/>
      <c r="AA103" s="10" t="s">
        <v>160</v>
      </c>
      <c r="AB103" s="599"/>
      <c r="AC103" s="599"/>
      <c r="AD103" s="599"/>
      <c r="AE103" s="599"/>
      <c r="AF103" s="599"/>
      <c r="AG103" s="600"/>
      <c r="AH103" s="601"/>
      <c r="AI103" s="602"/>
      <c r="AJ103" s="602"/>
      <c r="AK103" s="14" t="s">
        <v>160</v>
      </c>
      <c r="AL103" s="603"/>
      <c r="AM103" s="603"/>
      <c r="AN103" s="603"/>
      <c r="AO103" s="603"/>
      <c r="AP103" s="604"/>
      <c r="AQ103" s="554"/>
      <c r="AR103" s="555"/>
      <c r="AS103" s="555"/>
      <c r="AT103" s="555"/>
      <c r="AU103" s="555"/>
      <c r="AV103" s="555"/>
      <c r="AW103" s="555"/>
      <c r="AX103" s="555"/>
      <c r="AY103" s="556"/>
    </row>
    <row r="104" spans="1:51" ht="25.5" hidden="1" customHeight="1" x14ac:dyDescent="0.15">
      <c r="A104" s="54"/>
      <c r="B104" s="55"/>
      <c r="C104" s="55"/>
      <c r="D104" s="55"/>
      <c r="E104" s="55"/>
      <c r="F104" s="55"/>
      <c r="G104" s="459"/>
      <c r="H104" s="460"/>
      <c r="I104" s="460"/>
      <c r="J104" s="460"/>
      <c r="K104" s="461"/>
      <c r="L104" s="222" t="s">
        <v>151</v>
      </c>
      <c r="M104" s="223"/>
      <c r="N104" s="635"/>
      <c r="O104" s="560"/>
      <c r="P104" s="561"/>
      <c r="Q104" s="561"/>
      <c r="R104" s="11" t="s">
        <v>160</v>
      </c>
      <c r="S104" s="562"/>
      <c r="T104" s="562"/>
      <c r="U104" s="562"/>
      <c r="V104" s="562"/>
      <c r="W104" s="563"/>
      <c r="X104" s="560"/>
      <c r="Y104" s="561"/>
      <c r="Z104" s="561"/>
      <c r="AA104" s="11" t="s">
        <v>160</v>
      </c>
      <c r="AB104" s="562"/>
      <c r="AC104" s="562"/>
      <c r="AD104" s="562"/>
      <c r="AE104" s="562"/>
      <c r="AF104" s="562"/>
      <c r="AG104" s="563"/>
      <c r="AH104" s="564"/>
      <c r="AI104" s="565"/>
      <c r="AJ104" s="565"/>
      <c r="AK104" s="15" t="s">
        <v>160</v>
      </c>
      <c r="AL104" s="566"/>
      <c r="AM104" s="566"/>
      <c r="AN104" s="566"/>
      <c r="AO104" s="566"/>
      <c r="AP104" s="567"/>
      <c r="AQ104" s="564"/>
      <c r="AR104" s="565"/>
      <c r="AS104" s="565"/>
      <c r="AT104" s="15" t="s">
        <v>160</v>
      </c>
      <c r="AU104" s="566"/>
      <c r="AV104" s="566"/>
      <c r="AW104" s="566"/>
      <c r="AX104" s="566"/>
      <c r="AY104" s="568"/>
    </row>
    <row r="105" spans="1:51" ht="25.5" hidden="1" customHeight="1" x14ac:dyDescent="0.15">
      <c r="A105" s="54"/>
      <c r="B105" s="55"/>
      <c r="C105" s="55"/>
      <c r="D105" s="55"/>
      <c r="E105" s="55"/>
      <c r="F105" s="55"/>
      <c r="G105" s="633" t="s">
        <v>166</v>
      </c>
      <c r="H105" s="634"/>
      <c r="I105" s="634"/>
      <c r="J105" s="634"/>
      <c r="K105" s="634"/>
      <c r="L105" s="589" t="s">
        <v>151</v>
      </c>
      <c r="M105" s="589"/>
      <c r="N105" s="589"/>
      <c r="O105" s="590"/>
      <c r="P105" s="590"/>
      <c r="Q105" s="591"/>
      <c r="R105" s="12" t="s">
        <v>160</v>
      </c>
      <c r="S105" s="592"/>
      <c r="T105" s="593"/>
      <c r="U105" s="593"/>
      <c r="V105" s="593"/>
      <c r="W105" s="593"/>
      <c r="X105" s="590"/>
      <c r="Y105" s="590"/>
      <c r="Z105" s="591"/>
      <c r="AA105" s="12" t="s">
        <v>160</v>
      </c>
      <c r="AB105" s="592"/>
      <c r="AC105" s="593"/>
      <c r="AD105" s="593"/>
      <c r="AE105" s="593"/>
      <c r="AF105" s="593"/>
      <c r="AG105" s="593"/>
      <c r="AH105" s="585"/>
      <c r="AI105" s="585"/>
      <c r="AJ105" s="586"/>
      <c r="AK105" s="16" t="s">
        <v>160</v>
      </c>
      <c r="AL105" s="583"/>
      <c r="AM105" s="584"/>
      <c r="AN105" s="584"/>
      <c r="AO105" s="584"/>
      <c r="AP105" s="584"/>
      <c r="AQ105" s="585"/>
      <c r="AR105" s="585"/>
      <c r="AS105" s="586"/>
      <c r="AT105" s="16" t="s">
        <v>160</v>
      </c>
      <c r="AU105" s="583"/>
      <c r="AV105" s="584"/>
      <c r="AW105" s="584"/>
      <c r="AX105" s="584"/>
      <c r="AY105" s="587"/>
    </row>
    <row r="106" spans="1:51" ht="25.5" hidden="1" customHeight="1" x14ac:dyDescent="0.15">
      <c r="A106" s="54"/>
      <c r="B106" s="55"/>
      <c r="C106" s="55"/>
      <c r="D106" s="55"/>
      <c r="E106" s="55"/>
      <c r="F106" s="55"/>
      <c r="G106" s="588" t="s">
        <v>167</v>
      </c>
      <c r="H106" s="502"/>
      <c r="I106" s="502"/>
      <c r="J106" s="502"/>
      <c r="K106" s="502"/>
      <c r="L106" s="589" t="s">
        <v>151</v>
      </c>
      <c r="M106" s="589"/>
      <c r="N106" s="589"/>
      <c r="O106" s="590"/>
      <c r="P106" s="590"/>
      <c r="Q106" s="591"/>
      <c r="R106" s="12" t="s">
        <v>160</v>
      </c>
      <c r="S106" s="592"/>
      <c r="T106" s="593"/>
      <c r="U106" s="593"/>
      <c r="V106" s="593"/>
      <c r="W106" s="593"/>
      <c r="X106" s="590"/>
      <c r="Y106" s="590"/>
      <c r="Z106" s="591"/>
      <c r="AA106" s="12" t="s">
        <v>160</v>
      </c>
      <c r="AB106" s="592"/>
      <c r="AC106" s="593"/>
      <c r="AD106" s="593"/>
      <c r="AE106" s="593"/>
      <c r="AF106" s="593"/>
      <c r="AG106" s="593"/>
      <c r="AH106" s="585"/>
      <c r="AI106" s="585"/>
      <c r="AJ106" s="586"/>
      <c r="AK106" s="16" t="s">
        <v>160</v>
      </c>
      <c r="AL106" s="583"/>
      <c r="AM106" s="584"/>
      <c r="AN106" s="584"/>
      <c r="AO106" s="584"/>
      <c r="AP106" s="584"/>
      <c r="AQ106" s="585"/>
      <c r="AR106" s="585"/>
      <c r="AS106" s="586"/>
      <c r="AT106" s="16" t="s">
        <v>160</v>
      </c>
      <c r="AU106" s="583"/>
      <c r="AV106" s="584"/>
      <c r="AW106" s="584"/>
      <c r="AX106" s="584"/>
      <c r="AY106" s="587"/>
    </row>
    <row r="107" spans="1:51" ht="25.5" hidden="1" customHeight="1" thickBot="1" x14ac:dyDescent="0.2">
      <c r="A107" s="57"/>
      <c r="B107" s="58"/>
      <c r="C107" s="58"/>
      <c r="D107" s="58"/>
      <c r="E107" s="58"/>
      <c r="F107" s="58"/>
      <c r="G107" s="546" t="s">
        <v>168</v>
      </c>
      <c r="H107" s="547"/>
      <c r="I107" s="547"/>
      <c r="J107" s="547"/>
      <c r="K107" s="547"/>
      <c r="L107" s="622" t="s">
        <v>151</v>
      </c>
      <c r="M107" s="622"/>
      <c r="N107" s="622"/>
      <c r="O107" s="623"/>
      <c r="P107" s="623"/>
      <c r="Q107" s="624"/>
      <c r="R107" s="13" t="s">
        <v>160</v>
      </c>
      <c r="S107" s="625"/>
      <c r="T107" s="626"/>
      <c r="U107" s="626"/>
      <c r="V107" s="626"/>
      <c r="W107" s="626"/>
      <c r="X107" s="623"/>
      <c r="Y107" s="623"/>
      <c r="Z107" s="624"/>
      <c r="AA107" s="13" t="s">
        <v>160</v>
      </c>
      <c r="AB107" s="625">
        <f>S107+AB103-AB105-AB106</f>
        <v>0</v>
      </c>
      <c r="AC107" s="626"/>
      <c r="AD107" s="626"/>
      <c r="AE107" s="626"/>
      <c r="AF107" s="626"/>
      <c r="AG107" s="626"/>
      <c r="AH107" s="619"/>
      <c r="AI107" s="619"/>
      <c r="AJ107" s="620"/>
      <c r="AK107" s="17" t="s">
        <v>160</v>
      </c>
      <c r="AL107" s="617">
        <f>AB107+AL103-AL105-AL106</f>
        <v>0</v>
      </c>
      <c r="AM107" s="618"/>
      <c r="AN107" s="618"/>
      <c r="AO107" s="618"/>
      <c r="AP107" s="618"/>
      <c r="AQ107" s="619"/>
      <c r="AR107" s="619"/>
      <c r="AS107" s="620"/>
      <c r="AT107" s="17" t="s">
        <v>160</v>
      </c>
      <c r="AU107" s="617">
        <f>AL107+AU104-AU105-AU106</f>
        <v>0</v>
      </c>
      <c r="AV107" s="618"/>
      <c r="AW107" s="618"/>
      <c r="AX107" s="618"/>
      <c r="AY107" s="621"/>
    </row>
    <row r="108" spans="1:51" ht="25.5" hidden="1" customHeight="1" thickBot="1" x14ac:dyDescent="0.2">
      <c r="A108" s="51" t="s">
        <v>169</v>
      </c>
      <c r="B108" s="52"/>
      <c r="C108" s="52"/>
      <c r="D108" s="52"/>
      <c r="E108" s="52"/>
      <c r="F108" s="52"/>
      <c r="G108" s="667" t="s">
        <v>158</v>
      </c>
      <c r="H108" s="668"/>
      <c r="I108" s="668"/>
      <c r="J108" s="668"/>
      <c r="K108" s="668"/>
      <c r="L108" s="669" t="s">
        <v>70</v>
      </c>
      <c r="M108" s="669"/>
      <c r="N108" s="669"/>
      <c r="O108" s="543" t="s">
        <v>117</v>
      </c>
      <c r="P108" s="544"/>
      <c r="Q108" s="544"/>
      <c r="R108" s="544"/>
      <c r="S108" s="544"/>
      <c r="T108" s="544"/>
      <c r="U108" s="544"/>
      <c r="V108" s="544"/>
      <c r="W108" s="545"/>
      <c r="X108" s="544" t="s">
        <v>118</v>
      </c>
      <c r="Y108" s="544"/>
      <c r="Z108" s="544"/>
      <c r="AA108" s="544"/>
      <c r="AB108" s="544"/>
      <c r="AC108" s="544"/>
      <c r="AD108" s="544"/>
      <c r="AE108" s="544"/>
      <c r="AF108" s="544"/>
      <c r="AG108" s="545"/>
      <c r="AH108" s="544" t="s">
        <v>119</v>
      </c>
      <c r="AI108" s="544"/>
      <c r="AJ108" s="544"/>
      <c r="AK108" s="544"/>
      <c r="AL108" s="544"/>
      <c r="AM108" s="544"/>
      <c r="AN108" s="544"/>
      <c r="AO108" s="544"/>
      <c r="AP108" s="545"/>
      <c r="AQ108" s="544" t="s">
        <v>120</v>
      </c>
      <c r="AR108" s="544"/>
      <c r="AS108" s="544"/>
      <c r="AT108" s="544"/>
      <c r="AU108" s="544"/>
      <c r="AV108" s="544"/>
      <c r="AW108" s="544"/>
      <c r="AX108" s="544"/>
      <c r="AY108" s="569"/>
    </row>
    <row r="109" spans="1:51" ht="25.5" hidden="1" customHeight="1" x14ac:dyDescent="0.15">
      <c r="A109" s="54"/>
      <c r="B109" s="55"/>
      <c r="C109" s="55"/>
      <c r="D109" s="55"/>
      <c r="E109" s="55"/>
      <c r="F109" s="55"/>
      <c r="G109" s="408" t="s">
        <v>170</v>
      </c>
      <c r="H109" s="377"/>
      <c r="I109" s="377"/>
      <c r="J109" s="377"/>
      <c r="K109" s="377"/>
      <c r="L109" s="524" t="s">
        <v>151</v>
      </c>
      <c r="M109" s="524"/>
      <c r="N109" s="524"/>
      <c r="O109" s="597"/>
      <c r="P109" s="598"/>
      <c r="Q109" s="598"/>
      <c r="R109" s="10" t="s">
        <v>160</v>
      </c>
      <c r="S109" s="599"/>
      <c r="T109" s="599"/>
      <c r="U109" s="599"/>
      <c r="V109" s="599"/>
      <c r="W109" s="600"/>
      <c r="X109" s="597"/>
      <c r="Y109" s="598"/>
      <c r="Z109" s="598"/>
      <c r="AA109" s="10" t="s">
        <v>160</v>
      </c>
      <c r="AB109" s="599"/>
      <c r="AC109" s="599"/>
      <c r="AD109" s="599"/>
      <c r="AE109" s="599"/>
      <c r="AF109" s="599"/>
      <c r="AG109" s="600"/>
      <c r="AH109" s="601"/>
      <c r="AI109" s="602"/>
      <c r="AJ109" s="602"/>
      <c r="AK109" s="14" t="s">
        <v>160</v>
      </c>
      <c r="AL109" s="603"/>
      <c r="AM109" s="603"/>
      <c r="AN109" s="603"/>
      <c r="AO109" s="603"/>
      <c r="AP109" s="604"/>
      <c r="AQ109" s="640"/>
      <c r="AR109" s="640"/>
      <c r="AS109" s="640"/>
      <c r="AT109" s="640"/>
      <c r="AU109" s="640"/>
      <c r="AV109" s="640"/>
      <c r="AW109" s="640"/>
      <c r="AX109" s="640"/>
      <c r="AY109" s="641"/>
    </row>
    <row r="110" spans="1:51" ht="25.5" hidden="1" customHeight="1" x14ac:dyDescent="0.15">
      <c r="A110" s="54"/>
      <c r="B110" s="55"/>
      <c r="C110" s="55"/>
      <c r="D110" s="55"/>
      <c r="E110" s="55"/>
      <c r="F110" s="55"/>
      <c r="G110" s="633"/>
      <c r="H110" s="634"/>
      <c r="I110" s="634"/>
      <c r="J110" s="634"/>
      <c r="K110" s="634"/>
      <c r="L110" s="221" t="s">
        <v>151</v>
      </c>
      <c r="M110" s="221"/>
      <c r="N110" s="221"/>
      <c r="O110" s="642"/>
      <c r="P110" s="642"/>
      <c r="Q110" s="560"/>
      <c r="R110" s="11" t="s">
        <v>160</v>
      </c>
      <c r="S110" s="563"/>
      <c r="T110" s="643"/>
      <c r="U110" s="643"/>
      <c r="V110" s="643"/>
      <c r="W110" s="643"/>
      <c r="X110" s="642"/>
      <c r="Y110" s="642"/>
      <c r="Z110" s="560"/>
      <c r="AA110" s="11" t="s">
        <v>160</v>
      </c>
      <c r="AB110" s="563"/>
      <c r="AC110" s="643"/>
      <c r="AD110" s="643"/>
      <c r="AE110" s="643"/>
      <c r="AF110" s="643"/>
      <c r="AG110" s="643"/>
      <c r="AH110" s="636"/>
      <c r="AI110" s="636"/>
      <c r="AJ110" s="564"/>
      <c r="AK110" s="15" t="s">
        <v>160</v>
      </c>
      <c r="AL110" s="567"/>
      <c r="AM110" s="637"/>
      <c r="AN110" s="637"/>
      <c r="AO110" s="637"/>
      <c r="AP110" s="637"/>
      <c r="AQ110" s="636"/>
      <c r="AR110" s="636"/>
      <c r="AS110" s="564"/>
      <c r="AT110" s="15" t="s">
        <v>160</v>
      </c>
      <c r="AU110" s="567"/>
      <c r="AV110" s="637"/>
      <c r="AW110" s="637"/>
      <c r="AX110" s="637"/>
      <c r="AY110" s="638"/>
    </row>
    <row r="111" spans="1:51" ht="25.5" hidden="1" customHeight="1" x14ac:dyDescent="0.15">
      <c r="A111" s="54"/>
      <c r="B111" s="55"/>
      <c r="C111" s="55"/>
      <c r="D111" s="55"/>
      <c r="E111" s="55"/>
      <c r="F111" s="55"/>
      <c r="G111" s="633" t="s">
        <v>171</v>
      </c>
      <c r="H111" s="634"/>
      <c r="I111" s="634"/>
      <c r="J111" s="634"/>
      <c r="K111" s="634"/>
      <c r="L111" s="639" t="s">
        <v>151</v>
      </c>
      <c r="M111" s="639"/>
      <c r="N111" s="639"/>
      <c r="O111" s="590"/>
      <c r="P111" s="590"/>
      <c r="Q111" s="591"/>
      <c r="R111" s="12" t="s">
        <v>160</v>
      </c>
      <c r="S111" s="592"/>
      <c r="T111" s="593"/>
      <c r="U111" s="593"/>
      <c r="V111" s="593"/>
      <c r="W111" s="593"/>
      <c r="X111" s="590"/>
      <c r="Y111" s="590"/>
      <c r="Z111" s="591"/>
      <c r="AA111" s="12" t="s">
        <v>160</v>
      </c>
      <c r="AB111" s="592"/>
      <c r="AC111" s="593"/>
      <c r="AD111" s="593"/>
      <c r="AE111" s="593"/>
      <c r="AF111" s="593"/>
      <c r="AG111" s="593"/>
      <c r="AH111" s="585"/>
      <c r="AI111" s="585"/>
      <c r="AJ111" s="586"/>
      <c r="AK111" s="16" t="s">
        <v>160</v>
      </c>
      <c r="AL111" s="583"/>
      <c r="AM111" s="584"/>
      <c r="AN111" s="584"/>
      <c r="AO111" s="584"/>
      <c r="AP111" s="584"/>
      <c r="AQ111" s="585"/>
      <c r="AR111" s="585"/>
      <c r="AS111" s="586"/>
      <c r="AT111" s="16" t="s">
        <v>160</v>
      </c>
      <c r="AU111" s="583"/>
      <c r="AV111" s="584"/>
      <c r="AW111" s="584"/>
      <c r="AX111" s="584"/>
      <c r="AY111" s="587"/>
    </row>
    <row r="112" spans="1:51" ht="25.5" hidden="1" customHeight="1" x14ac:dyDescent="0.15">
      <c r="A112" s="54"/>
      <c r="B112" s="55"/>
      <c r="C112" s="55"/>
      <c r="D112" s="55"/>
      <c r="E112" s="55"/>
      <c r="F112" s="55"/>
      <c r="G112" s="588" t="s">
        <v>172</v>
      </c>
      <c r="H112" s="502"/>
      <c r="I112" s="502"/>
      <c r="J112" s="502"/>
      <c r="K112" s="502"/>
      <c r="L112" s="639" t="s">
        <v>151</v>
      </c>
      <c r="M112" s="639"/>
      <c r="N112" s="639"/>
      <c r="O112" s="590"/>
      <c r="P112" s="590"/>
      <c r="Q112" s="591"/>
      <c r="R112" s="12" t="s">
        <v>160</v>
      </c>
      <c r="S112" s="592"/>
      <c r="T112" s="593"/>
      <c r="U112" s="593"/>
      <c r="V112" s="593"/>
      <c r="W112" s="593"/>
      <c r="X112" s="590"/>
      <c r="Y112" s="590"/>
      <c r="Z112" s="591"/>
      <c r="AA112" s="12" t="s">
        <v>160</v>
      </c>
      <c r="AB112" s="592"/>
      <c r="AC112" s="593"/>
      <c r="AD112" s="593"/>
      <c r="AE112" s="593"/>
      <c r="AF112" s="593"/>
      <c r="AG112" s="593"/>
      <c r="AH112" s="585"/>
      <c r="AI112" s="585"/>
      <c r="AJ112" s="586"/>
      <c r="AK112" s="16" t="s">
        <v>160</v>
      </c>
      <c r="AL112" s="583"/>
      <c r="AM112" s="584"/>
      <c r="AN112" s="584"/>
      <c r="AO112" s="584"/>
      <c r="AP112" s="584"/>
      <c r="AQ112" s="585"/>
      <c r="AR112" s="585"/>
      <c r="AS112" s="586"/>
      <c r="AT112" s="16" t="s">
        <v>160</v>
      </c>
      <c r="AU112" s="583"/>
      <c r="AV112" s="584"/>
      <c r="AW112" s="584"/>
      <c r="AX112" s="584"/>
      <c r="AY112" s="587"/>
    </row>
    <row r="113" spans="1:51" ht="25.5" hidden="1" customHeight="1" thickBot="1" x14ac:dyDescent="0.2">
      <c r="A113" s="57"/>
      <c r="B113" s="58"/>
      <c r="C113" s="58"/>
      <c r="D113" s="58"/>
      <c r="E113" s="58"/>
      <c r="F113" s="58"/>
      <c r="G113" s="546" t="s">
        <v>173</v>
      </c>
      <c r="H113" s="547"/>
      <c r="I113" s="547"/>
      <c r="J113" s="547"/>
      <c r="K113" s="547"/>
      <c r="L113" s="548" t="s">
        <v>151</v>
      </c>
      <c r="M113" s="548"/>
      <c r="N113" s="548"/>
      <c r="O113" s="623"/>
      <c r="P113" s="623"/>
      <c r="Q113" s="624"/>
      <c r="R113" s="13" t="s">
        <v>160</v>
      </c>
      <c r="S113" s="625"/>
      <c r="T113" s="626"/>
      <c r="U113" s="626"/>
      <c r="V113" s="626"/>
      <c r="W113" s="626"/>
      <c r="X113" s="623"/>
      <c r="Y113" s="623"/>
      <c r="Z113" s="624"/>
      <c r="AA113" s="13" t="s">
        <v>160</v>
      </c>
      <c r="AB113" s="625">
        <f>S113+AB109-AB111-AB112</f>
        <v>0</v>
      </c>
      <c r="AC113" s="626"/>
      <c r="AD113" s="626"/>
      <c r="AE113" s="626"/>
      <c r="AF113" s="626"/>
      <c r="AG113" s="626"/>
      <c r="AH113" s="619"/>
      <c r="AI113" s="619"/>
      <c r="AJ113" s="620"/>
      <c r="AK113" s="17" t="s">
        <v>160</v>
      </c>
      <c r="AL113" s="617">
        <f>AB113+AL109-AL111-AL112</f>
        <v>0</v>
      </c>
      <c r="AM113" s="618"/>
      <c r="AN113" s="618"/>
      <c r="AO113" s="618"/>
      <c r="AP113" s="618"/>
      <c r="AQ113" s="619"/>
      <c r="AR113" s="619"/>
      <c r="AS113" s="620"/>
      <c r="AT113" s="17" t="s">
        <v>160</v>
      </c>
      <c r="AU113" s="617">
        <f>AL113+AU110-AU111-AU112</f>
        <v>0</v>
      </c>
      <c r="AV113" s="618"/>
      <c r="AW113" s="618"/>
      <c r="AX113" s="618"/>
      <c r="AY113" s="621"/>
    </row>
    <row r="114" spans="1:51" ht="25.5" customHeight="1" x14ac:dyDescent="0.15">
      <c r="A114" s="51" t="s">
        <v>174</v>
      </c>
      <c r="B114" s="52"/>
      <c r="C114" s="52"/>
      <c r="D114" s="52"/>
      <c r="E114" s="52"/>
      <c r="F114" s="53"/>
      <c r="G114" s="60" t="s">
        <v>175</v>
      </c>
      <c r="H114" s="61"/>
      <c r="I114" s="61"/>
      <c r="J114" s="61"/>
      <c r="K114" s="61"/>
      <c r="L114" s="61"/>
      <c r="M114" s="61"/>
      <c r="N114" s="61"/>
      <c r="O114" s="61"/>
      <c r="P114" s="61"/>
      <c r="Q114" s="62"/>
      <c r="R114" s="63">
        <v>21</v>
      </c>
      <c r="S114" s="64"/>
      <c r="T114" s="64"/>
      <c r="U114" s="64"/>
      <c r="V114" s="64"/>
      <c r="W114" s="64"/>
      <c r="X114" s="64"/>
      <c r="Y114" s="64"/>
      <c r="Z114" s="64"/>
      <c r="AA114" s="64"/>
      <c r="AB114" s="65"/>
      <c r="AC114" s="66" t="s">
        <v>176</v>
      </c>
      <c r="AD114" s="67"/>
      <c r="AE114" s="67"/>
      <c r="AF114" s="67"/>
      <c r="AG114" s="67"/>
      <c r="AH114" s="67"/>
      <c r="AI114" s="67"/>
      <c r="AJ114" s="67"/>
      <c r="AK114" s="67"/>
      <c r="AL114" s="67"/>
      <c r="AM114" s="68"/>
      <c r="AN114" s="63">
        <v>16</v>
      </c>
      <c r="AO114" s="64"/>
      <c r="AP114" s="64"/>
      <c r="AQ114" s="64"/>
      <c r="AR114" s="64"/>
      <c r="AS114" s="64"/>
      <c r="AT114" s="64"/>
      <c r="AU114" s="64"/>
      <c r="AV114" s="64"/>
      <c r="AW114" s="64"/>
      <c r="AX114" s="64"/>
      <c r="AY114" s="69"/>
    </row>
    <row r="115" spans="1:51" ht="25.5" customHeight="1" x14ac:dyDescent="0.15">
      <c r="A115" s="54"/>
      <c r="B115" s="55"/>
      <c r="C115" s="55"/>
      <c r="D115" s="55"/>
      <c r="E115" s="55"/>
      <c r="F115" s="56"/>
      <c r="G115" s="70" t="s">
        <v>177</v>
      </c>
      <c r="H115" s="71"/>
      <c r="I115" s="71"/>
      <c r="J115" s="71"/>
      <c r="K115" s="71"/>
      <c r="L115" s="71"/>
      <c r="M115" s="71"/>
      <c r="N115" s="71"/>
      <c r="O115" s="71"/>
      <c r="P115" s="71"/>
      <c r="Q115" s="72"/>
      <c r="R115" s="73">
        <f>R114-AN114</f>
        <v>5</v>
      </c>
      <c r="S115" s="74"/>
      <c r="T115" s="74"/>
      <c r="U115" s="74"/>
      <c r="V115" s="74"/>
      <c r="W115" s="74"/>
      <c r="X115" s="74"/>
      <c r="Y115" s="74"/>
      <c r="Z115" s="74"/>
      <c r="AA115" s="74"/>
      <c r="AB115" s="75"/>
      <c r="AC115" s="76" t="s">
        <v>178</v>
      </c>
      <c r="AD115" s="77"/>
      <c r="AE115" s="77"/>
      <c r="AF115" s="77"/>
      <c r="AG115" s="77"/>
      <c r="AH115" s="77"/>
      <c r="AI115" s="77"/>
      <c r="AJ115" s="77"/>
      <c r="AK115" s="77"/>
      <c r="AL115" s="77"/>
      <c r="AM115" s="78"/>
      <c r="AN115" s="79">
        <f>R115/R114</f>
        <v>0.23809523809523808</v>
      </c>
      <c r="AO115" s="80"/>
      <c r="AP115" s="80"/>
      <c r="AQ115" s="80"/>
      <c r="AR115" s="80"/>
      <c r="AS115" s="80"/>
      <c r="AT115" s="80"/>
      <c r="AU115" s="80"/>
      <c r="AV115" s="80"/>
      <c r="AW115" s="80"/>
      <c r="AX115" s="80"/>
      <c r="AY115" s="81"/>
    </row>
    <row r="116" spans="1:51" x14ac:dyDescent="0.15">
      <c r="A116" s="54"/>
      <c r="B116" s="55"/>
      <c r="C116" s="55"/>
      <c r="D116" s="55"/>
      <c r="E116" s="55"/>
      <c r="F116" s="56"/>
      <c r="G116" s="82" t="s">
        <v>179</v>
      </c>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4"/>
    </row>
    <row r="117" spans="1:51" ht="44.25" customHeight="1" thickBot="1" x14ac:dyDescent="0.2">
      <c r="A117" s="57"/>
      <c r="B117" s="58"/>
      <c r="C117" s="58"/>
      <c r="D117" s="58"/>
      <c r="E117" s="58"/>
      <c r="F117" s="59"/>
      <c r="G117" s="85" t="s">
        <v>180</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7"/>
    </row>
    <row r="118" spans="1:51" ht="55.5" customHeight="1" x14ac:dyDescent="0.15">
      <c r="A118" s="163" t="s">
        <v>181</v>
      </c>
      <c r="B118" s="164"/>
      <c r="C118" s="164"/>
      <c r="D118" s="164"/>
      <c r="E118" s="164"/>
      <c r="F118" s="407"/>
      <c r="G118" s="353" t="s">
        <v>182</v>
      </c>
      <c r="H118" s="354"/>
      <c r="I118" s="354"/>
      <c r="J118" s="354"/>
      <c r="K118" s="354"/>
      <c r="L118" s="354"/>
      <c r="M118" s="354"/>
      <c r="N118" s="354"/>
      <c r="O118" s="33"/>
      <c r="P118" s="47" t="s">
        <v>183</v>
      </c>
      <c r="Q118" s="47"/>
      <c r="R118" s="47"/>
      <c r="S118" s="47"/>
      <c r="T118" s="47"/>
      <c r="U118" s="47"/>
      <c r="V118" s="47"/>
      <c r="W118" s="47"/>
      <c r="X118" s="47"/>
      <c r="Y118" s="47"/>
      <c r="Z118" s="47"/>
      <c r="AA118" s="47"/>
      <c r="AB118" s="47"/>
      <c r="AC118" s="47"/>
      <c r="AD118" s="47"/>
      <c r="AE118" s="47"/>
      <c r="AF118" s="48"/>
      <c r="AG118" s="655" t="s">
        <v>184</v>
      </c>
      <c r="AH118" s="656"/>
      <c r="AI118" s="656"/>
      <c r="AJ118" s="656"/>
      <c r="AK118" s="656"/>
      <c r="AL118" s="656"/>
      <c r="AM118" s="656"/>
      <c r="AN118" s="656"/>
      <c r="AO118" s="656"/>
      <c r="AP118" s="656"/>
      <c r="AQ118" s="656"/>
      <c r="AR118" s="656"/>
      <c r="AS118" s="656"/>
      <c r="AT118" s="656"/>
      <c r="AU118" s="656"/>
      <c r="AV118" s="656"/>
      <c r="AW118" s="656"/>
      <c r="AX118" s="656"/>
      <c r="AY118" s="657"/>
    </row>
    <row r="119" spans="1:51" ht="55.5" customHeight="1" x14ac:dyDescent="0.15">
      <c r="A119" s="165"/>
      <c r="B119" s="166"/>
      <c r="C119" s="166"/>
      <c r="D119" s="166"/>
      <c r="E119" s="166"/>
      <c r="F119" s="345"/>
      <c r="G119" s="653"/>
      <c r="H119" s="654"/>
      <c r="I119" s="654"/>
      <c r="J119" s="654"/>
      <c r="K119" s="654"/>
      <c r="L119" s="654"/>
      <c r="M119" s="654"/>
      <c r="N119" s="654"/>
      <c r="O119" s="34"/>
      <c r="P119" s="49" t="s">
        <v>185</v>
      </c>
      <c r="Q119" s="49"/>
      <c r="R119" s="49"/>
      <c r="S119" s="49"/>
      <c r="T119" s="49"/>
      <c r="U119" s="49"/>
      <c r="V119" s="49"/>
      <c r="W119" s="49"/>
      <c r="X119" s="49"/>
      <c r="Y119" s="49"/>
      <c r="Z119" s="49"/>
      <c r="AA119" s="49"/>
      <c r="AB119" s="49"/>
      <c r="AC119" s="49"/>
      <c r="AD119" s="49"/>
      <c r="AE119" s="49"/>
      <c r="AF119" s="50"/>
      <c r="AG119" s="658"/>
      <c r="AH119" s="659"/>
      <c r="AI119" s="659"/>
      <c r="AJ119" s="659"/>
      <c r="AK119" s="659"/>
      <c r="AL119" s="659"/>
      <c r="AM119" s="659"/>
      <c r="AN119" s="659"/>
      <c r="AO119" s="659"/>
      <c r="AP119" s="659"/>
      <c r="AQ119" s="659"/>
      <c r="AR119" s="659"/>
      <c r="AS119" s="659"/>
      <c r="AT119" s="659"/>
      <c r="AU119" s="659"/>
      <c r="AV119" s="659"/>
      <c r="AW119" s="659"/>
      <c r="AX119" s="659"/>
      <c r="AY119" s="660"/>
    </row>
    <row r="120" spans="1:51" ht="55.5" customHeight="1" x14ac:dyDescent="0.15">
      <c r="A120" s="165"/>
      <c r="B120" s="166"/>
      <c r="C120" s="166"/>
      <c r="D120" s="166"/>
      <c r="E120" s="166"/>
      <c r="F120" s="345"/>
      <c r="G120" s="653"/>
      <c r="H120" s="654"/>
      <c r="I120" s="654"/>
      <c r="J120" s="654"/>
      <c r="K120" s="654"/>
      <c r="L120" s="654"/>
      <c r="M120" s="654"/>
      <c r="N120" s="654"/>
      <c r="O120" s="34"/>
      <c r="P120" s="49" t="s">
        <v>186</v>
      </c>
      <c r="Q120" s="49"/>
      <c r="R120" s="49"/>
      <c r="S120" s="49"/>
      <c r="T120" s="49"/>
      <c r="U120" s="49"/>
      <c r="V120" s="49"/>
      <c r="W120" s="49"/>
      <c r="X120" s="49"/>
      <c r="Y120" s="49"/>
      <c r="Z120" s="49"/>
      <c r="AA120" s="49"/>
      <c r="AB120" s="49"/>
      <c r="AC120" s="49"/>
      <c r="AD120" s="49"/>
      <c r="AE120" s="49"/>
      <c r="AF120" s="50"/>
      <c r="AG120" s="94" t="s">
        <v>187</v>
      </c>
      <c r="AH120" s="95"/>
      <c r="AI120" s="95"/>
      <c r="AJ120" s="95"/>
      <c r="AK120" s="95"/>
      <c r="AL120" s="95"/>
      <c r="AM120" s="95"/>
      <c r="AN120" s="95"/>
      <c r="AO120" s="95"/>
      <c r="AP120" s="95"/>
      <c r="AQ120" s="95"/>
      <c r="AR120" s="95"/>
      <c r="AS120" s="95"/>
      <c r="AT120" s="95"/>
      <c r="AU120" s="95"/>
      <c r="AV120" s="95"/>
      <c r="AW120" s="95"/>
      <c r="AX120" s="95"/>
      <c r="AY120" s="96"/>
    </row>
    <row r="121" spans="1:51" ht="55.5" customHeight="1" x14ac:dyDescent="0.15">
      <c r="A121" s="165"/>
      <c r="B121" s="166"/>
      <c r="C121" s="166"/>
      <c r="D121" s="166"/>
      <c r="E121" s="166"/>
      <c r="F121" s="345"/>
      <c r="G121" s="653"/>
      <c r="H121" s="654"/>
      <c r="I121" s="654"/>
      <c r="J121" s="654"/>
      <c r="K121" s="654"/>
      <c r="L121" s="654"/>
      <c r="M121" s="654"/>
      <c r="N121" s="654"/>
      <c r="O121" s="34"/>
      <c r="P121" s="49" t="s">
        <v>188</v>
      </c>
      <c r="Q121" s="49"/>
      <c r="R121" s="49"/>
      <c r="S121" s="49"/>
      <c r="T121" s="49"/>
      <c r="U121" s="49"/>
      <c r="V121" s="49"/>
      <c r="W121" s="49"/>
      <c r="X121" s="49"/>
      <c r="Y121" s="49"/>
      <c r="Z121" s="49"/>
      <c r="AA121" s="49"/>
      <c r="AB121" s="49"/>
      <c r="AC121" s="49"/>
      <c r="AD121" s="49"/>
      <c r="AE121" s="49"/>
      <c r="AF121" s="50"/>
      <c r="AG121" s="661"/>
      <c r="AH121" s="662"/>
      <c r="AI121" s="662"/>
      <c r="AJ121" s="662"/>
      <c r="AK121" s="662"/>
      <c r="AL121" s="662"/>
      <c r="AM121" s="662"/>
      <c r="AN121" s="662"/>
      <c r="AO121" s="662"/>
      <c r="AP121" s="662"/>
      <c r="AQ121" s="662"/>
      <c r="AR121" s="662"/>
      <c r="AS121" s="662"/>
      <c r="AT121" s="662"/>
      <c r="AU121" s="662"/>
      <c r="AV121" s="662"/>
      <c r="AW121" s="662"/>
      <c r="AX121" s="662"/>
      <c r="AY121" s="663"/>
    </row>
    <row r="122" spans="1:51" ht="55.5" customHeight="1" x14ac:dyDescent="0.15">
      <c r="A122" s="165"/>
      <c r="B122" s="166"/>
      <c r="C122" s="166"/>
      <c r="D122" s="166"/>
      <c r="E122" s="166"/>
      <c r="F122" s="345"/>
      <c r="G122" s="287"/>
      <c r="H122" s="288"/>
      <c r="I122" s="288"/>
      <c r="J122" s="288"/>
      <c r="K122" s="288"/>
      <c r="L122" s="288"/>
      <c r="M122" s="288"/>
      <c r="N122" s="288"/>
      <c r="O122" s="34"/>
      <c r="P122" s="49" t="s">
        <v>189</v>
      </c>
      <c r="Q122" s="49"/>
      <c r="R122" s="49"/>
      <c r="S122" s="49"/>
      <c r="T122" s="49"/>
      <c r="U122" s="49"/>
      <c r="V122" s="49"/>
      <c r="W122" s="49"/>
      <c r="X122" s="49"/>
      <c r="Y122" s="49"/>
      <c r="Z122" s="49"/>
      <c r="AA122" s="49"/>
      <c r="AB122" s="49"/>
      <c r="AC122" s="49"/>
      <c r="AD122" s="49"/>
      <c r="AE122" s="49"/>
      <c r="AF122" s="50"/>
      <c r="AG122" s="664"/>
      <c r="AH122" s="665"/>
      <c r="AI122" s="665"/>
      <c r="AJ122" s="665"/>
      <c r="AK122" s="665"/>
      <c r="AL122" s="665"/>
      <c r="AM122" s="665"/>
      <c r="AN122" s="665"/>
      <c r="AO122" s="665"/>
      <c r="AP122" s="665"/>
      <c r="AQ122" s="665"/>
      <c r="AR122" s="665"/>
      <c r="AS122" s="665"/>
      <c r="AT122" s="665"/>
      <c r="AU122" s="665"/>
      <c r="AV122" s="665"/>
      <c r="AW122" s="665"/>
      <c r="AX122" s="665"/>
      <c r="AY122" s="666"/>
    </row>
    <row r="123" spans="1:51" ht="60" customHeight="1" thickBot="1" x14ac:dyDescent="0.2">
      <c r="A123" s="165"/>
      <c r="B123" s="166"/>
      <c r="C123" s="166"/>
      <c r="D123" s="166"/>
      <c r="E123" s="166"/>
      <c r="F123" s="345"/>
      <c r="G123" s="92" t="s">
        <v>190</v>
      </c>
      <c r="H123" s="93"/>
      <c r="I123" s="93"/>
      <c r="J123" s="93"/>
      <c r="K123" s="93"/>
      <c r="L123" s="93"/>
      <c r="M123" s="93"/>
      <c r="N123" s="93"/>
      <c r="O123" s="94" t="s">
        <v>19</v>
      </c>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6"/>
    </row>
    <row r="124" spans="1:51" ht="36" customHeight="1" x14ac:dyDescent="0.15">
      <c r="A124" s="97" t="s">
        <v>191</v>
      </c>
      <c r="B124" s="98"/>
      <c r="C124" s="98"/>
      <c r="D124" s="98"/>
      <c r="E124" s="98"/>
      <c r="F124" s="99"/>
      <c r="G124" s="106">
        <v>0.97399999999999998</v>
      </c>
      <c r="H124" s="106"/>
      <c r="I124" s="106"/>
      <c r="J124" s="106"/>
      <c r="K124" s="106"/>
      <c r="L124" s="106"/>
      <c r="M124" s="106"/>
      <c r="N124" s="106"/>
      <c r="O124" s="206" t="s">
        <v>192</v>
      </c>
      <c r="P124" s="206"/>
      <c r="Q124" s="206"/>
      <c r="R124" s="208" t="s">
        <v>193</v>
      </c>
      <c r="S124" s="208"/>
      <c r="T124" s="208"/>
      <c r="U124" s="913" t="s">
        <v>352</v>
      </c>
      <c r="V124" s="913"/>
      <c r="W124" s="913"/>
      <c r="X124" s="913"/>
      <c r="Y124" s="913"/>
      <c r="Z124" s="913"/>
      <c r="AA124" s="913"/>
      <c r="AB124" s="913"/>
      <c r="AC124" s="913"/>
      <c r="AD124" s="913"/>
      <c r="AE124" s="913"/>
      <c r="AF124" s="913"/>
      <c r="AG124" s="913"/>
      <c r="AH124" s="913"/>
      <c r="AI124" s="913"/>
      <c r="AJ124" s="913"/>
      <c r="AK124" s="913"/>
      <c r="AL124" s="913"/>
      <c r="AM124" s="913"/>
      <c r="AN124" s="913"/>
      <c r="AO124" s="913"/>
      <c r="AP124" s="913"/>
      <c r="AQ124" s="913"/>
      <c r="AR124" s="913"/>
      <c r="AS124" s="913"/>
      <c r="AT124" s="913"/>
      <c r="AU124" s="913"/>
      <c r="AV124" s="913"/>
      <c r="AW124" s="913"/>
      <c r="AX124" s="913"/>
      <c r="AY124" s="914"/>
    </row>
    <row r="125" spans="1:51" ht="31.5" customHeight="1" x14ac:dyDescent="0.15">
      <c r="A125" s="100"/>
      <c r="B125" s="101"/>
      <c r="C125" s="101"/>
      <c r="D125" s="101"/>
      <c r="E125" s="101"/>
      <c r="F125" s="102"/>
      <c r="G125" s="107"/>
      <c r="H125" s="107"/>
      <c r="I125" s="107"/>
      <c r="J125" s="107"/>
      <c r="K125" s="107"/>
      <c r="L125" s="107"/>
      <c r="M125" s="107"/>
      <c r="N125" s="107"/>
      <c r="O125" s="207"/>
      <c r="P125" s="207"/>
      <c r="Q125" s="207"/>
      <c r="R125" s="209" t="s">
        <v>194</v>
      </c>
      <c r="S125" s="209"/>
      <c r="T125" s="209"/>
      <c r="U125" s="210" t="s">
        <v>195</v>
      </c>
      <c r="V125" s="211"/>
      <c r="W125" s="211"/>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2"/>
    </row>
    <row r="126" spans="1:51" ht="36" customHeight="1" x14ac:dyDescent="0.15">
      <c r="A126" s="100"/>
      <c r="B126" s="101"/>
      <c r="C126" s="101"/>
      <c r="D126" s="101"/>
      <c r="E126" s="101"/>
      <c r="F126" s="102"/>
      <c r="G126" s="107"/>
      <c r="H126" s="107"/>
      <c r="I126" s="107"/>
      <c r="J126" s="107"/>
      <c r="K126" s="107"/>
      <c r="L126" s="107"/>
      <c r="M126" s="107"/>
      <c r="N126" s="107"/>
      <c r="O126" s="207" t="s">
        <v>196</v>
      </c>
      <c r="P126" s="207"/>
      <c r="Q126" s="207"/>
      <c r="R126" s="207"/>
      <c r="S126" s="207"/>
      <c r="T126" s="207"/>
      <c r="U126" s="214" t="s">
        <v>193</v>
      </c>
      <c r="V126" s="214"/>
      <c r="W126" s="214"/>
      <c r="X126" s="915" t="s">
        <v>353</v>
      </c>
      <c r="Y126" s="916"/>
      <c r="Z126" s="916"/>
      <c r="AA126" s="916"/>
      <c r="AB126" s="916"/>
      <c r="AC126" s="916"/>
      <c r="AD126" s="916"/>
      <c r="AE126" s="916"/>
      <c r="AF126" s="916"/>
      <c r="AG126" s="916"/>
      <c r="AH126" s="916"/>
      <c r="AI126" s="916"/>
      <c r="AJ126" s="916"/>
      <c r="AK126" s="916"/>
      <c r="AL126" s="916"/>
      <c r="AM126" s="916"/>
      <c r="AN126" s="916"/>
      <c r="AO126" s="916"/>
      <c r="AP126" s="916"/>
      <c r="AQ126" s="916"/>
      <c r="AR126" s="916"/>
      <c r="AS126" s="916"/>
      <c r="AT126" s="916"/>
      <c r="AU126" s="916"/>
      <c r="AV126" s="916"/>
      <c r="AW126" s="916"/>
      <c r="AX126" s="916"/>
      <c r="AY126" s="917"/>
    </row>
    <row r="127" spans="1:51" ht="96" customHeight="1" x14ac:dyDescent="0.15">
      <c r="A127" s="100"/>
      <c r="B127" s="101"/>
      <c r="C127" s="101"/>
      <c r="D127" s="101"/>
      <c r="E127" s="101"/>
      <c r="F127" s="102"/>
      <c r="G127" s="107"/>
      <c r="H127" s="107"/>
      <c r="I127" s="107"/>
      <c r="J127" s="107"/>
      <c r="K127" s="107"/>
      <c r="L127" s="107"/>
      <c r="M127" s="107"/>
      <c r="N127" s="107"/>
      <c r="O127" s="207"/>
      <c r="P127" s="207"/>
      <c r="Q127" s="207"/>
      <c r="R127" s="207"/>
      <c r="S127" s="207"/>
      <c r="T127" s="207"/>
      <c r="U127" s="215" t="s">
        <v>197</v>
      </c>
      <c r="V127" s="215"/>
      <c r="W127" s="215"/>
      <c r="X127" s="216" t="s">
        <v>198</v>
      </c>
      <c r="Y127" s="217"/>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c r="AU127" s="217"/>
      <c r="AV127" s="217"/>
      <c r="AW127" s="217"/>
      <c r="AX127" s="217"/>
      <c r="AY127" s="218"/>
    </row>
    <row r="128" spans="1:51" ht="96" customHeight="1" x14ac:dyDescent="0.15">
      <c r="A128" s="100"/>
      <c r="B128" s="101"/>
      <c r="C128" s="101"/>
      <c r="D128" s="101"/>
      <c r="E128" s="101"/>
      <c r="F128" s="102"/>
      <c r="G128" s="107"/>
      <c r="H128" s="107"/>
      <c r="I128" s="107"/>
      <c r="J128" s="107"/>
      <c r="K128" s="107"/>
      <c r="L128" s="107"/>
      <c r="M128" s="107"/>
      <c r="N128" s="107"/>
      <c r="O128" s="207"/>
      <c r="P128" s="207"/>
      <c r="Q128" s="207"/>
      <c r="R128" s="207"/>
      <c r="S128" s="207"/>
      <c r="T128" s="207"/>
      <c r="U128" s="215" t="s">
        <v>199</v>
      </c>
      <c r="V128" s="215"/>
      <c r="W128" s="215"/>
      <c r="X128" s="918" t="s">
        <v>354</v>
      </c>
      <c r="Y128" s="919"/>
      <c r="Z128" s="919"/>
      <c r="AA128" s="919"/>
      <c r="AB128" s="919"/>
      <c r="AC128" s="919"/>
      <c r="AD128" s="919"/>
      <c r="AE128" s="919"/>
      <c r="AF128" s="919"/>
      <c r="AG128" s="919"/>
      <c r="AH128" s="919"/>
      <c r="AI128" s="919"/>
      <c r="AJ128" s="919"/>
      <c r="AK128" s="919"/>
      <c r="AL128" s="919"/>
      <c r="AM128" s="919"/>
      <c r="AN128" s="919"/>
      <c r="AO128" s="919"/>
      <c r="AP128" s="919"/>
      <c r="AQ128" s="919"/>
      <c r="AR128" s="919"/>
      <c r="AS128" s="919"/>
      <c r="AT128" s="919"/>
      <c r="AU128" s="919"/>
      <c r="AV128" s="919"/>
      <c r="AW128" s="919"/>
      <c r="AX128" s="919"/>
      <c r="AY128" s="920"/>
    </row>
    <row r="129" spans="1:51" ht="96" customHeight="1" thickBot="1" x14ac:dyDescent="0.2">
      <c r="A129" s="103"/>
      <c r="B129" s="104"/>
      <c r="C129" s="104"/>
      <c r="D129" s="104"/>
      <c r="E129" s="104"/>
      <c r="F129" s="105"/>
      <c r="G129" s="108"/>
      <c r="H129" s="108"/>
      <c r="I129" s="108"/>
      <c r="J129" s="108"/>
      <c r="K129" s="108"/>
      <c r="L129" s="108"/>
      <c r="M129" s="108"/>
      <c r="N129" s="108"/>
      <c r="O129" s="213"/>
      <c r="P129" s="213"/>
      <c r="Q129" s="213"/>
      <c r="R129" s="213"/>
      <c r="S129" s="213"/>
      <c r="T129" s="213"/>
      <c r="U129" s="91" t="s">
        <v>200</v>
      </c>
      <c r="V129" s="91"/>
      <c r="W129" s="91"/>
      <c r="X129" s="921" t="s">
        <v>201</v>
      </c>
      <c r="Y129" s="921"/>
      <c r="Z129" s="921"/>
      <c r="AA129" s="921"/>
      <c r="AB129" s="921"/>
      <c r="AC129" s="921"/>
      <c r="AD129" s="921"/>
      <c r="AE129" s="921"/>
      <c r="AF129" s="921"/>
      <c r="AG129" s="921"/>
      <c r="AH129" s="921"/>
      <c r="AI129" s="921"/>
      <c r="AJ129" s="921"/>
      <c r="AK129" s="921"/>
      <c r="AL129" s="921"/>
      <c r="AM129" s="921"/>
      <c r="AN129" s="921"/>
      <c r="AO129" s="921"/>
      <c r="AP129" s="921"/>
      <c r="AQ129" s="921"/>
      <c r="AR129" s="921"/>
      <c r="AS129" s="921"/>
      <c r="AT129" s="921"/>
      <c r="AU129" s="921"/>
      <c r="AV129" s="921"/>
      <c r="AW129" s="921"/>
      <c r="AX129" s="921"/>
      <c r="AY129" s="922"/>
    </row>
    <row r="130" spans="1:51" ht="30.4" customHeight="1" x14ac:dyDescent="0.15">
      <c r="A130" s="683" t="s">
        <v>202</v>
      </c>
      <c r="B130" s="684"/>
      <c r="C130" s="684"/>
      <c r="D130" s="684"/>
      <c r="E130" s="684"/>
      <c r="F130" s="685"/>
      <c r="G130" s="692" t="s">
        <v>202</v>
      </c>
      <c r="H130" s="693"/>
      <c r="I130" s="693"/>
      <c r="J130" s="693"/>
      <c r="K130" s="693"/>
      <c r="L130" s="693"/>
      <c r="M130" s="693"/>
      <c r="N130" s="693"/>
      <c r="O130" s="693"/>
      <c r="P130" s="693"/>
      <c r="Q130" s="693"/>
      <c r="R130" s="693"/>
      <c r="S130" s="693"/>
      <c r="T130" s="694"/>
      <c r="U130" s="695" t="s">
        <v>203</v>
      </c>
      <c r="V130" s="695"/>
      <c r="W130" s="695"/>
      <c r="X130" s="695"/>
      <c r="Y130" s="695"/>
      <c r="Z130" s="695"/>
      <c r="AA130" s="695"/>
      <c r="AB130" s="695"/>
      <c r="AC130" s="695"/>
      <c r="AD130" s="695"/>
      <c r="AE130" s="695"/>
      <c r="AF130" s="695"/>
      <c r="AG130" s="695"/>
      <c r="AH130" s="695"/>
      <c r="AI130" s="695"/>
      <c r="AJ130" s="695"/>
      <c r="AK130" s="695"/>
      <c r="AL130" s="695"/>
      <c r="AM130" s="695"/>
      <c r="AN130" s="695"/>
      <c r="AO130" s="695"/>
      <c r="AP130" s="695"/>
      <c r="AQ130" s="695"/>
      <c r="AR130" s="695"/>
      <c r="AS130" s="695"/>
      <c r="AT130" s="695"/>
      <c r="AU130" s="695"/>
      <c r="AV130" s="695"/>
      <c r="AW130" s="695"/>
      <c r="AX130" s="695"/>
      <c r="AY130" s="696"/>
    </row>
    <row r="131" spans="1:51" ht="36" customHeight="1" x14ac:dyDescent="0.15">
      <c r="A131" s="686"/>
      <c r="B131" s="687"/>
      <c r="C131" s="687"/>
      <c r="D131" s="687"/>
      <c r="E131" s="687"/>
      <c r="F131" s="688"/>
      <c r="G131" s="446" t="s">
        <v>204</v>
      </c>
      <c r="H131" s="370"/>
      <c r="I131" s="370"/>
      <c r="J131" s="370"/>
      <c r="K131" s="370"/>
      <c r="L131" s="370"/>
      <c r="M131" s="370"/>
      <c r="N131" s="430"/>
      <c r="O131" s="697" t="s">
        <v>17</v>
      </c>
      <c r="P131" s="698"/>
      <c r="Q131" s="698"/>
      <c r="R131" s="698"/>
      <c r="S131" s="698"/>
      <c r="T131" s="698"/>
      <c r="U131" s="698"/>
      <c r="V131" s="698"/>
      <c r="W131" s="698"/>
      <c r="X131" s="698"/>
      <c r="Y131" s="698"/>
      <c r="Z131" s="698"/>
      <c r="AA131" s="698"/>
      <c r="AB131" s="698"/>
      <c r="AC131" s="698"/>
      <c r="AD131" s="698"/>
      <c r="AE131" s="698"/>
      <c r="AF131" s="698"/>
      <c r="AG131" s="698"/>
      <c r="AH131" s="698"/>
      <c r="AI131" s="698"/>
      <c r="AJ131" s="698"/>
      <c r="AK131" s="698"/>
      <c r="AL131" s="698"/>
      <c r="AM131" s="698"/>
      <c r="AN131" s="698"/>
      <c r="AO131" s="698"/>
      <c r="AP131" s="698"/>
      <c r="AQ131" s="698"/>
      <c r="AR131" s="698"/>
      <c r="AS131" s="698"/>
      <c r="AT131" s="698"/>
      <c r="AU131" s="698"/>
      <c r="AV131" s="698"/>
      <c r="AW131" s="698"/>
      <c r="AX131" s="698"/>
      <c r="AY131" s="699"/>
    </row>
    <row r="132" spans="1:51" ht="36" customHeight="1" x14ac:dyDescent="0.15">
      <c r="A132" s="686"/>
      <c r="B132" s="687"/>
      <c r="C132" s="687"/>
      <c r="D132" s="687"/>
      <c r="E132" s="687"/>
      <c r="F132" s="688"/>
      <c r="G132" s="446" t="s">
        <v>205</v>
      </c>
      <c r="H132" s="370"/>
      <c r="I132" s="370"/>
      <c r="J132" s="370"/>
      <c r="K132" s="370"/>
      <c r="L132" s="370"/>
      <c r="M132" s="370"/>
      <c r="N132" s="430"/>
      <c r="O132" s="697" t="s">
        <v>17</v>
      </c>
      <c r="P132" s="698"/>
      <c r="Q132" s="698"/>
      <c r="R132" s="698"/>
      <c r="S132" s="698"/>
      <c r="T132" s="698"/>
      <c r="U132" s="698"/>
      <c r="V132" s="698"/>
      <c r="W132" s="698"/>
      <c r="X132" s="698"/>
      <c r="Y132" s="698"/>
      <c r="Z132" s="698"/>
      <c r="AA132" s="698"/>
      <c r="AB132" s="698"/>
      <c r="AC132" s="698"/>
      <c r="AD132" s="698"/>
      <c r="AE132" s="698"/>
      <c r="AF132" s="698"/>
      <c r="AG132" s="698"/>
      <c r="AH132" s="698"/>
      <c r="AI132" s="698"/>
      <c r="AJ132" s="698"/>
      <c r="AK132" s="698"/>
      <c r="AL132" s="698"/>
      <c r="AM132" s="698"/>
      <c r="AN132" s="698"/>
      <c r="AO132" s="698"/>
      <c r="AP132" s="698"/>
      <c r="AQ132" s="698"/>
      <c r="AR132" s="698"/>
      <c r="AS132" s="698"/>
      <c r="AT132" s="698"/>
      <c r="AU132" s="698"/>
      <c r="AV132" s="698"/>
      <c r="AW132" s="698"/>
      <c r="AX132" s="698"/>
      <c r="AY132" s="699"/>
    </row>
    <row r="133" spans="1:51" ht="36" customHeight="1" thickBot="1" x14ac:dyDescent="0.2">
      <c r="A133" s="689"/>
      <c r="B133" s="690"/>
      <c r="C133" s="690"/>
      <c r="D133" s="690"/>
      <c r="E133" s="690"/>
      <c r="F133" s="691"/>
      <c r="G133" s="700" t="s">
        <v>206</v>
      </c>
      <c r="H133" s="701"/>
      <c r="I133" s="701"/>
      <c r="J133" s="701"/>
      <c r="K133" s="701"/>
      <c r="L133" s="701"/>
      <c r="M133" s="701"/>
      <c r="N133" s="702"/>
      <c r="O133" s="133" t="s">
        <v>17</v>
      </c>
      <c r="P133" s="134"/>
      <c r="Q133" s="134"/>
      <c r="R133" s="134"/>
      <c r="S133" s="134"/>
      <c r="T133" s="134"/>
      <c r="U133" s="134"/>
      <c r="V133" s="134"/>
      <c r="W133" s="134"/>
      <c r="X133" s="134"/>
      <c r="Y133" s="134"/>
      <c r="Z133" s="134"/>
      <c r="AA133" s="134"/>
      <c r="AB133" s="134"/>
      <c r="AC133" s="134"/>
      <c r="AD133" s="134"/>
      <c r="AE133" s="134"/>
      <c r="AF133" s="134"/>
      <c r="AG133" s="134"/>
      <c r="AH133" s="134"/>
      <c r="AI133" s="134"/>
      <c r="AJ133" s="134"/>
      <c r="AK133" s="134"/>
      <c r="AL133" s="134"/>
      <c r="AM133" s="134"/>
      <c r="AN133" s="134"/>
      <c r="AO133" s="134"/>
      <c r="AP133" s="134"/>
      <c r="AQ133" s="134"/>
      <c r="AR133" s="134"/>
      <c r="AS133" s="134"/>
      <c r="AT133" s="134"/>
      <c r="AU133" s="134"/>
      <c r="AV133" s="134"/>
      <c r="AW133" s="134"/>
      <c r="AX133" s="134"/>
      <c r="AY133" s="135"/>
    </row>
    <row r="134" spans="1:51" customFormat="1" ht="48" customHeight="1" thickBot="1" x14ac:dyDescent="0.2">
      <c r="A134" s="136" t="s">
        <v>207</v>
      </c>
      <c r="B134" s="137"/>
      <c r="C134" s="137"/>
      <c r="D134" s="137"/>
      <c r="E134" s="137"/>
      <c r="F134" s="138"/>
      <c r="G134" s="671" t="s">
        <v>208</v>
      </c>
      <c r="H134" s="672"/>
      <c r="I134" s="672"/>
      <c r="J134" s="672"/>
      <c r="K134" s="672"/>
      <c r="L134" s="672"/>
      <c r="M134" s="672"/>
      <c r="N134" s="673"/>
      <c r="O134" s="674" t="s">
        <v>17</v>
      </c>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675"/>
      <c r="AT134" s="675"/>
      <c r="AU134" s="675"/>
      <c r="AV134" s="675"/>
      <c r="AW134" s="675"/>
      <c r="AX134" s="675"/>
      <c r="AY134" s="676"/>
    </row>
    <row r="135" spans="1:51" customFormat="1" ht="48" customHeight="1" thickBot="1" x14ac:dyDescent="0.2">
      <c r="A135" s="139"/>
      <c r="B135" s="140"/>
      <c r="C135" s="140"/>
      <c r="D135" s="140"/>
      <c r="E135" s="140"/>
      <c r="F135" s="141"/>
      <c r="G135" s="677" t="s">
        <v>209</v>
      </c>
      <c r="H135" s="678"/>
      <c r="I135" s="678"/>
      <c r="J135" s="678"/>
      <c r="K135" s="678"/>
      <c r="L135" s="678"/>
      <c r="M135" s="678"/>
      <c r="N135" s="679"/>
      <c r="O135" s="680" t="s">
        <v>17</v>
      </c>
      <c r="P135" s="681"/>
      <c r="Q135" s="681"/>
      <c r="R135" s="681"/>
      <c r="S135" s="681"/>
      <c r="T135" s="681"/>
      <c r="U135" s="681"/>
      <c r="V135" s="681"/>
      <c r="W135" s="681"/>
      <c r="X135" s="681"/>
      <c r="Y135" s="681"/>
      <c r="Z135" s="681"/>
      <c r="AA135" s="681"/>
      <c r="AB135" s="681"/>
      <c r="AC135" s="681"/>
      <c r="AD135" s="681"/>
      <c r="AE135" s="681"/>
      <c r="AF135" s="681"/>
      <c r="AG135" s="681"/>
      <c r="AH135" s="681"/>
      <c r="AI135" s="681"/>
      <c r="AJ135" s="681"/>
      <c r="AK135" s="681"/>
      <c r="AL135" s="681"/>
      <c r="AM135" s="681"/>
      <c r="AN135" s="681"/>
      <c r="AO135" s="681"/>
      <c r="AP135" s="681"/>
      <c r="AQ135" s="681"/>
      <c r="AR135" s="681"/>
      <c r="AS135" s="681"/>
      <c r="AT135" s="681"/>
      <c r="AU135" s="681"/>
      <c r="AV135" s="681"/>
      <c r="AW135" s="681"/>
      <c r="AX135" s="681"/>
      <c r="AY135" s="682"/>
    </row>
    <row r="136" spans="1:51" ht="72" customHeight="1" thickBot="1" x14ac:dyDescent="0.2">
      <c r="A136" s="109" t="s">
        <v>210</v>
      </c>
      <c r="B136" s="110"/>
      <c r="C136" s="110"/>
      <c r="D136" s="110"/>
      <c r="E136" s="110"/>
      <c r="F136" s="111"/>
      <c r="G136" s="112" t="s">
        <v>211</v>
      </c>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3"/>
      <c r="AN136" s="113"/>
      <c r="AO136" s="113"/>
      <c r="AP136" s="113"/>
      <c r="AQ136" s="113"/>
      <c r="AR136" s="113"/>
      <c r="AS136" s="113"/>
      <c r="AT136" s="113"/>
      <c r="AU136" s="113"/>
      <c r="AV136" s="113"/>
      <c r="AW136" s="113"/>
      <c r="AX136" s="113"/>
      <c r="AY136" s="114"/>
    </row>
    <row r="137" spans="1:51" ht="48" customHeight="1" x14ac:dyDescent="0.15">
      <c r="A137" s="115" t="s">
        <v>212</v>
      </c>
      <c r="B137" s="116"/>
      <c r="C137" s="116"/>
      <c r="D137" s="116"/>
      <c r="E137" s="116"/>
      <c r="F137" s="117"/>
      <c r="G137" s="194" t="s">
        <v>213</v>
      </c>
      <c r="H137" s="195"/>
      <c r="I137" s="195"/>
      <c r="J137" s="195"/>
      <c r="K137" s="195"/>
      <c r="L137" s="195"/>
      <c r="M137" s="195"/>
      <c r="N137" s="196"/>
      <c r="O137" s="197" t="s">
        <v>17</v>
      </c>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9"/>
    </row>
    <row r="138" spans="1:51" ht="48" customHeight="1" thickBot="1" x14ac:dyDescent="0.2">
      <c r="A138" s="121"/>
      <c r="B138" s="122"/>
      <c r="C138" s="122"/>
      <c r="D138" s="122"/>
      <c r="E138" s="122"/>
      <c r="F138" s="123"/>
      <c r="G138" s="200" t="s">
        <v>214</v>
      </c>
      <c r="H138" s="201"/>
      <c r="I138" s="201"/>
      <c r="J138" s="201"/>
      <c r="K138" s="201"/>
      <c r="L138" s="201"/>
      <c r="M138" s="201"/>
      <c r="N138" s="202"/>
      <c r="O138" s="203"/>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c r="AV138" s="204"/>
      <c r="AW138" s="204"/>
      <c r="AX138" s="204"/>
      <c r="AY138" s="205"/>
    </row>
    <row r="139" spans="1:51" x14ac:dyDescent="0.15">
      <c r="A139" s="115" t="s">
        <v>215</v>
      </c>
      <c r="B139" s="116"/>
      <c r="C139" s="116"/>
      <c r="D139" s="116"/>
      <c r="E139" s="116"/>
      <c r="F139" s="117"/>
      <c r="G139" s="124" t="s">
        <v>216</v>
      </c>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6"/>
    </row>
    <row r="140" spans="1:51" ht="48" customHeight="1" x14ac:dyDescent="0.15">
      <c r="A140" s="118"/>
      <c r="B140" s="119"/>
      <c r="C140" s="119"/>
      <c r="D140" s="119"/>
      <c r="E140" s="119"/>
      <c r="F140" s="120"/>
      <c r="G140" s="88" t="s">
        <v>217</v>
      </c>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89"/>
      <c r="AX140" s="89"/>
      <c r="AY140" s="90"/>
    </row>
    <row r="141" spans="1:51" x14ac:dyDescent="0.15">
      <c r="A141" s="118"/>
      <c r="B141" s="119"/>
      <c r="C141" s="119"/>
      <c r="D141" s="119"/>
      <c r="E141" s="119"/>
      <c r="F141" s="120"/>
      <c r="G141" s="127" t="s">
        <v>218</v>
      </c>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c r="AU141" s="128"/>
      <c r="AV141" s="128"/>
      <c r="AW141" s="128"/>
      <c r="AX141" s="128"/>
      <c r="AY141" s="129"/>
    </row>
    <row r="142" spans="1:51" ht="68.25" customHeight="1" x14ac:dyDescent="0.15">
      <c r="A142" s="118"/>
      <c r="B142" s="119"/>
      <c r="C142" s="119"/>
      <c r="D142" s="119"/>
      <c r="E142" s="119"/>
      <c r="F142" s="120"/>
      <c r="G142" s="88" t="s">
        <v>219</v>
      </c>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c r="AG142" s="89"/>
      <c r="AH142" s="89"/>
      <c r="AI142" s="89"/>
      <c r="AJ142" s="89"/>
      <c r="AK142" s="89"/>
      <c r="AL142" s="89"/>
      <c r="AM142" s="89"/>
      <c r="AN142" s="89"/>
      <c r="AO142" s="89"/>
      <c r="AP142" s="89"/>
      <c r="AQ142" s="89"/>
      <c r="AR142" s="89"/>
      <c r="AS142" s="89"/>
      <c r="AT142" s="89"/>
      <c r="AU142" s="89"/>
      <c r="AV142" s="89"/>
      <c r="AW142" s="89"/>
      <c r="AX142" s="89"/>
      <c r="AY142" s="90"/>
    </row>
    <row r="143" spans="1:51" x14ac:dyDescent="0.15">
      <c r="A143" s="118"/>
      <c r="B143" s="119"/>
      <c r="C143" s="119"/>
      <c r="D143" s="119"/>
      <c r="E143" s="119"/>
      <c r="F143" s="120"/>
      <c r="G143" s="44" t="s">
        <v>220</v>
      </c>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6"/>
    </row>
    <row r="144" spans="1:51" ht="48" customHeight="1" x14ac:dyDescent="0.15">
      <c r="A144" s="121"/>
      <c r="B144" s="122"/>
      <c r="C144" s="122"/>
      <c r="D144" s="122"/>
      <c r="E144" s="122"/>
      <c r="F144" s="123"/>
      <c r="G144" s="130" t="s">
        <v>221</v>
      </c>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c r="AN144" s="131"/>
      <c r="AO144" s="131"/>
      <c r="AP144" s="131"/>
      <c r="AQ144" s="131"/>
      <c r="AR144" s="131"/>
      <c r="AS144" s="131"/>
      <c r="AT144" s="131"/>
      <c r="AU144" s="131"/>
      <c r="AV144" s="131"/>
      <c r="AW144" s="131"/>
      <c r="AX144" s="131"/>
      <c r="AY144" s="132"/>
    </row>
    <row r="145" spans="1:51" ht="48" customHeight="1" thickBot="1" x14ac:dyDescent="0.2">
      <c r="A145" s="726" t="s">
        <v>222</v>
      </c>
      <c r="B145" s="544"/>
      <c r="C145" s="544"/>
      <c r="D145" s="544"/>
      <c r="E145" s="544"/>
      <c r="F145" s="727"/>
      <c r="G145" s="112" t="s">
        <v>19</v>
      </c>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3"/>
      <c r="AG145" s="113"/>
      <c r="AH145" s="113"/>
      <c r="AI145" s="113"/>
      <c r="AJ145" s="113"/>
      <c r="AK145" s="113"/>
      <c r="AL145" s="113"/>
      <c r="AM145" s="113"/>
      <c r="AN145" s="113"/>
      <c r="AO145" s="113"/>
      <c r="AP145" s="113"/>
      <c r="AQ145" s="113"/>
      <c r="AR145" s="113"/>
      <c r="AS145" s="113"/>
      <c r="AT145" s="113"/>
      <c r="AU145" s="113"/>
      <c r="AV145" s="113"/>
      <c r="AW145" s="113"/>
      <c r="AX145" s="113"/>
      <c r="AY145" s="114"/>
    </row>
    <row r="146" spans="1:51" ht="92.25" customHeight="1" x14ac:dyDescent="0.15">
      <c r="A146" s="51" t="s">
        <v>223</v>
      </c>
      <c r="B146" s="52"/>
      <c r="C146" s="52"/>
      <c r="D146" s="52"/>
      <c r="E146" s="52"/>
      <c r="F146" s="53"/>
      <c r="G146" s="35" t="s">
        <v>224</v>
      </c>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7"/>
    </row>
    <row r="147" spans="1:51" ht="75.400000000000006" customHeight="1" x14ac:dyDescent="0.15">
      <c r="A147" s="54"/>
      <c r="B147" s="55"/>
      <c r="C147" s="55"/>
      <c r="D147" s="55"/>
      <c r="E147" s="55"/>
      <c r="F147" s="56"/>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40"/>
    </row>
    <row r="148" spans="1:51" ht="180" customHeight="1" x14ac:dyDescent="0.15">
      <c r="A148" s="54"/>
      <c r="B148" s="55"/>
      <c r="C148" s="55"/>
      <c r="D148" s="55"/>
      <c r="E148" s="55"/>
      <c r="F148" s="56"/>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40"/>
    </row>
    <row r="149" spans="1:51" ht="72.95" customHeight="1" x14ac:dyDescent="0.15">
      <c r="A149" s="54"/>
      <c r="B149" s="55"/>
      <c r="C149" s="55"/>
      <c r="D149" s="55"/>
      <c r="E149" s="55"/>
      <c r="F149" s="56"/>
      <c r="G149" s="38"/>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40"/>
    </row>
    <row r="150" spans="1:51" ht="72.95" customHeight="1" x14ac:dyDescent="0.15">
      <c r="A150" s="54"/>
      <c r="B150" s="55"/>
      <c r="C150" s="55"/>
      <c r="D150" s="55"/>
      <c r="E150" s="55"/>
      <c r="F150" s="56"/>
      <c r="G150" s="38"/>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40"/>
    </row>
    <row r="151" spans="1:51" ht="66.400000000000006" customHeight="1" x14ac:dyDescent="0.15">
      <c r="A151" s="54"/>
      <c r="B151" s="55"/>
      <c r="C151" s="55"/>
      <c r="D151" s="55"/>
      <c r="E151" s="55"/>
      <c r="F151" s="56"/>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40"/>
    </row>
    <row r="152" spans="1:51" ht="66.400000000000006" customHeight="1" x14ac:dyDescent="0.15">
      <c r="A152" s="54"/>
      <c r="B152" s="55"/>
      <c r="C152" s="55"/>
      <c r="D152" s="55"/>
      <c r="E152" s="55"/>
      <c r="F152" s="56"/>
      <c r="G152" s="38"/>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40"/>
    </row>
    <row r="153" spans="1:51" ht="83.1" customHeight="1" x14ac:dyDescent="0.15">
      <c r="A153" s="54"/>
      <c r="B153" s="55"/>
      <c r="C153" s="55"/>
      <c r="D153" s="55"/>
      <c r="E153" s="55"/>
      <c r="F153" s="56"/>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40"/>
    </row>
    <row r="154" spans="1:51" ht="83.1" customHeight="1" x14ac:dyDescent="0.15">
      <c r="A154" s="54"/>
      <c r="B154" s="55"/>
      <c r="C154" s="55"/>
      <c r="D154" s="55"/>
      <c r="E154" s="55"/>
      <c r="F154" s="56"/>
      <c r="G154" s="38"/>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40"/>
    </row>
    <row r="155" spans="1:51" ht="83.1" customHeight="1" x14ac:dyDescent="0.15">
      <c r="A155" s="54"/>
      <c r="B155" s="55"/>
      <c r="C155" s="55"/>
      <c r="D155" s="55"/>
      <c r="E155" s="55"/>
      <c r="F155" s="56"/>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40"/>
    </row>
    <row r="156" spans="1:51" ht="47.85" customHeight="1" x14ac:dyDescent="0.15">
      <c r="A156" s="54"/>
      <c r="B156" s="55"/>
      <c r="C156" s="55"/>
      <c r="D156" s="55"/>
      <c r="E156" s="55"/>
      <c r="F156" s="56"/>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40"/>
    </row>
    <row r="157" spans="1:51" ht="44.65" customHeight="1" thickBot="1" x14ac:dyDescent="0.2">
      <c r="A157" s="57"/>
      <c r="B157" s="58"/>
      <c r="C157" s="58"/>
      <c r="D157" s="58"/>
      <c r="E157" s="58"/>
      <c r="F157" s="59"/>
      <c r="G157" s="41"/>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3"/>
    </row>
    <row r="158" spans="1:51" ht="24.75" customHeight="1" x14ac:dyDescent="0.15">
      <c r="A158" s="703" t="s">
        <v>225</v>
      </c>
      <c r="B158" s="704"/>
      <c r="C158" s="704"/>
      <c r="D158" s="704"/>
      <c r="E158" s="704"/>
      <c r="F158" s="705"/>
      <c r="G158" s="712" t="s">
        <v>226</v>
      </c>
      <c r="H158" s="713"/>
      <c r="I158" s="713"/>
      <c r="J158" s="713"/>
      <c r="K158" s="713"/>
      <c r="L158" s="713"/>
      <c r="M158" s="713"/>
      <c r="N158" s="713"/>
      <c r="O158" s="713"/>
      <c r="P158" s="713"/>
      <c r="Q158" s="713"/>
      <c r="R158" s="713"/>
      <c r="S158" s="713"/>
      <c r="T158" s="713"/>
      <c r="U158" s="713"/>
      <c r="V158" s="713"/>
      <c r="W158" s="713"/>
      <c r="X158" s="713"/>
      <c r="Y158" s="713"/>
      <c r="Z158" s="713"/>
      <c r="AA158" s="713"/>
      <c r="AB158" s="713"/>
      <c r="AC158" s="714"/>
      <c r="AD158" s="712" t="s">
        <v>227</v>
      </c>
      <c r="AE158" s="713"/>
      <c r="AF158" s="713"/>
      <c r="AG158" s="713"/>
      <c r="AH158" s="713"/>
      <c r="AI158" s="713"/>
      <c r="AJ158" s="713"/>
      <c r="AK158" s="713"/>
      <c r="AL158" s="713"/>
      <c r="AM158" s="713"/>
      <c r="AN158" s="713"/>
      <c r="AO158" s="713"/>
      <c r="AP158" s="713"/>
      <c r="AQ158" s="713"/>
      <c r="AR158" s="713"/>
      <c r="AS158" s="713"/>
      <c r="AT158" s="713"/>
      <c r="AU158" s="713"/>
      <c r="AV158" s="713"/>
      <c r="AW158" s="713"/>
      <c r="AX158" s="713"/>
      <c r="AY158" s="715"/>
    </row>
    <row r="159" spans="1:51" ht="24.75" customHeight="1" x14ac:dyDescent="0.15">
      <c r="A159" s="706"/>
      <c r="B159" s="707"/>
      <c r="C159" s="707"/>
      <c r="D159" s="707"/>
      <c r="E159" s="707"/>
      <c r="F159" s="708"/>
      <c r="G159" s="716" t="s">
        <v>228</v>
      </c>
      <c r="H159" s="717"/>
      <c r="I159" s="717"/>
      <c r="J159" s="717"/>
      <c r="K159" s="718"/>
      <c r="L159" s="719" t="s">
        <v>229</v>
      </c>
      <c r="M159" s="717"/>
      <c r="N159" s="717"/>
      <c r="O159" s="717"/>
      <c r="P159" s="717"/>
      <c r="Q159" s="717"/>
      <c r="R159" s="717"/>
      <c r="S159" s="717"/>
      <c r="T159" s="717"/>
      <c r="U159" s="717"/>
      <c r="V159" s="717"/>
      <c r="W159" s="717"/>
      <c r="X159" s="718"/>
      <c r="Y159" s="720" t="s">
        <v>230</v>
      </c>
      <c r="Z159" s="721"/>
      <c r="AA159" s="721"/>
      <c r="AB159" s="721"/>
      <c r="AC159" s="722"/>
      <c r="AD159" s="723" t="s">
        <v>228</v>
      </c>
      <c r="AE159" s="724"/>
      <c r="AF159" s="724"/>
      <c r="AG159" s="724"/>
      <c r="AH159" s="724"/>
      <c r="AI159" s="719" t="s">
        <v>229</v>
      </c>
      <c r="AJ159" s="717"/>
      <c r="AK159" s="717"/>
      <c r="AL159" s="717"/>
      <c r="AM159" s="717"/>
      <c r="AN159" s="717"/>
      <c r="AO159" s="717"/>
      <c r="AP159" s="717"/>
      <c r="AQ159" s="717"/>
      <c r="AR159" s="717"/>
      <c r="AS159" s="717"/>
      <c r="AT159" s="717"/>
      <c r="AU159" s="718"/>
      <c r="AV159" s="720" t="s">
        <v>230</v>
      </c>
      <c r="AW159" s="721"/>
      <c r="AX159" s="721"/>
      <c r="AY159" s="725"/>
    </row>
    <row r="160" spans="1:51" ht="24.75" customHeight="1" x14ac:dyDescent="0.15">
      <c r="A160" s="706"/>
      <c r="B160" s="707"/>
      <c r="C160" s="707"/>
      <c r="D160" s="707"/>
      <c r="E160" s="707"/>
      <c r="F160" s="708"/>
      <c r="G160" s="734" t="s">
        <v>131</v>
      </c>
      <c r="H160" s="735"/>
      <c r="I160" s="735"/>
      <c r="J160" s="735"/>
      <c r="K160" s="736"/>
      <c r="L160" s="737" t="s">
        <v>231</v>
      </c>
      <c r="M160" s="738"/>
      <c r="N160" s="738"/>
      <c r="O160" s="738"/>
      <c r="P160" s="738"/>
      <c r="Q160" s="738"/>
      <c r="R160" s="738"/>
      <c r="S160" s="738"/>
      <c r="T160" s="738"/>
      <c r="U160" s="738"/>
      <c r="V160" s="738"/>
      <c r="W160" s="738"/>
      <c r="X160" s="739"/>
      <c r="Y160" s="740">
        <v>9.8559999999999999</v>
      </c>
      <c r="Z160" s="741"/>
      <c r="AA160" s="741"/>
      <c r="AB160" s="741"/>
      <c r="AC160" s="742"/>
      <c r="AD160" s="743" t="s">
        <v>232</v>
      </c>
      <c r="AE160" s="744"/>
      <c r="AF160" s="744"/>
      <c r="AG160" s="744"/>
      <c r="AH160" s="745"/>
      <c r="AI160" s="737" t="s">
        <v>233</v>
      </c>
      <c r="AJ160" s="738"/>
      <c r="AK160" s="738"/>
      <c r="AL160" s="738"/>
      <c r="AM160" s="738"/>
      <c r="AN160" s="738"/>
      <c r="AO160" s="738"/>
      <c r="AP160" s="738"/>
      <c r="AQ160" s="738"/>
      <c r="AR160" s="738"/>
      <c r="AS160" s="738"/>
      <c r="AT160" s="738"/>
      <c r="AU160" s="739"/>
      <c r="AV160" s="746">
        <v>0.752</v>
      </c>
      <c r="AW160" s="747"/>
      <c r="AX160" s="747"/>
      <c r="AY160" s="748"/>
    </row>
    <row r="161" spans="1:51" ht="24.75" customHeight="1" x14ac:dyDescent="0.15">
      <c r="A161" s="706"/>
      <c r="B161" s="707"/>
      <c r="C161" s="707"/>
      <c r="D161" s="707"/>
      <c r="E161" s="707"/>
      <c r="F161" s="708"/>
      <c r="G161" s="650" t="s">
        <v>131</v>
      </c>
      <c r="H161" s="651"/>
      <c r="I161" s="651"/>
      <c r="J161" s="651"/>
      <c r="K161" s="652"/>
      <c r="L161" s="644" t="s">
        <v>234</v>
      </c>
      <c r="M161" s="645"/>
      <c r="N161" s="645"/>
      <c r="O161" s="645"/>
      <c r="P161" s="645"/>
      <c r="Q161" s="645"/>
      <c r="R161" s="645"/>
      <c r="S161" s="645"/>
      <c r="T161" s="645"/>
      <c r="U161" s="645"/>
      <c r="V161" s="645"/>
      <c r="W161" s="645"/>
      <c r="X161" s="646"/>
      <c r="Y161" s="731">
        <v>0.752</v>
      </c>
      <c r="Z161" s="732"/>
      <c r="AA161" s="732"/>
      <c r="AB161" s="732"/>
      <c r="AC161" s="733"/>
      <c r="AD161" s="670"/>
      <c r="AE161" s="645"/>
      <c r="AF161" s="645"/>
      <c r="AG161" s="645"/>
      <c r="AH161" s="646"/>
      <c r="AI161" s="644"/>
      <c r="AJ161" s="645"/>
      <c r="AK161" s="645"/>
      <c r="AL161" s="645"/>
      <c r="AM161" s="645"/>
      <c r="AN161" s="645"/>
      <c r="AO161" s="645"/>
      <c r="AP161" s="645"/>
      <c r="AQ161" s="645"/>
      <c r="AR161" s="645"/>
      <c r="AS161" s="645"/>
      <c r="AT161" s="645"/>
      <c r="AU161" s="646"/>
      <c r="AV161" s="647"/>
      <c r="AW161" s="648"/>
      <c r="AX161" s="648"/>
      <c r="AY161" s="649"/>
    </row>
    <row r="162" spans="1:51" ht="24.75" customHeight="1" x14ac:dyDescent="0.15">
      <c r="A162" s="706"/>
      <c r="B162" s="707"/>
      <c r="C162" s="707"/>
      <c r="D162" s="707"/>
      <c r="E162" s="707"/>
      <c r="F162" s="708"/>
      <c r="G162" s="650" t="s">
        <v>131</v>
      </c>
      <c r="H162" s="651"/>
      <c r="I162" s="651"/>
      <c r="J162" s="651"/>
      <c r="K162" s="652"/>
      <c r="L162" s="644" t="s">
        <v>235</v>
      </c>
      <c r="M162" s="645"/>
      <c r="N162" s="645"/>
      <c r="O162" s="645"/>
      <c r="P162" s="645"/>
      <c r="Q162" s="645"/>
      <c r="R162" s="645"/>
      <c r="S162" s="645"/>
      <c r="T162" s="645"/>
      <c r="U162" s="645"/>
      <c r="V162" s="645"/>
      <c r="W162" s="645"/>
      <c r="X162" s="646"/>
      <c r="Y162" s="647">
        <v>5.55</v>
      </c>
      <c r="Z162" s="648"/>
      <c r="AA162" s="648"/>
      <c r="AB162" s="648"/>
      <c r="AC162" s="728"/>
      <c r="AD162" s="670"/>
      <c r="AE162" s="645"/>
      <c r="AF162" s="645"/>
      <c r="AG162" s="645"/>
      <c r="AH162" s="646"/>
      <c r="AI162" s="644"/>
      <c r="AJ162" s="645"/>
      <c r="AK162" s="645"/>
      <c r="AL162" s="645"/>
      <c r="AM162" s="645"/>
      <c r="AN162" s="645"/>
      <c r="AO162" s="645"/>
      <c r="AP162" s="645"/>
      <c r="AQ162" s="645"/>
      <c r="AR162" s="645"/>
      <c r="AS162" s="645"/>
      <c r="AT162" s="645"/>
      <c r="AU162" s="646"/>
      <c r="AV162" s="647"/>
      <c r="AW162" s="648"/>
      <c r="AX162" s="648"/>
      <c r="AY162" s="649"/>
    </row>
    <row r="163" spans="1:51" ht="24.75" customHeight="1" x14ac:dyDescent="0.15">
      <c r="A163" s="706"/>
      <c r="B163" s="707"/>
      <c r="C163" s="707"/>
      <c r="D163" s="707"/>
      <c r="E163" s="707"/>
      <c r="F163" s="708"/>
      <c r="G163" s="752" t="s">
        <v>131</v>
      </c>
      <c r="H163" s="753"/>
      <c r="I163" s="753"/>
      <c r="J163" s="753"/>
      <c r="K163" s="754"/>
      <c r="L163" s="644" t="s">
        <v>236</v>
      </c>
      <c r="M163" s="729"/>
      <c r="N163" s="729"/>
      <c r="O163" s="729"/>
      <c r="P163" s="729"/>
      <c r="Q163" s="729"/>
      <c r="R163" s="729"/>
      <c r="S163" s="729"/>
      <c r="T163" s="729"/>
      <c r="U163" s="729"/>
      <c r="V163" s="729"/>
      <c r="W163" s="729"/>
      <c r="X163" s="730"/>
      <c r="Y163" s="647">
        <v>0.27100000000000002</v>
      </c>
      <c r="Z163" s="648"/>
      <c r="AA163" s="648"/>
      <c r="AB163" s="648"/>
      <c r="AC163" s="728"/>
      <c r="AD163" s="670"/>
      <c r="AE163" s="645"/>
      <c r="AF163" s="645"/>
      <c r="AG163" s="645"/>
      <c r="AH163" s="646"/>
      <c r="AI163" s="644"/>
      <c r="AJ163" s="645"/>
      <c r="AK163" s="645"/>
      <c r="AL163" s="645"/>
      <c r="AM163" s="645"/>
      <c r="AN163" s="645"/>
      <c r="AO163" s="645"/>
      <c r="AP163" s="645"/>
      <c r="AQ163" s="645"/>
      <c r="AR163" s="645"/>
      <c r="AS163" s="645"/>
      <c r="AT163" s="645"/>
      <c r="AU163" s="646"/>
      <c r="AV163" s="647"/>
      <c r="AW163" s="648"/>
      <c r="AX163" s="648"/>
      <c r="AY163" s="649"/>
    </row>
    <row r="164" spans="1:51" ht="24.75" customHeight="1" x14ac:dyDescent="0.15">
      <c r="A164" s="706"/>
      <c r="B164" s="707"/>
      <c r="C164" s="707"/>
      <c r="D164" s="707"/>
      <c r="E164" s="707"/>
      <c r="F164" s="708"/>
      <c r="G164" s="749" t="s">
        <v>132</v>
      </c>
      <c r="H164" s="750"/>
      <c r="I164" s="750"/>
      <c r="J164" s="750"/>
      <c r="K164" s="751"/>
      <c r="L164" s="644" t="s">
        <v>237</v>
      </c>
      <c r="M164" s="729"/>
      <c r="N164" s="729"/>
      <c r="O164" s="729"/>
      <c r="P164" s="729"/>
      <c r="Q164" s="729"/>
      <c r="R164" s="729"/>
      <c r="S164" s="729"/>
      <c r="T164" s="729"/>
      <c r="U164" s="729"/>
      <c r="V164" s="729"/>
      <c r="W164" s="729"/>
      <c r="X164" s="730"/>
      <c r="Y164" s="647">
        <v>0.34799999999999998</v>
      </c>
      <c r="Z164" s="648"/>
      <c r="AA164" s="648"/>
      <c r="AB164" s="648"/>
      <c r="AC164" s="728"/>
      <c r="AD164" s="670"/>
      <c r="AE164" s="645"/>
      <c r="AF164" s="645"/>
      <c r="AG164" s="645"/>
      <c r="AH164" s="646"/>
      <c r="AI164" s="644"/>
      <c r="AJ164" s="645"/>
      <c r="AK164" s="645"/>
      <c r="AL164" s="645"/>
      <c r="AM164" s="645"/>
      <c r="AN164" s="645"/>
      <c r="AO164" s="645"/>
      <c r="AP164" s="645"/>
      <c r="AQ164" s="645"/>
      <c r="AR164" s="645"/>
      <c r="AS164" s="645"/>
      <c r="AT164" s="645"/>
      <c r="AU164" s="646"/>
      <c r="AV164" s="647"/>
      <c r="AW164" s="648"/>
      <c r="AX164" s="648"/>
      <c r="AY164" s="649"/>
    </row>
    <row r="165" spans="1:51" ht="24.75" customHeight="1" x14ac:dyDescent="0.15">
      <c r="A165" s="706"/>
      <c r="B165" s="707"/>
      <c r="C165" s="707"/>
      <c r="D165" s="707"/>
      <c r="E165" s="707"/>
      <c r="F165" s="708"/>
      <c r="G165" s="670"/>
      <c r="H165" s="645"/>
      <c r="I165" s="645"/>
      <c r="J165" s="645"/>
      <c r="K165" s="646"/>
      <c r="L165" s="644"/>
      <c r="M165" s="729"/>
      <c r="N165" s="729"/>
      <c r="O165" s="729"/>
      <c r="P165" s="729"/>
      <c r="Q165" s="729"/>
      <c r="R165" s="729"/>
      <c r="S165" s="729"/>
      <c r="T165" s="729"/>
      <c r="U165" s="729"/>
      <c r="V165" s="729"/>
      <c r="W165" s="729"/>
      <c r="X165" s="730"/>
      <c r="Y165" s="647"/>
      <c r="Z165" s="648"/>
      <c r="AA165" s="648"/>
      <c r="AB165" s="648"/>
      <c r="AC165" s="728"/>
      <c r="AD165" s="670"/>
      <c r="AE165" s="645"/>
      <c r="AF165" s="645"/>
      <c r="AG165" s="645"/>
      <c r="AH165" s="646"/>
      <c r="AI165" s="644"/>
      <c r="AJ165" s="645"/>
      <c r="AK165" s="645"/>
      <c r="AL165" s="645"/>
      <c r="AM165" s="645"/>
      <c r="AN165" s="645"/>
      <c r="AO165" s="645"/>
      <c r="AP165" s="645"/>
      <c r="AQ165" s="645"/>
      <c r="AR165" s="645"/>
      <c r="AS165" s="645"/>
      <c r="AT165" s="645"/>
      <c r="AU165" s="646"/>
      <c r="AV165" s="647"/>
      <c r="AW165" s="648"/>
      <c r="AX165" s="648"/>
      <c r="AY165" s="649"/>
    </row>
    <row r="166" spans="1:51" ht="24.75" customHeight="1" x14ac:dyDescent="0.15">
      <c r="A166" s="706"/>
      <c r="B166" s="707"/>
      <c r="C166" s="707"/>
      <c r="D166" s="707"/>
      <c r="E166" s="707"/>
      <c r="F166" s="708"/>
      <c r="G166" s="670"/>
      <c r="H166" s="645"/>
      <c r="I166" s="645"/>
      <c r="J166" s="645"/>
      <c r="K166" s="646"/>
      <c r="L166" s="644"/>
      <c r="M166" s="729"/>
      <c r="N166" s="729"/>
      <c r="O166" s="729"/>
      <c r="P166" s="729"/>
      <c r="Q166" s="729"/>
      <c r="R166" s="729"/>
      <c r="S166" s="729"/>
      <c r="T166" s="729"/>
      <c r="U166" s="729"/>
      <c r="V166" s="729"/>
      <c r="W166" s="729"/>
      <c r="X166" s="730"/>
      <c r="Y166" s="647"/>
      <c r="Z166" s="648"/>
      <c r="AA166" s="648"/>
      <c r="AB166" s="648"/>
      <c r="AC166" s="728"/>
      <c r="AD166" s="670"/>
      <c r="AE166" s="645"/>
      <c r="AF166" s="645"/>
      <c r="AG166" s="645"/>
      <c r="AH166" s="646"/>
      <c r="AI166" s="644"/>
      <c r="AJ166" s="645"/>
      <c r="AK166" s="645"/>
      <c r="AL166" s="645"/>
      <c r="AM166" s="645"/>
      <c r="AN166" s="645"/>
      <c r="AO166" s="645"/>
      <c r="AP166" s="645"/>
      <c r="AQ166" s="645"/>
      <c r="AR166" s="645"/>
      <c r="AS166" s="645"/>
      <c r="AT166" s="645"/>
      <c r="AU166" s="646"/>
      <c r="AV166" s="647"/>
      <c r="AW166" s="648"/>
      <c r="AX166" s="648"/>
      <c r="AY166" s="649"/>
    </row>
    <row r="167" spans="1:51" ht="24.75" customHeight="1" x14ac:dyDescent="0.15">
      <c r="A167" s="706"/>
      <c r="B167" s="707"/>
      <c r="C167" s="707"/>
      <c r="D167" s="707"/>
      <c r="E167" s="707"/>
      <c r="F167" s="708"/>
      <c r="G167" s="765"/>
      <c r="H167" s="766"/>
      <c r="I167" s="766"/>
      <c r="J167" s="766"/>
      <c r="K167" s="767"/>
      <c r="L167" s="768"/>
      <c r="M167" s="766"/>
      <c r="N167" s="766"/>
      <c r="O167" s="766"/>
      <c r="P167" s="766"/>
      <c r="Q167" s="766"/>
      <c r="R167" s="766"/>
      <c r="S167" s="766"/>
      <c r="T167" s="766"/>
      <c r="U167" s="766"/>
      <c r="V167" s="766"/>
      <c r="W167" s="766"/>
      <c r="X167" s="767"/>
      <c r="Y167" s="769"/>
      <c r="Z167" s="770"/>
      <c r="AA167" s="770"/>
      <c r="AB167" s="770"/>
      <c r="AC167" s="770"/>
      <c r="AD167" s="765"/>
      <c r="AE167" s="766"/>
      <c r="AF167" s="766"/>
      <c r="AG167" s="766"/>
      <c r="AH167" s="767"/>
      <c r="AI167" s="768"/>
      <c r="AJ167" s="766"/>
      <c r="AK167" s="766"/>
      <c r="AL167" s="766"/>
      <c r="AM167" s="766"/>
      <c r="AN167" s="766"/>
      <c r="AO167" s="766"/>
      <c r="AP167" s="766"/>
      <c r="AQ167" s="766"/>
      <c r="AR167" s="766"/>
      <c r="AS167" s="766"/>
      <c r="AT167" s="766"/>
      <c r="AU167" s="767"/>
      <c r="AV167" s="769"/>
      <c r="AW167" s="770"/>
      <c r="AX167" s="770"/>
      <c r="AY167" s="771"/>
    </row>
    <row r="168" spans="1:51" ht="24.75" customHeight="1" x14ac:dyDescent="0.15">
      <c r="A168" s="706"/>
      <c r="B168" s="707"/>
      <c r="C168" s="707"/>
      <c r="D168" s="707"/>
      <c r="E168" s="707"/>
      <c r="F168" s="708"/>
      <c r="G168" s="759" t="s">
        <v>238</v>
      </c>
      <c r="H168" s="420"/>
      <c r="I168" s="420"/>
      <c r="J168" s="420"/>
      <c r="K168" s="421"/>
      <c r="L168" s="760"/>
      <c r="M168" s="415"/>
      <c r="N168" s="415"/>
      <c r="O168" s="415"/>
      <c r="P168" s="415"/>
      <c r="Q168" s="415"/>
      <c r="R168" s="415"/>
      <c r="S168" s="415"/>
      <c r="T168" s="415"/>
      <c r="U168" s="415"/>
      <c r="V168" s="415"/>
      <c r="W168" s="415"/>
      <c r="X168" s="425"/>
      <c r="Y168" s="761">
        <f>SUM(Y160:AC167)</f>
        <v>16.777000000000001</v>
      </c>
      <c r="Z168" s="762"/>
      <c r="AA168" s="762"/>
      <c r="AB168" s="762"/>
      <c r="AC168" s="763"/>
      <c r="AD168" s="759" t="s">
        <v>238</v>
      </c>
      <c r="AE168" s="420"/>
      <c r="AF168" s="420"/>
      <c r="AG168" s="420"/>
      <c r="AH168" s="420"/>
      <c r="AI168" s="760"/>
      <c r="AJ168" s="415"/>
      <c r="AK168" s="415"/>
      <c r="AL168" s="415"/>
      <c r="AM168" s="415"/>
      <c r="AN168" s="415"/>
      <c r="AO168" s="415"/>
      <c r="AP168" s="415"/>
      <c r="AQ168" s="415"/>
      <c r="AR168" s="415"/>
      <c r="AS168" s="415"/>
      <c r="AT168" s="415"/>
      <c r="AU168" s="425"/>
      <c r="AV168" s="761">
        <f>SUM(AV160:AY167)</f>
        <v>0.752</v>
      </c>
      <c r="AW168" s="762"/>
      <c r="AX168" s="762"/>
      <c r="AY168" s="764"/>
    </row>
    <row r="169" spans="1:51" ht="25.15" customHeight="1" x14ac:dyDescent="0.15">
      <c r="A169" s="706"/>
      <c r="B169" s="707"/>
      <c r="C169" s="707"/>
      <c r="D169" s="707"/>
      <c r="E169" s="707"/>
      <c r="F169" s="708"/>
      <c r="G169" s="755" t="s">
        <v>239</v>
      </c>
      <c r="H169" s="756"/>
      <c r="I169" s="756"/>
      <c r="J169" s="756"/>
      <c r="K169" s="756"/>
      <c r="L169" s="756"/>
      <c r="M169" s="756"/>
      <c r="N169" s="756"/>
      <c r="O169" s="756"/>
      <c r="P169" s="756"/>
      <c r="Q169" s="756"/>
      <c r="R169" s="756"/>
      <c r="S169" s="756"/>
      <c r="T169" s="756"/>
      <c r="U169" s="756"/>
      <c r="V169" s="756"/>
      <c r="W169" s="756"/>
      <c r="X169" s="756"/>
      <c r="Y169" s="756"/>
      <c r="Z169" s="756"/>
      <c r="AA169" s="756"/>
      <c r="AB169" s="756"/>
      <c r="AC169" s="757"/>
      <c r="AD169" s="755" t="s">
        <v>240</v>
      </c>
      <c r="AE169" s="756"/>
      <c r="AF169" s="756"/>
      <c r="AG169" s="756"/>
      <c r="AH169" s="756"/>
      <c r="AI169" s="756"/>
      <c r="AJ169" s="756"/>
      <c r="AK169" s="756"/>
      <c r="AL169" s="756"/>
      <c r="AM169" s="756"/>
      <c r="AN169" s="756"/>
      <c r="AO169" s="756"/>
      <c r="AP169" s="756"/>
      <c r="AQ169" s="756"/>
      <c r="AR169" s="756"/>
      <c r="AS169" s="756"/>
      <c r="AT169" s="756"/>
      <c r="AU169" s="756"/>
      <c r="AV169" s="756"/>
      <c r="AW169" s="756"/>
      <c r="AX169" s="756"/>
      <c r="AY169" s="758"/>
    </row>
    <row r="170" spans="1:51" ht="25.5" customHeight="1" x14ac:dyDescent="0.15">
      <c r="A170" s="706"/>
      <c r="B170" s="707"/>
      <c r="C170" s="707"/>
      <c r="D170" s="707"/>
      <c r="E170" s="707"/>
      <c r="F170" s="708"/>
      <c r="G170" s="716" t="s">
        <v>228</v>
      </c>
      <c r="H170" s="717"/>
      <c r="I170" s="717"/>
      <c r="J170" s="717"/>
      <c r="K170" s="718"/>
      <c r="L170" s="719" t="s">
        <v>229</v>
      </c>
      <c r="M170" s="717"/>
      <c r="N170" s="717"/>
      <c r="O170" s="717"/>
      <c r="P170" s="717"/>
      <c r="Q170" s="717"/>
      <c r="R170" s="717"/>
      <c r="S170" s="717"/>
      <c r="T170" s="717"/>
      <c r="U170" s="717"/>
      <c r="V170" s="717"/>
      <c r="W170" s="717"/>
      <c r="X170" s="718"/>
      <c r="Y170" s="720" t="s">
        <v>230</v>
      </c>
      <c r="Z170" s="721"/>
      <c r="AA170" s="721"/>
      <c r="AB170" s="721"/>
      <c r="AC170" s="722"/>
      <c r="AD170" s="723" t="s">
        <v>228</v>
      </c>
      <c r="AE170" s="724"/>
      <c r="AF170" s="724"/>
      <c r="AG170" s="724"/>
      <c r="AH170" s="724"/>
      <c r="AI170" s="719" t="s">
        <v>229</v>
      </c>
      <c r="AJ170" s="717"/>
      <c r="AK170" s="717"/>
      <c r="AL170" s="717"/>
      <c r="AM170" s="717"/>
      <c r="AN170" s="717"/>
      <c r="AO170" s="717"/>
      <c r="AP170" s="717"/>
      <c r="AQ170" s="717"/>
      <c r="AR170" s="717"/>
      <c r="AS170" s="717"/>
      <c r="AT170" s="717"/>
      <c r="AU170" s="718"/>
      <c r="AV170" s="720" t="s">
        <v>230</v>
      </c>
      <c r="AW170" s="721"/>
      <c r="AX170" s="721"/>
      <c r="AY170" s="725"/>
    </row>
    <row r="171" spans="1:51" ht="24.75" customHeight="1" x14ac:dyDescent="0.15">
      <c r="A171" s="706"/>
      <c r="B171" s="707"/>
      <c r="C171" s="707"/>
      <c r="D171" s="707"/>
      <c r="E171" s="707"/>
      <c r="F171" s="708"/>
      <c r="G171" s="743" t="s">
        <v>131</v>
      </c>
      <c r="H171" s="744"/>
      <c r="I171" s="744"/>
      <c r="J171" s="744"/>
      <c r="K171" s="745"/>
      <c r="L171" s="737" t="s">
        <v>231</v>
      </c>
      <c r="M171" s="738"/>
      <c r="N171" s="738"/>
      <c r="O171" s="738"/>
      <c r="P171" s="738"/>
      <c r="Q171" s="738"/>
      <c r="R171" s="738"/>
      <c r="S171" s="738"/>
      <c r="T171" s="738"/>
      <c r="U171" s="738"/>
      <c r="V171" s="738"/>
      <c r="W171" s="738"/>
      <c r="X171" s="739"/>
      <c r="Y171" s="740">
        <v>9.8559999999999999</v>
      </c>
      <c r="Z171" s="741"/>
      <c r="AA171" s="741"/>
      <c r="AB171" s="741"/>
      <c r="AC171" s="742"/>
      <c r="AD171" s="743" t="s">
        <v>131</v>
      </c>
      <c r="AE171" s="744"/>
      <c r="AF171" s="744"/>
      <c r="AG171" s="744"/>
      <c r="AH171" s="745"/>
      <c r="AI171" s="737" t="s">
        <v>241</v>
      </c>
      <c r="AJ171" s="738"/>
      <c r="AK171" s="738"/>
      <c r="AL171" s="738"/>
      <c r="AM171" s="738"/>
      <c r="AN171" s="738"/>
      <c r="AO171" s="738"/>
      <c r="AP171" s="738"/>
      <c r="AQ171" s="738"/>
      <c r="AR171" s="738"/>
      <c r="AS171" s="738"/>
      <c r="AT171" s="738"/>
      <c r="AU171" s="739"/>
      <c r="AV171" s="746">
        <v>2.64</v>
      </c>
      <c r="AW171" s="747"/>
      <c r="AX171" s="747"/>
      <c r="AY171" s="748"/>
    </row>
    <row r="172" spans="1:51" ht="24.75" customHeight="1" x14ac:dyDescent="0.15">
      <c r="A172" s="706"/>
      <c r="B172" s="707"/>
      <c r="C172" s="707"/>
      <c r="D172" s="707"/>
      <c r="E172" s="707"/>
      <c r="F172" s="708"/>
      <c r="G172" s="670"/>
      <c r="H172" s="645"/>
      <c r="I172" s="645"/>
      <c r="J172" s="645"/>
      <c r="K172" s="646"/>
      <c r="L172" s="644"/>
      <c r="M172" s="729"/>
      <c r="N172" s="729"/>
      <c r="O172" s="729"/>
      <c r="P172" s="729"/>
      <c r="Q172" s="729"/>
      <c r="R172" s="729"/>
      <c r="S172" s="729"/>
      <c r="T172" s="729"/>
      <c r="U172" s="729"/>
      <c r="V172" s="729"/>
      <c r="W172" s="729"/>
      <c r="X172" s="730"/>
      <c r="Y172" s="731"/>
      <c r="Z172" s="732"/>
      <c r="AA172" s="732"/>
      <c r="AB172" s="732"/>
      <c r="AC172" s="733"/>
      <c r="AD172" s="670"/>
      <c r="AE172" s="645"/>
      <c r="AF172" s="645"/>
      <c r="AG172" s="645"/>
      <c r="AH172" s="646"/>
      <c r="AI172" s="644" t="s">
        <v>242</v>
      </c>
      <c r="AJ172" s="645"/>
      <c r="AK172" s="645"/>
      <c r="AL172" s="645"/>
      <c r="AM172" s="645"/>
      <c r="AN172" s="645"/>
      <c r="AO172" s="645"/>
      <c r="AP172" s="645"/>
      <c r="AQ172" s="645"/>
      <c r="AR172" s="645"/>
      <c r="AS172" s="645"/>
      <c r="AT172" s="645"/>
      <c r="AU172" s="646"/>
      <c r="AV172" s="647"/>
      <c r="AW172" s="648"/>
      <c r="AX172" s="648"/>
      <c r="AY172" s="649"/>
    </row>
    <row r="173" spans="1:51" ht="24.75" customHeight="1" x14ac:dyDescent="0.15">
      <c r="A173" s="706"/>
      <c r="B173" s="707"/>
      <c r="C173" s="707"/>
      <c r="D173" s="707"/>
      <c r="E173" s="707"/>
      <c r="F173" s="708"/>
      <c r="G173" s="670"/>
      <c r="H173" s="645"/>
      <c r="I173" s="645"/>
      <c r="J173" s="645"/>
      <c r="K173" s="646"/>
      <c r="L173" s="644"/>
      <c r="M173" s="729"/>
      <c r="N173" s="729"/>
      <c r="O173" s="729"/>
      <c r="P173" s="729"/>
      <c r="Q173" s="729"/>
      <c r="R173" s="729"/>
      <c r="S173" s="729"/>
      <c r="T173" s="729"/>
      <c r="U173" s="729"/>
      <c r="V173" s="729"/>
      <c r="W173" s="729"/>
      <c r="X173" s="730"/>
      <c r="Y173" s="647"/>
      <c r="Z173" s="648"/>
      <c r="AA173" s="648"/>
      <c r="AB173" s="648"/>
      <c r="AC173" s="728"/>
      <c r="AD173" s="670"/>
      <c r="AE173" s="645"/>
      <c r="AF173" s="645"/>
      <c r="AG173" s="645"/>
      <c r="AH173" s="646"/>
      <c r="AI173" s="644"/>
      <c r="AJ173" s="645"/>
      <c r="AK173" s="645"/>
      <c r="AL173" s="645"/>
      <c r="AM173" s="645"/>
      <c r="AN173" s="645"/>
      <c r="AO173" s="645"/>
      <c r="AP173" s="645"/>
      <c r="AQ173" s="645"/>
      <c r="AR173" s="645"/>
      <c r="AS173" s="645"/>
      <c r="AT173" s="645"/>
      <c r="AU173" s="646"/>
      <c r="AV173" s="647"/>
      <c r="AW173" s="648"/>
      <c r="AX173" s="648"/>
      <c r="AY173" s="649"/>
    </row>
    <row r="174" spans="1:51" ht="24.75" customHeight="1" x14ac:dyDescent="0.15">
      <c r="A174" s="706"/>
      <c r="B174" s="707"/>
      <c r="C174" s="707"/>
      <c r="D174" s="707"/>
      <c r="E174" s="707"/>
      <c r="F174" s="708"/>
      <c r="G174" s="670"/>
      <c r="H174" s="645"/>
      <c r="I174" s="645"/>
      <c r="J174" s="645"/>
      <c r="K174" s="646"/>
      <c r="L174" s="644"/>
      <c r="M174" s="729"/>
      <c r="N174" s="729"/>
      <c r="O174" s="729"/>
      <c r="P174" s="729"/>
      <c r="Q174" s="729"/>
      <c r="R174" s="729"/>
      <c r="S174" s="729"/>
      <c r="T174" s="729"/>
      <c r="U174" s="729"/>
      <c r="V174" s="729"/>
      <c r="W174" s="729"/>
      <c r="X174" s="730"/>
      <c r="Y174" s="647"/>
      <c r="Z174" s="648"/>
      <c r="AA174" s="648"/>
      <c r="AB174" s="648"/>
      <c r="AC174" s="728"/>
      <c r="AD174" s="670"/>
      <c r="AE174" s="645"/>
      <c r="AF174" s="645"/>
      <c r="AG174" s="645"/>
      <c r="AH174" s="646"/>
      <c r="AI174" s="644"/>
      <c r="AJ174" s="645"/>
      <c r="AK174" s="645"/>
      <c r="AL174" s="645"/>
      <c r="AM174" s="645"/>
      <c r="AN174" s="645"/>
      <c r="AO174" s="645"/>
      <c r="AP174" s="645"/>
      <c r="AQ174" s="645"/>
      <c r="AR174" s="645"/>
      <c r="AS174" s="645"/>
      <c r="AT174" s="645"/>
      <c r="AU174" s="646"/>
      <c r="AV174" s="647"/>
      <c r="AW174" s="648"/>
      <c r="AX174" s="648"/>
      <c r="AY174" s="649"/>
    </row>
    <row r="175" spans="1:51" ht="24.75" customHeight="1" x14ac:dyDescent="0.15">
      <c r="A175" s="706"/>
      <c r="B175" s="707"/>
      <c r="C175" s="707"/>
      <c r="D175" s="707"/>
      <c r="E175" s="707"/>
      <c r="F175" s="708"/>
      <c r="G175" s="670"/>
      <c r="H175" s="645"/>
      <c r="I175" s="645"/>
      <c r="J175" s="645"/>
      <c r="K175" s="646"/>
      <c r="L175" s="644"/>
      <c r="M175" s="729"/>
      <c r="N175" s="729"/>
      <c r="O175" s="729"/>
      <c r="P175" s="729"/>
      <c r="Q175" s="729"/>
      <c r="R175" s="729"/>
      <c r="S175" s="729"/>
      <c r="T175" s="729"/>
      <c r="U175" s="729"/>
      <c r="V175" s="729"/>
      <c r="W175" s="729"/>
      <c r="X175" s="730"/>
      <c r="Y175" s="647"/>
      <c r="Z175" s="648"/>
      <c r="AA175" s="648"/>
      <c r="AB175" s="648"/>
      <c r="AC175" s="728"/>
      <c r="AD175" s="670"/>
      <c r="AE175" s="645"/>
      <c r="AF175" s="645"/>
      <c r="AG175" s="645"/>
      <c r="AH175" s="646"/>
      <c r="AI175" s="644"/>
      <c r="AJ175" s="645"/>
      <c r="AK175" s="645"/>
      <c r="AL175" s="645"/>
      <c r="AM175" s="645"/>
      <c r="AN175" s="645"/>
      <c r="AO175" s="645"/>
      <c r="AP175" s="645"/>
      <c r="AQ175" s="645"/>
      <c r="AR175" s="645"/>
      <c r="AS175" s="645"/>
      <c r="AT175" s="645"/>
      <c r="AU175" s="646"/>
      <c r="AV175" s="647"/>
      <c r="AW175" s="648"/>
      <c r="AX175" s="648"/>
      <c r="AY175" s="649"/>
    </row>
    <row r="176" spans="1:51" ht="24.75" customHeight="1" x14ac:dyDescent="0.15">
      <c r="A176" s="706"/>
      <c r="B176" s="707"/>
      <c r="C176" s="707"/>
      <c r="D176" s="707"/>
      <c r="E176" s="707"/>
      <c r="F176" s="708"/>
      <c r="G176" s="670"/>
      <c r="H176" s="645"/>
      <c r="I176" s="645"/>
      <c r="J176" s="645"/>
      <c r="K176" s="646"/>
      <c r="L176" s="644"/>
      <c r="M176" s="645"/>
      <c r="N176" s="645"/>
      <c r="O176" s="645"/>
      <c r="P176" s="645"/>
      <c r="Q176" s="645"/>
      <c r="R176" s="645"/>
      <c r="S176" s="645"/>
      <c r="T176" s="645"/>
      <c r="U176" s="645"/>
      <c r="V176" s="645"/>
      <c r="W176" s="645"/>
      <c r="X176" s="646"/>
      <c r="Y176" s="647"/>
      <c r="Z176" s="648"/>
      <c r="AA176" s="648"/>
      <c r="AB176" s="648"/>
      <c r="AC176" s="728"/>
      <c r="AD176" s="670"/>
      <c r="AE176" s="645"/>
      <c r="AF176" s="645"/>
      <c r="AG176" s="645"/>
      <c r="AH176" s="646"/>
      <c r="AI176" s="644"/>
      <c r="AJ176" s="645"/>
      <c r="AK176" s="645"/>
      <c r="AL176" s="645"/>
      <c r="AM176" s="645"/>
      <c r="AN176" s="645"/>
      <c r="AO176" s="645"/>
      <c r="AP176" s="645"/>
      <c r="AQ176" s="645"/>
      <c r="AR176" s="645"/>
      <c r="AS176" s="645"/>
      <c r="AT176" s="645"/>
      <c r="AU176" s="646"/>
      <c r="AV176" s="647"/>
      <c r="AW176" s="648"/>
      <c r="AX176" s="648"/>
      <c r="AY176" s="649"/>
    </row>
    <row r="177" spans="1:51" ht="24.75" customHeight="1" x14ac:dyDescent="0.15">
      <c r="A177" s="706"/>
      <c r="B177" s="707"/>
      <c r="C177" s="707"/>
      <c r="D177" s="707"/>
      <c r="E177" s="707"/>
      <c r="F177" s="708"/>
      <c r="G177" s="670"/>
      <c r="H177" s="645"/>
      <c r="I177" s="645"/>
      <c r="J177" s="645"/>
      <c r="K177" s="646"/>
      <c r="L177" s="644"/>
      <c r="M177" s="645"/>
      <c r="N177" s="645"/>
      <c r="O177" s="645"/>
      <c r="P177" s="645"/>
      <c r="Q177" s="645"/>
      <c r="R177" s="645"/>
      <c r="S177" s="645"/>
      <c r="T177" s="645"/>
      <c r="U177" s="645"/>
      <c r="V177" s="645"/>
      <c r="W177" s="645"/>
      <c r="X177" s="646"/>
      <c r="Y177" s="647"/>
      <c r="Z177" s="648"/>
      <c r="AA177" s="648"/>
      <c r="AB177" s="648"/>
      <c r="AC177" s="728"/>
      <c r="AD177" s="670"/>
      <c r="AE177" s="645"/>
      <c r="AF177" s="645"/>
      <c r="AG177" s="645"/>
      <c r="AH177" s="646"/>
      <c r="AI177" s="644"/>
      <c r="AJ177" s="645"/>
      <c r="AK177" s="645"/>
      <c r="AL177" s="645"/>
      <c r="AM177" s="645"/>
      <c r="AN177" s="645"/>
      <c r="AO177" s="645"/>
      <c r="AP177" s="645"/>
      <c r="AQ177" s="645"/>
      <c r="AR177" s="645"/>
      <c r="AS177" s="645"/>
      <c r="AT177" s="645"/>
      <c r="AU177" s="646"/>
      <c r="AV177" s="647"/>
      <c r="AW177" s="648"/>
      <c r="AX177" s="648"/>
      <c r="AY177" s="649"/>
    </row>
    <row r="178" spans="1:51" ht="24.75" customHeight="1" x14ac:dyDescent="0.15">
      <c r="A178" s="706"/>
      <c r="B178" s="707"/>
      <c r="C178" s="707"/>
      <c r="D178" s="707"/>
      <c r="E178" s="707"/>
      <c r="F178" s="708"/>
      <c r="G178" s="765"/>
      <c r="H178" s="766"/>
      <c r="I178" s="766"/>
      <c r="J178" s="766"/>
      <c r="K178" s="767"/>
      <c r="L178" s="768"/>
      <c r="M178" s="766"/>
      <c r="N178" s="766"/>
      <c r="O178" s="766"/>
      <c r="P178" s="766"/>
      <c r="Q178" s="766"/>
      <c r="R178" s="766"/>
      <c r="S178" s="766"/>
      <c r="T178" s="766"/>
      <c r="U178" s="766"/>
      <c r="V178" s="766"/>
      <c r="W178" s="766"/>
      <c r="X178" s="767"/>
      <c r="Y178" s="769"/>
      <c r="Z178" s="770"/>
      <c r="AA178" s="770"/>
      <c r="AB178" s="770"/>
      <c r="AC178" s="770"/>
      <c r="AD178" s="765"/>
      <c r="AE178" s="766"/>
      <c r="AF178" s="766"/>
      <c r="AG178" s="766"/>
      <c r="AH178" s="767"/>
      <c r="AI178" s="768"/>
      <c r="AJ178" s="766"/>
      <c r="AK178" s="766"/>
      <c r="AL178" s="766"/>
      <c r="AM178" s="766"/>
      <c r="AN178" s="766"/>
      <c r="AO178" s="766"/>
      <c r="AP178" s="766"/>
      <c r="AQ178" s="766"/>
      <c r="AR178" s="766"/>
      <c r="AS178" s="766"/>
      <c r="AT178" s="766"/>
      <c r="AU178" s="767"/>
      <c r="AV178" s="769"/>
      <c r="AW178" s="770"/>
      <c r="AX178" s="770"/>
      <c r="AY178" s="771"/>
    </row>
    <row r="179" spans="1:51" ht="24.75" customHeight="1" x14ac:dyDescent="0.15">
      <c r="A179" s="706"/>
      <c r="B179" s="707"/>
      <c r="C179" s="707"/>
      <c r="D179" s="707"/>
      <c r="E179" s="707"/>
      <c r="F179" s="708"/>
      <c r="G179" s="759" t="s">
        <v>238</v>
      </c>
      <c r="H179" s="420"/>
      <c r="I179" s="420"/>
      <c r="J179" s="420"/>
      <c r="K179" s="421"/>
      <c r="L179" s="760"/>
      <c r="M179" s="415"/>
      <c r="N179" s="415"/>
      <c r="O179" s="415"/>
      <c r="P179" s="415"/>
      <c r="Q179" s="415"/>
      <c r="R179" s="415"/>
      <c r="S179" s="415"/>
      <c r="T179" s="415"/>
      <c r="U179" s="415"/>
      <c r="V179" s="415"/>
      <c r="W179" s="415"/>
      <c r="X179" s="425"/>
      <c r="Y179" s="761">
        <f>SUM(Y171:AC178)</f>
        <v>9.8559999999999999</v>
      </c>
      <c r="Z179" s="762"/>
      <c r="AA179" s="762"/>
      <c r="AB179" s="762"/>
      <c r="AC179" s="763"/>
      <c r="AD179" s="759" t="s">
        <v>238</v>
      </c>
      <c r="AE179" s="420"/>
      <c r="AF179" s="420"/>
      <c r="AG179" s="420"/>
      <c r="AH179" s="420"/>
      <c r="AI179" s="760"/>
      <c r="AJ179" s="415"/>
      <c r="AK179" s="415"/>
      <c r="AL179" s="415"/>
      <c r="AM179" s="415"/>
      <c r="AN179" s="415"/>
      <c r="AO179" s="415"/>
      <c r="AP179" s="415"/>
      <c r="AQ179" s="415"/>
      <c r="AR179" s="415"/>
      <c r="AS179" s="415"/>
      <c r="AT179" s="415"/>
      <c r="AU179" s="425"/>
      <c r="AV179" s="761">
        <f>SUM(AV171:AY178)</f>
        <v>2.64</v>
      </c>
      <c r="AW179" s="762"/>
      <c r="AX179" s="762"/>
      <c r="AY179" s="764"/>
    </row>
    <row r="180" spans="1:51" ht="24.75" hidden="1" customHeight="1" x14ac:dyDescent="0.15">
      <c r="A180" s="706"/>
      <c r="B180" s="707"/>
      <c r="C180" s="707"/>
      <c r="D180" s="707"/>
      <c r="E180" s="707"/>
      <c r="F180" s="708"/>
      <c r="G180" s="755" t="s">
        <v>243</v>
      </c>
      <c r="H180" s="756"/>
      <c r="I180" s="756"/>
      <c r="J180" s="756"/>
      <c r="K180" s="756"/>
      <c r="L180" s="756"/>
      <c r="M180" s="756"/>
      <c r="N180" s="756"/>
      <c r="O180" s="756"/>
      <c r="P180" s="756"/>
      <c r="Q180" s="756"/>
      <c r="R180" s="756"/>
      <c r="S180" s="756"/>
      <c r="T180" s="756"/>
      <c r="U180" s="756"/>
      <c r="V180" s="756"/>
      <c r="W180" s="756"/>
      <c r="X180" s="756"/>
      <c r="Y180" s="756"/>
      <c r="Z180" s="756"/>
      <c r="AA180" s="756"/>
      <c r="AB180" s="756"/>
      <c r="AC180" s="757"/>
      <c r="AD180" s="755" t="s">
        <v>244</v>
      </c>
      <c r="AE180" s="756"/>
      <c r="AF180" s="756"/>
      <c r="AG180" s="756"/>
      <c r="AH180" s="756"/>
      <c r="AI180" s="756"/>
      <c r="AJ180" s="756"/>
      <c r="AK180" s="756"/>
      <c r="AL180" s="756"/>
      <c r="AM180" s="756"/>
      <c r="AN180" s="756"/>
      <c r="AO180" s="756"/>
      <c r="AP180" s="756"/>
      <c r="AQ180" s="756"/>
      <c r="AR180" s="756"/>
      <c r="AS180" s="756"/>
      <c r="AT180" s="756"/>
      <c r="AU180" s="756"/>
      <c r="AV180" s="756"/>
      <c r="AW180" s="756"/>
      <c r="AX180" s="756"/>
      <c r="AY180" s="758"/>
    </row>
    <row r="181" spans="1:51" ht="24.75" hidden="1" customHeight="1" x14ac:dyDescent="0.15">
      <c r="A181" s="706"/>
      <c r="B181" s="707"/>
      <c r="C181" s="707"/>
      <c r="D181" s="707"/>
      <c r="E181" s="707"/>
      <c r="F181" s="708"/>
      <c r="G181" s="716" t="s">
        <v>228</v>
      </c>
      <c r="H181" s="717"/>
      <c r="I181" s="717"/>
      <c r="J181" s="717"/>
      <c r="K181" s="718"/>
      <c r="L181" s="719" t="s">
        <v>229</v>
      </c>
      <c r="M181" s="717"/>
      <c r="N181" s="717"/>
      <c r="O181" s="717"/>
      <c r="P181" s="717"/>
      <c r="Q181" s="717"/>
      <c r="R181" s="717"/>
      <c r="S181" s="717"/>
      <c r="T181" s="717"/>
      <c r="U181" s="717"/>
      <c r="V181" s="717"/>
      <c r="W181" s="717"/>
      <c r="X181" s="718"/>
      <c r="Y181" s="720" t="s">
        <v>230</v>
      </c>
      <c r="Z181" s="798"/>
      <c r="AA181" s="798"/>
      <c r="AB181" s="798"/>
      <c r="AC181" s="799"/>
      <c r="AD181" s="716" t="s">
        <v>228</v>
      </c>
      <c r="AE181" s="717"/>
      <c r="AF181" s="717"/>
      <c r="AG181" s="717"/>
      <c r="AH181" s="718"/>
      <c r="AI181" s="719" t="s">
        <v>229</v>
      </c>
      <c r="AJ181" s="717"/>
      <c r="AK181" s="717"/>
      <c r="AL181" s="717"/>
      <c r="AM181" s="717"/>
      <c r="AN181" s="717"/>
      <c r="AO181" s="717"/>
      <c r="AP181" s="717"/>
      <c r="AQ181" s="717"/>
      <c r="AR181" s="717"/>
      <c r="AS181" s="717"/>
      <c r="AT181" s="717"/>
      <c r="AU181" s="718"/>
      <c r="AV181" s="720" t="s">
        <v>230</v>
      </c>
      <c r="AW181" s="798"/>
      <c r="AX181" s="798"/>
      <c r="AY181" s="800"/>
    </row>
    <row r="182" spans="1:51" ht="24.75" hidden="1" customHeight="1" x14ac:dyDescent="0.15">
      <c r="A182" s="706"/>
      <c r="B182" s="707"/>
      <c r="C182" s="707"/>
      <c r="D182" s="707"/>
      <c r="E182" s="707"/>
      <c r="F182" s="708"/>
      <c r="G182" s="784" t="s">
        <v>245</v>
      </c>
      <c r="H182" s="785"/>
      <c r="I182" s="785"/>
      <c r="J182" s="785"/>
      <c r="K182" s="786"/>
      <c r="L182" s="787" t="s">
        <v>245</v>
      </c>
      <c r="M182" s="788"/>
      <c r="N182" s="788"/>
      <c r="O182" s="788"/>
      <c r="P182" s="788"/>
      <c r="Q182" s="788"/>
      <c r="R182" s="788"/>
      <c r="S182" s="788"/>
      <c r="T182" s="788"/>
      <c r="U182" s="788"/>
      <c r="V182" s="788"/>
      <c r="W182" s="788"/>
      <c r="X182" s="789"/>
      <c r="Y182" s="790"/>
      <c r="Z182" s="791"/>
      <c r="AA182" s="791"/>
      <c r="AB182" s="791"/>
      <c r="AC182" s="792"/>
      <c r="AD182" s="784"/>
      <c r="AE182" s="785"/>
      <c r="AF182" s="785"/>
      <c r="AG182" s="785"/>
      <c r="AH182" s="786"/>
      <c r="AI182" s="787"/>
      <c r="AJ182" s="793"/>
      <c r="AK182" s="793"/>
      <c r="AL182" s="793"/>
      <c r="AM182" s="793"/>
      <c r="AN182" s="793"/>
      <c r="AO182" s="793"/>
      <c r="AP182" s="793"/>
      <c r="AQ182" s="793"/>
      <c r="AR182" s="793"/>
      <c r="AS182" s="793"/>
      <c r="AT182" s="793"/>
      <c r="AU182" s="794"/>
      <c r="AV182" s="795"/>
      <c r="AW182" s="796"/>
      <c r="AX182" s="796"/>
      <c r="AY182" s="797"/>
    </row>
    <row r="183" spans="1:51" ht="24.75" hidden="1" customHeight="1" x14ac:dyDescent="0.15">
      <c r="A183" s="706"/>
      <c r="B183" s="707"/>
      <c r="C183" s="707"/>
      <c r="D183" s="707"/>
      <c r="E183" s="707"/>
      <c r="F183" s="708"/>
      <c r="G183" s="772"/>
      <c r="H183" s="773"/>
      <c r="I183" s="773"/>
      <c r="J183" s="773"/>
      <c r="K183" s="774"/>
      <c r="L183" s="775"/>
      <c r="M183" s="776"/>
      <c r="N183" s="776"/>
      <c r="O183" s="776"/>
      <c r="P183" s="776"/>
      <c r="Q183" s="776"/>
      <c r="R183" s="776"/>
      <c r="S183" s="776"/>
      <c r="T183" s="776"/>
      <c r="U183" s="776"/>
      <c r="V183" s="776"/>
      <c r="W183" s="776"/>
      <c r="X183" s="777"/>
      <c r="Y183" s="778"/>
      <c r="Z183" s="779"/>
      <c r="AA183" s="779"/>
      <c r="AB183" s="779"/>
      <c r="AC183" s="780"/>
      <c r="AD183" s="772"/>
      <c r="AE183" s="773"/>
      <c r="AF183" s="773"/>
      <c r="AG183" s="773"/>
      <c r="AH183" s="774"/>
      <c r="AI183" s="775"/>
      <c r="AJ183" s="776"/>
      <c r="AK183" s="776"/>
      <c r="AL183" s="776"/>
      <c r="AM183" s="776"/>
      <c r="AN183" s="776"/>
      <c r="AO183" s="776"/>
      <c r="AP183" s="776"/>
      <c r="AQ183" s="776"/>
      <c r="AR183" s="776"/>
      <c r="AS183" s="776"/>
      <c r="AT183" s="776"/>
      <c r="AU183" s="777"/>
      <c r="AV183" s="781"/>
      <c r="AW183" s="782"/>
      <c r="AX183" s="782"/>
      <c r="AY183" s="783"/>
    </row>
    <row r="184" spans="1:51" ht="24.75" hidden="1" customHeight="1" x14ac:dyDescent="0.15">
      <c r="A184" s="706"/>
      <c r="B184" s="707"/>
      <c r="C184" s="707"/>
      <c r="D184" s="707"/>
      <c r="E184" s="707"/>
      <c r="F184" s="708"/>
      <c r="G184" s="772"/>
      <c r="H184" s="773"/>
      <c r="I184" s="773"/>
      <c r="J184" s="773"/>
      <c r="K184" s="774"/>
      <c r="L184" s="775"/>
      <c r="M184" s="776"/>
      <c r="N184" s="776"/>
      <c r="O184" s="776"/>
      <c r="P184" s="776"/>
      <c r="Q184" s="776"/>
      <c r="R184" s="776"/>
      <c r="S184" s="776"/>
      <c r="T184" s="776"/>
      <c r="U184" s="776"/>
      <c r="V184" s="776"/>
      <c r="W184" s="776"/>
      <c r="X184" s="777"/>
      <c r="Y184" s="781"/>
      <c r="Z184" s="782"/>
      <c r="AA184" s="782"/>
      <c r="AB184" s="782"/>
      <c r="AC184" s="801"/>
      <c r="AD184" s="772"/>
      <c r="AE184" s="773"/>
      <c r="AF184" s="773"/>
      <c r="AG184" s="773"/>
      <c r="AH184" s="774"/>
      <c r="AI184" s="775"/>
      <c r="AJ184" s="776"/>
      <c r="AK184" s="776"/>
      <c r="AL184" s="776"/>
      <c r="AM184" s="776"/>
      <c r="AN184" s="776"/>
      <c r="AO184" s="776"/>
      <c r="AP184" s="776"/>
      <c r="AQ184" s="776"/>
      <c r="AR184" s="776"/>
      <c r="AS184" s="776"/>
      <c r="AT184" s="776"/>
      <c r="AU184" s="777"/>
      <c r="AV184" s="781"/>
      <c r="AW184" s="782"/>
      <c r="AX184" s="782"/>
      <c r="AY184" s="783"/>
    </row>
    <row r="185" spans="1:51" ht="24.75" hidden="1" customHeight="1" x14ac:dyDescent="0.15">
      <c r="A185" s="706"/>
      <c r="B185" s="707"/>
      <c r="C185" s="707"/>
      <c r="D185" s="707"/>
      <c r="E185" s="707"/>
      <c r="F185" s="708"/>
      <c r="G185" s="772"/>
      <c r="H185" s="773"/>
      <c r="I185" s="773"/>
      <c r="J185" s="773"/>
      <c r="K185" s="774"/>
      <c r="L185" s="775"/>
      <c r="M185" s="773"/>
      <c r="N185" s="773"/>
      <c r="O185" s="773"/>
      <c r="P185" s="773"/>
      <c r="Q185" s="773"/>
      <c r="R185" s="773"/>
      <c r="S185" s="773"/>
      <c r="T185" s="773"/>
      <c r="U185" s="773"/>
      <c r="V185" s="773"/>
      <c r="W185" s="773"/>
      <c r="X185" s="774"/>
      <c r="Y185" s="781"/>
      <c r="Z185" s="782"/>
      <c r="AA185" s="782"/>
      <c r="AB185" s="782"/>
      <c r="AC185" s="801"/>
      <c r="AD185" s="772"/>
      <c r="AE185" s="773"/>
      <c r="AF185" s="773"/>
      <c r="AG185" s="773"/>
      <c r="AH185" s="774"/>
      <c r="AI185" s="775"/>
      <c r="AJ185" s="776"/>
      <c r="AK185" s="776"/>
      <c r="AL185" s="776"/>
      <c r="AM185" s="776"/>
      <c r="AN185" s="776"/>
      <c r="AO185" s="776"/>
      <c r="AP185" s="776"/>
      <c r="AQ185" s="776"/>
      <c r="AR185" s="776"/>
      <c r="AS185" s="776"/>
      <c r="AT185" s="776"/>
      <c r="AU185" s="777"/>
      <c r="AV185" s="781"/>
      <c r="AW185" s="782"/>
      <c r="AX185" s="782"/>
      <c r="AY185" s="783"/>
    </row>
    <row r="186" spans="1:51" ht="24.75" hidden="1" customHeight="1" x14ac:dyDescent="0.15">
      <c r="A186" s="706"/>
      <c r="B186" s="707"/>
      <c r="C186" s="707"/>
      <c r="D186" s="707"/>
      <c r="E186" s="707"/>
      <c r="F186" s="708"/>
      <c r="G186" s="772"/>
      <c r="H186" s="773"/>
      <c r="I186" s="773"/>
      <c r="J186" s="773"/>
      <c r="K186" s="774"/>
      <c r="L186" s="775"/>
      <c r="M186" s="776"/>
      <c r="N186" s="776"/>
      <c r="O186" s="776"/>
      <c r="P186" s="776"/>
      <c r="Q186" s="776"/>
      <c r="R186" s="776"/>
      <c r="S186" s="776"/>
      <c r="T186" s="776"/>
      <c r="U186" s="776"/>
      <c r="V186" s="776"/>
      <c r="W186" s="776"/>
      <c r="X186" s="777"/>
      <c r="Y186" s="781"/>
      <c r="Z186" s="782"/>
      <c r="AA186" s="782"/>
      <c r="AB186" s="782"/>
      <c r="AC186" s="801"/>
      <c r="AD186" s="772"/>
      <c r="AE186" s="773"/>
      <c r="AF186" s="773"/>
      <c r="AG186" s="773"/>
      <c r="AH186" s="774"/>
      <c r="AI186" s="775"/>
      <c r="AJ186" s="776"/>
      <c r="AK186" s="776"/>
      <c r="AL186" s="776"/>
      <c r="AM186" s="776"/>
      <c r="AN186" s="776"/>
      <c r="AO186" s="776"/>
      <c r="AP186" s="776"/>
      <c r="AQ186" s="776"/>
      <c r="AR186" s="776"/>
      <c r="AS186" s="776"/>
      <c r="AT186" s="776"/>
      <c r="AU186" s="777"/>
      <c r="AV186" s="781"/>
      <c r="AW186" s="782"/>
      <c r="AX186" s="782"/>
      <c r="AY186" s="783"/>
    </row>
    <row r="187" spans="1:51" ht="24.75" hidden="1" customHeight="1" x14ac:dyDescent="0.15">
      <c r="A187" s="706"/>
      <c r="B187" s="707"/>
      <c r="C187" s="707"/>
      <c r="D187" s="707"/>
      <c r="E187" s="707"/>
      <c r="F187" s="708"/>
      <c r="G187" s="772"/>
      <c r="H187" s="773"/>
      <c r="I187" s="773"/>
      <c r="J187" s="773"/>
      <c r="K187" s="774"/>
      <c r="L187" s="775"/>
      <c r="M187" s="776"/>
      <c r="N187" s="776"/>
      <c r="O187" s="776"/>
      <c r="P187" s="776"/>
      <c r="Q187" s="776"/>
      <c r="R187" s="776"/>
      <c r="S187" s="776"/>
      <c r="T187" s="776"/>
      <c r="U187" s="776"/>
      <c r="V187" s="776"/>
      <c r="W187" s="776"/>
      <c r="X187" s="777"/>
      <c r="Y187" s="781"/>
      <c r="Z187" s="782"/>
      <c r="AA187" s="782"/>
      <c r="AB187" s="782"/>
      <c r="AC187" s="801"/>
      <c r="AD187" s="772"/>
      <c r="AE187" s="773"/>
      <c r="AF187" s="773"/>
      <c r="AG187" s="773"/>
      <c r="AH187" s="774"/>
      <c r="AI187" s="775"/>
      <c r="AJ187" s="776"/>
      <c r="AK187" s="776"/>
      <c r="AL187" s="776"/>
      <c r="AM187" s="776"/>
      <c r="AN187" s="776"/>
      <c r="AO187" s="776"/>
      <c r="AP187" s="776"/>
      <c r="AQ187" s="776"/>
      <c r="AR187" s="776"/>
      <c r="AS187" s="776"/>
      <c r="AT187" s="776"/>
      <c r="AU187" s="777"/>
      <c r="AV187" s="781"/>
      <c r="AW187" s="782"/>
      <c r="AX187" s="782"/>
      <c r="AY187" s="783"/>
    </row>
    <row r="188" spans="1:51" ht="24.75" hidden="1" customHeight="1" x14ac:dyDescent="0.15">
      <c r="A188" s="706"/>
      <c r="B188" s="707"/>
      <c r="C188" s="707"/>
      <c r="D188" s="707"/>
      <c r="E188" s="707"/>
      <c r="F188" s="708"/>
      <c r="G188" s="772"/>
      <c r="H188" s="773"/>
      <c r="I188" s="773"/>
      <c r="J188" s="773"/>
      <c r="K188" s="774"/>
      <c r="L188" s="775"/>
      <c r="M188" s="776"/>
      <c r="N188" s="776"/>
      <c r="O188" s="776"/>
      <c r="P188" s="776"/>
      <c r="Q188" s="776"/>
      <c r="R188" s="776"/>
      <c r="S188" s="776"/>
      <c r="T188" s="776"/>
      <c r="U188" s="776"/>
      <c r="V188" s="776"/>
      <c r="W188" s="776"/>
      <c r="X188" s="777"/>
      <c r="Y188" s="781"/>
      <c r="Z188" s="782"/>
      <c r="AA188" s="782"/>
      <c r="AB188" s="782"/>
      <c r="AC188" s="801"/>
      <c r="AD188" s="772"/>
      <c r="AE188" s="773"/>
      <c r="AF188" s="773"/>
      <c r="AG188" s="773"/>
      <c r="AH188" s="774"/>
      <c r="AI188" s="775"/>
      <c r="AJ188" s="776"/>
      <c r="AK188" s="776"/>
      <c r="AL188" s="776"/>
      <c r="AM188" s="776"/>
      <c r="AN188" s="776"/>
      <c r="AO188" s="776"/>
      <c r="AP188" s="776"/>
      <c r="AQ188" s="776"/>
      <c r="AR188" s="776"/>
      <c r="AS188" s="776"/>
      <c r="AT188" s="776"/>
      <c r="AU188" s="777"/>
      <c r="AV188" s="781"/>
      <c r="AW188" s="782"/>
      <c r="AX188" s="782"/>
      <c r="AY188" s="783"/>
    </row>
    <row r="189" spans="1:51" ht="24.75" hidden="1" customHeight="1" x14ac:dyDescent="0.15">
      <c r="A189" s="706"/>
      <c r="B189" s="707"/>
      <c r="C189" s="707"/>
      <c r="D189" s="707"/>
      <c r="E189" s="707"/>
      <c r="F189" s="708"/>
      <c r="G189" s="802"/>
      <c r="H189" s="803"/>
      <c r="I189" s="803"/>
      <c r="J189" s="803"/>
      <c r="K189" s="804"/>
      <c r="L189" s="805"/>
      <c r="M189" s="806"/>
      <c r="N189" s="806"/>
      <c r="O189" s="806"/>
      <c r="P189" s="806"/>
      <c r="Q189" s="806"/>
      <c r="R189" s="806"/>
      <c r="S189" s="806"/>
      <c r="T189" s="806"/>
      <c r="U189" s="806"/>
      <c r="V189" s="806"/>
      <c r="W189" s="806"/>
      <c r="X189" s="807"/>
      <c r="Y189" s="808"/>
      <c r="Z189" s="809"/>
      <c r="AA189" s="809"/>
      <c r="AB189" s="809"/>
      <c r="AC189" s="809"/>
      <c r="AD189" s="802"/>
      <c r="AE189" s="803"/>
      <c r="AF189" s="803"/>
      <c r="AG189" s="803"/>
      <c r="AH189" s="804"/>
      <c r="AI189" s="805"/>
      <c r="AJ189" s="806"/>
      <c r="AK189" s="806"/>
      <c r="AL189" s="806"/>
      <c r="AM189" s="806"/>
      <c r="AN189" s="806"/>
      <c r="AO189" s="806"/>
      <c r="AP189" s="806"/>
      <c r="AQ189" s="806"/>
      <c r="AR189" s="806"/>
      <c r="AS189" s="806"/>
      <c r="AT189" s="806"/>
      <c r="AU189" s="807"/>
      <c r="AV189" s="808"/>
      <c r="AW189" s="809"/>
      <c r="AX189" s="809"/>
      <c r="AY189" s="810"/>
    </row>
    <row r="190" spans="1:51" ht="24.75" hidden="1" customHeight="1" x14ac:dyDescent="0.15">
      <c r="A190" s="706"/>
      <c r="B190" s="707"/>
      <c r="C190" s="707"/>
      <c r="D190" s="707"/>
      <c r="E190" s="707"/>
      <c r="F190" s="708"/>
      <c r="G190" s="759" t="s">
        <v>238</v>
      </c>
      <c r="H190" s="420"/>
      <c r="I190" s="420"/>
      <c r="J190" s="420"/>
      <c r="K190" s="421"/>
      <c r="L190" s="760"/>
      <c r="M190" s="812"/>
      <c r="N190" s="812"/>
      <c r="O190" s="812"/>
      <c r="P190" s="812"/>
      <c r="Q190" s="812"/>
      <c r="R190" s="812"/>
      <c r="S190" s="812"/>
      <c r="T190" s="812"/>
      <c r="U190" s="812"/>
      <c r="V190" s="812"/>
      <c r="W190" s="812"/>
      <c r="X190" s="813"/>
      <c r="Y190" s="814">
        <f>SUM(Y182:AC189)</f>
        <v>0</v>
      </c>
      <c r="Z190" s="815"/>
      <c r="AA190" s="815"/>
      <c r="AB190" s="815"/>
      <c r="AC190" s="816"/>
      <c r="AD190" s="759" t="s">
        <v>238</v>
      </c>
      <c r="AE190" s="420"/>
      <c r="AF190" s="420"/>
      <c r="AG190" s="420"/>
      <c r="AH190" s="421"/>
      <c r="AI190" s="760"/>
      <c r="AJ190" s="812"/>
      <c r="AK190" s="812"/>
      <c r="AL190" s="812"/>
      <c r="AM190" s="812"/>
      <c r="AN190" s="812"/>
      <c r="AO190" s="812"/>
      <c r="AP190" s="812"/>
      <c r="AQ190" s="812"/>
      <c r="AR190" s="812"/>
      <c r="AS190" s="812"/>
      <c r="AT190" s="812"/>
      <c r="AU190" s="813"/>
      <c r="AV190" s="814">
        <f>SUM(AV182:AY189)</f>
        <v>0</v>
      </c>
      <c r="AW190" s="815"/>
      <c r="AX190" s="815"/>
      <c r="AY190" s="817"/>
    </row>
    <row r="191" spans="1:51" ht="24.75" hidden="1" customHeight="1" x14ac:dyDescent="0.15">
      <c r="A191" s="706"/>
      <c r="B191" s="707"/>
      <c r="C191" s="707"/>
      <c r="D191" s="707"/>
      <c r="E191" s="707"/>
      <c r="F191" s="708"/>
      <c r="G191" s="755" t="s">
        <v>246</v>
      </c>
      <c r="H191" s="756"/>
      <c r="I191" s="756"/>
      <c r="J191" s="756"/>
      <c r="K191" s="756"/>
      <c r="L191" s="756"/>
      <c r="M191" s="756"/>
      <c r="N191" s="756"/>
      <c r="O191" s="756"/>
      <c r="P191" s="756"/>
      <c r="Q191" s="756"/>
      <c r="R191" s="756"/>
      <c r="S191" s="756"/>
      <c r="T191" s="756"/>
      <c r="U191" s="756"/>
      <c r="V191" s="756"/>
      <c r="W191" s="756"/>
      <c r="X191" s="756"/>
      <c r="Y191" s="756"/>
      <c r="Z191" s="756"/>
      <c r="AA191" s="756"/>
      <c r="AB191" s="756"/>
      <c r="AC191" s="757"/>
      <c r="AD191" s="755" t="s">
        <v>247</v>
      </c>
      <c r="AE191" s="756"/>
      <c r="AF191" s="756"/>
      <c r="AG191" s="756"/>
      <c r="AH191" s="756"/>
      <c r="AI191" s="756"/>
      <c r="AJ191" s="756"/>
      <c r="AK191" s="756"/>
      <c r="AL191" s="756"/>
      <c r="AM191" s="756"/>
      <c r="AN191" s="756"/>
      <c r="AO191" s="756"/>
      <c r="AP191" s="756"/>
      <c r="AQ191" s="756"/>
      <c r="AR191" s="756"/>
      <c r="AS191" s="756"/>
      <c r="AT191" s="756"/>
      <c r="AU191" s="756"/>
      <c r="AV191" s="756"/>
      <c r="AW191" s="756"/>
      <c r="AX191" s="756"/>
      <c r="AY191" s="758"/>
    </row>
    <row r="192" spans="1:51" ht="24.75" hidden="1" customHeight="1" x14ac:dyDescent="0.15">
      <c r="A192" s="706"/>
      <c r="B192" s="707"/>
      <c r="C192" s="707"/>
      <c r="D192" s="707"/>
      <c r="E192" s="707"/>
      <c r="F192" s="708"/>
      <c r="G192" s="716" t="s">
        <v>228</v>
      </c>
      <c r="H192" s="717"/>
      <c r="I192" s="717"/>
      <c r="J192" s="717"/>
      <c r="K192" s="718"/>
      <c r="L192" s="719" t="s">
        <v>229</v>
      </c>
      <c r="M192" s="717"/>
      <c r="N192" s="717"/>
      <c r="O192" s="717"/>
      <c r="P192" s="717"/>
      <c r="Q192" s="717"/>
      <c r="R192" s="717"/>
      <c r="S192" s="717"/>
      <c r="T192" s="717"/>
      <c r="U192" s="717"/>
      <c r="V192" s="717"/>
      <c r="W192" s="717"/>
      <c r="X192" s="718"/>
      <c r="Y192" s="720" t="s">
        <v>230</v>
      </c>
      <c r="Z192" s="798"/>
      <c r="AA192" s="798"/>
      <c r="AB192" s="798"/>
      <c r="AC192" s="799"/>
      <c r="AD192" s="716" t="s">
        <v>228</v>
      </c>
      <c r="AE192" s="717"/>
      <c r="AF192" s="717"/>
      <c r="AG192" s="717"/>
      <c r="AH192" s="718"/>
      <c r="AI192" s="719" t="s">
        <v>229</v>
      </c>
      <c r="AJ192" s="717"/>
      <c r="AK192" s="717"/>
      <c r="AL192" s="717"/>
      <c r="AM192" s="717"/>
      <c r="AN192" s="717"/>
      <c r="AO192" s="717"/>
      <c r="AP192" s="717"/>
      <c r="AQ192" s="717"/>
      <c r="AR192" s="717"/>
      <c r="AS192" s="717"/>
      <c r="AT192" s="717"/>
      <c r="AU192" s="718"/>
      <c r="AV192" s="720" t="s">
        <v>230</v>
      </c>
      <c r="AW192" s="798"/>
      <c r="AX192" s="798"/>
      <c r="AY192" s="800"/>
    </row>
    <row r="193" spans="1:51" ht="24.75" hidden="1" customHeight="1" x14ac:dyDescent="0.15">
      <c r="A193" s="706"/>
      <c r="B193" s="707"/>
      <c r="C193" s="707"/>
      <c r="D193" s="707"/>
      <c r="E193" s="707"/>
      <c r="F193" s="708"/>
      <c r="G193" s="811"/>
      <c r="H193" s="788"/>
      <c r="I193" s="788"/>
      <c r="J193" s="788"/>
      <c r="K193" s="789"/>
      <c r="L193" s="787"/>
      <c r="M193" s="793"/>
      <c r="N193" s="793"/>
      <c r="O193" s="793"/>
      <c r="P193" s="793"/>
      <c r="Q193" s="793"/>
      <c r="R193" s="793"/>
      <c r="S193" s="793"/>
      <c r="T193" s="793"/>
      <c r="U193" s="793"/>
      <c r="V193" s="793"/>
      <c r="W193" s="793"/>
      <c r="X193" s="794"/>
      <c r="Y193" s="790"/>
      <c r="Z193" s="791"/>
      <c r="AA193" s="791"/>
      <c r="AB193" s="791"/>
      <c r="AC193" s="792"/>
      <c r="AD193" s="811"/>
      <c r="AE193" s="788"/>
      <c r="AF193" s="788"/>
      <c r="AG193" s="788"/>
      <c r="AH193" s="789"/>
      <c r="AI193" s="787"/>
      <c r="AJ193" s="793"/>
      <c r="AK193" s="793"/>
      <c r="AL193" s="793"/>
      <c r="AM193" s="793"/>
      <c r="AN193" s="793"/>
      <c r="AO193" s="793"/>
      <c r="AP193" s="793"/>
      <c r="AQ193" s="793"/>
      <c r="AR193" s="793"/>
      <c r="AS193" s="793"/>
      <c r="AT193" s="793"/>
      <c r="AU193" s="794"/>
      <c r="AV193" s="795"/>
      <c r="AW193" s="796"/>
      <c r="AX193" s="796"/>
      <c r="AY193" s="797"/>
    </row>
    <row r="194" spans="1:51" ht="24.75" hidden="1" customHeight="1" x14ac:dyDescent="0.15">
      <c r="A194" s="706"/>
      <c r="B194" s="707"/>
      <c r="C194" s="707"/>
      <c r="D194" s="707"/>
      <c r="E194" s="707"/>
      <c r="F194" s="708"/>
      <c r="G194" s="772"/>
      <c r="H194" s="773"/>
      <c r="I194" s="773"/>
      <c r="J194" s="773"/>
      <c r="K194" s="774"/>
      <c r="L194" s="775"/>
      <c r="M194" s="776"/>
      <c r="N194" s="776"/>
      <c r="O194" s="776"/>
      <c r="P194" s="776"/>
      <c r="Q194" s="776"/>
      <c r="R194" s="776"/>
      <c r="S194" s="776"/>
      <c r="T194" s="776"/>
      <c r="U194" s="776"/>
      <c r="V194" s="776"/>
      <c r="W194" s="776"/>
      <c r="X194" s="777"/>
      <c r="Y194" s="778"/>
      <c r="Z194" s="779"/>
      <c r="AA194" s="779"/>
      <c r="AB194" s="779"/>
      <c r="AC194" s="780"/>
      <c r="AD194" s="772"/>
      <c r="AE194" s="773"/>
      <c r="AF194" s="773"/>
      <c r="AG194" s="773"/>
      <c r="AH194" s="774"/>
      <c r="AI194" s="775"/>
      <c r="AJ194" s="776"/>
      <c r="AK194" s="776"/>
      <c r="AL194" s="776"/>
      <c r="AM194" s="776"/>
      <c r="AN194" s="776"/>
      <c r="AO194" s="776"/>
      <c r="AP194" s="776"/>
      <c r="AQ194" s="776"/>
      <c r="AR194" s="776"/>
      <c r="AS194" s="776"/>
      <c r="AT194" s="776"/>
      <c r="AU194" s="777"/>
      <c r="AV194" s="781"/>
      <c r="AW194" s="782"/>
      <c r="AX194" s="782"/>
      <c r="AY194" s="783"/>
    </row>
    <row r="195" spans="1:51" ht="24.75" hidden="1" customHeight="1" x14ac:dyDescent="0.15">
      <c r="A195" s="706"/>
      <c r="B195" s="707"/>
      <c r="C195" s="707"/>
      <c r="D195" s="707"/>
      <c r="E195" s="707"/>
      <c r="F195" s="708"/>
      <c r="G195" s="772"/>
      <c r="H195" s="773"/>
      <c r="I195" s="773"/>
      <c r="J195" s="773"/>
      <c r="K195" s="774"/>
      <c r="L195" s="775"/>
      <c r="M195" s="776"/>
      <c r="N195" s="776"/>
      <c r="O195" s="776"/>
      <c r="P195" s="776"/>
      <c r="Q195" s="776"/>
      <c r="R195" s="776"/>
      <c r="S195" s="776"/>
      <c r="T195" s="776"/>
      <c r="U195" s="776"/>
      <c r="V195" s="776"/>
      <c r="W195" s="776"/>
      <c r="X195" s="777"/>
      <c r="Y195" s="781"/>
      <c r="Z195" s="782"/>
      <c r="AA195" s="782"/>
      <c r="AB195" s="782"/>
      <c r="AC195" s="801"/>
      <c r="AD195" s="772"/>
      <c r="AE195" s="773"/>
      <c r="AF195" s="773"/>
      <c r="AG195" s="773"/>
      <c r="AH195" s="774"/>
      <c r="AI195" s="775"/>
      <c r="AJ195" s="776"/>
      <c r="AK195" s="776"/>
      <c r="AL195" s="776"/>
      <c r="AM195" s="776"/>
      <c r="AN195" s="776"/>
      <c r="AO195" s="776"/>
      <c r="AP195" s="776"/>
      <c r="AQ195" s="776"/>
      <c r="AR195" s="776"/>
      <c r="AS195" s="776"/>
      <c r="AT195" s="776"/>
      <c r="AU195" s="777"/>
      <c r="AV195" s="781"/>
      <c r="AW195" s="782"/>
      <c r="AX195" s="782"/>
      <c r="AY195" s="783"/>
    </row>
    <row r="196" spans="1:51" ht="24.75" hidden="1" customHeight="1" x14ac:dyDescent="0.15">
      <c r="A196" s="706"/>
      <c r="B196" s="707"/>
      <c r="C196" s="707"/>
      <c r="D196" s="707"/>
      <c r="E196" s="707"/>
      <c r="F196" s="708"/>
      <c r="G196" s="772"/>
      <c r="H196" s="773"/>
      <c r="I196" s="773"/>
      <c r="J196" s="773"/>
      <c r="K196" s="774"/>
      <c r="L196" s="775"/>
      <c r="M196" s="776"/>
      <c r="N196" s="776"/>
      <c r="O196" s="776"/>
      <c r="P196" s="776"/>
      <c r="Q196" s="776"/>
      <c r="R196" s="776"/>
      <c r="S196" s="776"/>
      <c r="T196" s="776"/>
      <c r="U196" s="776"/>
      <c r="V196" s="776"/>
      <c r="W196" s="776"/>
      <c r="X196" s="777"/>
      <c r="Y196" s="781"/>
      <c r="Z196" s="782"/>
      <c r="AA196" s="782"/>
      <c r="AB196" s="782"/>
      <c r="AC196" s="801"/>
      <c r="AD196" s="772"/>
      <c r="AE196" s="773"/>
      <c r="AF196" s="773"/>
      <c r="AG196" s="773"/>
      <c r="AH196" s="774"/>
      <c r="AI196" s="775"/>
      <c r="AJ196" s="776"/>
      <c r="AK196" s="776"/>
      <c r="AL196" s="776"/>
      <c r="AM196" s="776"/>
      <c r="AN196" s="776"/>
      <c r="AO196" s="776"/>
      <c r="AP196" s="776"/>
      <c r="AQ196" s="776"/>
      <c r="AR196" s="776"/>
      <c r="AS196" s="776"/>
      <c r="AT196" s="776"/>
      <c r="AU196" s="777"/>
      <c r="AV196" s="781"/>
      <c r="AW196" s="782"/>
      <c r="AX196" s="782"/>
      <c r="AY196" s="783"/>
    </row>
    <row r="197" spans="1:51" ht="24.75" hidden="1" customHeight="1" x14ac:dyDescent="0.15">
      <c r="A197" s="706"/>
      <c r="B197" s="707"/>
      <c r="C197" s="707"/>
      <c r="D197" s="707"/>
      <c r="E197" s="707"/>
      <c r="F197" s="708"/>
      <c r="G197" s="772"/>
      <c r="H197" s="773"/>
      <c r="I197" s="773"/>
      <c r="J197" s="773"/>
      <c r="K197" s="774"/>
      <c r="L197" s="775"/>
      <c r="M197" s="776"/>
      <c r="N197" s="776"/>
      <c r="O197" s="776"/>
      <c r="P197" s="776"/>
      <c r="Q197" s="776"/>
      <c r="R197" s="776"/>
      <c r="S197" s="776"/>
      <c r="T197" s="776"/>
      <c r="U197" s="776"/>
      <c r="V197" s="776"/>
      <c r="W197" s="776"/>
      <c r="X197" s="777"/>
      <c r="Y197" s="781"/>
      <c r="Z197" s="782"/>
      <c r="AA197" s="782"/>
      <c r="AB197" s="782"/>
      <c r="AC197" s="801"/>
      <c r="AD197" s="772"/>
      <c r="AE197" s="773"/>
      <c r="AF197" s="773"/>
      <c r="AG197" s="773"/>
      <c r="AH197" s="774"/>
      <c r="AI197" s="775"/>
      <c r="AJ197" s="776"/>
      <c r="AK197" s="776"/>
      <c r="AL197" s="776"/>
      <c r="AM197" s="776"/>
      <c r="AN197" s="776"/>
      <c r="AO197" s="776"/>
      <c r="AP197" s="776"/>
      <c r="AQ197" s="776"/>
      <c r="AR197" s="776"/>
      <c r="AS197" s="776"/>
      <c r="AT197" s="776"/>
      <c r="AU197" s="777"/>
      <c r="AV197" s="781"/>
      <c r="AW197" s="782"/>
      <c r="AX197" s="782"/>
      <c r="AY197" s="783"/>
    </row>
    <row r="198" spans="1:51" ht="24.75" hidden="1" customHeight="1" x14ac:dyDescent="0.15">
      <c r="A198" s="706"/>
      <c r="B198" s="707"/>
      <c r="C198" s="707"/>
      <c r="D198" s="707"/>
      <c r="E198" s="707"/>
      <c r="F198" s="708"/>
      <c r="G198" s="772"/>
      <c r="H198" s="773"/>
      <c r="I198" s="773"/>
      <c r="J198" s="773"/>
      <c r="K198" s="774"/>
      <c r="L198" s="775"/>
      <c r="M198" s="776"/>
      <c r="N198" s="776"/>
      <c r="O198" s="776"/>
      <c r="P198" s="776"/>
      <c r="Q198" s="776"/>
      <c r="R198" s="776"/>
      <c r="S198" s="776"/>
      <c r="T198" s="776"/>
      <c r="U198" s="776"/>
      <c r="V198" s="776"/>
      <c r="W198" s="776"/>
      <c r="X198" s="777"/>
      <c r="Y198" s="781"/>
      <c r="Z198" s="782"/>
      <c r="AA198" s="782"/>
      <c r="AB198" s="782"/>
      <c r="AC198" s="801"/>
      <c r="AD198" s="772"/>
      <c r="AE198" s="773"/>
      <c r="AF198" s="773"/>
      <c r="AG198" s="773"/>
      <c r="AH198" s="774"/>
      <c r="AI198" s="775"/>
      <c r="AJ198" s="776"/>
      <c r="AK198" s="776"/>
      <c r="AL198" s="776"/>
      <c r="AM198" s="776"/>
      <c r="AN198" s="776"/>
      <c r="AO198" s="776"/>
      <c r="AP198" s="776"/>
      <c r="AQ198" s="776"/>
      <c r="AR198" s="776"/>
      <c r="AS198" s="776"/>
      <c r="AT198" s="776"/>
      <c r="AU198" s="777"/>
      <c r="AV198" s="781"/>
      <c r="AW198" s="782"/>
      <c r="AX198" s="782"/>
      <c r="AY198" s="783"/>
    </row>
    <row r="199" spans="1:51" ht="24.75" hidden="1" customHeight="1" x14ac:dyDescent="0.15">
      <c r="A199" s="706"/>
      <c r="B199" s="707"/>
      <c r="C199" s="707"/>
      <c r="D199" s="707"/>
      <c r="E199" s="707"/>
      <c r="F199" s="708"/>
      <c r="G199" s="772"/>
      <c r="H199" s="773"/>
      <c r="I199" s="773"/>
      <c r="J199" s="773"/>
      <c r="K199" s="774"/>
      <c r="L199" s="775"/>
      <c r="M199" s="776"/>
      <c r="N199" s="776"/>
      <c r="O199" s="776"/>
      <c r="P199" s="776"/>
      <c r="Q199" s="776"/>
      <c r="R199" s="776"/>
      <c r="S199" s="776"/>
      <c r="T199" s="776"/>
      <c r="U199" s="776"/>
      <c r="V199" s="776"/>
      <c r="W199" s="776"/>
      <c r="X199" s="777"/>
      <c r="Y199" s="781"/>
      <c r="Z199" s="782"/>
      <c r="AA199" s="782"/>
      <c r="AB199" s="782"/>
      <c r="AC199" s="801"/>
      <c r="AD199" s="772"/>
      <c r="AE199" s="773"/>
      <c r="AF199" s="773"/>
      <c r="AG199" s="773"/>
      <c r="AH199" s="774"/>
      <c r="AI199" s="775"/>
      <c r="AJ199" s="776"/>
      <c r="AK199" s="776"/>
      <c r="AL199" s="776"/>
      <c r="AM199" s="776"/>
      <c r="AN199" s="776"/>
      <c r="AO199" s="776"/>
      <c r="AP199" s="776"/>
      <c r="AQ199" s="776"/>
      <c r="AR199" s="776"/>
      <c r="AS199" s="776"/>
      <c r="AT199" s="776"/>
      <c r="AU199" s="777"/>
      <c r="AV199" s="781"/>
      <c r="AW199" s="782"/>
      <c r="AX199" s="782"/>
      <c r="AY199" s="783"/>
    </row>
    <row r="200" spans="1:51" ht="24.75" hidden="1" customHeight="1" x14ac:dyDescent="0.15">
      <c r="A200" s="706"/>
      <c r="B200" s="707"/>
      <c r="C200" s="707"/>
      <c r="D200" s="707"/>
      <c r="E200" s="707"/>
      <c r="F200" s="708"/>
      <c r="G200" s="802"/>
      <c r="H200" s="803"/>
      <c r="I200" s="803"/>
      <c r="J200" s="803"/>
      <c r="K200" s="804"/>
      <c r="L200" s="805"/>
      <c r="M200" s="806"/>
      <c r="N200" s="806"/>
      <c r="O200" s="806"/>
      <c r="P200" s="806"/>
      <c r="Q200" s="806"/>
      <c r="R200" s="806"/>
      <c r="S200" s="806"/>
      <c r="T200" s="806"/>
      <c r="U200" s="806"/>
      <c r="V200" s="806"/>
      <c r="W200" s="806"/>
      <c r="X200" s="807"/>
      <c r="Y200" s="808"/>
      <c r="Z200" s="809"/>
      <c r="AA200" s="809"/>
      <c r="AB200" s="809"/>
      <c r="AC200" s="809"/>
      <c r="AD200" s="802"/>
      <c r="AE200" s="803"/>
      <c r="AF200" s="803"/>
      <c r="AG200" s="803"/>
      <c r="AH200" s="804"/>
      <c r="AI200" s="805"/>
      <c r="AJ200" s="806"/>
      <c r="AK200" s="806"/>
      <c r="AL200" s="806"/>
      <c r="AM200" s="806"/>
      <c r="AN200" s="806"/>
      <c r="AO200" s="806"/>
      <c r="AP200" s="806"/>
      <c r="AQ200" s="806"/>
      <c r="AR200" s="806"/>
      <c r="AS200" s="806"/>
      <c r="AT200" s="806"/>
      <c r="AU200" s="807"/>
      <c r="AV200" s="808"/>
      <c r="AW200" s="809"/>
      <c r="AX200" s="809"/>
      <c r="AY200" s="810"/>
    </row>
    <row r="201" spans="1:51" ht="24.75" hidden="1" customHeight="1" thickBot="1" x14ac:dyDescent="0.2">
      <c r="A201" s="709"/>
      <c r="B201" s="710"/>
      <c r="C201" s="710"/>
      <c r="D201" s="710"/>
      <c r="E201" s="710"/>
      <c r="F201" s="711"/>
      <c r="G201" s="827" t="s">
        <v>238</v>
      </c>
      <c r="H201" s="611"/>
      <c r="I201" s="611"/>
      <c r="J201" s="611"/>
      <c r="K201" s="612"/>
      <c r="L201" s="828"/>
      <c r="M201" s="829"/>
      <c r="N201" s="829"/>
      <c r="O201" s="829"/>
      <c r="P201" s="829"/>
      <c r="Q201" s="829"/>
      <c r="R201" s="829"/>
      <c r="S201" s="829"/>
      <c r="T201" s="829"/>
      <c r="U201" s="829"/>
      <c r="V201" s="829"/>
      <c r="W201" s="829"/>
      <c r="X201" s="830"/>
      <c r="Y201" s="831">
        <f>SUM(Y193:AC200)</f>
        <v>0</v>
      </c>
      <c r="Z201" s="832"/>
      <c r="AA201" s="832"/>
      <c r="AB201" s="832"/>
      <c r="AC201" s="833"/>
      <c r="AD201" s="827" t="s">
        <v>238</v>
      </c>
      <c r="AE201" s="611"/>
      <c r="AF201" s="611"/>
      <c r="AG201" s="611"/>
      <c r="AH201" s="612"/>
      <c r="AI201" s="828"/>
      <c r="AJ201" s="829"/>
      <c r="AK201" s="829"/>
      <c r="AL201" s="829"/>
      <c r="AM201" s="829"/>
      <c r="AN201" s="829"/>
      <c r="AO201" s="829"/>
      <c r="AP201" s="829"/>
      <c r="AQ201" s="829"/>
      <c r="AR201" s="829"/>
      <c r="AS201" s="829"/>
      <c r="AT201" s="829"/>
      <c r="AU201" s="830"/>
      <c r="AV201" s="831">
        <f>SUM(AV193:AY200)</f>
        <v>0</v>
      </c>
      <c r="AW201" s="832"/>
      <c r="AX201" s="832"/>
      <c r="AY201" s="834"/>
    </row>
    <row r="203" spans="1:51" ht="14.25" x14ac:dyDescent="0.15">
      <c r="A203"/>
      <c r="B203" s="2" t="s">
        <v>248</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x14ac:dyDescent="0.15">
      <c r="A204"/>
      <c r="B204" t="s">
        <v>249</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customHeight="1" x14ac:dyDescent="0.15">
      <c r="A205" s="835"/>
      <c r="B205" s="836"/>
      <c r="C205" s="837" t="s">
        <v>250</v>
      </c>
      <c r="D205" s="838"/>
      <c r="E205" s="838"/>
      <c r="F205" s="838"/>
      <c r="G205" s="838"/>
      <c r="H205" s="838"/>
      <c r="I205" s="838"/>
      <c r="J205" s="838"/>
      <c r="K205" s="838"/>
      <c r="L205" s="838"/>
      <c r="M205" s="839" t="s">
        <v>251</v>
      </c>
      <c r="N205" s="840"/>
      <c r="O205" s="840"/>
      <c r="P205" s="840"/>
      <c r="Q205" s="840"/>
      <c r="R205" s="840"/>
      <c r="S205" s="840"/>
      <c r="T205" s="838" t="s">
        <v>252</v>
      </c>
      <c r="U205" s="838"/>
      <c r="V205" s="838"/>
      <c r="W205" s="838"/>
      <c r="X205" s="838"/>
      <c r="Y205" s="838"/>
      <c r="Z205" s="838"/>
      <c r="AA205" s="838"/>
      <c r="AB205" s="838"/>
      <c r="AC205" s="838"/>
      <c r="AD205" s="838"/>
      <c r="AE205" s="838"/>
      <c r="AF205" s="838"/>
      <c r="AG205" s="838"/>
      <c r="AH205" s="838"/>
      <c r="AI205" s="838"/>
      <c r="AJ205" s="838"/>
      <c r="AK205" s="841"/>
      <c r="AL205" s="842" t="s">
        <v>253</v>
      </c>
      <c r="AM205" s="843"/>
      <c r="AN205" s="843"/>
      <c r="AO205" s="843"/>
      <c r="AP205" s="843"/>
      <c r="AQ205" s="843"/>
      <c r="AR205" s="843"/>
      <c r="AS205" s="843"/>
      <c r="AT205" s="843"/>
      <c r="AU205" s="843"/>
      <c r="AV205" s="843"/>
      <c r="AW205" s="843"/>
      <c r="AX205" s="843"/>
      <c r="AY205" s="844"/>
    </row>
    <row r="206" spans="1:51" ht="24" customHeight="1" x14ac:dyDescent="0.15">
      <c r="A206" s="835">
        <v>1</v>
      </c>
      <c r="B206" s="836">
        <v>1</v>
      </c>
      <c r="C206" s="820" t="s">
        <v>254</v>
      </c>
      <c r="D206" s="821"/>
      <c r="E206" s="821"/>
      <c r="F206" s="821"/>
      <c r="G206" s="821"/>
      <c r="H206" s="821"/>
      <c r="I206" s="821"/>
      <c r="J206" s="821"/>
      <c r="K206" s="821"/>
      <c r="L206" s="821"/>
      <c r="M206" s="822">
        <v>8010005009994</v>
      </c>
      <c r="N206" s="822"/>
      <c r="O206" s="822"/>
      <c r="P206" s="822"/>
      <c r="Q206" s="822"/>
      <c r="R206" s="822"/>
      <c r="S206" s="822"/>
      <c r="T206" s="698" t="s">
        <v>255</v>
      </c>
      <c r="U206" s="698"/>
      <c r="V206" s="698"/>
      <c r="W206" s="698"/>
      <c r="X206" s="698"/>
      <c r="Y206" s="698"/>
      <c r="Z206" s="698"/>
      <c r="AA206" s="698"/>
      <c r="AB206" s="698"/>
      <c r="AC206" s="698"/>
      <c r="AD206" s="698"/>
      <c r="AE206" s="698"/>
      <c r="AF206" s="698"/>
      <c r="AG206" s="698"/>
      <c r="AH206" s="698"/>
      <c r="AI206" s="698"/>
      <c r="AJ206" s="698"/>
      <c r="AK206" s="823"/>
      <c r="AL206" s="824">
        <v>16.779</v>
      </c>
      <c r="AM206" s="825"/>
      <c r="AN206" s="825"/>
      <c r="AO206" s="825"/>
      <c r="AP206" s="825"/>
      <c r="AQ206" s="825"/>
      <c r="AR206" s="825"/>
      <c r="AS206" s="825"/>
      <c r="AT206" s="825"/>
      <c r="AU206" s="825"/>
      <c r="AV206" s="825"/>
      <c r="AW206" s="825"/>
      <c r="AX206" s="825"/>
      <c r="AY206" s="826"/>
    </row>
    <row r="207" spans="1:51" ht="24" customHeight="1" x14ac:dyDescent="0.15">
      <c r="A207" s="835">
        <v>2</v>
      </c>
      <c r="B207" s="836">
        <v>1</v>
      </c>
      <c r="C207" s="820" t="s">
        <v>256</v>
      </c>
      <c r="D207" s="821"/>
      <c r="E207" s="821"/>
      <c r="F207" s="821"/>
      <c r="G207" s="821"/>
      <c r="H207" s="821"/>
      <c r="I207" s="821"/>
      <c r="J207" s="821"/>
      <c r="K207" s="821"/>
      <c r="L207" s="821"/>
      <c r="M207" s="822" t="s">
        <v>256</v>
      </c>
      <c r="N207" s="822"/>
      <c r="O207" s="822"/>
      <c r="P207" s="822"/>
      <c r="Q207" s="822"/>
      <c r="R207" s="822"/>
      <c r="S207" s="822"/>
      <c r="T207" s="698"/>
      <c r="U207" s="698"/>
      <c r="V207" s="698"/>
      <c r="W207" s="698"/>
      <c r="X207" s="698"/>
      <c r="Y207" s="698"/>
      <c r="Z207" s="698"/>
      <c r="AA207" s="698"/>
      <c r="AB207" s="698"/>
      <c r="AC207" s="698"/>
      <c r="AD207" s="698"/>
      <c r="AE207" s="698"/>
      <c r="AF207" s="698"/>
      <c r="AG207" s="698"/>
      <c r="AH207" s="698"/>
      <c r="AI207" s="698"/>
      <c r="AJ207" s="698"/>
      <c r="AK207" s="823"/>
      <c r="AL207" s="824"/>
      <c r="AM207" s="825"/>
      <c r="AN207" s="825"/>
      <c r="AO207" s="825"/>
      <c r="AP207" s="825"/>
      <c r="AQ207" s="825"/>
      <c r="AR207" s="825"/>
      <c r="AS207" s="825"/>
      <c r="AT207" s="825"/>
      <c r="AU207" s="825"/>
      <c r="AV207" s="825"/>
      <c r="AW207" s="825"/>
      <c r="AX207" s="825"/>
      <c r="AY207" s="826"/>
    </row>
    <row r="208" spans="1:51" ht="24" customHeight="1" x14ac:dyDescent="0.15">
      <c r="A208" s="835">
        <v>3</v>
      </c>
      <c r="B208" s="836">
        <v>1</v>
      </c>
      <c r="C208" s="820" t="s">
        <v>256</v>
      </c>
      <c r="D208" s="821"/>
      <c r="E208" s="821"/>
      <c r="F208" s="821"/>
      <c r="G208" s="821"/>
      <c r="H208" s="821"/>
      <c r="I208" s="821"/>
      <c r="J208" s="821"/>
      <c r="K208" s="821"/>
      <c r="L208" s="821"/>
      <c r="M208" s="822" t="s">
        <v>256</v>
      </c>
      <c r="N208" s="822"/>
      <c r="O208" s="822"/>
      <c r="P208" s="822"/>
      <c r="Q208" s="822"/>
      <c r="R208" s="822"/>
      <c r="S208" s="822"/>
      <c r="T208" s="698" t="s">
        <v>256</v>
      </c>
      <c r="U208" s="698"/>
      <c r="V208" s="698"/>
      <c r="W208" s="698"/>
      <c r="X208" s="698"/>
      <c r="Y208" s="698"/>
      <c r="Z208" s="698"/>
      <c r="AA208" s="698"/>
      <c r="AB208" s="698"/>
      <c r="AC208" s="698"/>
      <c r="AD208" s="698"/>
      <c r="AE208" s="698"/>
      <c r="AF208" s="698"/>
      <c r="AG208" s="698"/>
      <c r="AH208" s="698"/>
      <c r="AI208" s="698"/>
      <c r="AJ208" s="698"/>
      <c r="AK208" s="823"/>
      <c r="AL208" s="824"/>
      <c r="AM208" s="825"/>
      <c r="AN208" s="825"/>
      <c r="AO208" s="825"/>
      <c r="AP208" s="825"/>
      <c r="AQ208" s="825"/>
      <c r="AR208" s="825"/>
      <c r="AS208" s="825"/>
      <c r="AT208" s="825"/>
      <c r="AU208" s="825"/>
      <c r="AV208" s="825"/>
      <c r="AW208" s="825"/>
      <c r="AX208" s="825"/>
      <c r="AY208" s="826"/>
    </row>
    <row r="209" spans="1:51" ht="24" customHeight="1" x14ac:dyDescent="0.15">
      <c r="A209" s="818">
        <v>4</v>
      </c>
      <c r="B209" s="819"/>
      <c r="C209" s="820" t="s">
        <v>256</v>
      </c>
      <c r="D209" s="821"/>
      <c r="E209" s="821"/>
      <c r="F209" s="821"/>
      <c r="G209" s="821"/>
      <c r="H209" s="821"/>
      <c r="I209" s="821"/>
      <c r="J209" s="821"/>
      <c r="K209" s="821"/>
      <c r="L209" s="821"/>
      <c r="M209" s="822" t="s">
        <v>256</v>
      </c>
      <c r="N209" s="822"/>
      <c r="O209" s="822"/>
      <c r="P209" s="822"/>
      <c r="Q209" s="822"/>
      <c r="R209" s="822"/>
      <c r="S209" s="822"/>
      <c r="T209" s="698" t="s">
        <v>256</v>
      </c>
      <c r="U209" s="698"/>
      <c r="V209" s="698"/>
      <c r="W209" s="698"/>
      <c r="X209" s="698"/>
      <c r="Y209" s="698"/>
      <c r="Z209" s="698"/>
      <c r="AA209" s="698"/>
      <c r="AB209" s="698"/>
      <c r="AC209" s="698"/>
      <c r="AD209" s="698"/>
      <c r="AE209" s="698"/>
      <c r="AF209" s="698"/>
      <c r="AG209" s="698"/>
      <c r="AH209" s="698"/>
      <c r="AI209" s="698"/>
      <c r="AJ209" s="698"/>
      <c r="AK209" s="823"/>
      <c r="AL209" s="824"/>
      <c r="AM209" s="825"/>
      <c r="AN209" s="825"/>
      <c r="AO209" s="825"/>
      <c r="AP209" s="825"/>
      <c r="AQ209" s="825"/>
      <c r="AR209" s="825"/>
      <c r="AS209" s="825"/>
      <c r="AT209" s="825"/>
      <c r="AU209" s="825"/>
      <c r="AV209" s="825"/>
      <c r="AW209" s="825"/>
      <c r="AX209" s="825"/>
      <c r="AY209" s="826"/>
    </row>
    <row r="210" spans="1:51" ht="24" customHeight="1" x14ac:dyDescent="0.15">
      <c r="A210" s="818">
        <v>5</v>
      </c>
      <c r="B210" s="819"/>
      <c r="C210" s="820" t="s">
        <v>256</v>
      </c>
      <c r="D210" s="821"/>
      <c r="E210" s="821"/>
      <c r="F210" s="821"/>
      <c r="G210" s="821"/>
      <c r="H210" s="821"/>
      <c r="I210" s="821"/>
      <c r="J210" s="821"/>
      <c r="K210" s="821"/>
      <c r="L210" s="821"/>
      <c r="M210" s="822" t="s">
        <v>256</v>
      </c>
      <c r="N210" s="822"/>
      <c r="O210" s="822"/>
      <c r="P210" s="822"/>
      <c r="Q210" s="822"/>
      <c r="R210" s="822"/>
      <c r="S210" s="822"/>
      <c r="T210" s="698" t="s">
        <v>256</v>
      </c>
      <c r="U210" s="698"/>
      <c r="V210" s="698"/>
      <c r="W210" s="698"/>
      <c r="X210" s="698"/>
      <c r="Y210" s="698"/>
      <c r="Z210" s="698"/>
      <c r="AA210" s="698"/>
      <c r="AB210" s="698"/>
      <c r="AC210" s="698"/>
      <c r="AD210" s="698"/>
      <c r="AE210" s="698"/>
      <c r="AF210" s="698"/>
      <c r="AG210" s="698"/>
      <c r="AH210" s="698"/>
      <c r="AI210" s="698"/>
      <c r="AJ210" s="698"/>
      <c r="AK210" s="823"/>
      <c r="AL210" s="824"/>
      <c r="AM210" s="825"/>
      <c r="AN210" s="825"/>
      <c r="AO210" s="825"/>
      <c r="AP210" s="825"/>
      <c r="AQ210" s="825"/>
      <c r="AR210" s="825"/>
      <c r="AS210" s="825"/>
      <c r="AT210" s="825"/>
      <c r="AU210" s="825"/>
      <c r="AV210" s="825"/>
      <c r="AW210" s="825"/>
      <c r="AX210" s="825"/>
      <c r="AY210" s="826"/>
    </row>
    <row r="211" spans="1:51" ht="24" customHeight="1" x14ac:dyDescent="0.15">
      <c r="A211" s="818">
        <v>6</v>
      </c>
      <c r="B211" s="819"/>
      <c r="C211" s="820" t="s">
        <v>256</v>
      </c>
      <c r="D211" s="821"/>
      <c r="E211" s="821"/>
      <c r="F211" s="821"/>
      <c r="G211" s="821"/>
      <c r="H211" s="821"/>
      <c r="I211" s="821"/>
      <c r="J211" s="821"/>
      <c r="K211" s="821"/>
      <c r="L211" s="821"/>
      <c r="M211" s="822" t="s">
        <v>256</v>
      </c>
      <c r="N211" s="822"/>
      <c r="O211" s="822"/>
      <c r="P211" s="822"/>
      <c r="Q211" s="822"/>
      <c r="R211" s="822"/>
      <c r="S211" s="822"/>
      <c r="T211" s="698" t="s">
        <v>256</v>
      </c>
      <c r="U211" s="698"/>
      <c r="V211" s="698"/>
      <c r="W211" s="698"/>
      <c r="X211" s="698"/>
      <c r="Y211" s="698"/>
      <c r="Z211" s="698"/>
      <c r="AA211" s="698"/>
      <c r="AB211" s="698"/>
      <c r="AC211" s="698"/>
      <c r="AD211" s="698"/>
      <c r="AE211" s="698"/>
      <c r="AF211" s="698"/>
      <c r="AG211" s="698"/>
      <c r="AH211" s="698"/>
      <c r="AI211" s="698"/>
      <c r="AJ211" s="698"/>
      <c r="AK211" s="823"/>
      <c r="AL211" s="824"/>
      <c r="AM211" s="825"/>
      <c r="AN211" s="825"/>
      <c r="AO211" s="825"/>
      <c r="AP211" s="825"/>
      <c r="AQ211" s="825"/>
      <c r="AR211" s="825"/>
      <c r="AS211" s="825"/>
      <c r="AT211" s="825"/>
      <c r="AU211" s="825"/>
      <c r="AV211" s="825"/>
      <c r="AW211" s="825"/>
      <c r="AX211" s="825"/>
      <c r="AY211" s="826"/>
    </row>
    <row r="212" spans="1:51" ht="24" customHeight="1" x14ac:dyDescent="0.15">
      <c r="A212" s="818">
        <v>7</v>
      </c>
      <c r="B212" s="819"/>
      <c r="C212" s="820"/>
      <c r="D212" s="821"/>
      <c r="E212" s="821"/>
      <c r="F212" s="821"/>
      <c r="G212" s="821"/>
      <c r="H212" s="821"/>
      <c r="I212" s="821"/>
      <c r="J212" s="821"/>
      <c r="K212" s="821"/>
      <c r="L212" s="821"/>
      <c r="M212" s="822"/>
      <c r="N212" s="822"/>
      <c r="O212" s="822"/>
      <c r="P212" s="822"/>
      <c r="Q212" s="822"/>
      <c r="R212" s="822"/>
      <c r="S212" s="822"/>
      <c r="T212" s="698"/>
      <c r="U212" s="698"/>
      <c r="V212" s="698"/>
      <c r="W212" s="698"/>
      <c r="X212" s="698"/>
      <c r="Y212" s="698"/>
      <c r="Z212" s="698"/>
      <c r="AA212" s="698"/>
      <c r="AB212" s="698"/>
      <c r="AC212" s="698"/>
      <c r="AD212" s="698"/>
      <c r="AE212" s="698"/>
      <c r="AF212" s="698"/>
      <c r="AG212" s="698"/>
      <c r="AH212" s="698"/>
      <c r="AI212" s="698"/>
      <c r="AJ212" s="698"/>
      <c r="AK212" s="823"/>
      <c r="AL212" s="824"/>
      <c r="AM212" s="825"/>
      <c r="AN212" s="825"/>
      <c r="AO212" s="825"/>
      <c r="AP212" s="825"/>
      <c r="AQ212" s="825"/>
      <c r="AR212" s="825"/>
      <c r="AS212" s="825"/>
      <c r="AT212" s="825"/>
      <c r="AU212" s="825"/>
      <c r="AV212" s="825"/>
      <c r="AW212" s="825"/>
      <c r="AX212" s="825"/>
      <c r="AY212" s="826"/>
    </row>
    <row r="213" spans="1:51" ht="24" customHeight="1" x14ac:dyDescent="0.15">
      <c r="A213" s="818">
        <v>8</v>
      </c>
      <c r="B213" s="819"/>
      <c r="C213" s="820"/>
      <c r="D213" s="821"/>
      <c r="E213" s="821"/>
      <c r="F213" s="821"/>
      <c r="G213" s="821"/>
      <c r="H213" s="821"/>
      <c r="I213" s="821"/>
      <c r="J213" s="821"/>
      <c r="K213" s="821"/>
      <c r="L213" s="821"/>
      <c r="M213" s="822"/>
      <c r="N213" s="822"/>
      <c r="O213" s="822"/>
      <c r="P213" s="822"/>
      <c r="Q213" s="822"/>
      <c r="R213" s="822"/>
      <c r="S213" s="822"/>
      <c r="T213" s="698"/>
      <c r="U213" s="698"/>
      <c r="V213" s="698"/>
      <c r="W213" s="698"/>
      <c r="X213" s="698"/>
      <c r="Y213" s="698"/>
      <c r="Z213" s="698"/>
      <c r="AA213" s="698"/>
      <c r="AB213" s="698"/>
      <c r="AC213" s="698"/>
      <c r="AD213" s="698"/>
      <c r="AE213" s="698"/>
      <c r="AF213" s="698"/>
      <c r="AG213" s="698"/>
      <c r="AH213" s="698"/>
      <c r="AI213" s="698"/>
      <c r="AJ213" s="698"/>
      <c r="AK213" s="823"/>
      <c r="AL213" s="824"/>
      <c r="AM213" s="825"/>
      <c r="AN213" s="825"/>
      <c r="AO213" s="825"/>
      <c r="AP213" s="825"/>
      <c r="AQ213" s="825"/>
      <c r="AR213" s="825"/>
      <c r="AS213" s="825"/>
      <c r="AT213" s="825"/>
      <c r="AU213" s="825"/>
      <c r="AV213" s="825"/>
      <c r="AW213" s="825"/>
      <c r="AX213" s="825"/>
      <c r="AY213" s="826"/>
    </row>
    <row r="214" spans="1:51" ht="24" customHeight="1" x14ac:dyDescent="0.15">
      <c r="A214" s="818">
        <v>9</v>
      </c>
      <c r="B214" s="819"/>
      <c r="C214" s="820"/>
      <c r="D214" s="821"/>
      <c r="E214" s="821"/>
      <c r="F214" s="821"/>
      <c r="G214" s="821"/>
      <c r="H214" s="821"/>
      <c r="I214" s="821"/>
      <c r="J214" s="821"/>
      <c r="K214" s="821"/>
      <c r="L214" s="821"/>
      <c r="M214" s="822"/>
      <c r="N214" s="822"/>
      <c r="O214" s="822"/>
      <c r="P214" s="822"/>
      <c r="Q214" s="822"/>
      <c r="R214" s="822"/>
      <c r="S214" s="822"/>
      <c r="T214" s="698"/>
      <c r="U214" s="698"/>
      <c r="V214" s="698"/>
      <c r="W214" s="698"/>
      <c r="X214" s="698"/>
      <c r="Y214" s="698"/>
      <c r="Z214" s="698"/>
      <c r="AA214" s="698"/>
      <c r="AB214" s="698"/>
      <c r="AC214" s="698"/>
      <c r="AD214" s="698"/>
      <c r="AE214" s="698"/>
      <c r="AF214" s="698"/>
      <c r="AG214" s="698"/>
      <c r="AH214" s="698"/>
      <c r="AI214" s="698"/>
      <c r="AJ214" s="698"/>
      <c r="AK214" s="823"/>
      <c r="AL214" s="824"/>
      <c r="AM214" s="825"/>
      <c r="AN214" s="825"/>
      <c r="AO214" s="825"/>
      <c r="AP214" s="825"/>
      <c r="AQ214" s="825"/>
      <c r="AR214" s="825"/>
      <c r="AS214" s="825"/>
      <c r="AT214" s="825"/>
      <c r="AU214" s="825"/>
      <c r="AV214" s="825"/>
      <c r="AW214" s="825"/>
      <c r="AX214" s="825"/>
      <c r="AY214" s="826"/>
    </row>
    <row r="215" spans="1:51" ht="24" customHeight="1" x14ac:dyDescent="0.15">
      <c r="A215" s="818">
        <v>10</v>
      </c>
      <c r="B215" s="819"/>
      <c r="C215" s="820"/>
      <c r="D215" s="821"/>
      <c r="E215" s="821"/>
      <c r="F215" s="821"/>
      <c r="G215" s="821"/>
      <c r="H215" s="821"/>
      <c r="I215" s="821"/>
      <c r="J215" s="821"/>
      <c r="K215" s="821"/>
      <c r="L215" s="821"/>
      <c r="M215" s="822"/>
      <c r="N215" s="822"/>
      <c r="O215" s="822"/>
      <c r="P215" s="822"/>
      <c r="Q215" s="822"/>
      <c r="R215" s="822"/>
      <c r="S215" s="822"/>
      <c r="T215" s="698"/>
      <c r="U215" s="698"/>
      <c r="V215" s="698"/>
      <c r="W215" s="698"/>
      <c r="X215" s="698"/>
      <c r="Y215" s="698"/>
      <c r="Z215" s="698"/>
      <c r="AA215" s="698"/>
      <c r="AB215" s="698"/>
      <c r="AC215" s="698"/>
      <c r="AD215" s="698"/>
      <c r="AE215" s="698"/>
      <c r="AF215" s="698"/>
      <c r="AG215" s="698"/>
      <c r="AH215" s="698"/>
      <c r="AI215" s="698"/>
      <c r="AJ215" s="698"/>
      <c r="AK215" s="823"/>
      <c r="AL215" s="824"/>
      <c r="AM215" s="825"/>
      <c r="AN215" s="825"/>
      <c r="AO215" s="825"/>
      <c r="AP215" s="825"/>
      <c r="AQ215" s="825"/>
      <c r="AR215" s="825"/>
      <c r="AS215" s="825"/>
      <c r="AT215" s="825"/>
      <c r="AU215" s="825"/>
      <c r="AV215" s="825"/>
      <c r="AW215" s="825"/>
      <c r="AX215" s="825"/>
      <c r="AY215" s="826"/>
    </row>
    <row r="216" spans="1:51" x14ac:dyDescent="0.15">
      <c r="A216"/>
      <c r="B216" t="s">
        <v>257</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customHeight="1" x14ac:dyDescent="0.15">
      <c r="A217" s="835"/>
      <c r="B217" s="836"/>
      <c r="C217" s="837" t="s">
        <v>250</v>
      </c>
      <c r="D217" s="838"/>
      <c r="E217" s="838"/>
      <c r="F217" s="838"/>
      <c r="G217" s="838"/>
      <c r="H217" s="838"/>
      <c r="I217" s="838"/>
      <c r="J217" s="838"/>
      <c r="K217" s="838"/>
      <c r="L217" s="838"/>
      <c r="M217" s="839" t="s">
        <v>251</v>
      </c>
      <c r="N217" s="840"/>
      <c r="O217" s="840"/>
      <c r="P217" s="840"/>
      <c r="Q217" s="840"/>
      <c r="R217" s="840"/>
      <c r="S217" s="840"/>
      <c r="T217" s="838" t="s">
        <v>252</v>
      </c>
      <c r="U217" s="838"/>
      <c r="V217" s="838"/>
      <c r="W217" s="838"/>
      <c r="X217" s="838"/>
      <c r="Y217" s="838"/>
      <c r="Z217" s="838"/>
      <c r="AA217" s="838"/>
      <c r="AB217" s="838"/>
      <c r="AC217" s="838"/>
      <c r="AD217" s="838"/>
      <c r="AE217" s="838"/>
      <c r="AF217" s="838"/>
      <c r="AG217" s="838"/>
      <c r="AH217" s="838"/>
      <c r="AI217" s="838"/>
      <c r="AJ217" s="838"/>
      <c r="AK217" s="841"/>
      <c r="AL217" s="842" t="s">
        <v>253</v>
      </c>
      <c r="AM217" s="843"/>
      <c r="AN217" s="843"/>
      <c r="AO217" s="843"/>
      <c r="AP217" s="843"/>
      <c r="AQ217" s="843"/>
      <c r="AR217" s="843"/>
      <c r="AS217" s="843"/>
      <c r="AT217" s="843"/>
      <c r="AU217" s="843"/>
      <c r="AV217" s="843"/>
      <c r="AW217" s="843"/>
      <c r="AX217" s="843"/>
      <c r="AY217" s="844"/>
    </row>
    <row r="218" spans="1:51" ht="24" customHeight="1" x14ac:dyDescent="0.15">
      <c r="A218" s="818">
        <v>1</v>
      </c>
      <c r="B218" s="819"/>
      <c r="C218" s="820" t="s">
        <v>258</v>
      </c>
      <c r="D218" s="821"/>
      <c r="E218" s="821"/>
      <c r="F218" s="821"/>
      <c r="G218" s="821"/>
      <c r="H218" s="821"/>
      <c r="I218" s="821"/>
      <c r="J218" s="821"/>
      <c r="K218" s="821"/>
      <c r="L218" s="821"/>
      <c r="M218" s="822">
        <v>9180001011086</v>
      </c>
      <c r="N218" s="822"/>
      <c r="O218" s="822"/>
      <c r="P218" s="822"/>
      <c r="Q218" s="822"/>
      <c r="R218" s="822"/>
      <c r="S218" s="822"/>
      <c r="T218" s="698" t="s">
        <v>233</v>
      </c>
      <c r="U218" s="698"/>
      <c r="V218" s="698"/>
      <c r="W218" s="698"/>
      <c r="X218" s="698"/>
      <c r="Y218" s="698"/>
      <c r="Z218" s="698"/>
      <c r="AA218" s="698"/>
      <c r="AB218" s="698"/>
      <c r="AC218" s="698"/>
      <c r="AD218" s="698"/>
      <c r="AE218" s="698"/>
      <c r="AF218" s="698"/>
      <c r="AG218" s="698"/>
      <c r="AH218" s="698"/>
      <c r="AI218" s="698"/>
      <c r="AJ218" s="698"/>
      <c r="AK218" s="823"/>
      <c r="AL218" s="824">
        <v>0.752</v>
      </c>
      <c r="AM218" s="825"/>
      <c r="AN218" s="825"/>
      <c r="AO218" s="825"/>
      <c r="AP218" s="825"/>
      <c r="AQ218" s="825"/>
      <c r="AR218" s="825"/>
      <c r="AS218" s="825"/>
      <c r="AT218" s="825"/>
      <c r="AU218" s="825"/>
      <c r="AV218" s="825"/>
      <c r="AW218" s="825"/>
      <c r="AX218" s="825"/>
      <c r="AY218" s="826"/>
    </row>
    <row r="219" spans="1:51" ht="24" customHeight="1" x14ac:dyDescent="0.15">
      <c r="A219" s="818">
        <v>2</v>
      </c>
      <c r="B219" s="819"/>
      <c r="C219" s="820"/>
      <c r="D219" s="821"/>
      <c r="E219" s="821"/>
      <c r="F219" s="821"/>
      <c r="G219" s="821"/>
      <c r="H219" s="821"/>
      <c r="I219" s="821"/>
      <c r="J219" s="821"/>
      <c r="K219" s="821"/>
      <c r="L219" s="821"/>
      <c r="M219" s="822"/>
      <c r="N219" s="822"/>
      <c r="O219" s="822"/>
      <c r="P219" s="822"/>
      <c r="Q219" s="822"/>
      <c r="R219" s="822"/>
      <c r="S219" s="822"/>
      <c r="T219" s="698"/>
      <c r="U219" s="698"/>
      <c r="V219" s="698"/>
      <c r="W219" s="698"/>
      <c r="X219" s="698"/>
      <c r="Y219" s="698"/>
      <c r="Z219" s="698"/>
      <c r="AA219" s="698"/>
      <c r="AB219" s="698"/>
      <c r="AC219" s="698"/>
      <c r="AD219" s="698"/>
      <c r="AE219" s="698"/>
      <c r="AF219" s="698"/>
      <c r="AG219" s="698"/>
      <c r="AH219" s="698"/>
      <c r="AI219" s="698"/>
      <c r="AJ219" s="698"/>
      <c r="AK219" s="823"/>
      <c r="AL219" s="824"/>
      <c r="AM219" s="825"/>
      <c r="AN219" s="825"/>
      <c r="AO219" s="825"/>
      <c r="AP219" s="825"/>
      <c r="AQ219" s="825"/>
      <c r="AR219" s="825"/>
      <c r="AS219" s="825"/>
      <c r="AT219" s="825"/>
      <c r="AU219" s="825"/>
      <c r="AV219" s="825"/>
      <c r="AW219" s="825"/>
      <c r="AX219" s="825"/>
      <c r="AY219" s="826"/>
    </row>
    <row r="220" spans="1:51" ht="24" customHeight="1" x14ac:dyDescent="0.15">
      <c r="A220" s="818">
        <v>3</v>
      </c>
      <c r="B220" s="819"/>
      <c r="C220" s="820"/>
      <c r="D220" s="821"/>
      <c r="E220" s="821"/>
      <c r="F220" s="821"/>
      <c r="G220" s="821"/>
      <c r="H220" s="821"/>
      <c r="I220" s="821"/>
      <c r="J220" s="821"/>
      <c r="K220" s="821"/>
      <c r="L220" s="821"/>
      <c r="M220" s="822"/>
      <c r="N220" s="822"/>
      <c r="O220" s="822"/>
      <c r="P220" s="822"/>
      <c r="Q220" s="822"/>
      <c r="R220" s="822"/>
      <c r="S220" s="822"/>
      <c r="T220" s="698"/>
      <c r="U220" s="698"/>
      <c r="V220" s="698"/>
      <c r="W220" s="698"/>
      <c r="X220" s="698"/>
      <c r="Y220" s="698"/>
      <c r="Z220" s="698"/>
      <c r="AA220" s="698"/>
      <c r="AB220" s="698"/>
      <c r="AC220" s="698"/>
      <c r="AD220" s="698"/>
      <c r="AE220" s="698"/>
      <c r="AF220" s="698"/>
      <c r="AG220" s="698"/>
      <c r="AH220" s="698"/>
      <c r="AI220" s="698"/>
      <c r="AJ220" s="698"/>
      <c r="AK220" s="823"/>
      <c r="AL220" s="824"/>
      <c r="AM220" s="825"/>
      <c r="AN220" s="825"/>
      <c r="AO220" s="825"/>
      <c r="AP220" s="825"/>
      <c r="AQ220" s="825"/>
      <c r="AR220" s="825"/>
      <c r="AS220" s="825"/>
      <c r="AT220" s="825"/>
      <c r="AU220" s="825"/>
      <c r="AV220" s="825"/>
      <c r="AW220" s="825"/>
      <c r="AX220" s="825"/>
      <c r="AY220" s="826"/>
    </row>
    <row r="221" spans="1:51" ht="24" customHeight="1" x14ac:dyDescent="0.15">
      <c r="A221" s="818">
        <v>4</v>
      </c>
      <c r="B221" s="819"/>
      <c r="C221" s="820"/>
      <c r="D221" s="821"/>
      <c r="E221" s="821"/>
      <c r="F221" s="821"/>
      <c r="G221" s="821"/>
      <c r="H221" s="821"/>
      <c r="I221" s="821"/>
      <c r="J221" s="821"/>
      <c r="K221" s="821"/>
      <c r="L221" s="821"/>
      <c r="M221" s="822"/>
      <c r="N221" s="822"/>
      <c r="O221" s="822"/>
      <c r="P221" s="822"/>
      <c r="Q221" s="822"/>
      <c r="R221" s="822"/>
      <c r="S221" s="822"/>
      <c r="T221" s="698"/>
      <c r="U221" s="698"/>
      <c r="V221" s="698"/>
      <c r="W221" s="698"/>
      <c r="X221" s="698"/>
      <c r="Y221" s="698"/>
      <c r="Z221" s="698"/>
      <c r="AA221" s="698"/>
      <c r="AB221" s="698"/>
      <c r="AC221" s="698"/>
      <c r="AD221" s="698"/>
      <c r="AE221" s="698"/>
      <c r="AF221" s="698"/>
      <c r="AG221" s="698"/>
      <c r="AH221" s="698"/>
      <c r="AI221" s="698"/>
      <c r="AJ221" s="698"/>
      <c r="AK221" s="823"/>
      <c r="AL221" s="824"/>
      <c r="AM221" s="825"/>
      <c r="AN221" s="825"/>
      <c r="AO221" s="825"/>
      <c r="AP221" s="825"/>
      <c r="AQ221" s="825"/>
      <c r="AR221" s="825"/>
      <c r="AS221" s="825"/>
      <c r="AT221" s="825"/>
      <c r="AU221" s="825"/>
      <c r="AV221" s="825"/>
      <c r="AW221" s="825"/>
      <c r="AX221" s="825"/>
      <c r="AY221" s="826"/>
    </row>
    <row r="222" spans="1:51" ht="24" customHeight="1" x14ac:dyDescent="0.15">
      <c r="A222" s="818">
        <v>5</v>
      </c>
      <c r="B222" s="819"/>
      <c r="C222" s="820"/>
      <c r="D222" s="821"/>
      <c r="E222" s="821"/>
      <c r="F222" s="821"/>
      <c r="G222" s="821"/>
      <c r="H222" s="821"/>
      <c r="I222" s="821"/>
      <c r="J222" s="821"/>
      <c r="K222" s="821"/>
      <c r="L222" s="821"/>
      <c r="M222" s="822"/>
      <c r="N222" s="822"/>
      <c r="O222" s="822"/>
      <c r="P222" s="822"/>
      <c r="Q222" s="822"/>
      <c r="R222" s="822"/>
      <c r="S222" s="822"/>
      <c r="T222" s="698"/>
      <c r="U222" s="698"/>
      <c r="V222" s="698"/>
      <c r="W222" s="698"/>
      <c r="X222" s="698"/>
      <c r="Y222" s="698"/>
      <c r="Z222" s="698"/>
      <c r="AA222" s="698"/>
      <c r="AB222" s="698"/>
      <c r="AC222" s="698"/>
      <c r="AD222" s="698"/>
      <c r="AE222" s="698"/>
      <c r="AF222" s="698"/>
      <c r="AG222" s="698"/>
      <c r="AH222" s="698"/>
      <c r="AI222" s="698"/>
      <c r="AJ222" s="698"/>
      <c r="AK222" s="823"/>
      <c r="AL222" s="824"/>
      <c r="AM222" s="825"/>
      <c r="AN222" s="825"/>
      <c r="AO222" s="825"/>
      <c r="AP222" s="825"/>
      <c r="AQ222" s="825"/>
      <c r="AR222" s="825"/>
      <c r="AS222" s="825"/>
      <c r="AT222" s="825"/>
      <c r="AU222" s="825"/>
      <c r="AV222" s="825"/>
      <c r="AW222" s="825"/>
      <c r="AX222" s="825"/>
      <c r="AY222" s="826"/>
    </row>
    <row r="223" spans="1:51" ht="24" customHeight="1" x14ac:dyDescent="0.15">
      <c r="A223" s="818">
        <v>6</v>
      </c>
      <c r="B223" s="819"/>
      <c r="C223" s="820"/>
      <c r="D223" s="821"/>
      <c r="E223" s="821"/>
      <c r="F223" s="821"/>
      <c r="G223" s="821"/>
      <c r="H223" s="821"/>
      <c r="I223" s="821"/>
      <c r="J223" s="821"/>
      <c r="K223" s="821"/>
      <c r="L223" s="821"/>
      <c r="M223" s="822"/>
      <c r="N223" s="822"/>
      <c r="O223" s="822"/>
      <c r="P223" s="822"/>
      <c r="Q223" s="822"/>
      <c r="R223" s="822"/>
      <c r="S223" s="822"/>
      <c r="T223" s="698"/>
      <c r="U223" s="698"/>
      <c r="V223" s="698"/>
      <c r="W223" s="698"/>
      <c r="X223" s="698"/>
      <c r="Y223" s="698"/>
      <c r="Z223" s="698"/>
      <c r="AA223" s="698"/>
      <c r="AB223" s="698"/>
      <c r="AC223" s="698"/>
      <c r="AD223" s="698"/>
      <c r="AE223" s="698"/>
      <c r="AF223" s="698"/>
      <c r="AG223" s="698"/>
      <c r="AH223" s="698"/>
      <c r="AI223" s="698"/>
      <c r="AJ223" s="698"/>
      <c r="AK223" s="823"/>
      <c r="AL223" s="824"/>
      <c r="AM223" s="825"/>
      <c r="AN223" s="825"/>
      <c r="AO223" s="825"/>
      <c r="AP223" s="825"/>
      <c r="AQ223" s="825"/>
      <c r="AR223" s="825"/>
      <c r="AS223" s="825"/>
      <c r="AT223" s="825"/>
      <c r="AU223" s="825"/>
      <c r="AV223" s="825"/>
      <c r="AW223" s="825"/>
      <c r="AX223" s="825"/>
      <c r="AY223" s="826"/>
    </row>
    <row r="224" spans="1:51" ht="24" customHeight="1" x14ac:dyDescent="0.15">
      <c r="A224" s="818">
        <v>7</v>
      </c>
      <c r="B224" s="819"/>
      <c r="C224" s="820"/>
      <c r="D224" s="821"/>
      <c r="E224" s="821"/>
      <c r="F224" s="821"/>
      <c r="G224" s="821"/>
      <c r="H224" s="821"/>
      <c r="I224" s="821"/>
      <c r="J224" s="821"/>
      <c r="K224" s="821"/>
      <c r="L224" s="821"/>
      <c r="M224" s="822"/>
      <c r="N224" s="822"/>
      <c r="O224" s="822"/>
      <c r="P224" s="822"/>
      <c r="Q224" s="822"/>
      <c r="R224" s="822"/>
      <c r="S224" s="822"/>
      <c r="T224" s="698"/>
      <c r="U224" s="698"/>
      <c r="V224" s="698"/>
      <c r="W224" s="698"/>
      <c r="X224" s="698"/>
      <c r="Y224" s="698"/>
      <c r="Z224" s="698"/>
      <c r="AA224" s="698"/>
      <c r="AB224" s="698"/>
      <c r="AC224" s="698"/>
      <c r="AD224" s="698"/>
      <c r="AE224" s="698"/>
      <c r="AF224" s="698"/>
      <c r="AG224" s="698"/>
      <c r="AH224" s="698"/>
      <c r="AI224" s="698"/>
      <c r="AJ224" s="698"/>
      <c r="AK224" s="823"/>
      <c r="AL224" s="824"/>
      <c r="AM224" s="825"/>
      <c r="AN224" s="825"/>
      <c r="AO224" s="825"/>
      <c r="AP224" s="825"/>
      <c r="AQ224" s="825"/>
      <c r="AR224" s="825"/>
      <c r="AS224" s="825"/>
      <c r="AT224" s="825"/>
      <c r="AU224" s="825"/>
      <c r="AV224" s="825"/>
      <c r="AW224" s="825"/>
      <c r="AX224" s="825"/>
      <c r="AY224" s="826"/>
    </row>
    <row r="225" spans="1:51" ht="24" customHeight="1" x14ac:dyDescent="0.15">
      <c r="A225" s="818">
        <v>8</v>
      </c>
      <c r="B225" s="819"/>
      <c r="C225" s="820"/>
      <c r="D225" s="821"/>
      <c r="E225" s="821"/>
      <c r="F225" s="821"/>
      <c r="G225" s="821"/>
      <c r="H225" s="821"/>
      <c r="I225" s="821"/>
      <c r="J225" s="821"/>
      <c r="K225" s="821"/>
      <c r="L225" s="821"/>
      <c r="M225" s="822"/>
      <c r="N225" s="822"/>
      <c r="O225" s="822"/>
      <c r="P225" s="822"/>
      <c r="Q225" s="822"/>
      <c r="R225" s="822"/>
      <c r="S225" s="822"/>
      <c r="T225" s="698"/>
      <c r="U225" s="698"/>
      <c r="V225" s="698"/>
      <c r="W225" s="698"/>
      <c r="X225" s="698"/>
      <c r="Y225" s="698"/>
      <c r="Z225" s="698"/>
      <c r="AA225" s="698"/>
      <c r="AB225" s="698"/>
      <c r="AC225" s="698"/>
      <c r="AD225" s="698"/>
      <c r="AE225" s="698"/>
      <c r="AF225" s="698"/>
      <c r="AG225" s="698"/>
      <c r="AH225" s="698"/>
      <c r="AI225" s="698"/>
      <c r="AJ225" s="698"/>
      <c r="AK225" s="823"/>
      <c r="AL225" s="824"/>
      <c r="AM225" s="825"/>
      <c r="AN225" s="825"/>
      <c r="AO225" s="825"/>
      <c r="AP225" s="825"/>
      <c r="AQ225" s="825"/>
      <c r="AR225" s="825"/>
      <c r="AS225" s="825"/>
      <c r="AT225" s="825"/>
      <c r="AU225" s="825"/>
      <c r="AV225" s="825"/>
      <c r="AW225" s="825"/>
      <c r="AX225" s="825"/>
      <c r="AY225" s="826"/>
    </row>
    <row r="226" spans="1:51" ht="24" customHeight="1" x14ac:dyDescent="0.15">
      <c r="A226" s="818">
        <v>9</v>
      </c>
      <c r="B226" s="819"/>
      <c r="C226" s="820"/>
      <c r="D226" s="821"/>
      <c r="E226" s="821"/>
      <c r="F226" s="821"/>
      <c r="G226" s="821"/>
      <c r="H226" s="821"/>
      <c r="I226" s="821"/>
      <c r="J226" s="821"/>
      <c r="K226" s="821"/>
      <c r="L226" s="821"/>
      <c r="M226" s="822"/>
      <c r="N226" s="822"/>
      <c r="O226" s="822"/>
      <c r="P226" s="822"/>
      <c r="Q226" s="822"/>
      <c r="R226" s="822"/>
      <c r="S226" s="822"/>
      <c r="T226" s="698"/>
      <c r="U226" s="698"/>
      <c r="V226" s="698"/>
      <c r="W226" s="698"/>
      <c r="X226" s="698"/>
      <c r="Y226" s="698"/>
      <c r="Z226" s="698"/>
      <c r="AA226" s="698"/>
      <c r="AB226" s="698"/>
      <c r="AC226" s="698"/>
      <c r="AD226" s="698"/>
      <c r="AE226" s="698"/>
      <c r="AF226" s="698"/>
      <c r="AG226" s="698"/>
      <c r="AH226" s="698"/>
      <c r="AI226" s="698"/>
      <c r="AJ226" s="698"/>
      <c r="AK226" s="823"/>
      <c r="AL226" s="824"/>
      <c r="AM226" s="825"/>
      <c r="AN226" s="825"/>
      <c r="AO226" s="825"/>
      <c r="AP226" s="825"/>
      <c r="AQ226" s="825"/>
      <c r="AR226" s="825"/>
      <c r="AS226" s="825"/>
      <c r="AT226" s="825"/>
      <c r="AU226" s="825"/>
      <c r="AV226" s="825"/>
      <c r="AW226" s="825"/>
      <c r="AX226" s="825"/>
      <c r="AY226" s="826"/>
    </row>
    <row r="227" spans="1:51" ht="24" customHeight="1" x14ac:dyDescent="0.15">
      <c r="A227" s="818">
        <v>10</v>
      </c>
      <c r="B227" s="819"/>
      <c r="C227" s="820"/>
      <c r="D227" s="821"/>
      <c r="E227" s="821"/>
      <c r="F227" s="821"/>
      <c r="G227" s="821"/>
      <c r="H227" s="821"/>
      <c r="I227" s="821"/>
      <c r="J227" s="821"/>
      <c r="K227" s="821"/>
      <c r="L227" s="821"/>
      <c r="M227" s="822"/>
      <c r="N227" s="822"/>
      <c r="O227" s="822"/>
      <c r="P227" s="822"/>
      <c r="Q227" s="822"/>
      <c r="R227" s="822"/>
      <c r="S227" s="822"/>
      <c r="T227" s="698"/>
      <c r="U227" s="698"/>
      <c r="V227" s="698"/>
      <c r="W227" s="698"/>
      <c r="X227" s="698"/>
      <c r="Y227" s="698"/>
      <c r="Z227" s="698"/>
      <c r="AA227" s="698"/>
      <c r="AB227" s="698"/>
      <c r="AC227" s="698"/>
      <c r="AD227" s="698"/>
      <c r="AE227" s="698"/>
      <c r="AF227" s="698"/>
      <c r="AG227" s="698"/>
      <c r="AH227" s="698"/>
      <c r="AI227" s="698"/>
      <c r="AJ227" s="698"/>
      <c r="AK227" s="823"/>
      <c r="AL227" s="824"/>
      <c r="AM227" s="825"/>
      <c r="AN227" s="825"/>
      <c r="AO227" s="825"/>
      <c r="AP227" s="825"/>
      <c r="AQ227" s="825"/>
      <c r="AR227" s="825"/>
      <c r="AS227" s="825"/>
      <c r="AT227" s="825"/>
      <c r="AU227" s="825"/>
      <c r="AV227" s="825"/>
      <c r="AW227" s="825"/>
      <c r="AX227" s="825"/>
      <c r="AY227" s="826"/>
    </row>
    <row r="228" spans="1:51" x14ac:dyDescent="0.15">
      <c r="A228"/>
      <c r="B228" t="s">
        <v>259</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ht="34.5" customHeight="1" x14ac:dyDescent="0.15">
      <c r="A229" s="835"/>
      <c r="B229" s="836"/>
      <c r="C229" s="837" t="s">
        <v>250</v>
      </c>
      <c r="D229" s="838"/>
      <c r="E229" s="838"/>
      <c r="F229" s="838"/>
      <c r="G229" s="838"/>
      <c r="H229" s="838"/>
      <c r="I229" s="838"/>
      <c r="J229" s="838"/>
      <c r="K229" s="838"/>
      <c r="L229" s="838"/>
      <c r="M229" s="839" t="s">
        <v>251</v>
      </c>
      <c r="N229" s="840"/>
      <c r="O229" s="840"/>
      <c r="P229" s="840"/>
      <c r="Q229" s="840"/>
      <c r="R229" s="840"/>
      <c r="S229" s="840"/>
      <c r="T229" s="838" t="s">
        <v>252</v>
      </c>
      <c r="U229" s="838"/>
      <c r="V229" s="838"/>
      <c r="W229" s="838"/>
      <c r="X229" s="838"/>
      <c r="Y229" s="838"/>
      <c r="Z229" s="838"/>
      <c r="AA229" s="838"/>
      <c r="AB229" s="838"/>
      <c r="AC229" s="838"/>
      <c r="AD229" s="838"/>
      <c r="AE229" s="838"/>
      <c r="AF229" s="838"/>
      <c r="AG229" s="838"/>
      <c r="AH229" s="838"/>
      <c r="AI229" s="838"/>
      <c r="AJ229" s="838"/>
      <c r="AK229" s="841"/>
      <c r="AL229" s="842" t="s">
        <v>253</v>
      </c>
      <c r="AM229" s="843"/>
      <c r="AN229" s="843"/>
      <c r="AO229" s="843"/>
      <c r="AP229" s="843"/>
      <c r="AQ229" s="843"/>
      <c r="AR229" s="843"/>
      <c r="AS229" s="843"/>
      <c r="AT229" s="843"/>
      <c r="AU229" s="843"/>
      <c r="AV229" s="843"/>
      <c r="AW229" s="843"/>
      <c r="AX229" s="843"/>
      <c r="AY229" s="844"/>
    </row>
    <row r="230" spans="1:51" ht="24" customHeight="1" x14ac:dyDescent="0.15">
      <c r="A230" s="818">
        <v>1</v>
      </c>
      <c r="B230" s="819"/>
      <c r="C230" s="820" t="s">
        <v>260</v>
      </c>
      <c r="D230" s="821"/>
      <c r="E230" s="821"/>
      <c r="F230" s="821"/>
      <c r="G230" s="821"/>
      <c r="H230" s="821"/>
      <c r="I230" s="821"/>
      <c r="J230" s="821"/>
      <c r="K230" s="821"/>
      <c r="L230" s="821"/>
      <c r="M230" s="822">
        <v>9011001114184</v>
      </c>
      <c r="N230" s="822"/>
      <c r="O230" s="822"/>
      <c r="P230" s="822"/>
      <c r="Q230" s="822"/>
      <c r="R230" s="822"/>
      <c r="S230" s="822"/>
      <c r="T230" s="698" t="s">
        <v>261</v>
      </c>
      <c r="U230" s="698"/>
      <c r="V230" s="698"/>
      <c r="W230" s="698"/>
      <c r="X230" s="698"/>
      <c r="Y230" s="698"/>
      <c r="Z230" s="698"/>
      <c r="AA230" s="698"/>
      <c r="AB230" s="698"/>
      <c r="AC230" s="698"/>
      <c r="AD230" s="698"/>
      <c r="AE230" s="698"/>
      <c r="AF230" s="698"/>
      <c r="AG230" s="698"/>
      <c r="AH230" s="698"/>
      <c r="AI230" s="698"/>
      <c r="AJ230" s="698"/>
      <c r="AK230" s="823"/>
      <c r="AL230" s="824">
        <v>9.8559999999999999</v>
      </c>
      <c r="AM230" s="825"/>
      <c r="AN230" s="825"/>
      <c r="AO230" s="825"/>
      <c r="AP230" s="825"/>
      <c r="AQ230" s="825"/>
      <c r="AR230" s="825"/>
      <c r="AS230" s="825"/>
      <c r="AT230" s="825"/>
      <c r="AU230" s="825"/>
      <c r="AV230" s="825"/>
      <c r="AW230" s="825"/>
      <c r="AX230" s="825"/>
      <c r="AY230" s="826"/>
    </row>
    <row r="231" spans="1:51" ht="24" customHeight="1" x14ac:dyDescent="0.15">
      <c r="A231" s="818">
        <v>2</v>
      </c>
      <c r="B231" s="819"/>
      <c r="C231" s="820" t="s">
        <v>262</v>
      </c>
      <c r="D231" s="821"/>
      <c r="E231" s="821"/>
      <c r="F231" s="821"/>
      <c r="G231" s="821"/>
      <c r="H231" s="821"/>
      <c r="I231" s="821"/>
      <c r="J231" s="821"/>
      <c r="K231" s="821"/>
      <c r="L231" s="821"/>
      <c r="M231" s="822">
        <v>4010001130907</v>
      </c>
      <c r="N231" s="822"/>
      <c r="O231" s="822"/>
      <c r="P231" s="822"/>
      <c r="Q231" s="822"/>
      <c r="R231" s="822"/>
      <c r="S231" s="822"/>
      <c r="T231" s="698" t="s">
        <v>263</v>
      </c>
      <c r="U231" s="698"/>
      <c r="V231" s="698"/>
      <c r="W231" s="698"/>
      <c r="X231" s="698"/>
      <c r="Y231" s="698"/>
      <c r="Z231" s="698"/>
      <c r="AA231" s="698"/>
      <c r="AB231" s="698"/>
      <c r="AC231" s="698"/>
      <c r="AD231" s="698"/>
      <c r="AE231" s="698"/>
      <c r="AF231" s="698"/>
      <c r="AG231" s="698"/>
      <c r="AH231" s="698"/>
      <c r="AI231" s="698"/>
      <c r="AJ231" s="698"/>
      <c r="AK231" s="823"/>
      <c r="AL231" s="824">
        <v>3.4980000000000002</v>
      </c>
      <c r="AM231" s="825"/>
      <c r="AN231" s="825"/>
      <c r="AO231" s="825"/>
      <c r="AP231" s="825"/>
      <c r="AQ231" s="825"/>
      <c r="AR231" s="825"/>
      <c r="AS231" s="825"/>
      <c r="AT231" s="825"/>
      <c r="AU231" s="825"/>
      <c r="AV231" s="825"/>
      <c r="AW231" s="825"/>
      <c r="AX231" s="825"/>
      <c r="AY231" s="826"/>
    </row>
    <row r="232" spans="1:51" ht="24" customHeight="1" x14ac:dyDescent="0.15">
      <c r="A232" s="818">
        <v>3</v>
      </c>
      <c r="B232" s="819"/>
      <c r="C232" s="820" t="s">
        <v>264</v>
      </c>
      <c r="D232" s="821"/>
      <c r="E232" s="821"/>
      <c r="F232" s="821"/>
      <c r="G232" s="821"/>
      <c r="H232" s="821"/>
      <c r="I232" s="821"/>
      <c r="J232" s="821"/>
      <c r="K232" s="821"/>
      <c r="L232" s="821"/>
      <c r="M232" s="822">
        <v>1010501040600</v>
      </c>
      <c r="N232" s="822"/>
      <c r="O232" s="822"/>
      <c r="P232" s="822"/>
      <c r="Q232" s="822"/>
      <c r="R232" s="822"/>
      <c r="S232" s="822"/>
      <c r="T232" s="698" t="s">
        <v>265</v>
      </c>
      <c r="U232" s="698"/>
      <c r="V232" s="698"/>
      <c r="W232" s="698"/>
      <c r="X232" s="698"/>
      <c r="Y232" s="698"/>
      <c r="Z232" s="698"/>
      <c r="AA232" s="698"/>
      <c r="AB232" s="698"/>
      <c r="AC232" s="698"/>
      <c r="AD232" s="698"/>
      <c r="AE232" s="698"/>
      <c r="AF232" s="698"/>
      <c r="AG232" s="698"/>
      <c r="AH232" s="698"/>
      <c r="AI232" s="698"/>
      <c r="AJ232" s="698"/>
      <c r="AK232" s="823"/>
      <c r="AL232" s="824">
        <v>2.0499999999999998</v>
      </c>
      <c r="AM232" s="825"/>
      <c r="AN232" s="825"/>
      <c r="AO232" s="825"/>
      <c r="AP232" s="825"/>
      <c r="AQ232" s="825"/>
      <c r="AR232" s="825"/>
      <c r="AS232" s="825"/>
      <c r="AT232" s="825"/>
      <c r="AU232" s="825"/>
      <c r="AV232" s="825"/>
      <c r="AW232" s="825"/>
      <c r="AX232" s="825"/>
      <c r="AY232" s="826"/>
    </row>
    <row r="233" spans="1:51" ht="24" customHeight="1" x14ac:dyDescent="0.15">
      <c r="A233" s="818">
        <v>4</v>
      </c>
      <c r="B233" s="819"/>
      <c r="C233" s="820" t="s">
        <v>266</v>
      </c>
      <c r="D233" s="821"/>
      <c r="E233" s="821"/>
      <c r="F233" s="821"/>
      <c r="G233" s="821"/>
      <c r="H233" s="821"/>
      <c r="I233" s="821"/>
      <c r="J233" s="821"/>
      <c r="K233" s="821"/>
      <c r="L233" s="821"/>
      <c r="M233" s="822">
        <v>4010001033721</v>
      </c>
      <c r="N233" s="822"/>
      <c r="O233" s="822"/>
      <c r="P233" s="822"/>
      <c r="Q233" s="822"/>
      <c r="R233" s="822"/>
      <c r="S233" s="822"/>
      <c r="T233" s="698" t="s">
        <v>267</v>
      </c>
      <c r="U233" s="698"/>
      <c r="V233" s="698"/>
      <c r="W233" s="698"/>
      <c r="X233" s="698"/>
      <c r="Y233" s="698"/>
      <c r="Z233" s="698"/>
      <c r="AA233" s="698"/>
      <c r="AB233" s="698"/>
      <c r="AC233" s="698"/>
      <c r="AD233" s="698"/>
      <c r="AE233" s="698"/>
      <c r="AF233" s="698"/>
      <c r="AG233" s="698"/>
      <c r="AH233" s="698"/>
      <c r="AI233" s="698"/>
      <c r="AJ233" s="698"/>
      <c r="AK233" s="823"/>
      <c r="AL233" s="824">
        <v>0.27100000000000002</v>
      </c>
      <c r="AM233" s="825"/>
      <c r="AN233" s="825"/>
      <c r="AO233" s="825"/>
      <c r="AP233" s="825"/>
      <c r="AQ233" s="825"/>
      <c r="AR233" s="825"/>
      <c r="AS233" s="825"/>
      <c r="AT233" s="825"/>
      <c r="AU233" s="825"/>
      <c r="AV233" s="825"/>
      <c r="AW233" s="825"/>
      <c r="AX233" s="825"/>
      <c r="AY233" s="826"/>
    </row>
    <row r="234" spans="1:51" ht="24" customHeight="1" x14ac:dyDescent="0.15">
      <c r="A234" s="818">
        <v>5</v>
      </c>
      <c r="B234" s="819"/>
      <c r="C234" s="820"/>
      <c r="D234" s="821"/>
      <c r="E234" s="821"/>
      <c r="F234" s="821"/>
      <c r="G234" s="821"/>
      <c r="H234" s="821"/>
      <c r="I234" s="821"/>
      <c r="J234" s="821"/>
      <c r="K234" s="821"/>
      <c r="L234" s="821"/>
      <c r="M234" s="822"/>
      <c r="N234" s="822"/>
      <c r="O234" s="822"/>
      <c r="P234" s="822"/>
      <c r="Q234" s="822"/>
      <c r="R234" s="822"/>
      <c r="S234" s="822"/>
      <c r="T234" s="698"/>
      <c r="U234" s="698"/>
      <c r="V234" s="698"/>
      <c r="W234" s="698"/>
      <c r="X234" s="698"/>
      <c r="Y234" s="698"/>
      <c r="Z234" s="698"/>
      <c r="AA234" s="698"/>
      <c r="AB234" s="698"/>
      <c r="AC234" s="698"/>
      <c r="AD234" s="698"/>
      <c r="AE234" s="698"/>
      <c r="AF234" s="698"/>
      <c r="AG234" s="698"/>
      <c r="AH234" s="698"/>
      <c r="AI234" s="698"/>
      <c r="AJ234" s="698"/>
      <c r="AK234" s="823"/>
      <c r="AL234" s="824"/>
      <c r="AM234" s="825"/>
      <c r="AN234" s="825"/>
      <c r="AO234" s="825"/>
      <c r="AP234" s="825"/>
      <c r="AQ234" s="825"/>
      <c r="AR234" s="825"/>
      <c r="AS234" s="825"/>
      <c r="AT234" s="825"/>
      <c r="AU234" s="825"/>
      <c r="AV234" s="825"/>
      <c r="AW234" s="825"/>
      <c r="AX234" s="825"/>
      <c r="AY234" s="826"/>
    </row>
    <row r="235" spans="1:51" ht="24" customHeight="1" x14ac:dyDescent="0.15">
      <c r="A235" s="818">
        <v>6</v>
      </c>
      <c r="B235" s="819"/>
      <c r="C235" s="820"/>
      <c r="D235" s="821"/>
      <c r="E235" s="821"/>
      <c r="F235" s="821"/>
      <c r="G235" s="821"/>
      <c r="H235" s="821"/>
      <c r="I235" s="821"/>
      <c r="J235" s="821"/>
      <c r="K235" s="821"/>
      <c r="L235" s="821"/>
      <c r="M235" s="822"/>
      <c r="N235" s="822"/>
      <c r="O235" s="822"/>
      <c r="P235" s="822"/>
      <c r="Q235" s="822"/>
      <c r="R235" s="822"/>
      <c r="S235" s="822"/>
      <c r="T235" s="698"/>
      <c r="U235" s="698"/>
      <c r="V235" s="698"/>
      <c r="W235" s="698"/>
      <c r="X235" s="698"/>
      <c r="Y235" s="698"/>
      <c r="Z235" s="698"/>
      <c r="AA235" s="698"/>
      <c r="AB235" s="698"/>
      <c r="AC235" s="698"/>
      <c r="AD235" s="698"/>
      <c r="AE235" s="698"/>
      <c r="AF235" s="698"/>
      <c r="AG235" s="698"/>
      <c r="AH235" s="698"/>
      <c r="AI235" s="698"/>
      <c r="AJ235" s="698"/>
      <c r="AK235" s="823"/>
      <c r="AL235" s="824"/>
      <c r="AM235" s="825"/>
      <c r="AN235" s="825"/>
      <c r="AO235" s="825"/>
      <c r="AP235" s="825"/>
      <c r="AQ235" s="825"/>
      <c r="AR235" s="825"/>
      <c r="AS235" s="825"/>
      <c r="AT235" s="825"/>
      <c r="AU235" s="825"/>
      <c r="AV235" s="825"/>
      <c r="AW235" s="825"/>
      <c r="AX235" s="825"/>
      <c r="AY235" s="826"/>
    </row>
    <row r="236" spans="1:51" ht="24" customHeight="1" x14ac:dyDescent="0.15">
      <c r="A236" s="818">
        <v>7</v>
      </c>
      <c r="B236" s="819"/>
      <c r="C236" s="820"/>
      <c r="D236" s="821"/>
      <c r="E236" s="821"/>
      <c r="F236" s="821"/>
      <c r="G236" s="821"/>
      <c r="H236" s="821"/>
      <c r="I236" s="821"/>
      <c r="J236" s="821"/>
      <c r="K236" s="821"/>
      <c r="L236" s="821"/>
      <c r="M236" s="822"/>
      <c r="N236" s="822"/>
      <c r="O236" s="822"/>
      <c r="P236" s="822"/>
      <c r="Q236" s="822"/>
      <c r="R236" s="822"/>
      <c r="S236" s="822"/>
      <c r="T236" s="698"/>
      <c r="U236" s="698"/>
      <c r="V236" s="698"/>
      <c r="W236" s="698"/>
      <c r="X236" s="698"/>
      <c r="Y236" s="698"/>
      <c r="Z236" s="698"/>
      <c r="AA236" s="698"/>
      <c r="AB236" s="698"/>
      <c r="AC236" s="698"/>
      <c r="AD236" s="698"/>
      <c r="AE236" s="698"/>
      <c r="AF236" s="698"/>
      <c r="AG236" s="698"/>
      <c r="AH236" s="698"/>
      <c r="AI236" s="698"/>
      <c r="AJ236" s="698"/>
      <c r="AK236" s="823"/>
      <c r="AL236" s="824"/>
      <c r="AM236" s="825"/>
      <c r="AN236" s="825"/>
      <c r="AO236" s="825"/>
      <c r="AP236" s="825"/>
      <c r="AQ236" s="825"/>
      <c r="AR236" s="825"/>
      <c r="AS236" s="825"/>
      <c r="AT236" s="825"/>
      <c r="AU236" s="825"/>
      <c r="AV236" s="825"/>
      <c r="AW236" s="825"/>
      <c r="AX236" s="825"/>
      <c r="AY236" s="826"/>
    </row>
    <row r="237" spans="1:51" ht="24" customHeight="1" x14ac:dyDescent="0.15">
      <c r="A237" s="818">
        <v>8</v>
      </c>
      <c r="B237" s="819"/>
      <c r="C237" s="820"/>
      <c r="D237" s="821"/>
      <c r="E237" s="821"/>
      <c r="F237" s="821"/>
      <c r="G237" s="821"/>
      <c r="H237" s="821"/>
      <c r="I237" s="821"/>
      <c r="J237" s="821"/>
      <c r="K237" s="821"/>
      <c r="L237" s="821"/>
      <c r="M237" s="822"/>
      <c r="N237" s="822"/>
      <c r="O237" s="822"/>
      <c r="P237" s="822"/>
      <c r="Q237" s="822"/>
      <c r="R237" s="822"/>
      <c r="S237" s="822"/>
      <c r="T237" s="698"/>
      <c r="U237" s="698"/>
      <c r="V237" s="698"/>
      <c r="W237" s="698"/>
      <c r="X237" s="698"/>
      <c r="Y237" s="698"/>
      <c r="Z237" s="698"/>
      <c r="AA237" s="698"/>
      <c r="AB237" s="698"/>
      <c r="AC237" s="698"/>
      <c r="AD237" s="698"/>
      <c r="AE237" s="698"/>
      <c r="AF237" s="698"/>
      <c r="AG237" s="698"/>
      <c r="AH237" s="698"/>
      <c r="AI237" s="698"/>
      <c r="AJ237" s="698"/>
      <c r="AK237" s="823"/>
      <c r="AL237" s="824"/>
      <c r="AM237" s="825"/>
      <c r="AN237" s="825"/>
      <c r="AO237" s="825"/>
      <c r="AP237" s="825"/>
      <c r="AQ237" s="825"/>
      <c r="AR237" s="825"/>
      <c r="AS237" s="825"/>
      <c r="AT237" s="825"/>
      <c r="AU237" s="825"/>
      <c r="AV237" s="825"/>
      <c r="AW237" s="825"/>
      <c r="AX237" s="825"/>
      <c r="AY237" s="826"/>
    </row>
    <row r="238" spans="1:51" ht="24" customHeight="1" x14ac:dyDescent="0.15">
      <c r="A238" s="818">
        <v>9</v>
      </c>
      <c r="B238" s="819"/>
      <c r="C238" s="820"/>
      <c r="D238" s="821"/>
      <c r="E238" s="821"/>
      <c r="F238" s="821"/>
      <c r="G238" s="821"/>
      <c r="H238" s="821"/>
      <c r="I238" s="821"/>
      <c r="J238" s="821"/>
      <c r="K238" s="821"/>
      <c r="L238" s="821"/>
      <c r="M238" s="822"/>
      <c r="N238" s="822"/>
      <c r="O238" s="822"/>
      <c r="P238" s="822"/>
      <c r="Q238" s="822"/>
      <c r="R238" s="822"/>
      <c r="S238" s="822"/>
      <c r="T238" s="698"/>
      <c r="U238" s="698"/>
      <c r="V238" s="698"/>
      <c r="W238" s="698"/>
      <c r="X238" s="698"/>
      <c r="Y238" s="698"/>
      <c r="Z238" s="698"/>
      <c r="AA238" s="698"/>
      <c r="AB238" s="698"/>
      <c r="AC238" s="698"/>
      <c r="AD238" s="698"/>
      <c r="AE238" s="698"/>
      <c r="AF238" s="698"/>
      <c r="AG238" s="698"/>
      <c r="AH238" s="698"/>
      <c r="AI238" s="698"/>
      <c r="AJ238" s="698"/>
      <c r="AK238" s="823"/>
      <c r="AL238" s="824"/>
      <c r="AM238" s="825"/>
      <c r="AN238" s="825"/>
      <c r="AO238" s="825"/>
      <c r="AP238" s="825"/>
      <c r="AQ238" s="825"/>
      <c r="AR238" s="825"/>
      <c r="AS238" s="825"/>
      <c r="AT238" s="825"/>
      <c r="AU238" s="825"/>
      <c r="AV238" s="825"/>
      <c r="AW238" s="825"/>
      <c r="AX238" s="825"/>
      <c r="AY238" s="826"/>
    </row>
    <row r="239" spans="1:51" ht="24" customHeight="1" x14ac:dyDescent="0.15">
      <c r="A239" s="818">
        <v>10</v>
      </c>
      <c r="B239" s="819"/>
      <c r="C239" s="820"/>
      <c r="D239" s="821"/>
      <c r="E239" s="821"/>
      <c r="F239" s="821"/>
      <c r="G239" s="821"/>
      <c r="H239" s="821"/>
      <c r="I239" s="821"/>
      <c r="J239" s="821"/>
      <c r="K239" s="821"/>
      <c r="L239" s="821"/>
      <c r="M239" s="822"/>
      <c r="N239" s="822"/>
      <c r="O239" s="822"/>
      <c r="P239" s="822"/>
      <c r="Q239" s="822"/>
      <c r="R239" s="822"/>
      <c r="S239" s="822"/>
      <c r="T239" s="698"/>
      <c r="U239" s="698"/>
      <c r="V239" s="698"/>
      <c r="W239" s="698"/>
      <c r="X239" s="698"/>
      <c r="Y239" s="698"/>
      <c r="Z239" s="698"/>
      <c r="AA239" s="698"/>
      <c r="AB239" s="698"/>
      <c r="AC239" s="698"/>
      <c r="AD239" s="698"/>
      <c r="AE239" s="698"/>
      <c r="AF239" s="698"/>
      <c r="AG239" s="698"/>
      <c r="AH239" s="698"/>
      <c r="AI239" s="698"/>
      <c r="AJ239" s="698"/>
      <c r="AK239" s="823"/>
      <c r="AL239" s="824"/>
      <c r="AM239" s="825"/>
      <c r="AN239" s="825"/>
      <c r="AO239" s="825"/>
      <c r="AP239" s="825"/>
      <c r="AQ239" s="825"/>
      <c r="AR239" s="825"/>
      <c r="AS239" s="825"/>
      <c r="AT239" s="825"/>
      <c r="AU239" s="825"/>
      <c r="AV239" s="825"/>
      <c r="AW239" s="825"/>
      <c r="AX239" s="825"/>
      <c r="AY239" s="826"/>
    </row>
    <row r="240" spans="1:51" x14ac:dyDescent="0.15">
      <c r="A240"/>
      <c r="B240" t="s">
        <v>268</v>
      </c>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row>
    <row r="241" spans="1:51" ht="34.5" customHeight="1" x14ac:dyDescent="0.15">
      <c r="A241" s="835"/>
      <c r="B241" s="836"/>
      <c r="C241" s="837" t="s">
        <v>250</v>
      </c>
      <c r="D241" s="838"/>
      <c r="E241" s="838"/>
      <c r="F241" s="838"/>
      <c r="G241" s="838"/>
      <c r="H241" s="838"/>
      <c r="I241" s="838"/>
      <c r="J241" s="838"/>
      <c r="K241" s="838"/>
      <c r="L241" s="838"/>
      <c r="M241" s="839" t="s">
        <v>251</v>
      </c>
      <c r="N241" s="840"/>
      <c r="O241" s="840"/>
      <c r="P241" s="840"/>
      <c r="Q241" s="840"/>
      <c r="R241" s="840"/>
      <c r="S241" s="840"/>
      <c r="T241" s="838" t="s">
        <v>252</v>
      </c>
      <c r="U241" s="838"/>
      <c r="V241" s="838"/>
      <c r="W241" s="838"/>
      <c r="X241" s="838"/>
      <c r="Y241" s="838"/>
      <c r="Z241" s="838"/>
      <c r="AA241" s="838"/>
      <c r="AB241" s="838"/>
      <c r="AC241" s="838"/>
      <c r="AD241" s="838"/>
      <c r="AE241" s="838"/>
      <c r="AF241" s="838"/>
      <c r="AG241" s="838"/>
      <c r="AH241" s="838"/>
      <c r="AI241" s="838"/>
      <c r="AJ241" s="838"/>
      <c r="AK241" s="841"/>
      <c r="AL241" s="842" t="s">
        <v>253</v>
      </c>
      <c r="AM241" s="843"/>
      <c r="AN241" s="843"/>
      <c r="AO241" s="843"/>
      <c r="AP241" s="843"/>
      <c r="AQ241" s="843"/>
      <c r="AR241" s="843"/>
      <c r="AS241" s="843"/>
      <c r="AT241" s="843"/>
      <c r="AU241" s="843"/>
      <c r="AV241" s="843"/>
      <c r="AW241" s="843"/>
      <c r="AX241" s="843"/>
      <c r="AY241" s="844"/>
    </row>
    <row r="242" spans="1:51" ht="24" customHeight="1" x14ac:dyDescent="0.15">
      <c r="A242" s="818">
        <v>1</v>
      </c>
      <c r="B242" s="819"/>
      <c r="C242" s="820" t="s">
        <v>269</v>
      </c>
      <c r="D242" s="821"/>
      <c r="E242" s="821"/>
      <c r="F242" s="821"/>
      <c r="G242" s="821"/>
      <c r="H242" s="821"/>
      <c r="I242" s="821"/>
      <c r="J242" s="821"/>
      <c r="K242" s="821"/>
      <c r="L242" s="821"/>
      <c r="M242" s="822" t="s">
        <v>19</v>
      </c>
      <c r="N242" s="822"/>
      <c r="O242" s="822"/>
      <c r="P242" s="822"/>
      <c r="Q242" s="822"/>
      <c r="R242" s="822"/>
      <c r="S242" s="822"/>
      <c r="T242" s="698" t="s">
        <v>270</v>
      </c>
      <c r="U242" s="698"/>
      <c r="V242" s="698"/>
      <c r="W242" s="698"/>
      <c r="X242" s="698"/>
      <c r="Y242" s="698"/>
      <c r="Z242" s="698"/>
      <c r="AA242" s="698"/>
      <c r="AB242" s="698"/>
      <c r="AC242" s="698"/>
      <c r="AD242" s="698"/>
      <c r="AE242" s="698"/>
      <c r="AF242" s="698"/>
      <c r="AG242" s="698"/>
      <c r="AH242" s="698"/>
      <c r="AI242" s="698"/>
      <c r="AJ242" s="698"/>
      <c r="AK242" s="823"/>
      <c r="AL242" s="824">
        <v>2.64</v>
      </c>
      <c r="AM242" s="825"/>
      <c r="AN242" s="825"/>
      <c r="AO242" s="825"/>
      <c r="AP242" s="825"/>
      <c r="AQ242" s="825"/>
      <c r="AR242" s="825"/>
      <c r="AS242" s="825"/>
      <c r="AT242" s="825"/>
      <c r="AU242" s="825"/>
      <c r="AV242" s="825"/>
      <c r="AW242" s="825"/>
      <c r="AX242" s="825"/>
      <c r="AY242" s="826"/>
    </row>
    <row r="243" spans="1:51" ht="24" customHeight="1" x14ac:dyDescent="0.15">
      <c r="A243" s="818">
        <v>2</v>
      </c>
      <c r="B243" s="819"/>
      <c r="C243" s="820"/>
      <c r="D243" s="821"/>
      <c r="E243" s="821"/>
      <c r="F243" s="821"/>
      <c r="G243" s="821"/>
      <c r="H243" s="821"/>
      <c r="I243" s="821"/>
      <c r="J243" s="821"/>
      <c r="K243" s="821"/>
      <c r="L243" s="821"/>
      <c r="M243" s="822"/>
      <c r="N243" s="822"/>
      <c r="O243" s="822"/>
      <c r="P243" s="822"/>
      <c r="Q243" s="822"/>
      <c r="R243" s="822"/>
      <c r="S243" s="822"/>
      <c r="T243" s="698"/>
      <c r="U243" s="698"/>
      <c r="V243" s="698"/>
      <c r="W243" s="698"/>
      <c r="X243" s="698"/>
      <c r="Y243" s="698"/>
      <c r="Z243" s="698"/>
      <c r="AA243" s="698"/>
      <c r="AB243" s="698"/>
      <c r="AC243" s="698"/>
      <c r="AD243" s="698"/>
      <c r="AE243" s="698"/>
      <c r="AF243" s="698"/>
      <c r="AG243" s="698"/>
      <c r="AH243" s="698"/>
      <c r="AI243" s="698"/>
      <c r="AJ243" s="698"/>
      <c r="AK243" s="823"/>
      <c r="AL243" s="824"/>
      <c r="AM243" s="825"/>
      <c r="AN243" s="825"/>
      <c r="AO243" s="825"/>
      <c r="AP243" s="825"/>
      <c r="AQ243" s="825"/>
      <c r="AR243" s="825"/>
      <c r="AS243" s="825"/>
      <c r="AT243" s="825"/>
      <c r="AU243" s="825"/>
      <c r="AV243" s="825"/>
      <c r="AW243" s="825"/>
      <c r="AX243" s="825"/>
      <c r="AY243" s="826"/>
    </row>
    <row r="244" spans="1:51" ht="24" customHeight="1" x14ac:dyDescent="0.15">
      <c r="A244" s="818">
        <v>3</v>
      </c>
      <c r="B244" s="819"/>
      <c r="C244" s="820"/>
      <c r="D244" s="821"/>
      <c r="E244" s="821"/>
      <c r="F244" s="821"/>
      <c r="G244" s="821"/>
      <c r="H244" s="821"/>
      <c r="I244" s="821"/>
      <c r="J244" s="821"/>
      <c r="K244" s="821"/>
      <c r="L244" s="821"/>
      <c r="M244" s="822"/>
      <c r="N244" s="822"/>
      <c r="O244" s="822"/>
      <c r="P244" s="822"/>
      <c r="Q244" s="822"/>
      <c r="R244" s="822"/>
      <c r="S244" s="822"/>
      <c r="T244" s="845"/>
      <c r="U244" s="467"/>
      <c r="V244" s="467"/>
      <c r="W244" s="467"/>
      <c r="X244" s="467"/>
      <c r="Y244" s="467"/>
      <c r="Z244" s="467"/>
      <c r="AA244" s="467"/>
      <c r="AB244" s="467"/>
      <c r="AC244" s="467"/>
      <c r="AD244" s="467"/>
      <c r="AE244" s="467"/>
      <c r="AF244" s="467"/>
      <c r="AG244" s="467"/>
      <c r="AH244" s="467"/>
      <c r="AI244" s="467"/>
      <c r="AJ244" s="467"/>
      <c r="AK244" s="468"/>
      <c r="AL244" s="824"/>
      <c r="AM244" s="825"/>
      <c r="AN244" s="825"/>
      <c r="AO244" s="825"/>
      <c r="AP244" s="825"/>
      <c r="AQ244" s="825"/>
      <c r="AR244" s="825"/>
      <c r="AS244" s="825"/>
      <c r="AT244" s="825"/>
      <c r="AU244" s="825"/>
      <c r="AV244" s="825"/>
      <c r="AW244" s="825"/>
      <c r="AX244" s="825"/>
      <c r="AY244" s="826"/>
    </row>
    <row r="245" spans="1:51" ht="24" customHeight="1" x14ac:dyDescent="0.15">
      <c r="A245" s="818">
        <v>4</v>
      </c>
      <c r="B245" s="819"/>
      <c r="C245" s="820"/>
      <c r="D245" s="821"/>
      <c r="E245" s="821"/>
      <c r="F245" s="821"/>
      <c r="G245" s="821"/>
      <c r="H245" s="821"/>
      <c r="I245" s="821"/>
      <c r="J245" s="821"/>
      <c r="K245" s="821"/>
      <c r="L245" s="821"/>
      <c r="M245" s="822"/>
      <c r="N245" s="822"/>
      <c r="O245" s="822"/>
      <c r="P245" s="822"/>
      <c r="Q245" s="822"/>
      <c r="R245" s="822"/>
      <c r="S245" s="822"/>
      <c r="T245" s="846"/>
      <c r="U245" s="698"/>
      <c r="V245" s="698"/>
      <c r="W245" s="698"/>
      <c r="X245" s="698"/>
      <c r="Y245" s="698"/>
      <c r="Z245" s="698"/>
      <c r="AA245" s="698"/>
      <c r="AB245" s="698"/>
      <c r="AC245" s="698"/>
      <c r="AD245" s="698"/>
      <c r="AE245" s="698"/>
      <c r="AF245" s="698"/>
      <c r="AG245" s="698"/>
      <c r="AH245" s="698"/>
      <c r="AI245" s="698"/>
      <c r="AJ245" s="698"/>
      <c r="AK245" s="823"/>
      <c r="AL245" s="824"/>
      <c r="AM245" s="825"/>
      <c r="AN245" s="825"/>
      <c r="AO245" s="825"/>
      <c r="AP245" s="825"/>
      <c r="AQ245" s="825"/>
      <c r="AR245" s="825"/>
      <c r="AS245" s="825"/>
      <c r="AT245" s="825"/>
      <c r="AU245" s="825"/>
      <c r="AV245" s="825"/>
      <c r="AW245" s="825"/>
      <c r="AX245" s="825"/>
      <c r="AY245" s="826"/>
    </row>
    <row r="246" spans="1:51" ht="24" customHeight="1" x14ac:dyDescent="0.15">
      <c r="A246" s="818">
        <v>5</v>
      </c>
      <c r="B246" s="819"/>
      <c r="C246" s="820"/>
      <c r="D246" s="821"/>
      <c r="E246" s="821"/>
      <c r="F246" s="821"/>
      <c r="G246" s="821"/>
      <c r="H246" s="821"/>
      <c r="I246" s="821"/>
      <c r="J246" s="821"/>
      <c r="K246" s="821"/>
      <c r="L246" s="821"/>
      <c r="M246" s="822"/>
      <c r="N246" s="822"/>
      <c r="O246" s="822"/>
      <c r="P246" s="822"/>
      <c r="Q246" s="822"/>
      <c r="R246" s="822"/>
      <c r="S246" s="822"/>
      <c r="T246" s="698"/>
      <c r="U246" s="698"/>
      <c r="V246" s="698"/>
      <c r="W246" s="698"/>
      <c r="X246" s="698"/>
      <c r="Y246" s="698"/>
      <c r="Z246" s="698"/>
      <c r="AA246" s="698"/>
      <c r="AB246" s="698"/>
      <c r="AC246" s="698"/>
      <c r="AD246" s="698"/>
      <c r="AE246" s="698"/>
      <c r="AF246" s="698"/>
      <c r="AG246" s="698"/>
      <c r="AH246" s="698"/>
      <c r="AI246" s="698"/>
      <c r="AJ246" s="698"/>
      <c r="AK246" s="823"/>
      <c r="AL246" s="824"/>
      <c r="AM246" s="825"/>
      <c r="AN246" s="825"/>
      <c r="AO246" s="825"/>
      <c r="AP246" s="825"/>
      <c r="AQ246" s="825"/>
      <c r="AR246" s="825"/>
      <c r="AS246" s="825"/>
      <c r="AT246" s="825"/>
      <c r="AU246" s="825"/>
      <c r="AV246" s="825"/>
      <c r="AW246" s="825"/>
      <c r="AX246" s="825"/>
      <c r="AY246" s="826"/>
    </row>
    <row r="247" spans="1:51" ht="24" customHeight="1" x14ac:dyDescent="0.15">
      <c r="A247" s="818">
        <v>6</v>
      </c>
      <c r="B247" s="819"/>
      <c r="C247" s="820"/>
      <c r="D247" s="821"/>
      <c r="E247" s="821"/>
      <c r="F247" s="821"/>
      <c r="G247" s="821"/>
      <c r="H247" s="821"/>
      <c r="I247" s="821"/>
      <c r="J247" s="821"/>
      <c r="K247" s="821"/>
      <c r="L247" s="821"/>
      <c r="M247" s="822"/>
      <c r="N247" s="822"/>
      <c r="O247" s="822"/>
      <c r="P247" s="822"/>
      <c r="Q247" s="822"/>
      <c r="R247" s="822"/>
      <c r="S247" s="822"/>
      <c r="T247" s="698"/>
      <c r="U247" s="698"/>
      <c r="V247" s="698"/>
      <c r="W247" s="698"/>
      <c r="X247" s="698"/>
      <c r="Y247" s="698"/>
      <c r="Z247" s="698"/>
      <c r="AA247" s="698"/>
      <c r="AB247" s="698"/>
      <c r="AC247" s="698"/>
      <c r="AD247" s="698"/>
      <c r="AE247" s="698"/>
      <c r="AF247" s="698"/>
      <c r="AG247" s="698"/>
      <c r="AH247" s="698"/>
      <c r="AI247" s="698"/>
      <c r="AJ247" s="698"/>
      <c r="AK247" s="823"/>
      <c r="AL247" s="824"/>
      <c r="AM247" s="825"/>
      <c r="AN247" s="825"/>
      <c r="AO247" s="825"/>
      <c r="AP247" s="825"/>
      <c r="AQ247" s="825"/>
      <c r="AR247" s="825"/>
      <c r="AS247" s="825"/>
      <c r="AT247" s="825"/>
      <c r="AU247" s="825"/>
      <c r="AV247" s="825"/>
      <c r="AW247" s="825"/>
      <c r="AX247" s="825"/>
      <c r="AY247" s="826"/>
    </row>
    <row r="248" spans="1:51" ht="24" customHeight="1" x14ac:dyDescent="0.15">
      <c r="A248" s="818">
        <v>7</v>
      </c>
      <c r="B248" s="819"/>
      <c r="C248" s="820"/>
      <c r="D248" s="821"/>
      <c r="E248" s="821"/>
      <c r="F248" s="821"/>
      <c r="G248" s="821"/>
      <c r="H248" s="821"/>
      <c r="I248" s="821"/>
      <c r="J248" s="821"/>
      <c r="K248" s="821"/>
      <c r="L248" s="821"/>
      <c r="M248" s="822"/>
      <c r="N248" s="822"/>
      <c r="O248" s="822"/>
      <c r="P248" s="822"/>
      <c r="Q248" s="822"/>
      <c r="R248" s="822"/>
      <c r="S248" s="822"/>
      <c r="T248" s="698"/>
      <c r="U248" s="698"/>
      <c r="V248" s="698"/>
      <c r="W248" s="698"/>
      <c r="X248" s="698"/>
      <c r="Y248" s="698"/>
      <c r="Z248" s="698"/>
      <c r="AA248" s="698"/>
      <c r="AB248" s="698"/>
      <c r="AC248" s="698"/>
      <c r="AD248" s="698"/>
      <c r="AE248" s="698"/>
      <c r="AF248" s="698"/>
      <c r="AG248" s="698"/>
      <c r="AH248" s="698"/>
      <c r="AI248" s="698"/>
      <c r="AJ248" s="698"/>
      <c r="AK248" s="823"/>
      <c r="AL248" s="824"/>
      <c r="AM248" s="825"/>
      <c r="AN248" s="825"/>
      <c r="AO248" s="825"/>
      <c r="AP248" s="825"/>
      <c r="AQ248" s="825"/>
      <c r="AR248" s="825"/>
      <c r="AS248" s="825"/>
      <c r="AT248" s="825"/>
      <c r="AU248" s="825"/>
      <c r="AV248" s="825"/>
      <c r="AW248" s="825"/>
      <c r="AX248" s="825"/>
      <c r="AY248" s="826"/>
    </row>
    <row r="249" spans="1:51" ht="24" customHeight="1" x14ac:dyDescent="0.15">
      <c r="A249" s="818">
        <v>8</v>
      </c>
      <c r="B249" s="819"/>
      <c r="C249" s="820"/>
      <c r="D249" s="821"/>
      <c r="E249" s="821"/>
      <c r="F249" s="821"/>
      <c r="G249" s="821"/>
      <c r="H249" s="821"/>
      <c r="I249" s="821"/>
      <c r="J249" s="821"/>
      <c r="K249" s="821"/>
      <c r="L249" s="821"/>
      <c r="M249" s="822"/>
      <c r="N249" s="822"/>
      <c r="O249" s="822"/>
      <c r="P249" s="822"/>
      <c r="Q249" s="822"/>
      <c r="R249" s="822"/>
      <c r="S249" s="822"/>
      <c r="T249" s="698"/>
      <c r="U249" s="698"/>
      <c r="V249" s="698"/>
      <c r="W249" s="698"/>
      <c r="X249" s="698"/>
      <c r="Y249" s="698"/>
      <c r="Z249" s="698"/>
      <c r="AA249" s="698"/>
      <c r="AB249" s="698"/>
      <c r="AC249" s="698"/>
      <c r="AD249" s="698"/>
      <c r="AE249" s="698"/>
      <c r="AF249" s="698"/>
      <c r="AG249" s="698"/>
      <c r="AH249" s="698"/>
      <c r="AI249" s="698"/>
      <c r="AJ249" s="698"/>
      <c r="AK249" s="823"/>
      <c r="AL249" s="824"/>
      <c r="AM249" s="825"/>
      <c r="AN249" s="825"/>
      <c r="AO249" s="825"/>
      <c r="AP249" s="825"/>
      <c r="AQ249" s="825"/>
      <c r="AR249" s="825"/>
      <c r="AS249" s="825"/>
      <c r="AT249" s="825"/>
      <c r="AU249" s="825"/>
      <c r="AV249" s="825"/>
      <c r="AW249" s="825"/>
      <c r="AX249" s="825"/>
      <c r="AY249" s="826"/>
    </row>
    <row r="250" spans="1:51" ht="24" customHeight="1" x14ac:dyDescent="0.15">
      <c r="A250" s="818">
        <v>9</v>
      </c>
      <c r="B250" s="819"/>
      <c r="C250" s="697"/>
      <c r="D250" s="698"/>
      <c r="E250" s="698"/>
      <c r="F250" s="698"/>
      <c r="G250" s="698"/>
      <c r="H250" s="698"/>
      <c r="I250" s="698"/>
      <c r="J250" s="698"/>
      <c r="K250" s="698"/>
      <c r="L250" s="698"/>
      <c r="M250" s="822"/>
      <c r="N250" s="822"/>
      <c r="O250" s="822"/>
      <c r="P250" s="822"/>
      <c r="Q250" s="822"/>
      <c r="R250" s="822"/>
      <c r="S250" s="822"/>
      <c r="T250" s="698"/>
      <c r="U250" s="698"/>
      <c r="V250" s="698"/>
      <c r="W250" s="698"/>
      <c r="X250" s="698"/>
      <c r="Y250" s="698"/>
      <c r="Z250" s="698"/>
      <c r="AA250" s="698"/>
      <c r="AB250" s="698"/>
      <c r="AC250" s="698"/>
      <c r="AD250" s="698"/>
      <c r="AE250" s="698"/>
      <c r="AF250" s="698"/>
      <c r="AG250" s="698"/>
      <c r="AH250" s="698"/>
      <c r="AI250" s="698"/>
      <c r="AJ250" s="698"/>
      <c r="AK250" s="823"/>
      <c r="AL250" s="824"/>
      <c r="AM250" s="825"/>
      <c r="AN250" s="825"/>
      <c r="AO250" s="825"/>
      <c r="AP250" s="825"/>
      <c r="AQ250" s="825"/>
      <c r="AR250" s="825"/>
      <c r="AS250" s="825"/>
      <c r="AT250" s="825"/>
      <c r="AU250" s="825"/>
      <c r="AV250" s="825"/>
      <c r="AW250" s="825"/>
      <c r="AX250" s="825"/>
      <c r="AY250" s="826"/>
    </row>
    <row r="251" spans="1:51" ht="24" customHeight="1" x14ac:dyDescent="0.15">
      <c r="A251" s="818">
        <v>10</v>
      </c>
      <c r="B251" s="819"/>
      <c r="C251" s="820"/>
      <c r="D251" s="821"/>
      <c r="E251" s="821"/>
      <c r="F251" s="821"/>
      <c r="G251" s="821"/>
      <c r="H251" s="821"/>
      <c r="I251" s="821"/>
      <c r="J251" s="821"/>
      <c r="K251" s="821"/>
      <c r="L251" s="821"/>
      <c r="M251" s="822"/>
      <c r="N251" s="822"/>
      <c r="O251" s="822"/>
      <c r="P251" s="822"/>
      <c r="Q251" s="822"/>
      <c r="R251" s="822"/>
      <c r="S251" s="822"/>
      <c r="T251" s="698"/>
      <c r="U251" s="698"/>
      <c r="V251" s="698"/>
      <c r="W251" s="698"/>
      <c r="X251" s="698"/>
      <c r="Y251" s="698"/>
      <c r="Z251" s="698"/>
      <c r="AA251" s="698"/>
      <c r="AB251" s="698"/>
      <c r="AC251" s="698"/>
      <c r="AD251" s="698"/>
      <c r="AE251" s="698"/>
      <c r="AF251" s="698"/>
      <c r="AG251" s="698"/>
      <c r="AH251" s="698"/>
      <c r="AI251" s="698"/>
      <c r="AJ251" s="698"/>
      <c r="AK251" s="823"/>
      <c r="AL251" s="824"/>
      <c r="AM251" s="825"/>
      <c r="AN251" s="825"/>
      <c r="AO251" s="825"/>
      <c r="AP251" s="825"/>
      <c r="AQ251" s="825"/>
      <c r="AR251" s="825"/>
      <c r="AS251" s="825"/>
      <c r="AT251" s="825"/>
      <c r="AU251" s="825"/>
      <c r="AV251" s="825"/>
      <c r="AW251" s="825"/>
      <c r="AX251" s="825"/>
      <c r="AY251" s="826"/>
    </row>
    <row r="252" spans="1:51" x14ac:dyDescent="0.15">
      <c r="A252"/>
      <c r="B252"/>
      <c r="C252"/>
      <c r="D252"/>
      <c r="E252"/>
      <c r="F252"/>
      <c r="G252"/>
      <c r="H252"/>
      <c r="I252"/>
      <c r="J252"/>
      <c r="K252"/>
      <c r="L252"/>
      <c r="M252"/>
      <c r="N252"/>
      <c r="O252"/>
      <c r="P252"/>
      <c r="Q252"/>
      <c r="R252"/>
      <c r="S252"/>
      <c r="T252"/>
      <c r="U252"/>
      <c r="V252"/>
      <c r="W252"/>
      <c r="X252"/>
      <c r="Y252"/>
      <c r="Z252"/>
      <c r="AA252"/>
      <c r="AB252"/>
      <c r="AC252"/>
      <c r="AD252"/>
      <c r="AE252"/>
      <c r="AF252"/>
      <c r="AG252"/>
      <c r="AH252"/>
      <c r="AI252"/>
      <c r="AJ252"/>
      <c r="AK252"/>
    </row>
  </sheetData>
  <mergeCells count="1253">
    <mergeCell ref="AM47:AP47"/>
    <mergeCell ref="AQ47:AT47"/>
    <mergeCell ref="AU47:AY47"/>
    <mergeCell ref="G44:O44"/>
    <mergeCell ref="P44:X44"/>
    <mergeCell ref="Y44:AB44"/>
    <mergeCell ref="AC44:AD44"/>
    <mergeCell ref="AE44:AH44"/>
    <mergeCell ref="AI44:AL44"/>
    <mergeCell ref="AM44:AP44"/>
    <mergeCell ref="AQ44:AT44"/>
    <mergeCell ref="AU44:AY44"/>
    <mergeCell ref="G45:O47"/>
    <mergeCell ref="P45:X47"/>
    <mergeCell ref="A48:F48"/>
    <mergeCell ref="G48:AY48"/>
    <mergeCell ref="A44:F47"/>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U46:AY46"/>
    <mergeCell ref="Y47:AB47"/>
    <mergeCell ref="AC47:AD47"/>
    <mergeCell ref="AE47:AH47"/>
    <mergeCell ref="AI47:AL47"/>
    <mergeCell ref="G95:K95"/>
    <mergeCell ref="O95:P95"/>
    <mergeCell ref="R95:U95"/>
    <mergeCell ref="V95:AA95"/>
    <mergeCell ref="AH95:AM95"/>
    <mergeCell ref="AN95:AO95"/>
    <mergeCell ref="AT95:AU95"/>
    <mergeCell ref="AW95:AY95"/>
    <mergeCell ref="A87:F95"/>
    <mergeCell ref="AB88:AG88"/>
    <mergeCell ref="L89:N89"/>
    <mergeCell ref="AQ89:AS89"/>
    <mergeCell ref="L90:N90"/>
    <mergeCell ref="AB90:AG90"/>
    <mergeCell ref="L91:N91"/>
    <mergeCell ref="AQ91:AS91"/>
    <mergeCell ref="L92:N92"/>
    <mergeCell ref="AB92:AG92"/>
    <mergeCell ref="L93:N93"/>
    <mergeCell ref="L94:N94"/>
    <mergeCell ref="AB94:AG94"/>
    <mergeCell ref="L95:N95"/>
    <mergeCell ref="AB95:AG95"/>
    <mergeCell ref="AQ95:AS95"/>
    <mergeCell ref="G93:K94"/>
    <mergeCell ref="O93:P93"/>
    <mergeCell ref="R93:U93"/>
    <mergeCell ref="V93:AA93"/>
    <mergeCell ref="AB93:AG93"/>
    <mergeCell ref="AH93:AI93"/>
    <mergeCell ref="AK93:AM93"/>
    <mergeCell ref="AN93:AO93"/>
    <mergeCell ref="AQ93:AS93"/>
    <mergeCell ref="AT93:AU93"/>
    <mergeCell ref="AW93:AY93"/>
    <mergeCell ref="O94:P94"/>
    <mergeCell ref="R94:U94"/>
    <mergeCell ref="V94:AA94"/>
    <mergeCell ref="AH94:AM94"/>
    <mergeCell ref="AN94:AS94"/>
    <mergeCell ref="AT94:AY94"/>
    <mergeCell ref="V89:W89"/>
    <mergeCell ref="Y89:AA89"/>
    <mergeCell ref="AB89:AC89"/>
    <mergeCell ref="AE89:AG89"/>
    <mergeCell ref="AH89:AI89"/>
    <mergeCell ref="AK89:AM89"/>
    <mergeCell ref="AN89:AO89"/>
    <mergeCell ref="AT89:AU89"/>
    <mergeCell ref="AW89:AY89"/>
    <mergeCell ref="O90:P90"/>
    <mergeCell ref="R90:U90"/>
    <mergeCell ref="V90:AA90"/>
    <mergeCell ref="AH90:AM90"/>
    <mergeCell ref="AN90:AS90"/>
    <mergeCell ref="AT90:AY90"/>
    <mergeCell ref="G91:K92"/>
    <mergeCell ref="O91:P91"/>
    <mergeCell ref="R91:U91"/>
    <mergeCell ref="V91:AA91"/>
    <mergeCell ref="AB91:AC91"/>
    <mergeCell ref="AE91:AG91"/>
    <mergeCell ref="AH91:AI91"/>
    <mergeCell ref="AK91:AM91"/>
    <mergeCell ref="AN91:AO91"/>
    <mergeCell ref="AT91:AU91"/>
    <mergeCell ref="AW91:AY91"/>
    <mergeCell ref="O92:P92"/>
    <mergeCell ref="R92:U92"/>
    <mergeCell ref="V92:AA92"/>
    <mergeCell ref="AH92:AM92"/>
    <mergeCell ref="AN92:AS92"/>
    <mergeCell ref="AT92:AY92"/>
    <mergeCell ref="A43:F43"/>
    <mergeCell ref="G43:AY43"/>
    <mergeCell ref="AU37:AY37"/>
    <mergeCell ref="A38:F38"/>
    <mergeCell ref="G38:AY38"/>
    <mergeCell ref="A39:F42"/>
    <mergeCell ref="G39:O39"/>
    <mergeCell ref="P39:X39"/>
    <mergeCell ref="Y39:AB39"/>
    <mergeCell ref="AC39:AD39"/>
    <mergeCell ref="AE39:AH39"/>
    <mergeCell ref="AI39:AL39"/>
    <mergeCell ref="AM39:AP39"/>
    <mergeCell ref="AQ39:AT39"/>
    <mergeCell ref="AU39:AY39"/>
    <mergeCell ref="G40:O42"/>
    <mergeCell ref="P40:X42"/>
    <mergeCell ref="Y40:AB40"/>
    <mergeCell ref="AC40:AD40"/>
    <mergeCell ref="AE40:AH40"/>
    <mergeCell ref="AI40:AL40"/>
    <mergeCell ref="AM40:AP40"/>
    <mergeCell ref="AQ40:AT40"/>
    <mergeCell ref="AU40:AY40"/>
    <mergeCell ref="Y41:AB41"/>
    <mergeCell ref="AI42:AL42"/>
    <mergeCell ref="AM42:AP42"/>
    <mergeCell ref="AQ42:AT42"/>
    <mergeCell ref="AU42:AY42"/>
    <mergeCell ref="AC41:AD41"/>
    <mergeCell ref="AE41:AH41"/>
    <mergeCell ref="AI41:AL41"/>
    <mergeCell ref="AM41:AP41"/>
    <mergeCell ref="AQ41:AT41"/>
    <mergeCell ref="AU41:AY41"/>
    <mergeCell ref="Y42:AB42"/>
    <mergeCell ref="AC42:AD42"/>
    <mergeCell ref="AE42:AH42"/>
    <mergeCell ref="A34:F37"/>
    <mergeCell ref="G34:O34"/>
    <mergeCell ref="P34:X34"/>
    <mergeCell ref="Y34:AB34"/>
    <mergeCell ref="AC34:AD34"/>
    <mergeCell ref="AE34:AH34"/>
    <mergeCell ref="AI34:AL34"/>
    <mergeCell ref="AM34:AP34"/>
    <mergeCell ref="AQ34:AT34"/>
    <mergeCell ref="AU34:AY34"/>
    <mergeCell ref="G35:O37"/>
    <mergeCell ref="P35:X37"/>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1:B241"/>
    <mergeCell ref="C241:L241"/>
    <mergeCell ref="M241:S241"/>
    <mergeCell ref="T241:AK241"/>
    <mergeCell ref="AL241:AY241"/>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219:B219"/>
    <mergeCell ref="C219:L219"/>
    <mergeCell ref="M219:S219"/>
    <mergeCell ref="T219:AK219"/>
    <mergeCell ref="AL219:AY219"/>
    <mergeCell ref="C209:L209"/>
    <mergeCell ref="M209:S209"/>
    <mergeCell ref="T209:AK209"/>
    <mergeCell ref="AL209:AY209"/>
    <mergeCell ref="A210:B210"/>
    <mergeCell ref="C210:L210"/>
    <mergeCell ref="M210:S210"/>
    <mergeCell ref="T210:AK210"/>
    <mergeCell ref="AL210:AY210"/>
    <mergeCell ref="A215:B215"/>
    <mergeCell ref="C215:L215"/>
    <mergeCell ref="M215:S215"/>
    <mergeCell ref="T215:AK215"/>
    <mergeCell ref="AL215:AY215"/>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07:B207"/>
    <mergeCell ref="C207:L207"/>
    <mergeCell ref="M207:S207"/>
    <mergeCell ref="T207:AK207"/>
    <mergeCell ref="AL218:AY218"/>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L207:AY207"/>
    <mergeCell ref="A211:B211"/>
    <mergeCell ref="C211:L211"/>
    <mergeCell ref="M211:S211"/>
    <mergeCell ref="T211:AK211"/>
    <mergeCell ref="AL211:AY211"/>
    <mergeCell ref="A212:B212"/>
    <mergeCell ref="C212:L212"/>
    <mergeCell ref="M212:S212"/>
    <mergeCell ref="T212:AK212"/>
    <mergeCell ref="AL212:AY212"/>
    <mergeCell ref="A209:B209"/>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1:AC191"/>
    <mergeCell ref="AD191:AY191"/>
    <mergeCell ref="G192:K192"/>
    <mergeCell ref="L192:X192"/>
    <mergeCell ref="Y192:AC192"/>
    <mergeCell ref="AD192:AH192"/>
    <mergeCell ref="AI192:AU192"/>
    <mergeCell ref="AV192:AY192"/>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34:N134"/>
    <mergeCell ref="O134:AY134"/>
    <mergeCell ref="G135:N135"/>
    <mergeCell ref="O135:AY135"/>
    <mergeCell ref="A130:F133"/>
    <mergeCell ref="G130:T130"/>
    <mergeCell ref="U130:AY130"/>
    <mergeCell ref="G131:N131"/>
    <mergeCell ref="O131:AY131"/>
    <mergeCell ref="G132:N132"/>
    <mergeCell ref="O132:AY132"/>
    <mergeCell ref="G133:N133"/>
    <mergeCell ref="G142:AY142"/>
    <mergeCell ref="A146:F157"/>
    <mergeCell ref="A158:F201"/>
    <mergeCell ref="G158:AC158"/>
    <mergeCell ref="AD158:AY158"/>
    <mergeCell ref="G159:K159"/>
    <mergeCell ref="L159:X159"/>
    <mergeCell ref="Y159:AC159"/>
    <mergeCell ref="AD159:AH159"/>
    <mergeCell ref="AI159:AU159"/>
    <mergeCell ref="AV159:AY159"/>
    <mergeCell ref="A145:F145"/>
    <mergeCell ref="G145:AY145"/>
    <mergeCell ref="G162:K162"/>
    <mergeCell ref="L162:X162"/>
    <mergeCell ref="Y162:AC162"/>
    <mergeCell ref="AD162:AH162"/>
    <mergeCell ref="AI162:AU162"/>
    <mergeCell ref="AV162:AY162"/>
    <mergeCell ref="G161:K161"/>
    <mergeCell ref="AQ113:AS113"/>
    <mergeCell ref="AU113:AY113"/>
    <mergeCell ref="A118:F123"/>
    <mergeCell ref="G118:N122"/>
    <mergeCell ref="AG118:AY119"/>
    <mergeCell ref="AG120:AY122"/>
    <mergeCell ref="A108:F113"/>
    <mergeCell ref="G108:K108"/>
    <mergeCell ref="L108:N108"/>
    <mergeCell ref="O108:W108"/>
    <mergeCell ref="X108:AG108"/>
    <mergeCell ref="AH108:AP108"/>
    <mergeCell ref="AQ108:AY108"/>
    <mergeCell ref="AQ112:AS112"/>
    <mergeCell ref="AU112:AY112"/>
    <mergeCell ref="G113:K113"/>
    <mergeCell ref="L113:N113"/>
    <mergeCell ref="O113:Q113"/>
    <mergeCell ref="S113:W113"/>
    <mergeCell ref="X113:Z113"/>
    <mergeCell ref="AB113:AG113"/>
    <mergeCell ref="AH113:AJ113"/>
    <mergeCell ref="AL113:AP113"/>
    <mergeCell ref="AQ111:AS111"/>
    <mergeCell ref="AU111:AY111"/>
    <mergeCell ref="G112:K11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X111:Z111"/>
    <mergeCell ref="AB111:AG111"/>
    <mergeCell ref="AH111:AJ111"/>
    <mergeCell ref="AL111:AP111"/>
    <mergeCell ref="G109:K110"/>
    <mergeCell ref="L109:N109"/>
    <mergeCell ref="O109:Q109"/>
    <mergeCell ref="S109:W109"/>
    <mergeCell ref="X109:Z109"/>
    <mergeCell ref="AB109:AG109"/>
    <mergeCell ref="AH109:AJ109"/>
    <mergeCell ref="AL109:AP109"/>
    <mergeCell ref="AQ109:AY109"/>
    <mergeCell ref="L110:N110"/>
    <mergeCell ref="O110:Q110"/>
    <mergeCell ref="S110:W110"/>
    <mergeCell ref="X110:Z110"/>
    <mergeCell ref="AB110:AG110"/>
    <mergeCell ref="AH110:AJ110"/>
    <mergeCell ref="AL110:AP110"/>
    <mergeCell ref="G105:K105"/>
    <mergeCell ref="S103:W103"/>
    <mergeCell ref="X103:Z103"/>
    <mergeCell ref="AB103:AG103"/>
    <mergeCell ref="AH103:AJ103"/>
    <mergeCell ref="O100:Q100"/>
    <mergeCell ref="S100:W100"/>
    <mergeCell ref="X100:Z100"/>
    <mergeCell ref="AB100:AG100"/>
    <mergeCell ref="AL99:AP99"/>
    <mergeCell ref="AQ99:AS99"/>
    <mergeCell ref="AU99:AY99"/>
    <mergeCell ref="AL104:AP104"/>
    <mergeCell ref="AQ104:AS104"/>
    <mergeCell ref="AU104:AY104"/>
    <mergeCell ref="L105:N105"/>
    <mergeCell ref="O105:Q105"/>
    <mergeCell ref="S105:W105"/>
    <mergeCell ref="X105:Z105"/>
    <mergeCell ref="AB105:AG105"/>
    <mergeCell ref="AH105:AJ105"/>
    <mergeCell ref="L104:N104"/>
    <mergeCell ref="O104:Q104"/>
    <mergeCell ref="S104:W104"/>
    <mergeCell ref="X104:Z104"/>
    <mergeCell ref="AB104:AG104"/>
    <mergeCell ref="AH104:AJ104"/>
    <mergeCell ref="AL103:AP103"/>
    <mergeCell ref="AQ103:AY103"/>
    <mergeCell ref="AL97:AP97"/>
    <mergeCell ref="AH100:AJ100"/>
    <mergeCell ref="AL100:AP100"/>
    <mergeCell ref="AQ100:AS100"/>
    <mergeCell ref="AU100:AY100"/>
    <mergeCell ref="G101:K101"/>
    <mergeCell ref="L101:N101"/>
    <mergeCell ref="O101:Q101"/>
    <mergeCell ref="S101:W101"/>
    <mergeCell ref="AL107:AP107"/>
    <mergeCell ref="AQ107:AS107"/>
    <mergeCell ref="AU107:AY107"/>
    <mergeCell ref="AL106:AP106"/>
    <mergeCell ref="AQ106:AS106"/>
    <mergeCell ref="AU106:AY106"/>
    <mergeCell ref="G107:K107"/>
    <mergeCell ref="L107:N107"/>
    <mergeCell ref="O107:Q107"/>
    <mergeCell ref="S107:W107"/>
    <mergeCell ref="X107:Z107"/>
    <mergeCell ref="AB107:AG107"/>
    <mergeCell ref="AH107:AJ107"/>
    <mergeCell ref="AQ102:AY102"/>
    <mergeCell ref="G103:K104"/>
    <mergeCell ref="L103:N103"/>
    <mergeCell ref="O103:Q103"/>
    <mergeCell ref="AH101:AJ101"/>
    <mergeCell ref="AL101:AP101"/>
    <mergeCell ref="AQ101:AS101"/>
    <mergeCell ref="AU101:AY101"/>
    <mergeCell ref="X101:Z101"/>
    <mergeCell ref="AB101:AG101"/>
    <mergeCell ref="AN88:AS88"/>
    <mergeCell ref="AT88:AY88"/>
    <mergeCell ref="G89:K90"/>
    <mergeCell ref="O89:P89"/>
    <mergeCell ref="R89:U89"/>
    <mergeCell ref="A102:F107"/>
    <mergeCell ref="G102:K102"/>
    <mergeCell ref="L102:N102"/>
    <mergeCell ref="O102:W102"/>
    <mergeCell ref="X102:AG102"/>
    <mergeCell ref="AH102:AP102"/>
    <mergeCell ref="AL105:AP105"/>
    <mergeCell ref="AQ105:AS105"/>
    <mergeCell ref="AU105:AY105"/>
    <mergeCell ref="G106:K106"/>
    <mergeCell ref="L106:N106"/>
    <mergeCell ref="O106:Q106"/>
    <mergeCell ref="S106:W106"/>
    <mergeCell ref="X106:Z106"/>
    <mergeCell ref="AB106:AG106"/>
    <mergeCell ref="AH106:AJ106"/>
    <mergeCell ref="G97:K98"/>
    <mergeCell ref="L97:N97"/>
    <mergeCell ref="O97:Q97"/>
    <mergeCell ref="A96:F101"/>
    <mergeCell ref="G96:K96"/>
    <mergeCell ref="L96:N96"/>
    <mergeCell ref="O96:W96"/>
    <mergeCell ref="S97:W97"/>
    <mergeCell ref="X97:Z97"/>
    <mergeCell ref="AB97:AG97"/>
    <mergeCell ref="AH97:AJ97"/>
    <mergeCell ref="V86:AA86"/>
    <mergeCell ref="AB86:AG86"/>
    <mergeCell ref="AQ97:AY97"/>
    <mergeCell ref="L98:N98"/>
    <mergeCell ref="O98:Q98"/>
    <mergeCell ref="S98:W98"/>
    <mergeCell ref="X98:Z98"/>
    <mergeCell ref="AB98:AG98"/>
    <mergeCell ref="AH98:AJ98"/>
    <mergeCell ref="AL98:AP98"/>
    <mergeCell ref="AQ98:AS98"/>
    <mergeCell ref="AU98:AY98"/>
    <mergeCell ref="AH96:AP96"/>
    <mergeCell ref="AQ96:AY96"/>
    <mergeCell ref="G99:K99"/>
    <mergeCell ref="L99:N99"/>
    <mergeCell ref="O99:Q99"/>
    <mergeCell ref="S99:W99"/>
    <mergeCell ref="AH86:AM86"/>
    <mergeCell ref="AN86:AO86"/>
    <mergeCell ref="AQ86:AS86"/>
    <mergeCell ref="AT86:AU86"/>
    <mergeCell ref="AW86:AY86"/>
    <mergeCell ref="X99:Z99"/>
    <mergeCell ref="AB99:AG99"/>
    <mergeCell ref="AH99:AJ99"/>
    <mergeCell ref="G87:K88"/>
    <mergeCell ref="L87:N88"/>
    <mergeCell ref="O87:U88"/>
    <mergeCell ref="V87:AY87"/>
    <mergeCell ref="V88:AA88"/>
    <mergeCell ref="AH88:AM88"/>
    <mergeCell ref="G82:K83"/>
    <mergeCell ref="O82:P82"/>
    <mergeCell ref="R82:U82"/>
    <mergeCell ref="V82:AA82"/>
    <mergeCell ref="AB82:AC82"/>
    <mergeCell ref="G100:K100"/>
    <mergeCell ref="L100:N100"/>
    <mergeCell ref="AH84:AI84"/>
    <mergeCell ref="AK84:AM84"/>
    <mergeCell ref="AN84:AO84"/>
    <mergeCell ref="AQ84:AS84"/>
    <mergeCell ref="AT84:AU84"/>
    <mergeCell ref="AW84:AY84"/>
    <mergeCell ref="G84:K85"/>
    <mergeCell ref="L84:N84"/>
    <mergeCell ref="O84:P84"/>
    <mergeCell ref="R84:U84"/>
    <mergeCell ref="V84:AA84"/>
    <mergeCell ref="AB84:AG84"/>
    <mergeCell ref="L85:N85"/>
    <mergeCell ref="O85:P85"/>
    <mergeCell ref="R85:U85"/>
    <mergeCell ref="V85:AA85"/>
    <mergeCell ref="X96:AG96"/>
    <mergeCell ref="AB85:AG85"/>
    <mergeCell ref="AH85:AM85"/>
    <mergeCell ref="AN85:AS85"/>
    <mergeCell ref="AT85:AY85"/>
    <mergeCell ref="G86:K86"/>
    <mergeCell ref="L86:N86"/>
    <mergeCell ref="O86:P86"/>
    <mergeCell ref="R86:U86"/>
    <mergeCell ref="I70:N70"/>
    <mergeCell ref="O70:W70"/>
    <mergeCell ref="X70:AG70"/>
    <mergeCell ref="AH70:AP70"/>
    <mergeCell ref="AQ70:AY70"/>
    <mergeCell ref="G80:K81"/>
    <mergeCell ref="L80:N80"/>
    <mergeCell ref="O80:P80"/>
    <mergeCell ref="R80:U80"/>
    <mergeCell ref="V80:W80"/>
    <mergeCell ref="Y80:AA80"/>
    <mergeCell ref="O73:W73"/>
    <mergeCell ref="X73:AG73"/>
    <mergeCell ref="G74:H74"/>
    <mergeCell ref="I74:N74"/>
    <mergeCell ref="O74:W74"/>
    <mergeCell ref="X74:AG74"/>
    <mergeCell ref="AH74:AP74"/>
    <mergeCell ref="AQ74:AY74"/>
    <mergeCell ref="AH71:AP71"/>
    <mergeCell ref="AQ71:AY71"/>
    <mergeCell ref="G67:H71"/>
    <mergeCell ref="I67:N67"/>
    <mergeCell ref="O67:W67"/>
    <mergeCell ref="X67:AG67"/>
    <mergeCell ref="AH67:AP67"/>
    <mergeCell ref="AQ67:AY67"/>
    <mergeCell ref="I68:N68"/>
    <mergeCell ref="I69:N69"/>
    <mergeCell ref="O69:W69"/>
    <mergeCell ref="X69:AG69"/>
    <mergeCell ref="AH69:AP69"/>
    <mergeCell ref="A57:F74"/>
    <mergeCell ref="G57:N57"/>
    <mergeCell ref="O57:W57"/>
    <mergeCell ref="X57:AG57"/>
    <mergeCell ref="AH57:AP57"/>
    <mergeCell ref="AQ57:AY57"/>
    <mergeCell ref="L82:N82"/>
    <mergeCell ref="O62:W62"/>
    <mergeCell ref="X62:AG62"/>
    <mergeCell ref="AH62:AP62"/>
    <mergeCell ref="G72:N72"/>
    <mergeCell ref="O72:W72"/>
    <mergeCell ref="X72:AG72"/>
    <mergeCell ref="AH72:AP72"/>
    <mergeCell ref="AQ72:AY72"/>
    <mergeCell ref="G73:N73"/>
    <mergeCell ref="AT80:AU80"/>
    <mergeCell ref="AW80:AY80"/>
    <mergeCell ref="L81:N81"/>
    <mergeCell ref="O81:P81"/>
    <mergeCell ref="R81:U81"/>
    <mergeCell ref="V81:AA81"/>
    <mergeCell ref="AB81:AG81"/>
    <mergeCell ref="AH81:AM81"/>
    <mergeCell ref="AN81:AS81"/>
    <mergeCell ref="AT81:AY81"/>
    <mergeCell ref="AH73:AP73"/>
    <mergeCell ref="AQ73:AY73"/>
    <mergeCell ref="AQ68:AY68"/>
    <mergeCell ref="I71:N71"/>
    <mergeCell ref="O71:W71"/>
    <mergeCell ref="X71:AG71"/>
    <mergeCell ref="AQ69:AY69"/>
    <mergeCell ref="I64:N64"/>
    <mergeCell ref="O64:W64"/>
    <mergeCell ref="X64:AG64"/>
    <mergeCell ref="AH64:AP64"/>
    <mergeCell ref="AQ64:AY64"/>
    <mergeCell ref="I65:N65"/>
    <mergeCell ref="O65:W65"/>
    <mergeCell ref="X65:AG65"/>
    <mergeCell ref="AH65:AP65"/>
    <mergeCell ref="AQ65:AY65"/>
    <mergeCell ref="I62:N62"/>
    <mergeCell ref="AQ62:AY62"/>
    <mergeCell ref="I63:N63"/>
    <mergeCell ref="O63:W63"/>
    <mergeCell ref="X63:AG63"/>
    <mergeCell ref="AH63:AP63"/>
    <mergeCell ref="AQ63:AY63"/>
    <mergeCell ref="I66:N66"/>
    <mergeCell ref="O66:W66"/>
    <mergeCell ref="X66:AG66"/>
    <mergeCell ref="AH66:AP66"/>
    <mergeCell ref="AQ66:AY66"/>
    <mergeCell ref="O68:W68"/>
    <mergeCell ref="X68:AG68"/>
    <mergeCell ref="AH68:AP68"/>
    <mergeCell ref="AH60:AP60"/>
    <mergeCell ref="AQ60:AY60"/>
    <mergeCell ref="A49:F53"/>
    <mergeCell ref="G49:K49"/>
    <mergeCell ref="L49:Q49"/>
    <mergeCell ref="R49:V49"/>
    <mergeCell ref="W49:AK49"/>
    <mergeCell ref="AL49:AR49"/>
    <mergeCell ref="AS49:AY49"/>
    <mergeCell ref="AI52:AL52"/>
    <mergeCell ref="AM52:AP52"/>
    <mergeCell ref="AQ52:AT52"/>
    <mergeCell ref="AU52:AY52"/>
    <mergeCell ref="I61:N61"/>
    <mergeCell ref="O61:W61"/>
    <mergeCell ref="X61:AG61"/>
    <mergeCell ref="AH61:AP61"/>
    <mergeCell ref="AQ61:AY61"/>
    <mergeCell ref="AQ58:AY58"/>
    <mergeCell ref="G59:H65"/>
    <mergeCell ref="I59:N59"/>
    <mergeCell ref="O59:W59"/>
    <mergeCell ref="X59:AG59"/>
    <mergeCell ref="AH59:AP59"/>
    <mergeCell ref="AQ59:AY59"/>
    <mergeCell ref="I60:N60"/>
    <mergeCell ref="O60:W60"/>
    <mergeCell ref="X60:AG60"/>
    <mergeCell ref="G58:N58"/>
    <mergeCell ref="O58:W58"/>
    <mergeCell ref="X58:AG58"/>
    <mergeCell ref="AH58:AP58"/>
    <mergeCell ref="Y56:AB56"/>
    <mergeCell ref="AC56:AE56"/>
    <mergeCell ref="AF56:AJ56"/>
    <mergeCell ref="AK56:AO56"/>
    <mergeCell ref="AP56:AT56"/>
    <mergeCell ref="AU56:AY56"/>
    <mergeCell ref="Y55:AB55"/>
    <mergeCell ref="AC55:AE55"/>
    <mergeCell ref="AF55:AJ55"/>
    <mergeCell ref="AK55:AO55"/>
    <mergeCell ref="AP55:AT55"/>
    <mergeCell ref="AU55:AY55"/>
    <mergeCell ref="AU53:AY53"/>
    <mergeCell ref="Y52:AB52"/>
    <mergeCell ref="AC52:AD52"/>
    <mergeCell ref="AE52:AH52"/>
    <mergeCell ref="A54:F56"/>
    <mergeCell ref="G54:X54"/>
    <mergeCell ref="Y54:AB54"/>
    <mergeCell ref="AC54:AE54"/>
    <mergeCell ref="AF54:AJ54"/>
    <mergeCell ref="AK54:AO54"/>
    <mergeCell ref="AP54:AT54"/>
    <mergeCell ref="AU54:AY54"/>
    <mergeCell ref="G55:X56"/>
    <mergeCell ref="Y53:AB53"/>
    <mergeCell ref="AC53:AD53"/>
    <mergeCell ref="AE53:AH53"/>
    <mergeCell ref="AI53:AL53"/>
    <mergeCell ref="AM53:AP53"/>
    <mergeCell ref="AQ53:AT53"/>
    <mergeCell ref="AQ51:AT51"/>
    <mergeCell ref="AU51:AY51"/>
    <mergeCell ref="AM50:AP50"/>
    <mergeCell ref="AQ50:AT50"/>
    <mergeCell ref="AU50:AY50"/>
    <mergeCell ref="G51:O53"/>
    <mergeCell ref="P51:X53"/>
    <mergeCell ref="Y51:AB51"/>
    <mergeCell ref="AC51:AD51"/>
    <mergeCell ref="AE51:AH51"/>
    <mergeCell ref="AI51:AL51"/>
    <mergeCell ref="AM51:AP51"/>
    <mergeCell ref="G50:O50"/>
    <mergeCell ref="P50:X50"/>
    <mergeCell ref="Y50:AB50"/>
    <mergeCell ref="AC50:AD50"/>
    <mergeCell ref="AE50:AH50"/>
    <mergeCell ref="AI50:AL50"/>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37:F138"/>
    <mergeCell ref="G137:N137"/>
    <mergeCell ref="O137:AY137"/>
    <mergeCell ref="G138:N138"/>
    <mergeCell ref="O138:AY138"/>
    <mergeCell ref="O124:Q125"/>
    <mergeCell ref="R124:T124"/>
    <mergeCell ref="R125:T125"/>
    <mergeCell ref="U125:AY125"/>
    <mergeCell ref="O126:T129"/>
    <mergeCell ref="U126:W126"/>
    <mergeCell ref="X126:AY126"/>
    <mergeCell ref="U127:W127"/>
    <mergeCell ref="X127:AY127"/>
    <mergeCell ref="U128:W128"/>
    <mergeCell ref="X128:AY128"/>
    <mergeCell ref="AQ80:AS80"/>
    <mergeCell ref="AW82:AY82"/>
    <mergeCell ref="L83:N83"/>
    <mergeCell ref="O83:P83"/>
    <mergeCell ref="R83:U83"/>
    <mergeCell ref="V83:AA83"/>
    <mergeCell ref="AB83:AG83"/>
    <mergeCell ref="AH83:AM83"/>
    <mergeCell ref="AN83:AS83"/>
    <mergeCell ref="AT83:AY83"/>
    <mergeCell ref="AE82:AG82"/>
    <mergeCell ref="AH82:AI82"/>
    <mergeCell ref="AK82:AM82"/>
    <mergeCell ref="AN82:AO82"/>
    <mergeCell ref="AQ82:AS82"/>
    <mergeCell ref="AT82:AU82"/>
    <mergeCell ref="A134:F135"/>
    <mergeCell ref="A75:F77"/>
    <mergeCell ref="G75:N75"/>
    <mergeCell ref="O75:W75"/>
    <mergeCell ref="X75:AG75"/>
    <mergeCell ref="AH75:AP75"/>
    <mergeCell ref="AQ75:AY75"/>
    <mergeCell ref="G76:N76"/>
    <mergeCell ref="O76:W76"/>
    <mergeCell ref="X76:AG76"/>
    <mergeCell ref="AH76:AP76"/>
    <mergeCell ref="AQ76:AY76"/>
    <mergeCell ref="G77:N77"/>
    <mergeCell ref="O77:W77"/>
    <mergeCell ref="X77:AG77"/>
    <mergeCell ref="AH77:AP77"/>
    <mergeCell ref="AQ77:AY77"/>
    <mergeCell ref="A78:F86"/>
    <mergeCell ref="G78:K79"/>
    <mergeCell ref="L78:N79"/>
    <mergeCell ref="O78:U79"/>
    <mergeCell ref="V78:AY78"/>
    <mergeCell ref="V79:AA79"/>
    <mergeCell ref="AB79:AG79"/>
    <mergeCell ref="AH79:AM79"/>
    <mergeCell ref="AN79:AS79"/>
    <mergeCell ref="AT79:AY79"/>
    <mergeCell ref="AB80:AC80"/>
    <mergeCell ref="AE80:AG80"/>
    <mergeCell ref="AH80:AI80"/>
    <mergeCell ref="AK80:AM80"/>
    <mergeCell ref="AN80:AO80"/>
    <mergeCell ref="G143:AY143"/>
    <mergeCell ref="P118:AF118"/>
    <mergeCell ref="P119:AF119"/>
    <mergeCell ref="P120:AF120"/>
    <mergeCell ref="P121:AF121"/>
    <mergeCell ref="P122:AF122"/>
    <mergeCell ref="A114:F117"/>
    <mergeCell ref="G114:Q114"/>
    <mergeCell ref="R114:AB114"/>
    <mergeCell ref="AC114:AM114"/>
    <mergeCell ref="AN114:AY114"/>
    <mergeCell ref="G115:Q115"/>
    <mergeCell ref="R115:AB115"/>
    <mergeCell ref="AC115:AM115"/>
    <mergeCell ref="AN115:AY115"/>
    <mergeCell ref="G116:AY116"/>
    <mergeCell ref="G117:AY117"/>
    <mergeCell ref="G140:AY140"/>
    <mergeCell ref="U129:W129"/>
    <mergeCell ref="X129:AY129"/>
    <mergeCell ref="G123:N123"/>
    <mergeCell ref="O123:AY123"/>
    <mergeCell ref="A124:F129"/>
    <mergeCell ref="G124:N129"/>
    <mergeCell ref="U124:AY124"/>
    <mergeCell ref="A136:F136"/>
    <mergeCell ref="G136:AY136"/>
    <mergeCell ref="A139:F144"/>
    <mergeCell ref="G139:AY139"/>
    <mergeCell ref="G141:AY141"/>
    <mergeCell ref="G144:AY144"/>
    <mergeCell ref="O133:AY133"/>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58:AY77 AW86:AY86 Y80:AA80 AE80:AG80 AE82:AG82 AK80:AM80 AK82:AM82 AK84:AM84 AQ80:AS80 AQ82:AS82 AQ84:AS84 R80:U86 AW80:AY80 AW82:AY82 AW84:AY84 AL230:AY239 S97:W101 AB97:AG101 AL97:AP101 AU98:AY101 S109:W113 AB109:AG113 AL109:AP113 AU110:AY113 R114:AB114 AU104:AY107 AV160:AY168 AV171:AY179 Y171:AC179 Y182:AC190 AV182:AY190 Y193:AC201 AV193:AY201 AL206:AY215 AL242:AY251 AS12:AY13 AS15:AY16 S103:W107 AB103:AG107 AL103:AP107 Y160:AC168 AL218:AY227 AW93:AY93 R89:U95 AQ95:AS95 Y89:AA89 AE89:AG89 AE91:AG91 AK89:AM89 AK91:AM91 AK93:AM93 AQ89:AS89 AQ91:AS91 AQ93:AS93 AW95:AY95 AW89:AY89 AW91:AY91 AQ86:AS86" xr:uid="{00000000-0002-0000-0000-000001000000}">
      <formula1>-1000000000</formula1>
      <formula2>1000000000</formula2>
    </dataValidation>
    <dataValidation type="decimal" allowBlank="1" showInputMessage="1" showErrorMessage="1" sqref="AN11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48" fitToHeight="6" orientation="portrait" r:id="rId1"/>
  <headerFooter differentFirst="1" alignWithMargins="0"/>
  <rowBreaks count="6" manualBreakCount="6">
    <brk id="56" max="50" man="1"/>
    <brk id="113" max="50" man="1"/>
    <brk id="138" max="50" man="1"/>
    <brk id="145" max="50" man="1"/>
    <brk id="157" max="50" man="1"/>
    <brk id="20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117</xdr:row>
                    <xdr:rowOff>19050</xdr:rowOff>
                  </from>
                  <to>
                    <xdr:col>15</xdr:col>
                    <xdr:colOff>142875</xdr:colOff>
                    <xdr:row>118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118</xdr:row>
                    <xdr:rowOff>19050</xdr:rowOff>
                  </from>
                  <to>
                    <xdr:col>15</xdr:col>
                    <xdr:colOff>152400</xdr:colOff>
                    <xdr:row>119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118</xdr:row>
                    <xdr:rowOff>19050</xdr:rowOff>
                  </from>
                  <to>
                    <xdr:col>15</xdr:col>
                    <xdr:colOff>152400</xdr:colOff>
                    <xdr:row>119</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119</xdr:row>
                    <xdr:rowOff>19050</xdr:rowOff>
                  </from>
                  <to>
                    <xdr:col>15</xdr:col>
                    <xdr:colOff>152400</xdr:colOff>
                    <xdr:row>120</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119</xdr:row>
                    <xdr:rowOff>19050</xdr:rowOff>
                  </from>
                  <to>
                    <xdr:col>15</xdr:col>
                    <xdr:colOff>152400</xdr:colOff>
                    <xdr:row>120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119</xdr:row>
                    <xdr:rowOff>19050</xdr:rowOff>
                  </from>
                  <to>
                    <xdr:col>15</xdr:col>
                    <xdr:colOff>152400</xdr:colOff>
                    <xdr:row>120</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121</xdr:row>
                    <xdr:rowOff>19050</xdr:rowOff>
                  </from>
                  <to>
                    <xdr:col>15</xdr:col>
                    <xdr:colOff>152400</xdr:colOff>
                    <xdr:row>121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U130:AY130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271</v>
      </c>
      <c r="C1" s="4" t="s">
        <v>272</v>
      </c>
      <c r="D1" s="4" t="s">
        <v>46</v>
      </c>
      <c r="E1" s="4" t="s">
        <v>273</v>
      </c>
      <c r="F1" s="9" t="s">
        <v>274</v>
      </c>
    </row>
    <row r="2" spans="1:6" x14ac:dyDescent="0.15">
      <c r="A2" s="3" t="s">
        <v>275</v>
      </c>
      <c r="B2" s="6" t="s">
        <v>42</v>
      </c>
      <c r="C2" s="3" t="s">
        <v>45</v>
      </c>
      <c r="D2" s="3" t="s">
        <v>47</v>
      </c>
      <c r="E2" s="3" t="s">
        <v>51</v>
      </c>
      <c r="F2" s="3" t="s">
        <v>51</v>
      </c>
    </row>
    <row r="3" spans="1:6" x14ac:dyDescent="0.15">
      <c r="A3" s="3" t="s">
        <v>276</v>
      </c>
      <c r="B3" s="6" t="s">
        <v>277</v>
      </c>
      <c r="C3" s="3" t="s">
        <v>278</v>
      </c>
      <c r="D3" s="3" t="s">
        <v>279</v>
      </c>
      <c r="E3" s="3" t="s">
        <v>203</v>
      </c>
      <c r="F3" s="3" t="s">
        <v>203</v>
      </c>
    </row>
    <row r="4" spans="1:6" x14ac:dyDescent="0.15">
      <c r="A4" s="3" t="s">
        <v>280</v>
      </c>
      <c r="B4" s="6" t="s">
        <v>281</v>
      </c>
      <c r="C4" s="6" t="s">
        <v>282</v>
      </c>
      <c r="D4" s="7"/>
    </row>
    <row r="5" spans="1:6" x14ac:dyDescent="0.15">
      <c r="A5" s="3" t="s">
        <v>283</v>
      </c>
      <c r="B5" s="6" t="s">
        <v>284</v>
      </c>
      <c r="C5" s="6" t="s">
        <v>285</v>
      </c>
      <c r="D5" s="8"/>
    </row>
    <row r="6" spans="1:6" x14ac:dyDescent="0.15">
      <c r="A6" s="3" t="s">
        <v>286</v>
      </c>
      <c r="B6" s="6" t="s">
        <v>287</v>
      </c>
      <c r="C6" s="6" t="s">
        <v>288</v>
      </c>
      <c r="D6" s="8"/>
    </row>
    <row r="7" spans="1:6" x14ac:dyDescent="0.15">
      <c r="A7" s="3" t="s">
        <v>289</v>
      </c>
      <c r="B7" s="6" t="s">
        <v>290</v>
      </c>
      <c r="C7" s="6" t="s">
        <v>291</v>
      </c>
      <c r="D7" s="8"/>
    </row>
    <row r="8" spans="1:6" x14ac:dyDescent="0.15">
      <c r="A8" s="3" t="s">
        <v>292</v>
      </c>
      <c r="B8" s="6" t="s">
        <v>293</v>
      </c>
      <c r="C8" s="6" t="s">
        <v>294</v>
      </c>
      <c r="D8" s="8"/>
    </row>
    <row r="9" spans="1:6" x14ac:dyDescent="0.15">
      <c r="A9" s="3" t="s">
        <v>295</v>
      </c>
      <c r="B9" s="6" t="s">
        <v>127</v>
      </c>
      <c r="C9" s="6" t="s">
        <v>296</v>
      </c>
      <c r="D9" s="8"/>
    </row>
    <row r="10" spans="1:6" x14ac:dyDescent="0.15">
      <c r="A10" s="3" t="s">
        <v>297</v>
      </c>
      <c r="B10" s="5"/>
      <c r="C10" s="6" t="s">
        <v>298</v>
      </c>
      <c r="D10" s="8"/>
    </row>
    <row r="11" spans="1:6" x14ac:dyDescent="0.15">
      <c r="A11" s="3" t="s">
        <v>299</v>
      </c>
      <c r="B11" s="5"/>
      <c r="C11" s="6" t="s">
        <v>300</v>
      </c>
      <c r="D11" s="8"/>
    </row>
    <row r="12" spans="1:6" x14ac:dyDescent="0.15">
      <c r="A12" s="3" t="s">
        <v>301</v>
      </c>
      <c r="B12" s="5"/>
      <c r="C12" s="6" t="s">
        <v>302</v>
      </c>
      <c r="D12" s="8"/>
    </row>
    <row r="13" spans="1:6" x14ac:dyDescent="0.15">
      <c r="A13" s="3" t="s">
        <v>303</v>
      </c>
      <c r="B13" s="5"/>
      <c r="C13" s="6" t="s">
        <v>304</v>
      </c>
      <c r="D13" s="8"/>
    </row>
    <row r="14" spans="1:6" x14ac:dyDescent="0.15">
      <c r="A14" s="3" t="s">
        <v>305</v>
      </c>
      <c r="B14" s="5"/>
      <c r="C14" s="6" t="s">
        <v>306</v>
      </c>
      <c r="D14" s="8"/>
    </row>
    <row r="15" spans="1:6" x14ac:dyDescent="0.15">
      <c r="A15" s="3" t="s">
        <v>307</v>
      </c>
      <c r="B15" s="5"/>
      <c r="C15" s="6" t="s">
        <v>308</v>
      </c>
      <c r="D15" s="8"/>
    </row>
    <row r="16" spans="1:6" x14ac:dyDescent="0.15">
      <c r="A16" s="3" t="s">
        <v>309</v>
      </c>
      <c r="B16" s="5"/>
    </row>
    <row r="17" spans="1:2" x14ac:dyDescent="0.15">
      <c r="A17" s="3" t="s">
        <v>310</v>
      </c>
      <c r="B17" s="5"/>
    </row>
    <row r="18" spans="1:2" x14ac:dyDescent="0.15">
      <c r="A18" s="3" t="s">
        <v>311</v>
      </c>
      <c r="B18" s="5"/>
    </row>
    <row r="19" spans="1:2" x14ac:dyDescent="0.15">
      <c r="A19" s="3" t="s">
        <v>312</v>
      </c>
      <c r="B19" s="5"/>
    </row>
    <row r="20" spans="1:2" x14ac:dyDescent="0.15">
      <c r="A20" s="3" t="s">
        <v>313</v>
      </c>
      <c r="B20" s="5"/>
    </row>
    <row r="21" spans="1:2" x14ac:dyDescent="0.15">
      <c r="A21" s="3" t="s">
        <v>314</v>
      </c>
      <c r="B21" s="5"/>
    </row>
    <row r="22" spans="1:2" x14ac:dyDescent="0.15">
      <c r="A22" s="3" t="s">
        <v>315</v>
      </c>
      <c r="B22" s="5"/>
    </row>
    <row r="23" spans="1:2" x14ac:dyDescent="0.15">
      <c r="A23" s="3" t="s">
        <v>316</v>
      </c>
      <c r="B23" s="5"/>
    </row>
    <row r="24" spans="1:2" x14ac:dyDescent="0.15">
      <c r="A24" s="3" t="s">
        <v>317</v>
      </c>
      <c r="B24" s="5"/>
    </row>
    <row r="25" spans="1:2" x14ac:dyDescent="0.15">
      <c r="A25" s="3" t="s">
        <v>318</v>
      </c>
      <c r="B25" s="5"/>
    </row>
    <row r="26" spans="1:2" x14ac:dyDescent="0.15">
      <c r="A26" s="3" t="s">
        <v>319</v>
      </c>
      <c r="B26" s="5"/>
    </row>
    <row r="27" spans="1:2" x14ac:dyDescent="0.15">
      <c r="A27" s="3" t="s">
        <v>320</v>
      </c>
      <c r="B27" s="5"/>
    </row>
    <row r="28" spans="1:2" x14ac:dyDescent="0.15">
      <c r="A28" s="3" t="s">
        <v>321</v>
      </c>
      <c r="B28" s="5"/>
    </row>
    <row r="29" spans="1:2" x14ac:dyDescent="0.15">
      <c r="A29" s="3" t="s">
        <v>322</v>
      </c>
      <c r="B29" s="5"/>
    </row>
    <row r="30" spans="1:2" x14ac:dyDescent="0.15">
      <c r="A30" s="3" t="s">
        <v>323</v>
      </c>
      <c r="B30" s="5"/>
    </row>
    <row r="31" spans="1:2" x14ac:dyDescent="0.15">
      <c r="A31" s="3" t="s">
        <v>324</v>
      </c>
      <c r="B31" s="5"/>
    </row>
    <row r="32" spans="1:2" x14ac:dyDescent="0.15">
      <c r="A32" s="3" t="s">
        <v>325</v>
      </c>
      <c r="B32" s="5"/>
    </row>
    <row r="33" spans="1:2" x14ac:dyDescent="0.15">
      <c r="A33" s="3" t="s">
        <v>326</v>
      </c>
      <c r="B33" s="5"/>
    </row>
    <row r="34" spans="1:2" x14ac:dyDescent="0.15">
      <c r="A34" s="3" t="s">
        <v>327</v>
      </c>
      <c r="B34" s="5"/>
    </row>
    <row r="35" spans="1:2" x14ac:dyDescent="0.15">
      <c r="A35" s="3" t="s">
        <v>328</v>
      </c>
      <c r="B35" s="5"/>
    </row>
    <row r="36" spans="1:2" x14ac:dyDescent="0.15">
      <c r="A36" s="3" t="s">
        <v>329</v>
      </c>
      <c r="B36" s="5"/>
    </row>
    <row r="37" spans="1:2" x14ac:dyDescent="0.15">
      <c r="A37" s="3" t="s">
        <v>330</v>
      </c>
      <c r="B37" s="5"/>
    </row>
    <row r="38" spans="1:2" x14ac:dyDescent="0.15">
      <c r="A38" s="3" t="s">
        <v>331</v>
      </c>
      <c r="B38" s="5"/>
    </row>
    <row r="39" spans="1:2" x14ac:dyDescent="0.15">
      <c r="A39" s="3" t="s">
        <v>332</v>
      </c>
      <c r="B39" s="5"/>
    </row>
    <row r="40" spans="1:2" x14ac:dyDescent="0.15">
      <c r="A40" s="3" t="s">
        <v>333</v>
      </c>
      <c r="B40" s="5"/>
    </row>
    <row r="41" spans="1:2" x14ac:dyDescent="0.15">
      <c r="A41" s="3" t="s">
        <v>334</v>
      </c>
      <c r="B41" s="5"/>
    </row>
    <row r="42" spans="1:2" x14ac:dyDescent="0.15">
      <c r="A42" s="3" t="s">
        <v>40</v>
      </c>
      <c r="B42" s="5"/>
    </row>
    <row r="43" spans="1:2" x14ac:dyDescent="0.15">
      <c r="A43" s="3" t="s">
        <v>335</v>
      </c>
      <c r="B43" s="5"/>
    </row>
    <row r="44" spans="1:2" x14ac:dyDescent="0.15">
      <c r="A44" s="3" t="s">
        <v>336</v>
      </c>
      <c r="B44" s="5"/>
    </row>
    <row r="45" spans="1:2" x14ac:dyDescent="0.15">
      <c r="A45" s="3" t="s">
        <v>337</v>
      </c>
      <c r="B45" s="5"/>
    </row>
    <row r="46" spans="1:2" x14ac:dyDescent="0.15">
      <c r="A46" s="3" t="s">
        <v>338</v>
      </c>
      <c r="B46" s="5"/>
    </row>
    <row r="47" spans="1:2" x14ac:dyDescent="0.15">
      <c r="A47" s="3" t="s">
        <v>339</v>
      </c>
      <c r="B47" s="5"/>
    </row>
    <row r="48" spans="1:2" x14ac:dyDescent="0.15">
      <c r="A48" s="3" t="s">
        <v>340</v>
      </c>
      <c r="B48" s="5"/>
    </row>
    <row r="49" spans="1:2" x14ac:dyDescent="0.15">
      <c r="A49" s="3" t="s">
        <v>341</v>
      </c>
      <c r="B49" s="5"/>
    </row>
    <row r="50" spans="1:2" x14ac:dyDescent="0.15">
      <c r="A50" s="3" t="s">
        <v>342</v>
      </c>
      <c r="B50" s="5"/>
    </row>
    <row r="51" spans="1:2" x14ac:dyDescent="0.15">
      <c r="A51" s="3" t="s">
        <v>343</v>
      </c>
      <c r="B51" s="5"/>
    </row>
    <row r="52" spans="1:2" x14ac:dyDescent="0.15">
      <c r="A52" s="3" t="s">
        <v>344</v>
      </c>
      <c r="B52" s="5"/>
    </row>
    <row r="53" spans="1:2" x14ac:dyDescent="0.15">
      <c r="A53" s="3" t="s">
        <v>345</v>
      </c>
      <c r="B53" s="5"/>
    </row>
    <row r="54" spans="1:2" x14ac:dyDescent="0.15">
      <c r="A54" s="3" t="s">
        <v>346</v>
      </c>
      <c r="B54" s="5"/>
    </row>
    <row r="55" spans="1:2" x14ac:dyDescent="0.15">
      <c r="A55" s="3" t="s">
        <v>347</v>
      </c>
      <c r="B55" s="5"/>
    </row>
    <row r="56" spans="1:2" x14ac:dyDescent="0.15">
      <c r="A56" s="3" t="s">
        <v>348</v>
      </c>
      <c r="B56" s="5"/>
    </row>
    <row r="57" spans="1:2" x14ac:dyDescent="0.15">
      <c r="A57" s="3" t="s">
        <v>349</v>
      </c>
      <c r="B57" s="5"/>
    </row>
    <row r="58" spans="1:2" x14ac:dyDescent="0.15">
      <c r="A58" s="3" t="s">
        <v>350</v>
      </c>
      <c r="B58" s="5"/>
    </row>
    <row r="59" spans="1:2" x14ac:dyDescent="0.15">
      <c r="A59" s="3" t="s">
        <v>351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schemas.openxmlformats.org/package/2006/metadata/core-properties"/>
    <ds:schemaRef ds:uri="552359f1-1fba-4fcf-8c59-f9fc45e5c905"/>
    <ds:schemaRef ds:uri="http://schemas.microsoft.com/office/2006/documentManagement/types"/>
    <ds:schemaRef ds:uri="http://purl.org/dc/dcmitype/"/>
    <ds:schemaRef ds:uri="http://purl.org/dc/elements/1.1/"/>
    <ds:schemaRef ds:uri="http://schemas.microsoft.com/office/infopath/2007/PartnerControls"/>
    <ds:schemaRef ds:uri="http://www.w3.org/XML/1998/namespace"/>
    <ds:schemaRef ds:uri="defeb99c-54c2-479c-8efd-65da4624a0a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43BF04CE-0E87-4AD8-BF88-F52013B18C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2022-10-25T08:29:06Z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