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O:\09企画\22 基金（基金シート・復興予算）\★基金シート★\2022FY基金シート（令和４年度）\220930 公表\07 経済産業本省\"/>
    </mc:Choice>
  </mc:AlternateContent>
  <xr:revisionPtr revIDLastSave="0" documentId="13_ncr:1_{2BA88821-2FB1-4999-A9B3-89229334BDBE}" xr6:coauthVersionLast="47" xr6:coauthVersionMax="47" xr10:uidLastSave="{00000000-0000-0000-0000-000000000000}"/>
  <bookViews>
    <workbookView xWindow="29760" yWindow="1050" windowWidth="26760" windowHeight="13755" tabRatio="664" xr2:uid="{00000000-000D-0000-FFFF-FFFF00000000}"/>
  </bookViews>
  <sheets>
    <sheet name="令和4年度" sheetId="46" r:id="rId1"/>
  </sheets>
  <definedNames>
    <definedName name="_xlnm._FilterDatabase" localSheetId="0" hidden="1">令和4年度!$A$5:$DN$5</definedName>
    <definedName name="_xlnm.Print_Area" localSheetId="0">令和4年度!$A$1:$M$66</definedName>
    <definedName name="_xlnm.Print_Titles" localSheetId="0">令和4年度!$A:$C,令和4年度!$2:$5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1" i="46" l="1"/>
  <c r="L61" i="46"/>
  <c r="J61" i="46"/>
  <c r="I61" i="46"/>
  <c r="H61" i="46"/>
  <c r="G61" i="46"/>
  <c r="K60" i="46" l="1"/>
  <c r="K59" i="46"/>
  <c r="K58" i="46"/>
  <c r="K57" i="46"/>
  <c r="K56" i="46"/>
  <c r="K55" i="46"/>
  <c r="K54" i="46"/>
  <c r="K53" i="46"/>
  <c r="K52" i="46"/>
  <c r="K51" i="46"/>
  <c r="K50" i="46"/>
  <c r="K49" i="46"/>
  <c r="K48" i="46"/>
  <c r="K47" i="46"/>
  <c r="K46" i="46"/>
  <c r="K45" i="46"/>
  <c r="K44" i="46"/>
  <c r="K43" i="46"/>
  <c r="K42" i="46"/>
  <c r="K41" i="46"/>
  <c r="K40" i="46"/>
  <c r="K39" i="46"/>
  <c r="K38" i="46"/>
  <c r="K37" i="46"/>
  <c r="K36" i="46"/>
  <c r="K35" i="46"/>
  <c r="K34" i="46"/>
  <c r="K33" i="46"/>
  <c r="K32" i="46"/>
  <c r="K31" i="46"/>
  <c r="K30" i="46"/>
  <c r="K29" i="46"/>
  <c r="K28" i="46"/>
  <c r="K27" i="46"/>
  <c r="K26" i="46"/>
  <c r="K25" i="46"/>
  <c r="K24" i="46"/>
  <c r="K23" i="46"/>
  <c r="K22" i="46"/>
  <c r="K21" i="46"/>
  <c r="K20" i="46"/>
  <c r="K19" i="46"/>
  <c r="K18" i="46"/>
  <c r="K17" i="46"/>
  <c r="K16" i="46"/>
  <c r="K15" i="46"/>
  <c r="K14" i="46"/>
  <c r="K13" i="46"/>
  <c r="K12" i="46"/>
  <c r="K11" i="46"/>
  <c r="K10" i="46"/>
  <c r="K9" i="46"/>
  <c r="K8" i="46"/>
  <c r="K7" i="46"/>
  <c r="K6" i="46"/>
</calcChain>
</file>

<file path=xl/sharedStrings.xml><?xml version="1.0" encoding="utf-8"?>
<sst xmlns="http://schemas.openxmlformats.org/spreadsheetml/2006/main" count="334" uniqueCount="196">
  <si>
    <t>事業形態</t>
    <rPh sb="0" eb="2">
      <t>ジギョウ</t>
    </rPh>
    <rPh sb="2" eb="4">
      <t>ケイタイ</t>
    </rPh>
    <phoneticPr fontId="1"/>
  </si>
  <si>
    <t>運営形態</t>
    <rPh sb="0" eb="2">
      <t>ウンエイ</t>
    </rPh>
    <rPh sb="2" eb="4">
      <t>ケイタイ</t>
    </rPh>
    <phoneticPr fontId="1"/>
  </si>
  <si>
    <t>（単位：百万円）</t>
    <rPh sb="1" eb="3">
      <t>タンイ</t>
    </rPh>
    <rPh sb="4" eb="7">
      <t>ヒャクマンエン</t>
    </rPh>
    <phoneticPr fontId="1"/>
  </si>
  <si>
    <t>基金シート
番号</t>
    <rPh sb="0" eb="2">
      <t>キキン</t>
    </rPh>
    <rPh sb="6" eb="8">
      <t>バンゴウ</t>
    </rPh>
    <phoneticPr fontId="1"/>
  </si>
  <si>
    <t>基金の名称</t>
    <rPh sb="0" eb="2">
      <t>キキン</t>
    </rPh>
    <rPh sb="3" eb="5">
      <t>メイショウ</t>
    </rPh>
    <phoneticPr fontId="1"/>
  </si>
  <si>
    <t>基金事業の名称</t>
    <rPh sb="0" eb="2">
      <t>キキン</t>
    </rPh>
    <rPh sb="2" eb="4">
      <t>ジギョウ</t>
    </rPh>
    <rPh sb="5" eb="7">
      <t>メイショウ</t>
    </rPh>
    <phoneticPr fontId="1"/>
  </si>
  <si>
    <t>基金の造成法人等の名称</t>
    <rPh sb="0" eb="2">
      <t>キキン</t>
    </rPh>
    <rPh sb="3" eb="5">
      <t>ゾウセイ</t>
    </rPh>
    <rPh sb="5" eb="7">
      <t>ホウジン</t>
    </rPh>
    <rPh sb="7" eb="8">
      <t>トウ</t>
    </rPh>
    <rPh sb="9" eb="11">
      <t>メイショウ</t>
    </rPh>
    <phoneticPr fontId="1"/>
  </si>
  <si>
    <t>革新的研究開発推進基金</t>
    <rPh sb="0" eb="3">
      <t>カクシンテキ</t>
    </rPh>
    <rPh sb="3" eb="5">
      <t>ケンキュウ</t>
    </rPh>
    <rPh sb="5" eb="7">
      <t>カイハツ</t>
    </rPh>
    <rPh sb="7" eb="9">
      <t>スイシン</t>
    </rPh>
    <rPh sb="9" eb="11">
      <t>キキン</t>
    </rPh>
    <phoneticPr fontId="1"/>
  </si>
  <si>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1"/>
  </si>
  <si>
    <t>その他</t>
    <rPh sb="2" eb="3">
      <t>タ</t>
    </rPh>
    <phoneticPr fontId="1"/>
  </si>
  <si>
    <t>うち
管理費
（d)</t>
    <rPh sb="3" eb="6">
      <t>カンリヒ</t>
    </rPh>
    <phoneticPr fontId="1"/>
  </si>
  <si>
    <t>管理費率
（d／c）</t>
    <rPh sb="0" eb="3">
      <t>カンリヒ</t>
    </rPh>
    <rPh sb="3" eb="4">
      <t>リツ</t>
    </rPh>
    <phoneticPr fontId="1"/>
  </si>
  <si>
    <t>令和２年度末
基金残高
（a）</t>
    <rPh sb="0" eb="2">
      <t>レイワ</t>
    </rPh>
    <rPh sb="3" eb="6">
      <t>ネンドマツ</t>
    </rPh>
    <rPh sb="7" eb="9">
      <t>キキン</t>
    </rPh>
    <rPh sb="9" eb="11">
      <t>ザンダカ</t>
    </rPh>
    <phoneticPr fontId="1"/>
  </si>
  <si>
    <t>令和３年度
収入額
（b)</t>
    <rPh sb="6" eb="8">
      <t>シュウニュウ</t>
    </rPh>
    <rPh sb="8" eb="9">
      <t>ガク</t>
    </rPh>
    <phoneticPr fontId="1"/>
  </si>
  <si>
    <t>令和３年度
支出額
（c)</t>
    <rPh sb="6" eb="8">
      <t>シシュツ</t>
    </rPh>
    <rPh sb="8" eb="9">
      <t>ガク</t>
    </rPh>
    <phoneticPr fontId="1"/>
  </si>
  <si>
    <t>令和３年度
国庫返納額
(e)</t>
    <rPh sb="6" eb="8">
      <t>コッコ</t>
    </rPh>
    <rPh sb="8" eb="10">
      <t>ヘンノウ</t>
    </rPh>
    <rPh sb="10" eb="11">
      <t>ガク</t>
    </rPh>
    <phoneticPr fontId="1"/>
  </si>
  <si>
    <t>令和３年度末
基金残高
（a＋b－c
－e）</t>
    <rPh sb="7" eb="9">
      <t>キキン</t>
    </rPh>
    <rPh sb="9" eb="11">
      <t>ザンダカ</t>
    </rPh>
    <phoneticPr fontId="1"/>
  </si>
  <si>
    <t>取崩し型</t>
    <rPh sb="0" eb="2">
      <t>トリクズ</t>
    </rPh>
    <rPh sb="3" eb="4">
      <t>ガタ</t>
    </rPh>
    <phoneticPr fontId="1"/>
  </si>
  <si>
    <t>取崩し型</t>
    <rPh sb="3" eb="4">
      <t>ガタ</t>
    </rPh>
    <phoneticPr fontId="1"/>
  </si>
  <si>
    <t>補助</t>
    <rPh sb="0" eb="2">
      <t>ホジョ</t>
    </rPh>
    <phoneticPr fontId="1"/>
  </si>
  <si>
    <t>取崩し型</t>
    <rPh sb="0" eb="1">
      <t>ト</t>
    </rPh>
    <rPh sb="1" eb="2">
      <t>クズ</t>
    </rPh>
    <rPh sb="3" eb="4">
      <t>ガタ</t>
    </rPh>
    <phoneticPr fontId="1"/>
  </si>
  <si>
    <t>環境対応車普及促進基金</t>
  </si>
  <si>
    <t>一般社団法人環境パートナーシップ会議</t>
    <rPh sb="0" eb="2">
      <t>イッパン</t>
    </rPh>
    <rPh sb="2" eb="4">
      <t>シャダン</t>
    </rPh>
    <rPh sb="4" eb="6">
      <t>ホウジン</t>
    </rPh>
    <rPh sb="6" eb="8">
      <t>カンキョウ</t>
    </rPh>
    <rPh sb="16" eb="18">
      <t>カイギ</t>
    </rPh>
    <phoneticPr fontId="1"/>
  </si>
  <si>
    <t>補助、その他</t>
    <rPh sb="0" eb="2">
      <t>ホジョ</t>
    </rPh>
    <rPh sb="5" eb="6">
      <t>タ</t>
    </rPh>
    <phoneticPr fontId="1"/>
  </si>
  <si>
    <t>経済安全保障重要技術育成基金</t>
    <phoneticPr fontId="1"/>
  </si>
  <si>
    <t>1-1</t>
  </si>
  <si>
    <t>環境・安全等対策基金</t>
  </si>
  <si>
    <t>環境保全・構造改善促進利子補給事業</t>
    <rPh sb="0" eb="2">
      <t>カンキョウ</t>
    </rPh>
    <rPh sb="2" eb="4">
      <t>ホゼン</t>
    </rPh>
    <rPh sb="5" eb="7">
      <t>コウゾウ</t>
    </rPh>
    <rPh sb="7" eb="9">
      <t>カイゼン</t>
    </rPh>
    <rPh sb="9" eb="11">
      <t>ソクシン</t>
    </rPh>
    <rPh sb="11" eb="13">
      <t>リシ</t>
    </rPh>
    <rPh sb="13" eb="15">
      <t>ホキュウ</t>
    </rPh>
    <rPh sb="15" eb="17">
      <t>ジギョウ</t>
    </rPh>
    <phoneticPr fontId="1"/>
  </si>
  <si>
    <t>一般社団法人全国石油協会</t>
    <rPh sb="0" eb="2">
      <t>イッパン</t>
    </rPh>
    <rPh sb="2" eb="6">
      <t>シャダンホウジン</t>
    </rPh>
    <phoneticPr fontId="1"/>
  </si>
  <si>
    <t>利子助成・補給</t>
    <rPh sb="0" eb="2">
      <t>リシ</t>
    </rPh>
    <rPh sb="2" eb="4">
      <t>ジョセイ</t>
    </rPh>
    <rPh sb="5" eb="7">
      <t>ホキュウ</t>
    </rPh>
    <phoneticPr fontId="1"/>
  </si>
  <si>
    <t>1-2</t>
  </si>
  <si>
    <t>構造改善促進リース助成事業（灯油配送合理化促進事業に係るもの）</t>
    <rPh sb="0" eb="2">
      <t>コウゾウ</t>
    </rPh>
    <rPh sb="2" eb="4">
      <t>カイゼン</t>
    </rPh>
    <rPh sb="4" eb="6">
      <t>ソクシン</t>
    </rPh>
    <rPh sb="9" eb="11">
      <t>ジョセイ</t>
    </rPh>
    <rPh sb="11" eb="13">
      <t>ジギョウ</t>
    </rPh>
    <rPh sb="14" eb="16">
      <t>トウユ</t>
    </rPh>
    <rPh sb="16" eb="18">
      <t>ハイソウ</t>
    </rPh>
    <rPh sb="18" eb="21">
      <t>ゴウリカ</t>
    </rPh>
    <rPh sb="21" eb="23">
      <t>ソクシン</t>
    </rPh>
    <rPh sb="23" eb="25">
      <t>ジギョウ</t>
    </rPh>
    <rPh sb="26" eb="27">
      <t>カカワ</t>
    </rPh>
    <phoneticPr fontId="1"/>
  </si>
  <si>
    <t>1-3</t>
  </si>
  <si>
    <t>揮発油販売業経営合理化基金</t>
  </si>
  <si>
    <t>揮発油販売業の信用保証事業　等</t>
    <rPh sb="0" eb="3">
      <t>キハツユ</t>
    </rPh>
    <rPh sb="3" eb="6">
      <t>ハンバイギョウ</t>
    </rPh>
    <phoneticPr fontId="1"/>
  </si>
  <si>
    <t>保有型
その他</t>
    <rPh sb="0" eb="2">
      <t>ホユウ</t>
    </rPh>
    <rPh sb="2" eb="3">
      <t>ガタ</t>
    </rPh>
    <rPh sb="6" eb="7">
      <t>タ</t>
    </rPh>
    <phoneticPr fontId="1"/>
  </si>
  <si>
    <t>債務保証</t>
    <rPh sb="0" eb="2">
      <t>サイム</t>
    </rPh>
    <rPh sb="2" eb="4">
      <t>ホショウ</t>
    </rPh>
    <phoneticPr fontId="1"/>
  </si>
  <si>
    <t>航空機国際共同開発促進基金</t>
    <rPh sb="0" eb="3">
      <t>コウクウキ</t>
    </rPh>
    <rPh sb="3" eb="5">
      <t>コクサイ</t>
    </rPh>
    <rPh sb="5" eb="7">
      <t>キョウドウ</t>
    </rPh>
    <rPh sb="7" eb="9">
      <t>カイハツ</t>
    </rPh>
    <rPh sb="9" eb="11">
      <t>ソクシン</t>
    </rPh>
    <rPh sb="11" eb="13">
      <t>キキン</t>
    </rPh>
    <phoneticPr fontId="1"/>
  </si>
  <si>
    <t>開発助成事業（助成、利子補給）</t>
    <rPh sb="0" eb="2">
      <t>カイハツ</t>
    </rPh>
    <rPh sb="2" eb="4">
      <t>ジョセイ</t>
    </rPh>
    <rPh sb="4" eb="6">
      <t>ジギョウ</t>
    </rPh>
    <rPh sb="7" eb="9">
      <t>ジョセイ</t>
    </rPh>
    <rPh sb="10" eb="12">
      <t>リシ</t>
    </rPh>
    <rPh sb="12" eb="14">
      <t>ホキュウ</t>
    </rPh>
    <phoneticPr fontId="1"/>
  </si>
  <si>
    <t>公益財団法人航空機国際共同開発促進基金</t>
    <rPh sb="0" eb="2">
      <t>コウエキ</t>
    </rPh>
    <rPh sb="2" eb="6">
      <t>ザイダンホウジン</t>
    </rPh>
    <rPh sb="6" eb="9">
      <t>コウクウキ</t>
    </rPh>
    <rPh sb="9" eb="11">
      <t>コクサイ</t>
    </rPh>
    <rPh sb="11" eb="13">
      <t>キョウドウ</t>
    </rPh>
    <rPh sb="13" eb="15">
      <t>カイハツ</t>
    </rPh>
    <rPh sb="15" eb="17">
      <t>ソクシン</t>
    </rPh>
    <rPh sb="17" eb="19">
      <t>キキン</t>
    </rPh>
    <phoneticPr fontId="1"/>
  </si>
  <si>
    <t>利子助成・補給、補助</t>
    <rPh sb="0" eb="2">
      <t>リシ</t>
    </rPh>
    <rPh sb="2" eb="4">
      <t>ジョセイ</t>
    </rPh>
    <rPh sb="5" eb="7">
      <t>ホキュウ</t>
    </rPh>
    <rPh sb="8" eb="10">
      <t>ホジョ</t>
    </rPh>
    <phoneticPr fontId="1"/>
  </si>
  <si>
    <t>特定鉱害復旧事業等基金</t>
  </si>
  <si>
    <t>特定鉱害復旧事業</t>
    <rPh sb="0" eb="2">
      <t>トクテイ</t>
    </rPh>
    <rPh sb="2" eb="4">
      <t>コウガイ</t>
    </rPh>
    <rPh sb="4" eb="6">
      <t>フッキュウ</t>
    </rPh>
    <rPh sb="6" eb="8">
      <t>ジギョウ</t>
    </rPh>
    <phoneticPr fontId="1"/>
  </si>
  <si>
    <t>公益財団法人特定鉱害復旧事業センター　等１２法人</t>
    <rPh sb="0" eb="2">
      <t>コウエキ</t>
    </rPh>
    <rPh sb="2" eb="6">
      <t>ザイダンホウジン</t>
    </rPh>
    <phoneticPr fontId="1"/>
  </si>
  <si>
    <t>運用型</t>
    <rPh sb="0" eb="3">
      <t>ウンヨウガタ</t>
    </rPh>
    <phoneticPr fontId="1"/>
  </si>
  <si>
    <t>経営安定関連保証等特別基金</t>
    <rPh sb="0" eb="2">
      <t>ケイエイ</t>
    </rPh>
    <rPh sb="2" eb="4">
      <t>アンテイ</t>
    </rPh>
    <rPh sb="4" eb="6">
      <t>カンレン</t>
    </rPh>
    <rPh sb="6" eb="9">
      <t>ホショウナド</t>
    </rPh>
    <rPh sb="9" eb="11">
      <t>トクベツ</t>
    </rPh>
    <rPh sb="11" eb="13">
      <t>キキン</t>
    </rPh>
    <phoneticPr fontId="1"/>
  </si>
  <si>
    <t>経営安定関連保証等対策費補助事業</t>
  </si>
  <si>
    <t>一般社団法人全国信用保証協会連合会</t>
    <rPh sb="0" eb="2">
      <t>イッパン</t>
    </rPh>
    <rPh sb="2" eb="6">
      <t>シャダンホウジン</t>
    </rPh>
    <phoneticPr fontId="1"/>
  </si>
  <si>
    <t>貸付、補助、補てん</t>
    <rPh sb="0" eb="2">
      <t>カシツケ</t>
    </rPh>
    <rPh sb="3" eb="5">
      <t>ホジョ</t>
    </rPh>
    <rPh sb="6" eb="7">
      <t>ホ</t>
    </rPh>
    <phoneticPr fontId="1"/>
  </si>
  <si>
    <t>制度改革促進基金</t>
    <rPh sb="0" eb="4">
      <t>セイドカイカク</t>
    </rPh>
    <rPh sb="4" eb="6">
      <t>ソクシン</t>
    </rPh>
    <rPh sb="6" eb="8">
      <t>キキン</t>
    </rPh>
    <phoneticPr fontId="1"/>
  </si>
  <si>
    <t>資金供給円滑化信用保証協会等補助事業</t>
  </si>
  <si>
    <t>信用保証協会</t>
    <rPh sb="0" eb="2">
      <t>シンヨウ</t>
    </rPh>
    <rPh sb="2" eb="4">
      <t>ホショウ</t>
    </rPh>
    <rPh sb="4" eb="6">
      <t>キョウカイ</t>
    </rPh>
    <phoneticPr fontId="1"/>
  </si>
  <si>
    <t>補てん</t>
    <rPh sb="0" eb="1">
      <t>ホ</t>
    </rPh>
    <phoneticPr fontId="1"/>
  </si>
  <si>
    <t>7</t>
    <phoneticPr fontId="1"/>
  </si>
  <si>
    <t>革靴製造業基盤強化特別対策事業基金</t>
  </si>
  <si>
    <t>革靴製造業基盤強化特別対策事業</t>
  </si>
  <si>
    <t>特定非営利活動法人日本靴工業会</t>
    <phoneticPr fontId="1"/>
  </si>
  <si>
    <t>利子助成・補給、その他</t>
    <rPh sb="0" eb="2">
      <t>リシ</t>
    </rPh>
    <rPh sb="2" eb="4">
      <t>ジョセイ</t>
    </rPh>
    <rPh sb="5" eb="7">
      <t>ホキュウ</t>
    </rPh>
    <rPh sb="10" eb="11">
      <t>タ</t>
    </rPh>
    <phoneticPr fontId="1"/>
  </si>
  <si>
    <t>8－1</t>
    <phoneticPr fontId="1"/>
  </si>
  <si>
    <t>革靴製造業事業基盤強化支援事業基金</t>
  </si>
  <si>
    <t>革靴製造業事業基盤強化支援事業</t>
  </si>
  <si>
    <t>一般社団法人日本皮革産業連合会</t>
    <rPh sb="0" eb="2">
      <t>イッパン</t>
    </rPh>
    <rPh sb="2" eb="4">
      <t>シャダン</t>
    </rPh>
    <rPh sb="4" eb="6">
      <t>ホウジン</t>
    </rPh>
    <phoneticPr fontId="1"/>
  </si>
  <si>
    <t>8－2</t>
    <phoneticPr fontId="1"/>
  </si>
  <si>
    <t>革靴製造業競争力強化事業</t>
  </si>
  <si>
    <t>一般社団法人日本皮革産業連合会</t>
    <phoneticPr fontId="1"/>
  </si>
  <si>
    <t>9－1</t>
    <phoneticPr fontId="1"/>
  </si>
  <si>
    <t>皮革製造業再編特別対策事業基金</t>
  </si>
  <si>
    <t>皮革製造業再編特別対策事業</t>
  </si>
  <si>
    <t>一般社団法人日本タンナーズ協会</t>
    <rPh sb="0" eb="2">
      <t>イッパン</t>
    </rPh>
    <rPh sb="2" eb="6">
      <t>シャダンホウジン</t>
    </rPh>
    <phoneticPr fontId="1"/>
  </si>
  <si>
    <t>9－2</t>
    <phoneticPr fontId="1"/>
  </si>
  <si>
    <t>皮革製造業競争力強化事業</t>
  </si>
  <si>
    <t>一般社団法人日本タンナーズ協会</t>
    <phoneticPr fontId="1"/>
  </si>
  <si>
    <t>10－1</t>
    <phoneticPr fontId="1"/>
  </si>
  <si>
    <t>皮革産業基盤強化特別振興事業基金</t>
  </si>
  <si>
    <t>皮革産業基盤強化特別振興事業</t>
  </si>
  <si>
    <t>10－2</t>
    <phoneticPr fontId="1"/>
  </si>
  <si>
    <t>皮革産業競争力強化事業</t>
  </si>
  <si>
    <t>11-1</t>
    <phoneticPr fontId="1"/>
  </si>
  <si>
    <t>環境対応車普及促進基金</t>
    <rPh sb="0" eb="2">
      <t>カンキョウ</t>
    </rPh>
    <rPh sb="2" eb="4">
      <t>タイオウ</t>
    </rPh>
    <rPh sb="4" eb="5">
      <t>グルマ</t>
    </rPh>
    <rPh sb="5" eb="7">
      <t>フキュウ</t>
    </rPh>
    <rPh sb="7" eb="9">
      <t>ソクシン</t>
    </rPh>
    <rPh sb="9" eb="11">
      <t>キキン</t>
    </rPh>
    <phoneticPr fontId="1"/>
  </si>
  <si>
    <t>低炭素型雇用創出産業立地推進事業</t>
  </si>
  <si>
    <t>一般社団法人環境パートナーシップ会議</t>
    <phoneticPr fontId="1"/>
  </si>
  <si>
    <t>11-2</t>
    <phoneticPr fontId="1"/>
  </si>
  <si>
    <t>産業技術研究開発拠点立地推進事業費補助金（先端技術実証・評価設備整備費等補助金）</t>
  </si>
  <si>
    <t>11-3</t>
    <phoneticPr fontId="1"/>
  </si>
  <si>
    <t>レアアース等利用産業等設備導入事業</t>
  </si>
  <si>
    <t>11-4</t>
    <phoneticPr fontId="1"/>
  </si>
  <si>
    <t>国内立地推進事業費補助金</t>
  </si>
  <si>
    <t>11-5</t>
    <phoneticPr fontId="1"/>
  </si>
  <si>
    <t>革新的低炭素技術集約産業国内立地推進事業</t>
  </si>
  <si>
    <t>12-1</t>
    <phoneticPr fontId="1"/>
  </si>
  <si>
    <t>省エネルギー設備導入促進基金</t>
  </si>
  <si>
    <t>省エネルギー設備導入促進リース事業（低炭素リース信用保険）</t>
    <phoneticPr fontId="1"/>
  </si>
  <si>
    <t>一般社団法人低炭素投資促進機構</t>
    <rPh sb="0" eb="2">
      <t>イッパン</t>
    </rPh>
    <rPh sb="2" eb="6">
      <t>シャダンホウジン</t>
    </rPh>
    <phoneticPr fontId="1"/>
  </si>
  <si>
    <t>保有型</t>
    <rPh sb="0" eb="2">
      <t>ホユウ</t>
    </rPh>
    <rPh sb="2" eb="3">
      <t>ガタ</t>
    </rPh>
    <phoneticPr fontId="1"/>
  </si>
  <si>
    <t>12-2</t>
    <phoneticPr fontId="1"/>
  </si>
  <si>
    <t>省エネルギー設備導入促進基金</t>
    <rPh sb="0" eb="1">
      <t>ショウ</t>
    </rPh>
    <rPh sb="6" eb="8">
      <t>セツビ</t>
    </rPh>
    <rPh sb="8" eb="10">
      <t>ドウニュウ</t>
    </rPh>
    <rPh sb="10" eb="12">
      <t>ソクシン</t>
    </rPh>
    <rPh sb="12" eb="14">
      <t>キキン</t>
    </rPh>
    <phoneticPr fontId="3"/>
  </si>
  <si>
    <t>次世代自動車充電インフラ整備促進事業</t>
  </si>
  <si>
    <t>一般社団法人低炭素投資促進機構</t>
    <phoneticPr fontId="1"/>
  </si>
  <si>
    <t>12-3</t>
    <phoneticPr fontId="1"/>
  </si>
  <si>
    <t>スマートマンション導入加速化推進事業</t>
  </si>
  <si>
    <t>中小企業災害復旧基金</t>
    <rPh sb="0" eb="2">
      <t>チュウショウ</t>
    </rPh>
    <rPh sb="2" eb="4">
      <t>キギョウ</t>
    </rPh>
    <rPh sb="4" eb="6">
      <t>サイガイ</t>
    </rPh>
    <rPh sb="6" eb="8">
      <t>フッキュウ</t>
    </rPh>
    <rPh sb="8" eb="10">
      <t>キキン</t>
    </rPh>
    <phoneticPr fontId="1"/>
  </si>
  <si>
    <t>中小企業災害復旧資金利子補給事業</t>
  </si>
  <si>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1"/>
  </si>
  <si>
    <t>利子助成、補給</t>
    <rPh sb="0" eb="2">
      <t>リシ</t>
    </rPh>
    <rPh sb="2" eb="4">
      <t>ジョセイ</t>
    </rPh>
    <rPh sb="5" eb="7">
      <t>ホキュウ</t>
    </rPh>
    <phoneticPr fontId="1"/>
  </si>
  <si>
    <t>中小企業再生支援基金</t>
    <rPh sb="0" eb="2">
      <t>チュウショウ</t>
    </rPh>
    <rPh sb="2" eb="4">
      <t>キギョウ</t>
    </rPh>
    <rPh sb="4" eb="6">
      <t>サイセイ</t>
    </rPh>
    <rPh sb="6" eb="8">
      <t>シエン</t>
    </rPh>
    <rPh sb="8" eb="10">
      <t>キキン</t>
    </rPh>
    <phoneticPr fontId="1"/>
  </si>
  <si>
    <t>中小企業再生支援利子補給金</t>
    <rPh sb="12" eb="13">
      <t>カネ</t>
    </rPh>
    <phoneticPr fontId="1"/>
  </si>
  <si>
    <t>新エネルギー導入促進基金</t>
  </si>
  <si>
    <t>スマートコミュニティ導入促進事業</t>
  </si>
  <si>
    <t>一般社団法人新エネルギー導入促進協議会</t>
    <rPh sb="0" eb="2">
      <t>イッパン</t>
    </rPh>
    <rPh sb="2" eb="6">
      <t>シャダンホウジン</t>
    </rPh>
    <phoneticPr fontId="1"/>
  </si>
  <si>
    <t>円高・エネルギー制約対策のための先端設備等投資促進基金</t>
  </si>
  <si>
    <t>円高・エネルギー制約対策のための先端設備等投資促進事業</t>
  </si>
  <si>
    <t>ものづくり中小企業・小規模事業者試作開発等支援事業基金</t>
    <rPh sb="23" eb="25">
      <t>ジギョウ</t>
    </rPh>
    <phoneticPr fontId="1"/>
  </si>
  <si>
    <t>全国中小企業団体中央会</t>
    <phoneticPr fontId="1"/>
  </si>
  <si>
    <t>商店街まちづくり基金</t>
    <rPh sb="8" eb="10">
      <t>キキン</t>
    </rPh>
    <phoneticPr fontId="1"/>
  </si>
  <si>
    <t>商店街まちづくり事業</t>
  </si>
  <si>
    <t>全国商店街振興組合連合会</t>
  </si>
  <si>
    <t>地域需要創造型等起業・創業促進事業基金</t>
  </si>
  <si>
    <t>地域需要創造型等起業・創業促進事業</t>
  </si>
  <si>
    <t>独立行政法人中小企業基盤整備機構</t>
    <phoneticPr fontId="1"/>
  </si>
  <si>
    <t>20</t>
    <phoneticPr fontId="1"/>
  </si>
  <si>
    <t>認定支援機関による経営改善計画策定支援補助金により造成された基金</t>
    <rPh sb="19" eb="22">
      <t>ホジョキン</t>
    </rPh>
    <rPh sb="25" eb="27">
      <t>ゾウセイ</t>
    </rPh>
    <rPh sb="30" eb="32">
      <t>キキン</t>
    </rPh>
    <phoneticPr fontId="1"/>
  </si>
  <si>
    <t>認定支援機関による経営改善計画策定支援補助金</t>
  </si>
  <si>
    <t>21</t>
    <phoneticPr fontId="1"/>
  </si>
  <si>
    <t>分散型電源導入促進事業費基金</t>
    <rPh sb="0" eb="3">
      <t>ブンサンガタ</t>
    </rPh>
    <rPh sb="3" eb="5">
      <t>デンゲン</t>
    </rPh>
    <rPh sb="5" eb="7">
      <t>ドウニュウ</t>
    </rPh>
    <rPh sb="7" eb="9">
      <t>ソクシン</t>
    </rPh>
    <rPh sb="9" eb="11">
      <t>ジギョウ</t>
    </rPh>
    <rPh sb="11" eb="12">
      <t>ヒ</t>
    </rPh>
    <rPh sb="12" eb="14">
      <t>キキン</t>
    </rPh>
    <phoneticPr fontId="1"/>
  </si>
  <si>
    <t>分散型電源導入促進事業</t>
    <rPh sb="0" eb="3">
      <t>ブンサンガタ</t>
    </rPh>
    <rPh sb="3" eb="5">
      <t>デンゲン</t>
    </rPh>
    <rPh sb="5" eb="7">
      <t>ドウニュウ</t>
    </rPh>
    <rPh sb="7" eb="9">
      <t>ソクシン</t>
    </rPh>
    <rPh sb="9" eb="11">
      <t>ジギョウ</t>
    </rPh>
    <phoneticPr fontId="1"/>
  </si>
  <si>
    <t>特定非営利活動法人地球と未来の環境基金</t>
  </si>
  <si>
    <t>22</t>
    <phoneticPr fontId="1"/>
  </si>
  <si>
    <t>廃炉・汚染水対策基金（平成２５年度補正予算に係るもの）</t>
    <rPh sb="0" eb="2">
      <t>ハイロ</t>
    </rPh>
    <rPh sb="3" eb="6">
      <t>オセンスイ</t>
    </rPh>
    <rPh sb="6" eb="8">
      <t>タイサク</t>
    </rPh>
    <rPh sb="8" eb="10">
      <t>キキン</t>
    </rPh>
    <phoneticPr fontId="1"/>
  </si>
  <si>
    <t>廃炉・汚染水対策事業</t>
    <rPh sb="0" eb="2">
      <t>ハイロ</t>
    </rPh>
    <rPh sb="3" eb="6">
      <t>オセンスイ</t>
    </rPh>
    <rPh sb="6" eb="8">
      <t>タイサク</t>
    </rPh>
    <rPh sb="8" eb="10">
      <t>ジギョウ</t>
    </rPh>
    <phoneticPr fontId="1"/>
  </si>
  <si>
    <t>23-1</t>
    <phoneticPr fontId="1"/>
  </si>
  <si>
    <t>先端設備等導入促進補償制度推進基金</t>
  </si>
  <si>
    <t>リース手法を活用した先端設備等導入促進補償制度推進事業</t>
  </si>
  <si>
    <t>一般社団法人低炭素投資促進機構</t>
    <rPh sb="0" eb="2">
      <t>イッパン</t>
    </rPh>
    <rPh sb="2" eb="6">
      <t>シャダンホウジン</t>
    </rPh>
    <rPh sb="6" eb="9">
      <t>テイタンソ</t>
    </rPh>
    <rPh sb="9" eb="11">
      <t>トウシ</t>
    </rPh>
    <rPh sb="11" eb="13">
      <t>ソクシン</t>
    </rPh>
    <rPh sb="13" eb="15">
      <t>キコウ</t>
    </rPh>
    <phoneticPr fontId="1"/>
  </si>
  <si>
    <t>23-2</t>
    <phoneticPr fontId="1"/>
  </si>
  <si>
    <t>先端低炭素設備導⼊促進補償制度推進事業</t>
    <phoneticPr fontId="1"/>
  </si>
  <si>
    <t>24-1</t>
    <phoneticPr fontId="1"/>
  </si>
  <si>
    <t>廃炉・汚染水対策基金（平成２６年度補正予算に係るもの）</t>
    <rPh sb="0" eb="2">
      <t>ハイロ</t>
    </rPh>
    <rPh sb="3" eb="6">
      <t>オセンスイ</t>
    </rPh>
    <rPh sb="6" eb="8">
      <t>タイサク</t>
    </rPh>
    <rPh sb="8" eb="10">
      <t>キキン</t>
    </rPh>
    <phoneticPr fontId="1"/>
  </si>
  <si>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1"/>
  </si>
  <si>
    <t>24-2</t>
    <phoneticPr fontId="1"/>
  </si>
  <si>
    <t>廃炉・汚染水対策基金（平成２７年度補正予算に係るもの）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</si>
  <si>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24-3</t>
    <phoneticPr fontId="1"/>
  </si>
  <si>
    <t>廃炉・汚染水対策基金（平成２８年度補正予算に係るもの）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</si>
  <si>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24-4</t>
    <phoneticPr fontId="1"/>
  </si>
  <si>
    <t>廃炉・汚染水対策基金（平成２９年度補正予算に係るもの）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</si>
  <si>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24-5</t>
    <phoneticPr fontId="1"/>
  </si>
  <si>
    <t>廃炉・汚染水・処理水対策基金（平成３０年度補正予算に係るもの）</t>
    <rPh sb="0" eb="2">
      <t>ハイロ</t>
    </rPh>
    <rPh sb="3" eb="6">
      <t>オセンスイ</t>
    </rPh>
    <rPh sb="7" eb="10">
      <t>ショリスイ</t>
    </rPh>
    <rPh sb="10" eb="12">
      <t>タイサク</t>
    </rPh>
    <rPh sb="12" eb="14">
      <t>キキン</t>
    </rPh>
    <rPh sb="15" eb="17">
      <t>ヘイセイ</t>
    </rPh>
    <rPh sb="19" eb="21">
      <t>ネンド</t>
    </rPh>
    <rPh sb="21" eb="23">
      <t>ホセイ</t>
    </rPh>
    <rPh sb="23" eb="25">
      <t>ヨサン</t>
    </rPh>
    <rPh sb="26" eb="27">
      <t>カカ</t>
    </rPh>
    <phoneticPr fontId="1"/>
  </si>
  <si>
    <t>廃炉・汚染水・処理水対策事業</t>
    <rPh sb="0" eb="2">
      <t>ハイロ</t>
    </rPh>
    <rPh sb="3" eb="6">
      <t>オセンスイ</t>
    </rPh>
    <rPh sb="7" eb="10">
      <t>ショリスイ</t>
    </rPh>
    <rPh sb="10" eb="12">
      <t>タイサク</t>
    </rPh>
    <rPh sb="12" eb="14">
      <t>ジギョウ</t>
    </rPh>
    <phoneticPr fontId="1"/>
  </si>
  <si>
    <t>公益財団法人原子力安全技術センター</t>
    <rPh sb="0" eb="6">
      <t>コウエキザイダンホウジン</t>
    </rPh>
    <rPh sb="6" eb="9">
      <t>ゲンシリョク</t>
    </rPh>
    <rPh sb="9" eb="11">
      <t>アンゼン</t>
    </rPh>
    <rPh sb="11" eb="13">
      <t>ギジュツ</t>
    </rPh>
    <phoneticPr fontId="1"/>
  </si>
  <si>
    <t>25</t>
    <phoneticPr fontId="1"/>
  </si>
  <si>
    <t>中小小売・流通等合理化促進基金</t>
    <rPh sb="0" eb="2">
      <t>チュウショウ</t>
    </rPh>
    <rPh sb="2" eb="4">
      <t>コウリ</t>
    </rPh>
    <rPh sb="5" eb="8">
      <t>リュウツウナド</t>
    </rPh>
    <rPh sb="8" eb="11">
      <t>ゴウリカ</t>
    </rPh>
    <rPh sb="11" eb="13">
      <t>ソクシン</t>
    </rPh>
    <rPh sb="13" eb="15">
      <t>キキン</t>
    </rPh>
    <phoneticPr fontId="1"/>
  </si>
  <si>
    <t>中小企業消費税軽減税率対策事業</t>
    <phoneticPr fontId="1"/>
  </si>
  <si>
    <t>26</t>
    <phoneticPr fontId="1"/>
  </si>
  <si>
    <t>ムーンショット型研究開発基金</t>
  </si>
  <si>
    <t>ムーンショット型研究開発事業</t>
  </si>
  <si>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1"/>
  </si>
  <si>
    <t>27</t>
    <phoneticPr fontId="1"/>
  </si>
  <si>
    <t>ポスト５Ｇ情報通信システム基盤強化研究開発基金</t>
  </si>
  <si>
    <t>ポスト５Ｇ情報通信システム基盤強化研究開発事業</t>
  </si>
  <si>
    <t>国立研究開発法人新エネルギー・産業技術総合開発機構</t>
  </si>
  <si>
    <t>28-1</t>
    <phoneticPr fontId="1"/>
  </si>
  <si>
    <t>新型コロナウイルス感染症基金</t>
  </si>
  <si>
    <t>新型コロナウイルス感染症特別利子補給事業</t>
  </si>
  <si>
    <t>28-2</t>
    <phoneticPr fontId="1"/>
  </si>
  <si>
    <t>新型コロナウイルス感染症民間制度融資利子補給事業</t>
    <phoneticPr fontId="1"/>
  </si>
  <si>
    <t>29-1</t>
    <phoneticPr fontId="1"/>
  </si>
  <si>
    <t>健康・医療分野におけるムーンショット型研究開発等事業</t>
    <phoneticPr fontId="1"/>
  </si>
  <si>
    <t>29-2</t>
  </si>
  <si>
    <t>創薬ベンチャーエコシステム強化事業</t>
    <phoneticPr fontId="1"/>
  </si>
  <si>
    <t>国立研究開発法人日本医療研究開発機構</t>
    <phoneticPr fontId="1"/>
  </si>
  <si>
    <t>30-1</t>
    <phoneticPr fontId="1"/>
  </si>
  <si>
    <t>国内投資促進基金</t>
    <phoneticPr fontId="1"/>
  </si>
  <si>
    <t>サプライチェーン対策のための国内投資促進事業</t>
    <phoneticPr fontId="1"/>
  </si>
  <si>
    <t>30-2</t>
    <phoneticPr fontId="1"/>
  </si>
  <si>
    <t>蓄電池の国内生産基盤確保のための先端生産技術導入・開発促進事業</t>
    <phoneticPr fontId="1"/>
  </si>
  <si>
    <t>30-3</t>
    <phoneticPr fontId="1"/>
  </si>
  <si>
    <t>ワクチン生産体制強化のためのバイオ医薬品製造拠点等整備事業</t>
    <phoneticPr fontId="1"/>
  </si>
  <si>
    <t>31</t>
    <phoneticPr fontId="1"/>
  </si>
  <si>
    <t>グリーンイノベーション基⾦</t>
    <phoneticPr fontId="1"/>
  </si>
  <si>
    <t>グリーンイノベーション基⾦事業</t>
    <phoneticPr fontId="1"/>
  </si>
  <si>
    <t>国立研究開発法人新エネルギー・産業技術総合開発機構</t>
    <phoneticPr fontId="1"/>
  </si>
  <si>
    <t>32</t>
    <phoneticPr fontId="1"/>
  </si>
  <si>
    <t>中小企業等事業再構築促進基金</t>
    <phoneticPr fontId="1"/>
  </si>
  <si>
    <t>中小企業等事業再構築促進事業</t>
    <phoneticPr fontId="1"/>
  </si>
  <si>
    <t>33</t>
    <phoneticPr fontId="1"/>
  </si>
  <si>
    <t>特定半導体基金</t>
    <phoneticPr fontId="1"/>
  </si>
  <si>
    <t>特定半導体基金事業</t>
    <phoneticPr fontId="1"/>
  </si>
  <si>
    <t>34</t>
    <phoneticPr fontId="1"/>
  </si>
  <si>
    <t>経済安全保障重要技術育成プログラム</t>
    <phoneticPr fontId="1"/>
  </si>
  <si>
    <t>35</t>
    <phoneticPr fontId="1"/>
  </si>
  <si>
    <t>燃料油価格激変緩和基金</t>
    <phoneticPr fontId="1"/>
  </si>
  <si>
    <t>燃料油価格激変緩和対策事業</t>
    <phoneticPr fontId="1"/>
  </si>
  <si>
    <t>一般社団法人全国石油協会</t>
    <phoneticPr fontId="1"/>
  </si>
  <si>
    <t>構造改善促進リース助成事業（石油製品販売経営効率化促進事業に係るもの）</t>
    <rPh sb="0" eb="2">
      <t>コウゾウ</t>
    </rPh>
    <rPh sb="2" eb="4">
      <t>カイゼン</t>
    </rPh>
    <rPh sb="4" eb="6">
      <t>ソクシン</t>
    </rPh>
    <rPh sb="9" eb="11">
      <t>ジョセイ</t>
    </rPh>
    <rPh sb="11" eb="13">
      <t>ジギョウ</t>
    </rPh>
    <rPh sb="14" eb="16">
      <t>セキユ</t>
    </rPh>
    <rPh sb="16" eb="18">
      <t>セイヒン</t>
    </rPh>
    <rPh sb="18" eb="20">
      <t>ハンバイ</t>
    </rPh>
    <rPh sb="20" eb="22">
      <t>ケイエイ</t>
    </rPh>
    <rPh sb="22" eb="25">
      <t>コウリツカ</t>
    </rPh>
    <rPh sb="25" eb="27">
      <t>ソクシン</t>
    </rPh>
    <rPh sb="27" eb="29">
      <t>ジギョウ</t>
    </rPh>
    <rPh sb="30" eb="31">
      <t>カカワ</t>
    </rPh>
    <phoneticPr fontId="1"/>
  </si>
  <si>
    <t>令和４年度公益法人等に造成された基金の執行状況一覧表（経済産業省）</t>
    <rPh sb="0" eb="2">
      <t>レイワ</t>
    </rPh>
    <rPh sb="3" eb="5">
      <t>ネンド</t>
    </rPh>
    <rPh sb="5" eb="7">
      <t>コウエキ</t>
    </rPh>
    <rPh sb="7" eb="9">
      <t>ホウジン</t>
    </rPh>
    <rPh sb="9" eb="10">
      <t>トウ</t>
    </rPh>
    <rPh sb="11" eb="13">
      <t>ゾウセイ</t>
    </rPh>
    <rPh sb="16" eb="18">
      <t>キキン</t>
    </rPh>
    <rPh sb="19" eb="21">
      <t>シッコウ</t>
    </rPh>
    <rPh sb="21" eb="23">
      <t>ジョウキョウ</t>
    </rPh>
    <rPh sb="23" eb="25">
      <t>イチラン</t>
    </rPh>
    <rPh sb="25" eb="26">
      <t>ヒョウ</t>
    </rPh>
    <rPh sb="27" eb="29">
      <t>ケイザイ</t>
    </rPh>
    <rPh sb="29" eb="32">
      <t>サンギョウショウ</t>
    </rPh>
    <phoneticPr fontId="1"/>
  </si>
  <si>
    <t>合計</t>
    <rPh sb="0" eb="2">
      <t>ゴウケイ</t>
    </rPh>
    <phoneticPr fontId="1"/>
  </si>
  <si>
    <t>ものづくり中小企業・小規模事業者試作開発等支援事業</t>
    <rPh sb="23" eb="25">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</si>
</sst>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
    <numFmt numFmtId="177" formatCode="#,##0;[Red]\-#,##0;&quot;-&quot;"/>
  </numFmts>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12"/>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
      <name val="ＭＳ Ｐゴシック"/>
      <family val="3"/>
      <charset val="128"/>
    </font>
    <font>
      <sz val="18"/>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1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s>
  <cellStyleXfs count="4">
    <xf numFmtId="0" fontId="0" fillId="0" borderId="0">
      <alignment vertical="center"/>
    </xf>
    <xf numFmtId="0" fontId="8" fillId="0" borderId="0">
      <alignment vertical="center"/>
    </xf>
    <xf numFmtId="0" fontId="9" fillId="0" borderId="0">
      <alignment vertical="center"/>
    </xf>
    <xf numFmtId="9" fontId="10" fillId="0" borderId="0" applyFont="0" applyFill="0" applyBorder="0" applyAlignment="0" applyProtection="0">
      <alignment vertical="center"/>
    </xf>
  </cellStyleXfs>
  <cellXfs count="48">
    <xf numFmtId="0" fontId="0" fillId="0" borderId="0" xfId="0">
      <alignment vertical="center"/>
    </xf>
    <xf numFmtId="0" fontId="0" fillId="0" borderId="0" xfId="0"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0" fillId="3" borderId="0" xfId="0" applyFill="1" applyAlignment="1">
      <alignment horizontal="right" vertical="center" wrapText="1"/>
    </xf>
    <xf numFmtId="0" fontId="6" fillId="0" borderId="0" xfId="0" applyFont="1" applyAlignment="1">
      <alignment horizontal="center" vertical="center"/>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right"/>
    </xf>
    <xf numFmtId="0" fontId="0" fillId="0" borderId="0" xfId="0" applyFill="1">
      <alignment vertical="center"/>
    </xf>
    <xf numFmtId="49" fontId="7" fillId="0" borderId="1" xfId="0" applyNumberFormat="1" applyFont="1" applyFill="1" applyBorder="1" applyAlignment="1">
      <alignment horizontal="left" vertical="center"/>
    </xf>
    <xf numFmtId="0" fontId="2" fillId="0" borderId="1" xfId="0" applyFont="1" applyFill="1" applyBorder="1" applyAlignment="1">
      <alignment horizontal="left" vertical="center" wrapText="1"/>
    </xf>
    <xf numFmtId="177" fontId="5" fillId="0" borderId="2" xfId="0" applyNumberFormat="1" applyFont="1" applyFill="1" applyBorder="1" applyAlignment="1">
      <alignment horizontal="right" vertical="center" wrapText="1"/>
    </xf>
    <xf numFmtId="49"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right" vertical="center"/>
    </xf>
    <xf numFmtId="177" fontId="5" fillId="0" borderId="4" xfId="0" applyNumberFormat="1" applyFont="1" applyFill="1" applyBorder="1" applyAlignment="1">
      <alignment horizontal="righ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176" fontId="11" fillId="0" borderId="2" xfId="3" applyNumberFormat="1" applyFont="1" applyFill="1" applyBorder="1" applyAlignment="1">
      <alignment horizontal="right" vertical="center"/>
    </xf>
    <xf numFmtId="0" fontId="5" fillId="0" borderId="0" xfId="0" applyFont="1" applyFill="1" applyAlignment="1">
      <alignment vertical="center"/>
    </xf>
    <xf numFmtId="49" fontId="5" fillId="0" borderId="4" xfId="0" applyNumberFormat="1" applyFont="1" applyFill="1" applyBorder="1" applyAlignment="1">
      <alignment horizontal="center" vertical="center" wrapText="1"/>
    </xf>
    <xf numFmtId="177" fontId="5" fillId="0" borderId="4" xfId="0" applyNumberFormat="1" applyFont="1" applyFill="1" applyBorder="1" applyAlignment="1">
      <alignment horizontal="right" vertical="center"/>
    </xf>
    <xf numFmtId="177" fontId="5" fillId="0" borderId="0" xfId="0" applyNumberFormat="1" applyFont="1" applyFill="1" applyAlignment="1">
      <alignment vertical="center"/>
    </xf>
    <xf numFmtId="49" fontId="12" fillId="0" borderId="0" xfId="0" applyNumberFormat="1" applyFont="1" applyAlignment="1">
      <alignment horizontal="left" vertical="center"/>
    </xf>
    <xf numFmtId="177" fontId="5" fillId="0" borderId="4" xfId="0" applyNumberFormat="1" applyFont="1" applyBorder="1" applyAlignment="1">
      <alignment horizontal="right" vertical="center" shrinkToFit="1"/>
    </xf>
    <xf numFmtId="41" fontId="5" fillId="0" borderId="12" xfId="0" applyNumberFormat="1" applyFont="1" applyBorder="1" applyAlignment="1">
      <alignment horizontal="right" vertical="center" wrapText="1"/>
    </xf>
    <xf numFmtId="0" fontId="5" fillId="0" borderId="0" xfId="0" applyFont="1">
      <alignment vertical="center"/>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41" fontId="5" fillId="0" borderId="11" xfId="0" applyNumberFormat="1" applyFont="1" applyBorder="1" applyAlignment="1">
      <alignment horizontal="center" vertical="center" wrapText="1"/>
    </xf>
    <xf numFmtId="41" fontId="5" fillId="0" borderId="9" xfId="0" applyNumberFormat="1" applyFont="1" applyBorder="1" applyAlignment="1">
      <alignment horizontal="center" vertical="center" wrapText="1"/>
    </xf>
    <xf numFmtId="41" fontId="5" fillId="0" borderId="10"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cellXfs>
  <cellStyles count="4">
    <cellStyle name="パーセント" xfId="3" builtinId="5"/>
    <cellStyle name="標準" xfId="0" builtinId="0"/>
    <cellStyle name="標準 2" xfId="2" xr:uid="{00000000-0005-0000-0000-000003000000}"/>
    <cellStyle name="標準 3" xfId="1" xr:uid="{00000000-0005-0000-0000-000004000000}"/>
  </cellStyles>
  <dxfs count="0"/>
  <tableStyles count="0" defaultTableStyle="TableStyleMedium2" defaultPivotStyle="PivotStyleLight16"/>
  <colors>
    <mruColors>
      <color rgb="FFFFCC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1"/>
  <sheetViews>
    <sheetView tabSelected="1" view="pageBreakPreview" zoomScale="85" zoomScaleNormal="85" zoomScaleSheetLayoutView="85" zoomScalePageLayoutView="70" workbookViewId="0">
      <pane xSplit="3" ySplit="5" topLeftCell="D6" activePane="bottomRight" state="frozen"/>
      <selection pane="topRight" activeCell="F1" sqref="F1"/>
      <selection pane="bottomLeft" activeCell="A4" sqref="A4"/>
      <selection pane="bottomRight" activeCell="K44" sqref="K44"/>
    </sheetView>
  </sheetViews>
  <sheetFormatPr defaultRowHeight="13.5" x14ac:dyDescent="0.15"/>
  <cols>
    <col min="1" max="1" width="6.125" style="4" customWidth="1"/>
    <col min="2" max="4" width="30.625" style="6" customWidth="1"/>
    <col min="5" max="5" width="13.125" style="1" customWidth="1" collapsed="1"/>
    <col min="6" max="6" width="13.125" style="1" customWidth="1"/>
    <col min="7" max="13" width="12.625" style="9" customWidth="1"/>
    <col min="15" max="15" width="15.125" bestFit="1" customWidth="1"/>
    <col min="19" max="19" width="15.375" customWidth="1"/>
  </cols>
  <sheetData>
    <row r="1" spans="1:22" s="15" customFormat="1" ht="33.4" customHeight="1" x14ac:dyDescent="0.15">
      <c r="A1" s="29" t="s">
        <v>193</v>
      </c>
      <c r="B1" s="5"/>
      <c r="C1" s="5"/>
      <c r="D1" s="5"/>
      <c r="E1" s="7"/>
      <c r="F1" s="7"/>
      <c r="G1" s="8"/>
      <c r="H1" s="8"/>
      <c r="I1" s="8"/>
      <c r="J1" s="8"/>
      <c r="K1" s="8"/>
      <c r="L1" s="8"/>
      <c r="M1" s="8"/>
    </row>
    <row r="2" spans="1:22" s="15" customFormat="1" ht="21.75" thickBot="1" x14ac:dyDescent="0.2">
      <c r="A2" s="16"/>
      <c r="B2" s="17"/>
      <c r="C2" s="17"/>
      <c r="D2" s="17"/>
      <c r="E2" s="7"/>
      <c r="F2" s="13"/>
      <c r="G2" s="8"/>
      <c r="H2" s="8"/>
      <c r="I2" s="8"/>
      <c r="J2" s="8"/>
      <c r="K2" s="8"/>
      <c r="L2" s="14"/>
      <c r="M2" s="14" t="s">
        <v>2</v>
      </c>
    </row>
    <row r="3" spans="1:22" s="10" customFormat="1" ht="18.399999999999999" customHeight="1" thickBot="1" x14ac:dyDescent="0.2">
      <c r="A3" s="42" t="s">
        <v>3</v>
      </c>
      <c r="B3" s="42" t="s">
        <v>4</v>
      </c>
      <c r="C3" s="42" t="s">
        <v>5</v>
      </c>
      <c r="D3" s="42" t="s">
        <v>6</v>
      </c>
      <c r="E3" s="42" t="s">
        <v>1</v>
      </c>
      <c r="F3" s="42" t="s">
        <v>0</v>
      </c>
      <c r="G3" s="45" t="s">
        <v>12</v>
      </c>
      <c r="H3" s="36" t="s">
        <v>13</v>
      </c>
      <c r="I3" s="45" t="s">
        <v>14</v>
      </c>
      <c r="J3" s="12"/>
      <c r="K3" s="11"/>
      <c r="L3" s="33" t="s">
        <v>15</v>
      </c>
      <c r="M3" s="36" t="s">
        <v>16</v>
      </c>
    </row>
    <row r="4" spans="1:22" s="10" customFormat="1" ht="18.399999999999999" customHeight="1" x14ac:dyDescent="0.15">
      <c r="A4" s="43"/>
      <c r="B4" s="43"/>
      <c r="C4" s="43"/>
      <c r="D4" s="43"/>
      <c r="E4" s="43"/>
      <c r="F4" s="43"/>
      <c r="G4" s="46"/>
      <c r="H4" s="37"/>
      <c r="I4" s="37"/>
      <c r="J4" s="36" t="s">
        <v>10</v>
      </c>
      <c r="K4" s="36" t="s">
        <v>11</v>
      </c>
      <c r="L4" s="34"/>
      <c r="M4" s="37"/>
    </row>
    <row r="5" spans="1:22" s="10" customFormat="1" ht="40.15" customHeight="1" thickBot="1" x14ac:dyDescent="0.2">
      <c r="A5" s="44"/>
      <c r="B5" s="44"/>
      <c r="C5" s="44"/>
      <c r="D5" s="44"/>
      <c r="E5" s="44"/>
      <c r="F5" s="44"/>
      <c r="G5" s="47"/>
      <c r="H5" s="38"/>
      <c r="I5" s="38"/>
      <c r="J5" s="38"/>
      <c r="K5" s="38"/>
      <c r="L5" s="35"/>
      <c r="M5" s="38"/>
    </row>
    <row r="6" spans="1:22" s="25" customFormat="1" ht="45" customHeight="1" thickBot="1" x14ac:dyDescent="0.2">
      <c r="A6" s="19" t="s">
        <v>25</v>
      </c>
      <c r="B6" s="2" t="s">
        <v>26</v>
      </c>
      <c r="C6" s="2" t="s">
        <v>27</v>
      </c>
      <c r="D6" s="2" t="s">
        <v>28</v>
      </c>
      <c r="E6" s="3" t="s">
        <v>17</v>
      </c>
      <c r="F6" s="3" t="s">
        <v>29</v>
      </c>
      <c r="G6" s="20">
        <v>2702.2860000000001</v>
      </c>
      <c r="H6" s="20">
        <v>1.204</v>
      </c>
      <c r="I6" s="20">
        <v>100.982</v>
      </c>
      <c r="J6" s="20">
        <v>4.5990000000000002</v>
      </c>
      <c r="K6" s="24">
        <f>IFERROR(J6/I6,"-")</f>
        <v>4.5542769998613619E-2</v>
      </c>
      <c r="L6" s="20">
        <v>0</v>
      </c>
      <c r="M6" s="20">
        <v>2602.5079999999998</v>
      </c>
      <c r="N6" s="28"/>
      <c r="O6" s="28"/>
      <c r="P6" s="28"/>
      <c r="Q6" s="28"/>
      <c r="R6" s="28"/>
      <c r="S6" s="28"/>
      <c r="T6" s="28"/>
      <c r="U6" s="28"/>
      <c r="V6" s="28"/>
    </row>
    <row r="7" spans="1:22" s="25" customFormat="1" ht="45" customHeight="1" thickBot="1" x14ac:dyDescent="0.2">
      <c r="A7" s="26" t="s">
        <v>30</v>
      </c>
      <c r="B7" s="23" t="s">
        <v>26</v>
      </c>
      <c r="C7" s="23" t="s">
        <v>31</v>
      </c>
      <c r="D7" s="23" t="s">
        <v>28</v>
      </c>
      <c r="E7" s="22" t="s">
        <v>20</v>
      </c>
      <c r="F7" s="22" t="s">
        <v>19</v>
      </c>
      <c r="G7" s="27">
        <v>2.75</v>
      </c>
      <c r="H7" s="27">
        <v>0</v>
      </c>
      <c r="I7" s="27">
        <v>1.718</v>
      </c>
      <c r="J7" s="27">
        <v>0.27800000000000002</v>
      </c>
      <c r="K7" s="24">
        <f t="shared" ref="K7:K60" si="0">IFERROR(J7/I7,"-")</f>
        <v>0.16181606519208383</v>
      </c>
      <c r="L7" s="27">
        <v>1.032</v>
      </c>
      <c r="M7" s="27">
        <v>0</v>
      </c>
      <c r="N7" s="28"/>
      <c r="O7" s="28"/>
      <c r="P7" s="28"/>
      <c r="Q7" s="28"/>
      <c r="R7" s="28"/>
      <c r="S7" s="28"/>
      <c r="T7" s="28"/>
      <c r="U7" s="28"/>
      <c r="V7" s="28"/>
    </row>
    <row r="8" spans="1:22" s="25" customFormat="1" ht="45" customHeight="1" thickBot="1" x14ac:dyDescent="0.2">
      <c r="A8" s="26" t="s">
        <v>32</v>
      </c>
      <c r="B8" s="23" t="s">
        <v>26</v>
      </c>
      <c r="C8" s="23" t="s">
        <v>192</v>
      </c>
      <c r="D8" s="23" t="s">
        <v>28</v>
      </c>
      <c r="E8" s="22" t="s">
        <v>20</v>
      </c>
      <c r="F8" s="22" t="s">
        <v>19</v>
      </c>
      <c r="G8" s="27">
        <v>4.2560000000000002</v>
      </c>
      <c r="H8" s="27">
        <v>0</v>
      </c>
      <c r="I8" s="27">
        <v>0.745</v>
      </c>
      <c r="J8" s="27">
        <v>0.26500000000000001</v>
      </c>
      <c r="K8" s="24">
        <f t="shared" si="0"/>
        <v>0.35570469798657722</v>
      </c>
      <c r="L8" s="27">
        <v>3.512</v>
      </c>
      <c r="M8" s="27">
        <v>0</v>
      </c>
      <c r="N8" s="28"/>
      <c r="O8" s="28"/>
      <c r="P8" s="28"/>
      <c r="Q8" s="28"/>
      <c r="R8" s="28"/>
      <c r="S8" s="28"/>
      <c r="T8" s="28"/>
      <c r="U8" s="28"/>
      <c r="V8" s="28"/>
    </row>
    <row r="9" spans="1:22" s="25" customFormat="1" ht="45" customHeight="1" thickBot="1" x14ac:dyDescent="0.2">
      <c r="A9" s="26">
        <v>2</v>
      </c>
      <c r="B9" s="23" t="s">
        <v>33</v>
      </c>
      <c r="C9" s="23" t="s">
        <v>34</v>
      </c>
      <c r="D9" s="23" t="s">
        <v>28</v>
      </c>
      <c r="E9" s="22" t="s">
        <v>35</v>
      </c>
      <c r="F9" s="22" t="s">
        <v>36</v>
      </c>
      <c r="G9" s="27">
        <v>9770.15</v>
      </c>
      <c r="H9" s="27">
        <v>152.49700000000001</v>
      </c>
      <c r="I9" s="27">
        <v>174.429</v>
      </c>
      <c r="J9" s="27">
        <v>84.7</v>
      </c>
      <c r="K9" s="24">
        <f t="shared" si="0"/>
        <v>0.48558439250354013</v>
      </c>
      <c r="L9" s="27">
        <v>2200</v>
      </c>
      <c r="M9" s="27">
        <v>7548.2179999999998</v>
      </c>
      <c r="N9" s="28"/>
      <c r="O9" s="28"/>
      <c r="P9" s="28"/>
      <c r="Q9" s="28"/>
      <c r="R9" s="28"/>
      <c r="S9" s="28"/>
      <c r="T9" s="28"/>
      <c r="U9" s="28"/>
      <c r="V9" s="28"/>
    </row>
    <row r="10" spans="1:22" s="25" customFormat="1" ht="45" customHeight="1" thickBot="1" x14ac:dyDescent="0.2">
      <c r="A10" s="26">
        <v>3</v>
      </c>
      <c r="B10" s="23" t="s">
        <v>37</v>
      </c>
      <c r="C10" s="23" t="s">
        <v>38</v>
      </c>
      <c r="D10" s="23" t="s">
        <v>39</v>
      </c>
      <c r="E10" s="22" t="s">
        <v>18</v>
      </c>
      <c r="F10" s="22" t="s">
        <v>40</v>
      </c>
      <c r="G10" s="27">
        <v>10493.025</v>
      </c>
      <c r="H10" s="27">
        <v>4329.2380000000003</v>
      </c>
      <c r="I10" s="27">
        <v>3254.5390000000002</v>
      </c>
      <c r="J10" s="27">
        <v>0</v>
      </c>
      <c r="K10" s="24">
        <f t="shared" si="0"/>
        <v>0</v>
      </c>
      <c r="L10" s="27">
        <v>0</v>
      </c>
      <c r="M10" s="27">
        <v>11567.724</v>
      </c>
      <c r="N10" s="28"/>
      <c r="O10" s="28"/>
      <c r="P10" s="28"/>
      <c r="Q10" s="28"/>
      <c r="R10" s="28"/>
      <c r="S10" s="28"/>
      <c r="T10" s="28"/>
      <c r="U10" s="28"/>
      <c r="V10" s="28"/>
    </row>
    <row r="11" spans="1:22" s="25" customFormat="1" ht="45" customHeight="1" thickBot="1" x14ac:dyDescent="0.2">
      <c r="A11" s="26">
        <v>4</v>
      </c>
      <c r="B11" s="23" t="s">
        <v>41</v>
      </c>
      <c r="C11" s="23" t="s">
        <v>42</v>
      </c>
      <c r="D11" s="23" t="s">
        <v>43</v>
      </c>
      <c r="E11" s="22" t="s">
        <v>44</v>
      </c>
      <c r="F11" s="22" t="s">
        <v>9</v>
      </c>
      <c r="G11" s="27">
        <v>31381.493999999999</v>
      </c>
      <c r="H11" s="27">
        <v>-534.24699999999996</v>
      </c>
      <c r="I11" s="27">
        <v>1202.0719999999999</v>
      </c>
      <c r="J11" s="27">
        <v>140.43799999999999</v>
      </c>
      <c r="K11" s="24">
        <f t="shared" si="0"/>
        <v>0.11682994030307668</v>
      </c>
      <c r="L11" s="27">
        <v>0</v>
      </c>
      <c r="M11" s="27">
        <v>29645.174999999999</v>
      </c>
      <c r="N11" s="28"/>
      <c r="O11" s="28"/>
      <c r="P11" s="28"/>
      <c r="Q11" s="28"/>
      <c r="R11" s="28"/>
      <c r="S11" s="28"/>
      <c r="T11" s="28"/>
      <c r="U11" s="28"/>
      <c r="V11" s="28"/>
    </row>
    <row r="12" spans="1:22" s="25" customFormat="1" ht="45" customHeight="1" thickBot="1" x14ac:dyDescent="0.2">
      <c r="A12" s="26">
        <v>5</v>
      </c>
      <c r="B12" s="23" t="s">
        <v>45</v>
      </c>
      <c r="C12" s="23" t="s">
        <v>46</v>
      </c>
      <c r="D12" s="23" t="s">
        <v>47</v>
      </c>
      <c r="E12" s="22" t="s">
        <v>18</v>
      </c>
      <c r="F12" s="22" t="s">
        <v>48</v>
      </c>
      <c r="G12" s="27">
        <v>1316038.7350000001</v>
      </c>
      <c r="H12" s="27">
        <v>16078.504999999999</v>
      </c>
      <c r="I12" s="27">
        <v>31526.370999999999</v>
      </c>
      <c r="J12" s="27">
        <v>134.54900000000001</v>
      </c>
      <c r="K12" s="24">
        <f t="shared" si="0"/>
        <v>4.2678239116072068E-3</v>
      </c>
      <c r="L12" s="27">
        <v>0</v>
      </c>
      <c r="M12" s="27">
        <v>1300590.8689999999</v>
      </c>
      <c r="N12" s="28"/>
      <c r="O12" s="28"/>
      <c r="P12" s="28"/>
      <c r="Q12" s="28"/>
      <c r="R12" s="28"/>
      <c r="S12" s="28"/>
      <c r="T12" s="28"/>
      <c r="U12" s="28"/>
      <c r="V12" s="28"/>
    </row>
    <row r="13" spans="1:22" s="25" customFormat="1" ht="45" customHeight="1" thickBot="1" x14ac:dyDescent="0.2">
      <c r="A13" s="26">
        <v>6</v>
      </c>
      <c r="B13" s="23" t="s">
        <v>49</v>
      </c>
      <c r="C13" s="23" t="s">
        <v>50</v>
      </c>
      <c r="D13" s="23" t="s">
        <v>51</v>
      </c>
      <c r="E13" s="22" t="s">
        <v>18</v>
      </c>
      <c r="F13" s="22" t="s">
        <v>52</v>
      </c>
      <c r="G13" s="27">
        <v>1161.4390000000001</v>
      </c>
      <c r="H13" s="27">
        <v>0.29099999999999998</v>
      </c>
      <c r="I13" s="27">
        <v>151.31700000000001</v>
      </c>
      <c r="J13" s="27">
        <v>0</v>
      </c>
      <c r="K13" s="24">
        <f t="shared" si="0"/>
        <v>0</v>
      </c>
      <c r="L13" s="27">
        <v>0</v>
      </c>
      <c r="M13" s="27">
        <v>1010.413</v>
      </c>
      <c r="N13" s="28"/>
      <c r="O13" s="28"/>
      <c r="P13" s="28"/>
      <c r="Q13" s="28"/>
      <c r="R13" s="28"/>
      <c r="S13" s="28"/>
      <c r="T13" s="28"/>
      <c r="U13" s="28"/>
      <c r="V13" s="28"/>
    </row>
    <row r="14" spans="1:22" s="25" customFormat="1" ht="45" customHeight="1" thickBot="1" x14ac:dyDescent="0.2">
      <c r="A14" s="26" t="s">
        <v>53</v>
      </c>
      <c r="B14" s="23" t="s">
        <v>54</v>
      </c>
      <c r="C14" s="23" t="s">
        <v>55</v>
      </c>
      <c r="D14" s="23" t="s">
        <v>56</v>
      </c>
      <c r="E14" s="22" t="s">
        <v>18</v>
      </c>
      <c r="F14" s="22" t="s">
        <v>57</v>
      </c>
      <c r="G14" s="27">
        <v>129.77199999999999</v>
      </c>
      <c r="H14" s="27">
        <v>1E-3</v>
      </c>
      <c r="I14" s="27">
        <v>17.12</v>
      </c>
      <c r="J14" s="27">
        <v>16.02</v>
      </c>
      <c r="K14" s="24">
        <f t="shared" si="0"/>
        <v>0.93574766355140182</v>
      </c>
      <c r="L14" s="27">
        <v>0</v>
      </c>
      <c r="M14" s="27">
        <v>112.65300000000001</v>
      </c>
      <c r="N14" s="28"/>
      <c r="O14" s="28"/>
      <c r="P14" s="28"/>
      <c r="Q14" s="28"/>
      <c r="R14" s="28"/>
      <c r="S14" s="28"/>
      <c r="T14" s="28"/>
      <c r="U14" s="28"/>
      <c r="V14" s="28"/>
    </row>
    <row r="15" spans="1:22" s="25" customFormat="1" ht="45" customHeight="1" thickBot="1" x14ac:dyDescent="0.2">
      <c r="A15" s="26" t="s">
        <v>58</v>
      </c>
      <c r="B15" s="23" t="s">
        <v>59</v>
      </c>
      <c r="C15" s="23" t="s">
        <v>60</v>
      </c>
      <c r="D15" s="23" t="s">
        <v>61</v>
      </c>
      <c r="E15" s="22" t="s">
        <v>18</v>
      </c>
      <c r="F15" s="22" t="s">
        <v>57</v>
      </c>
      <c r="G15" s="27">
        <v>110.405</v>
      </c>
      <c r="H15" s="27">
        <v>1.899</v>
      </c>
      <c r="I15" s="27">
        <v>6.9139999999999997</v>
      </c>
      <c r="J15" s="27">
        <v>2.7959999999999998</v>
      </c>
      <c r="K15" s="24">
        <f t="shared" si="0"/>
        <v>0.40439687590396295</v>
      </c>
      <c r="L15" s="27">
        <v>0</v>
      </c>
      <c r="M15" s="27">
        <v>105.39</v>
      </c>
      <c r="N15" s="28"/>
      <c r="O15" s="28"/>
      <c r="P15" s="28"/>
      <c r="Q15" s="28"/>
      <c r="R15" s="28"/>
      <c r="S15" s="28"/>
      <c r="T15" s="28"/>
      <c r="U15" s="28"/>
      <c r="V15" s="28"/>
    </row>
    <row r="16" spans="1:22" s="25" customFormat="1" ht="45" customHeight="1" thickBot="1" x14ac:dyDescent="0.2">
      <c r="A16" s="26" t="s">
        <v>62</v>
      </c>
      <c r="B16" s="23" t="s">
        <v>59</v>
      </c>
      <c r="C16" s="23" t="s">
        <v>63</v>
      </c>
      <c r="D16" s="23" t="s">
        <v>64</v>
      </c>
      <c r="E16" s="22" t="s">
        <v>17</v>
      </c>
      <c r="F16" s="22" t="s">
        <v>23</v>
      </c>
      <c r="G16" s="27">
        <v>2175.2800000000002</v>
      </c>
      <c r="H16" s="27">
        <v>2.621</v>
      </c>
      <c r="I16" s="27">
        <v>229.215</v>
      </c>
      <c r="J16" s="27">
        <v>28.422999999999998</v>
      </c>
      <c r="K16" s="24">
        <f t="shared" si="0"/>
        <v>0.12400148332351721</v>
      </c>
      <c r="L16" s="27">
        <v>0</v>
      </c>
      <c r="M16" s="27">
        <v>1948.6859999999999</v>
      </c>
      <c r="N16" s="28"/>
      <c r="O16" s="28"/>
      <c r="P16" s="28"/>
      <c r="Q16" s="28"/>
      <c r="R16" s="28"/>
      <c r="S16" s="28"/>
      <c r="T16" s="28"/>
      <c r="U16" s="28"/>
      <c r="V16" s="28"/>
    </row>
    <row r="17" spans="1:22" s="25" customFormat="1" ht="45" customHeight="1" thickBot="1" x14ac:dyDescent="0.2">
      <c r="A17" s="26" t="s">
        <v>65</v>
      </c>
      <c r="B17" s="23" t="s">
        <v>66</v>
      </c>
      <c r="C17" s="23" t="s">
        <v>67</v>
      </c>
      <c r="D17" s="23" t="s">
        <v>68</v>
      </c>
      <c r="E17" s="22" t="s">
        <v>18</v>
      </c>
      <c r="F17" s="22" t="s">
        <v>23</v>
      </c>
      <c r="G17" s="27">
        <v>1100.018</v>
      </c>
      <c r="H17" s="27">
        <v>6.0979999999999999</v>
      </c>
      <c r="I17" s="27">
        <v>201.47399999999999</v>
      </c>
      <c r="J17" s="27">
        <v>12.638999999999999</v>
      </c>
      <c r="K17" s="24">
        <f t="shared" si="0"/>
        <v>6.2732660293635903E-2</v>
      </c>
      <c r="L17" s="27">
        <v>0</v>
      </c>
      <c r="M17" s="27">
        <v>904.64200000000005</v>
      </c>
      <c r="N17" s="28"/>
      <c r="O17" s="28"/>
      <c r="P17" s="28"/>
      <c r="Q17" s="28"/>
      <c r="R17" s="28"/>
      <c r="S17" s="28"/>
      <c r="T17" s="28"/>
      <c r="U17" s="28"/>
      <c r="V17" s="28"/>
    </row>
    <row r="18" spans="1:22" s="25" customFormat="1" ht="45" customHeight="1" thickBot="1" x14ac:dyDescent="0.2">
      <c r="A18" s="26" t="s">
        <v>69</v>
      </c>
      <c r="B18" s="23" t="s">
        <v>66</v>
      </c>
      <c r="C18" s="23" t="s">
        <v>70</v>
      </c>
      <c r="D18" s="23" t="s">
        <v>71</v>
      </c>
      <c r="E18" s="22" t="s">
        <v>17</v>
      </c>
      <c r="F18" s="22" t="s">
        <v>19</v>
      </c>
      <c r="G18" s="27">
        <v>3874.8389999999999</v>
      </c>
      <c r="H18" s="27">
        <v>4</v>
      </c>
      <c r="I18" s="27">
        <v>693.12400000000002</v>
      </c>
      <c r="J18" s="27">
        <v>60.921999999999997</v>
      </c>
      <c r="K18" s="24">
        <f t="shared" si="0"/>
        <v>8.7894806701254019E-2</v>
      </c>
      <c r="L18" s="27">
        <v>0</v>
      </c>
      <c r="M18" s="27">
        <v>3185.7150000000001</v>
      </c>
      <c r="N18" s="28"/>
      <c r="O18" s="28"/>
      <c r="P18" s="28"/>
      <c r="Q18" s="28"/>
      <c r="R18" s="28"/>
      <c r="S18" s="28"/>
      <c r="T18" s="28"/>
      <c r="U18" s="28"/>
      <c r="V18" s="28"/>
    </row>
    <row r="19" spans="1:22" s="25" customFormat="1" ht="45" customHeight="1" thickBot="1" x14ac:dyDescent="0.2">
      <c r="A19" s="26" t="s">
        <v>72</v>
      </c>
      <c r="B19" s="23" t="s">
        <v>73</v>
      </c>
      <c r="C19" s="23" t="s">
        <v>74</v>
      </c>
      <c r="D19" s="23" t="s">
        <v>61</v>
      </c>
      <c r="E19" s="22" t="s">
        <v>18</v>
      </c>
      <c r="F19" s="22" t="s">
        <v>23</v>
      </c>
      <c r="G19" s="27">
        <v>6819.4089999999997</v>
      </c>
      <c r="H19" s="27">
        <v>81.090999999999994</v>
      </c>
      <c r="I19" s="27">
        <v>448.755</v>
      </c>
      <c r="J19" s="27">
        <v>292.51100000000002</v>
      </c>
      <c r="K19" s="24">
        <f t="shared" si="0"/>
        <v>0.65182783478735618</v>
      </c>
      <c r="L19" s="27">
        <v>0</v>
      </c>
      <c r="M19" s="27">
        <v>6451.7449999999999</v>
      </c>
      <c r="N19" s="28"/>
      <c r="O19" s="28"/>
      <c r="P19" s="28"/>
      <c r="Q19" s="28"/>
      <c r="R19" s="28"/>
      <c r="S19" s="28"/>
      <c r="T19" s="28"/>
      <c r="U19" s="28"/>
      <c r="V19" s="28"/>
    </row>
    <row r="20" spans="1:22" s="25" customFormat="1" ht="45" customHeight="1" thickBot="1" x14ac:dyDescent="0.2">
      <c r="A20" s="26" t="s">
        <v>75</v>
      </c>
      <c r="B20" s="23" t="s">
        <v>73</v>
      </c>
      <c r="C20" s="23" t="s">
        <v>76</v>
      </c>
      <c r="D20" s="23" t="s">
        <v>64</v>
      </c>
      <c r="E20" s="22" t="s">
        <v>17</v>
      </c>
      <c r="F20" s="22" t="s">
        <v>23</v>
      </c>
      <c r="G20" s="27">
        <v>430.00700000000001</v>
      </c>
      <c r="H20" s="27">
        <v>0.42</v>
      </c>
      <c r="I20" s="27">
        <v>53.2</v>
      </c>
      <c r="J20" s="27">
        <v>7.9489999999999998</v>
      </c>
      <c r="K20" s="24">
        <f t="shared" si="0"/>
        <v>0.1494172932330827</v>
      </c>
      <c r="L20" s="27">
        <v>0</v>
      </c>
      <c r="M20" s="27">
        <v>377.22699999999998</v>
      </c>
      <c r="N20" s="28"/>
      <c r="O20" s="28"/>
      <c r="P20" s="28"/>
      <c r="Q20" s="28"/>
      <c r="R20" s="28"/>
      <c r="S20" s="28"/>
      <c r="T20" s="28"/>
      <c r="U20" s="28"/>
      <c r="V20" s="28"/>
    </row>
    <row r="21" spans="1:22" s="25" customFormat="1" ht="45" customHeight="1" thickBot="1" x14ac:dyDescent="0.2">
      <c r="A21" s="26" t="s">
        <v>77</v>
      </c>
      <c r="B21" s="23" t="s">
        <v>78</v>
      </c>
      <c r="C21" s="23" t="s">
        <v>79</v>
      </c>
      <c r="D21" s="23" t="s">
        <v>80</v>
      </c>
      <c r="E21" s="22" t="s">
        <v>18</v>
      </c>
      <c r="F21" s="22" t="s">
        <v>19</v>
      </c>
      <c r="G21" s="27">
        <v>30.809000000000001</v>
      </c>
      <c r="H21" s="27">
        <v>0</v>
      </c>
      <c r="I21" s="27">
        <v>1.0249999999999999</v>
      </c>
      <c r="J21" s="27">
        <v>1.0249999999999999</v>
      </c>
      <c r="K21" s="24">
        <f t="shared" si="0"/>
        <v>1</v>
      </c>
      <c r="L21" s="27">
        <v>9.5370000000000008</v>
      </c>
      <c r="M21" s="27">
        <v>20.247</v>
      </c>
      <c r="N21" s="28"/>
      <c r="O21" s="28"/>
      <c r="P21" s="28"/>
      <c r="Q21" s="28"/>
      <c r="R21" s="28"/>
      <c r="S21" s="28"/>
      <c r="T21" s="28"/>
      <c r="U21" s="28"/>
      <c r="V21" s="28"/>
    </row>
    <row r="22" spans="1:22" s="25" customFormat="1" ht="45" customHeight="1" thickBot="1" x14ac:dyDescent="0.2">
      <c r="A22" s="26" t="s">
        <v>81</v>
      </c>
      <c r="B22" s="23" t="s">
        <v>21</v>
      </c>
      <c r="C22" s="23" t="s">
        <v>82</v>
      </c>
      <c r="D22" s="23" t="s">
        <v>22</v>
      </c>
      <c r="E22" s="22" t="s">
        <v>18</v>
      </c>
      <c r="F22" s="22" t="s">
        <v>19</v>
      </c>
      <c r="G22" s="27">
        <v>63.621000000000002</v>
      </c>
      <c r="H22" s="27">
        <v>96.317999999999998</v>
      </c>
      <c r="I22" s="27">
        <v>44.328000000000003</v>
      </c>
      <c r="J22" s="27">
        <v>44.328000000000003</v>
      </c>
      <c r="K22" s="24">
        <f t="shared" si="0"/>
        <v>1</v>
      </c>
      <c r="L22" s="27">
        <v>115.611</v>
      </c>
      <c r="M22" s="27">
        <v>0</v>
      </c>
      <c r="N22" s="28"/>
      <c r="O22" s="28"/>
      <c r="P22" s="28"/>
      <c r="Q22" s="28"/>
      <c r="R22" s="28"/>
      <c r="S22" s="28"/>
      <c r="T22" s="28"/>
      <c r="U22" s="28"/>
      <c r="V22" s="28"/>
    </row>
    <row r="23" spans="1:22" s="25" customFormat="1" ht="45" customHeight="1" thickBot="1" x14ac:dyDescent="0.2">
      <c r="A23" s="26" t="s">
        <v>83</v>
      </c>
      <c r="B23" s="23" t="s">
        <v>78</v>
      </c>
      <c r="C23" s="23" t="s">
        <v>84</v>
      </c>
      <c r="D23" s="23" t="s">
        <v>80</v>
      </c>
      <c r="E23" s="22" t="s">
        <v>18</v>
      </c>
      <c r="F23" s="22" t="s">
        <v>19</v>
      </c>
      <c r="G23" s="27">
        <v>50.822000000000003</v>
      </c>
      <c r="H23" s="27">
        <v>1.544</v>
      </c>
      <c r="I23" s="27">
        <v>0</v>
      </c>
      <c r="J23" s="27">
        <v>0</v>
      </c>
      <c r="K23" s="24" t="str">
        <f t="shared" si="0"/>
        <v>-</v>
      </c>
      <c r="L23" s="27">
        <v>52.366999999999997</v>
      </c>
      <c r="M23" s="27">
        <v>0</v>
      </c>
      <c r="N23" s="28"/>
      <c r="O23" s="28"/>
      <c r="P23" s="28"/>
      <c r="Q23" s="28"/>
      <c r="R23" s="28"/>
      <c r="S23" s="28"/>
      <c r="T23" s="28"/>
      <c r="U23" s="28"/>
      <c r="V23" s="28"/>
    </row>
    <row r="24" spans="1:22" s="25" customFormat="1" ht="45" customHeight="1" thickBot="1" x14ac:dyDescent="0.2">
      <c r="A24" s="26" t="s">
        <v>85</v>
      </c>
      <c r="B24" s="23" t="s">
        <v>78</v>
      </c>
      <c r="C24" s="23" t="s">
        <v>86</v>
      </c>
      <c r="D24" s="23" t="s">
        <v>80</v>
      </c>
      <c r="E24" s="22" t="s">
        <v>18</v>
      </c>
      <c r="F24" s="22" t="s">
        <v>19</v>
      </c>
      <c r="G24" s="27">
        <v>1150.153</v>
      </c>
      <c r="H24" s="27">
        <v>398.98099999999999</v>
      </c>
      <c r="I24" s="27">
        <v>31.315999999999999</v>
      </c>
      <c r="J24" s="27">
        <v>31.315999999999999</v>
      </c>
      <c r="K24" s="24">
        <f t="shared" si="0"/>
        <v>1</v>
      </c>
      <c r="L24" s="27">
        <v>885.32100000000003</v>
      </c>
      <c r="M24" s="27">
        <v>632.49699999999996</v>
      </c>
      <c r="N24" s="28"/>
      <c r="O24" s="28"/>
      <c r="P24" s="28"/>
      <c r="Q24" s="28"/>
      <c r="R24" s="28"/>
      <c r="S24" s="28"/>
      <c r="T24" s="28"/>
      <c r="U24" s="28"/>
      <c r="V24" s="28"/>
    </row>
    <row r="25" spans="1:22" s="25" customFormat="1" ht="45" customHeight="1" thickBot="1" x14ac:dyDescent="0.2">
      <c r="A25" s="26" t="s">
        <v>87</v>
      </c>
      <c r="B25" s="23" t="s">
        <v>78</v>
      </c>
      <c r="C25" s="23" t="s">
        <v>88</v>
      </c>
      <c r="D25" s="23" t="s">
        <v>80</v>
      </c>
      <c r="E25" s="22" t="s">
        <v>18</v>
      </c>
      <c r="F25" s="22" t="s">
        <v>19</v>
      </c>
      <c r="G25" s="27">
        <v>24.885999999999999</v>
      </c>
      <c r="H25" s="27">
        <v>36.439</v>
      </c>
      <c r="I25" s="27">
        <v>1.141</v>
      </c>
      <c r="J25" s="27">
        <v>1.141</v>
      </c>
      <c r="K25" s="24">
        <f t="shared" si="0"/>
        <v>1</v>
      </c>
      <c r="L25" s="27">
        <v>9.3369999999999997</v>
      </c>
      <c r="M25" s="27">
        <v>50.847000000000001</v>
      </c>
      <c r="N25" s="28"/>
      <c r="O25" s="28"/>
      <c r="P25" s="28"/>
      <c r="Q25" s="28"/>
      <c r="R25" s="28"/>
      <c r="S25" s="28"/>
      <c r="T25" s="28"/>
      <c r="U25" s="28"/>
      <c r="V25" s="28"/>
    </row>
    <row r="26" spans="1:22" s="25" customFormat="1" ht="45" customHeight="1" thickBot="1" x14ac:dyDescent="0.2">
      <c r="A26" s="26" t="s">
        <v>89</v>
      </c>
      <c r="B26" s="23" t="s">
        <v>90</v>
      </c>
      <c r="C26" s="23" t="s">
        <v>91</v>
      </c>
      <c r="D26" s="23" t="s">
        <v>92</v>
      </c>
      <c r="E26" s="22" t="s">
        <v>93</v>
      </c>
      <c r="F26" s="22" t="s">
        <v>9</v>
      </c>
      <c r="G26" s="27">
        <v>6909.2820000000002</v>
      </c>
      <c r="H26" s="27">
        <v>20.225000000000001</v>
      </c>
      <c r="I26" s="27">
        <v>84.72</v>
      </c>
      <c r="J26" s="27">
        <v>43.543999999999997</v>
      </c>
      <c r="K26" s="24">
        <f t="shared" si="0"/>
        <v>0.51397544853635502</v>
      </c>
      <c r="L26" s="27">
        <v>0</v>
      </c>
      <c r="M26" s="27">
        <v>6844.7870000000003</v>
      </c>
      <c r="N26" s="28"/>
      <c r="O26" s="28"/>
      <c r="P26" s="28"/>
      <c r="Q26" s="28"/>
      <c r="R26" s="28"/>
      <c r="S26" s="28"/>
      <c r="T26" s="28"/>
      <c r="U26" s="28"/>
      <c r="V26" s="28"/>
    </row>
    <row r="27" spans="1:22" s="25" customFormat="1" ht="45" customHeight="1" thickBot="1" x14ac:dyDescent="0.2">
      <c r="A27" s="26" t="s">
        <v>94</v>
      </c>
      <c r="B27" s="23" t="s">
        <v>95</v>
      </c>
      <c r="C27" s="23" t="s">
        <v>96</v>
      </c>
      <c r="D27" s="23" t="s">
        <v>97</v>
      </c>
      <c r="E27" s="22" t="s">
        <v>18</v>
      </c>
      <c r="F27" s="22" t="s">
        <v>19</v>
      </c>
      <c r="G27" s="27">
        <v>56.331000000000003</v>
      </c>
      <c r="H27" s="27">
        <v>3.4550000000000001</v>
      </c>
      <c r="I27" s="27">
        <v>10.199</v>
      </c>
      <c r="J27" s="27">
        <v>10.199</v>
      </c>
      <c r="K27" s="24">
        <f t="shared" si="0"/>
        <v>1</v>
      </c>
      <c r="L27" s="27">
        <v>5.7949999999999999</v>
      </c>
      <c r="M27" s="27">
        <v>43.792000000000002</v>
      </c>
      <c r="N27" s="28"/>
      <c r="O27" s="28"/>
      <c r="P27" s="28"/>
      <c r="Q27" s="28"/>
      <c r="R27" s="28"/>
      <c r="S27" s="28"/>
      <c r="T27" s="28"/>
      <c r="U27" s="28"/>
      <c r="V27" s="28"/>
    </row>
    <row r="28" spans="1:22" s="25" customFormat="1" ht="45" customHeight="1" thickBot="1" x14ac:dyDescent="0.2">
      <c r="A28" s="26" t="s">
        <v>98</v>
      </c>
      <c r="B28" s="23" t="s">
        <v>90</v>
      </c>
      <c r="C28" s="23" t="s">
        <v>99</v>
      </c>
      <c r="D28" s="23" t="s">
        <v>97</v>
      </c>
      <c r="E28" s="22" t="s">
        <v>18</v>
      </c>
      <c r="F28" s="22" t="s">
        <v>19</v>
      </c>
      <c r="G28" s="27">
        <v>7.4189999999999996</v>
      </c>
      <c r="H28" s="27">
        <v>0</v>
      </c>
      <c r="I28" s="27">
        <v>0.627</v>
      </c>
      <c r="J28" s="27">
        <v>0.627</v>
      </c>
      <c r="K28" s="24">
        <f t="shared" si="0"/>
        <v>1</v>
      </c>
      <c r="L28" s="27">
        <v>3</v>
      </c>
      <c r="M28" s="27">
        <v>3.7919999999999998</v>
      </c>
      <c r="N28" s="28"/>
      <c r="O28" s="28"/>
      <c r="P28" s="28"/>
      <c r="Q28" s="28"/>
      <c r="R28" s="28"/>
      <c r="S28" s="28"/>
      <c r="T28" s="28"/>
      <c r="U28" s="28"/>
      <c r="V28" s="28"/>
    </row>
    <row r="29" spans="1:22" s="25" customFormat="1" ht="45" customHeight="1" thickBot="1" x14ac:dyDescent="0.2">
      <c r="A29" s="26">
        <v>13</v>
      </c>
      <c r="B29" s="23" t="s">
        <v>100</v>
      </c>
      <c r="C29" s="23" t="s">
        <v>101</v>
      </c>
      <c r="D29" s="23" t="s">
        <v>102</v>
      </c>
      <c r="E29" s="22" t="s">
        <v>18</v>
      </c>
      <c r="F29" s="22" t="s">
        <v>103</v>
      </c>
      <c r="G29" s="27">
        <v>504.053</v>
      </c>
      <c r="H29" s="27">
        <v>5.0000000000000001E-3</v>
      </c>
      <c r="I29" s="27">
        <v>4.0609999999999999</v>
      </c>
      <c r="J29" s="27">
        <v>2.145</v>
      </c>
      <c r="K29" s="24">
        <f t="shared" si="0"/>
        <v>0.52819502585570055</v>
      </c>
      <c r="L29" s="27">
        <v>481.75900000000001</v>
      </c>
      <c r="M29" s="27">
        <v>18.238</v>
      </c>
      <c r="N29" s="28"/>
      <c r="O29" s="28"/>
      <c r="P29" s="28"/>
      <c r="Q29" s="28"/>
      <c r="R29" s="28"/>
      <c r="S29" s="28"/>
      <c r="T29" s="28"/>
      <c r="U29" s="28"/>
      <c r="V29" s="28"/>
    </row>
    <row r="30" spans="1:22" s="25" customFormat="1" ht="45" customHeight="1" thickBot="1" x14ac:dyDescent="0.2">
      <c r="A30" s="26">
        <v>14</v>
      </c>
      <c r="B30" s="23" t="s">
        <v>104</v>
      </c>
      <c r="C30" s="23" t="s">
        <v>105</v>
      </c>
      <c r="D30" s="23" t="s">
        <v>102</v>
      </c>
      <c r="E30" s="22" t="s">
        <v>18</v>
      </c>
      <c r="F30" s="22" t="s">
        <v>103</v>
      </c>
      <c r="G30" s="27">
        <v>484.37900000000002</v>
      </c>
      <c r="H30" s="27">
        <v>0</v>
      </c>
      <c r="I30" s="27">
        <v>8.09</v>
      </c>
      <c r="J30" s="27">
        <v>0.09</v>
      </c>
      <c r="K30" s="24">
        <f t="shared" si="0"/>
        <v>1.1124845488257108E-2</v>
      </c>
      <c r="L30" s="27">
        <v>446.1</v>
      </c>
      <c r="M30" s="27">
        <v>30.189</v>
      </c>
      <c r="N30" s="28"/>
      <c r="O30" s="28"/>
      <c r="P30" s="28"/>
      <c r="Q30" s="28"/>
      <c r="R30" s="28"/>
      <c r="S30" s="28"/>
      <c r="T30" s="28"/>
      <c r="U30" s="28"/>
      <c r="V30" s="28"/>
    </row>
    <row r="31" spans="1:22" s="25" customFormat="1" ht="45" customHeight="1" thickBot="1" x14ac:dyDescent="0.2">
      <c r="A31" s="26">
        <v>15</v>
      </c>
      <c r="B31" s="23" t="s">
        <v>106</v>
      </c>
      <c r="C31" s="23" t="s">
        <v>107</v>
      </c>
      <c r="D31" s="23" t="s">
        <v>108</v>
      </c>
      <c r="E31" s="22" t="s">
        <v>18</v>
      </c>
      <c r="F31" s="22" t="s">
        <v>19</v>
      </c>
      <c r="G31" s="27">
        <v>304.20800000000003</v>
      </c>
      <c r="H31" s="27">
        <v>0</v>
      </c>
      <c r="I31" s="27">
        <v>0</v>
      </c>
      <c r="J31" s="27">
        <v>0</v>
      </c>
      <c r="K31" s="24" t="str">
        <f t="shared" si="0"/>
        <v>-</v>
      </c>
      <c r="L31" s="27">
        <v>304.20800000000003</v>
      </c>
      <c r="M31" s="27">
        <v>0</v>
      </c>
      <c r="N31" s="28"/>
      <c r="O31" s="28"/>
      <c r="P31" s="28"/>
      <c r="Q31" s="28"/>
      <c r="R31" s="28"/>
      <c r="S31" s="28"/>
      <c r="T31" s="28"/>
      <c r="U31" s="28"/>
      <c r="V31" s="28"/>
    </row>
    <row r="32" spans="1:22" s="25" customFormat="1" ht="45" customHeight="1" thickBot="1" x14ac:dyDescent="0.2">
      <c r="A32" s="26">
        <v>16</v>
      </c>
      <c r="B32" s="23" t="s">
        <v>109</v>
      </c>
      <c r="C32" s="23" t="s">
        <v>110</v>
      </c>
      <c r="D32" s="23" t="s">
        <v>97</v>
      </c>
      <c r="E32" s="22" t="s">
        <v>18</v>
      </c>
      <c r="F32" s="22" t="s">
        <v>19</v>
      </c>
      <c r="G32" s="27">
        <v>1466.8240000000001</v>
      </c>
      <c r="H32" s="27">
        <v>11.308999999999999</v>
      </c>
      <c r="I32" s="27">
        <v>24.542000000000002</v>
      </c>
      <c r="J32" s="27">
        <v>24.542000000000002</v>
      </c>
      <c r="K32" s="24">
        <f t="shared" si="0"/>
        <v>1</v>
      </c>
      <c r="L32" s="27">
        <v>1372.8910000000001</v>
      </c>
      <c r="M32" s="27">
        <v>80.7</v>
      </c>
      <c r="N32" s="28"/>
      <c r="O32" s="28"/>
      <c r="P32" s="28"/>
      <c r="Q32" s="28"/>
      <c r="R32" s="28"/>
      <c r="S32" s="28"/>
      <c r="T32" s="28"/>
      <c r="U32" s="28"/>
      <c r="V32" s="28"/>
    </row>
    <row r="33" spans="1:22" s="25" customFormat="1" ht="45" customHeight="1" thickBot="1" x14ac:dyDescent="0.2">
      <c r="A33" s="26">
        <v>17</v>
      </c>
      <c r="B33" s="23" t="s">
        <v>111</v>
      </c>
      <c r="C33" s="23" t="s">
        <v>195</v>
      </c>
      <c r="D33" s="23" t="s">
        <v>112</v>
      </c>
      <c r="E33" s="22" t="s">
        <v>18</v>
      </c>
      <c r="F33" s="22" t="s">
        <v>19</v>
      </c>
      <c r="G33" s="27">
        <v>3572.9569999999999</v>
      </c>
      <c r="H33" s="27">
        <v>163.75299999999999</v>
      </c>
      <c r="I33" s="27">
        <v>828.92700000000002</v>
      </c>
      <c r="J33" s="27">
        <v>828.92700000000002</v>
      </c>
      <c r="K33" s="24">
        <f t="shared" si="0"/>
        <v>1</v>
      </c>
      <c r="L33" s="27">
        <v>188.89400000000001</v>
      </c>
      <c r="M33" s="27">
        <v>2718.8890000000001</v>
      </c>
      <c r="N33" s="28"/>
      <c r="O33" s="28"/>
      <c r="P33" s="28"/>
      <c r="Q33" s="28"/>
      <c r="R33" s="28"/>
      <c r="S33" s="28"/>
      <c r="T33" s="28"/>
      <c r="U33" s="28"/>
      <c r="V33" s="28"/>
    </row>
    <row r="34" spans="1:22" s="25" customFormat="1" ht="45" customHeight="1" thickBot="1" x14ac:dyDescent="0.2">
      <c r="A34" s="26">
        <v>18</v>
      </c>
      <c r="B34" s="23" t="s">
        <v>113</v>
      </c>
      <c r="C34" s="23" t="s">
        <v>114</v>
      </c>
      <c r="D34" s="23" t="s">
        <v>115</v>
      </c>
      <c r="E34" s="22" t="s">
        <v>18</v>
      </c>
      <c r="F34" s="22" t="s">
        <v>19</v>
      </c>
      <c r="G34" s="27">
        <v>75.034000000000006</v>
      </c>
      <c r="H34" s="27">
        <v>4.843</v>
      </c>
      <c r="I34" s="27">
        <v>13.379</v>
      </c>
      <c r="J34" s="27">
        <v>13.379</v>
      </c>
      <c r="K34" s="24">
        <f t="shared" si="0"/>
        <v>1</v>
      </c>
      <c r="L34" s="27">
        <v>66.498000000000005</v>
      </c>
      <c r="M34" s="27">
        <v>0</v>
      </c>
      <c r="N34" s="28"/>
      <c r="O34" s="28"/>
      <c r="P34" s="28"/>
      <c r="Q34" s="28"/>
      <c r="R34" s="28"/>
      <c r="S34" s="28"/>
      <c r="T34" s="28"/>
      <c r="U34" s="28"/>
      <c r="V34" s="28"/>
    </row>
    <row r="35" spans="1:22" s="25" customFormat="1" ht="45" customHeight="1" thickBot="1" x14ac:dyDescent="0.2">
      <c r="A35" s="26">
        <v>19</v>
      </c>
      <c r="B35" s="23" t="s">
        <v>116</v>
      </c>
      <c r="C35" s="23" t="s">
        <v>117</v>
      </c>
      <c r="D35" s="23" t="s">
        <v>118</v>
      </c>
      <c r="E35" s="22" t="s">
        <v>18</v>
      </c>
      <c r="F35" s="22" t="s">
        <v>19</v>
      </c>
      <c r="G35" s="27">
        <v>131.291</v>
      </c>
      <c r="H35" s="27">
        <v>0</v>
      </c>
      <c r="I35" s="27">
        <v>0</v>
      </c>
      <c r="J35" s="27">
        <v>0</v>
      </c>
      <c r="K35" s="24" t="str">
        <f t="shared" si="0"/>
        <v>-</v>
      </c>
      <c r="L35" s="27">
        <v>131.291</v>
      </c>
      <c r="M35" s="27">
        <v>0</v>
      </c>
      <c r="N35" s="28"/>
      <c r="O35" s="28"/>
      <c r="P35" s="28"/>
      <c r="Q35" s="28"/>
      <c r="R35" s="28"/>
      <c r="S35" s="28"/>
      <c r="T35" s="28"/>
      <c r="U35" s="28"/>
      <c r="V35" s="28"/>
    </row>
    <row r="36" spans="1:22" s="25" customFormat="1" ht="45" customHeight="1" thickBot="1" x14ac:dyDescent="0.2">
      <c r="A36" s="26" t="s">
        <v>119</v>
      </c>
      <c r="B36" s="23" t="s">
        <v>120</v>
      </c>
      <c r="C36" s="23" t="s">
        <v>121</v>
      </c>
      <c r="D36" s="23" t="s">
        <v>118</v>
      </c>
      <c r="E36" s="22" t="s">
        <v>18</v>
      </c>
      <c r="F36" s="22" t="s">
        <v>19</v>
      </c>
      <c r="G36" s="27">
        <v>13029.588</v>
      </c>
      <c r="H36" s="27">
        <v>0.48499999999999999</v>
      </c>
      <c r="I36" s="27">
        <v>2240.5410000000002</v>
      </c>
      <c r="J36" s="27">
        <v>1017.737</v>
      </c>
      <c r="K36" s="24">
        <f t="shared" si="0"/>
        <v>0.45423716861240204</v>
      </c>
      <c r="L36" s="27">
        <v>0</v>
      </c>
      <c r="M36" s="27">
        <v>10789.531999999999</v>
      </c>
      <c r="N36" s="28"/>
      <c r="O36" s="28"/>
      <c r="P36" s="28"/>
      <c r="Q36" s="28"/>
      <c r="R36" s="28"/>
      <c r="S36" s="28"/>
      <c r="T36" s="28"/>
      <c r="U36" s="28"/>
      <c r="V36" s="28"/>
    </row>
    <row r="37" spans="1:22" s="25" customFormat="1" ht="45" customHeight="1" thickBot="1" x14ac:dyDescent="0.2">
      <c r="A37" s="26" t="s">
        <v>122</v>
      </c>
      <c r="B37" s="23" t="s">
        <v>123</v>
      </c>
      <c r="C37" s="23" t="s">
        <v>124</v>
      </c>
      <c r="D37" s="23" t="s">
        <v>125</v>
      </c>
      <c r="E37" s="22" t="s">
        <v>18</v>
      </c>
      <c r="F37" s="22" t="s">
        <v>19</v>
      </c>
      <c r="G37" s="27">
        <v>12.207000000000001</v>
      </c>
      <c r="H37" s="27">
        <v>118.005</v>
      </c>
      <c r="I37" s="27">
        <v>0</v>
      </c>
      <c r="J37" s="27">
        <v>0</v>
      </c>
      <c r="K37" s="24" t="str">
        <f t="shared" si="0"/>
        <v>-</v>
      </c>
      <c r="L37" s="27">
        <v>129.982</v>
      </c>
      <c r="M37" s="27">
        <v>0</v>
      </c>
      <c r="N37" s="28"/>
      <c r="O37" s="28"/>
      <c r="P37" s="28"/>
      <c r="Q37" s="28"/>
      <c r="R37" s="28"/>
      <c r="S37" s="28"/>
      <c r="T37" s="28"/>
      <c r="U37" s="28"/>
      <c r="V37" s="28"/>
    </row>
    <row r="38" spans="1:22" s="25" customFormat="1" ht="45" customHeight="1" thickBot="1" x14ac:dyDescent="0.2">
      <c r="A38" s="26" t="s">
        <v>126</v>
      </c>
      <c r="B38" s="23" t="s">
        <v>127</v>
      </c>
      <c r="C38" s="23" t="s">
        <v>128</v>
      </c>
      <c r="D38" s="23" t="s">
        <v>125</v>
      </c>
      <c r="E38" s="22" t="s">
        <v>18</v>
      </c>
      <c r="F38" s="22" t="s">
        <v>19</v>
      </c>
      <c r="G38" s="27">
        <v>10.768000000000001</v>
      </c>
      <c r="H38" s="27">
        <v>0</v>
      </c>
      <c r="I38" s="27">
        <v>3.5459999999999998</v>
      </c>
      <c r="J38" s="27">
        <v>3.5459999999999998</v>
      </c>
      <c r="K38" s="24">
        <f t="shared" si="0"/>
        <v>1</v>
      </c>
      <c r="L38" s="27">
        <v>3.9630000000000001</v>
      </c>
      <c r="M38" s="27">
        <v>3.2589999999999999</v>
      </c>
      <c r="N38" s="28"/>
      <c r="O38" s="28"/>
      <c r="P38" s="28"/>
      <c r="Q38" s="28"/>
      <c r="R38" s="28"/>
      <c r="S38" s="28"/>
      <c r="T38" s="28"/>
      <c r="U38" s="28"/>
      <c r="V38" s="28"/>
    </row>
    <row r="39" spans="1:22" s="25" customFormat="1" ht="45" customHeight="1" thickBot="1" x14ac:dyDescent="0.2">
      <c r="A39" s="26" t="s">
        <v>129</v>
      </c>
      <c r="B39" s="23" t="s">
        <v>130</v>
      </c>
      <c r="C39" s="23" t="s">
        <v>131</v>
      </c>
      <c r="D39" s="23" t="s">
        <v>132</v>
      </c>
      <c r="E39" s="22" t="s">
        <v>93</v>
      </c>
      <c r="F39" s="22" t="s">
        <v>52</v>
      </c>
      <c r="G39" s="27">
        <v>4710.2790000000005</v>
      </c>
      <c r="H39" s="27">
        <v>-0.26500000000000001</v>
      </c>
      <c r="I39" s="27">
        <v>10.295999999999999</v>
      </c>
      <c r="J39" s="27">
        <v>10.295999999999999</v>
      </c>
      <c r="K39" s="24">
        <f t="shared" si="0"/>
        <v>1</v>
      </c>
      <c r="L39" s="27">
        <v>0</v>
      </c>
      <c r="M39" s="27">
        <v>4699.7179999999998</v>
      </c>
      <c r="N39" s="28"/>
      <c r="O39" s="28"/>
      <c r="P39" s="28"/>
      <c r="Q39" s="28"/>
      <c r="R39" s="28"/>
      <c r="S39" s="28"/>
      <c r="T39" s="28"/>
      <c r="U39" s="28"/>
      <c r="V39" s="28"/>
    </row>
    <row r="40" spans="1:22" s="25" customFormat="1" ht="45" customHeight="1" thickBot="1" x14ac:dyDescent="0.2">
      <c r="A40" s="26" t="s">
        <v>133</v>
      </c>
      <c r="B40" s="23" t="s">
        <v>130</v>
      </c>
      <c r="C40" s="23" t="s">
        <v>134</v>
      </c>
      <c r="D40" s="23" t="s">
        <v>132</v>
      </c>
      <c r="E40" s="22" t="s">
        <v>93</v>
      </c>
      <c r="F40" s="22" t="s">
        <v>52</v>
      </c>
      <c r="G40" s="27">
        <v>3758.2860000000001</v>
      </c>
      <c r="H40" s="27">
        <v>0</v>
      </c>
      <c r="I40" s="27">
        <v>13.125999999999999</v>
      </c>
      <c r="J40" s="27">
        <v>13.125999999999999</v>
      </c>
      <c r="K40" s="24">
        <f t="shared" si="0"/>
        <v>1</v>
      </c>
      <c r="L40" s="27">
        <v>0</v>
      </c>
      <c r="M40" s="27">
        <v>3745.16</v>
      </c>
      <c r="N40" s="28"/>
      <c r="O40" s="28"/>
      <c r="P40" s="28"/>
      <c r="Q40" s="28"/>
      <c r="R40" s="28"/>
      <c r="S40" s="28"/>
      <c r="T40" s="28"/>
      <c r="U40" s="28"/>
      <c r="V40" s="28"/>
    </row>
    <row r="41" spans="1:22" s="25" customFormat="1" ht="45" customHeight="1" thickBot="1" x14ac:dyDescent="0.2">
      <c r="A41" s="26" t="s">
        <v>135</v>
      </c>
      <c r="B41" s="23" t="s">
        <v>136</v>
      </c>
      <c r="C41" s="23" t="s">
        <v>128</v>
      </c>
      <c r="D41" s="23" t="s">
        <v>137</v>
      </c>
      <c r="E41" s="22" t="s">
        <v>17</v>
      </c>
      <c r="F41" s="22" t="s">
        <v>19</v>
      </c>
      <c r="G41" s="27">
        <v>6.4569999999999999</v>
      </c>
      <c r="H41" s="27">
        <v>0</v>
      </c>
      <c r="I41" s="27">
        <v>0.64</v>
      </c>
      <c r="J41" s="27">
        <v>0.64</v>
      </c>
      <c r="K41" s="24">
        <f t="shared" si="0"/>
        <v>1</v>
      </c>
      <c r="L41" s="27">
        <v>1.62</v>
      </c>
      <c r="M41" s="27">
        <v>4.1970000000000001</v>
      </c>
      <c r="N41" s="28"/>
      <c r="O41" s="28"/>
      <c r="P41" s="28"/>
      <c r="Q41" s="28"/>
      <c r="R41" s="28"/>
      <c r="S41" s="28"/>
      <c r="T41" s="28"/>
      <c r="U41" s="28"/>
      <c r="V41" s="28"/>
    </row>
    <row r="42" spans="1:22" s="25" customFormat="1" ht="45" customHeight="1" thickBot="1" x14ac:dyDescent="0.2">
      <c r="A42" s="26" t="s">
        <v>138</v>
      </c>
      <c r="B42" s="23" t="s">
        <v>139</v>
      </c>
      <c r="C42" s="23" t="s">
        <v>128</v>
      </c>
      <c r="D42" s="23" t="s">
        <v>137</v>
      </c>
      <c r="E42" s="22" t="s">
        <v>17</v>
      </c>
      <c r="F42" s="22" t="s">
        <v>19</v>
      </c>
      <c r="G42" s="27">
        <v>26.625</v>
      </c>
      <c r="H42" s="27">
        <v>0</v>
      </c>
      <c r="I42" s="27">
        <v>0.754</v>
      </c>
      <c r="J42" s="27">
        <v>0.754</v>
      </c>
      <c r="K42" s="24">
        <f t="shared" si="0"/>
        <v>1</v>
      </c>
      <c r="L42" s="27">
        <v>22.75</v>
      </c>
      <c r="M42" s="27">
        <v>3.121</v>
      </c>
      <c r="N42" s="28"/>
      <c r="O42" s="28"/>
      <c r="P42" s="28"/>
      <c r="Q42" s="28"/>
      <c r="R42" s="28"/>
      <c r="S42" s="28"/>
      <c r="T42" s="28"/>
      <c r="U42" s="28"/>
      <c r="V42" s="28"/>
    </row>
    <row r="43" spans="1:22" s="25" customFormat="1" ht="45" customHeight="1" thickBot="1" x14ac:dyDescent="0.2">
      <c r="A43" s="26" t="s">
        <v>140</v>
      </c>
      <c r="B43" s="23" t="s">
        <v>141</v>
      </c>
      <c r="C43" s="23" t="s">
        <v>128</v>
      </c>
      <c r="D43" s="23" t="s">
        <v>137</v>
      </c>
      <c r="E43" s="22" t="s">
        <v>17</v>
      </c>
      <c r="F43" s="22" t="s">
        <v>19</v>
      </c>
      <c r="G43" s="27">
        <v>6.4640000000000004</v>
      </c>
      <c r="H43" s="27">
        <v>0</v>
      </c>
      <c r="I43" s="27">
        <v>1.101</v>
      </c>
      <c r="J43" s="27">
        <v>1.101</v>
      </c>
      <c r="K43" s="24">
        <f t="shared" si="0"/>
        <v>1</v>
      </c>
      <c r="L43" s="27">
        <v>2.5299999999999998</v>
      </c>
      <c r="M43" s="27">
        <v>2.8330000000000002</v>
      </c>
      <c r="N43" s="28"/>
      <c r="O43" s="28"/>
      <c r="P43" s="28"/>
      <c r="Q43" s="28"/>
      <c r="R43" s="28"/>
      <c r="S43" s="28"/>
      <c r="T43" s="28"/>
      <c r="U43" s="28"/>
      <c r="V43" s="28"/>
    </row>
    <row r="44" spans="1:22" s="25" customFormat="1" ht="45" customHeight="1" thickBot="1" x14ac:dyDescent="0.2">
      <c r="A44" s="26" t="s">
        <v>142</v>
      </c>
      <c r="B44" s="23" t="s">
        <v>143</v>
      </c>
      <c r="C44" s="23" t="s">
        <v>128</v>
      </c>
      <c r="D44" s="23" t="s">
        <v>137</v>
      </c>
      <c r="E44" s="22" t="s">
        <v>17</v>
      </c>
      <c r="F44" s="22" t="s">
        <v>19</v>
      </c>
      <c r="G44" s="27">
        <v>2587.6610000000001</v>
      </c>
      <c r="H44" s="27">
        <v>0</v>
      </c>
      <c r="I44" s="27">
        <v>1.6839999999999999</v>
      </c>
      <c r="J44" s="27">
        <v>1.6839999999999999</v>
      </c>
      <c r="K44" s="24">
        <f t="shared" si="0"/>
        <v>1</v>
      </c>
      <c r="L44" s="27">
        <v>2582.0990000000002</v>
      </c>
      <c r="M44" s="27">
        <v>3.8780000000000001</v>
      </c>
      <c r="N44" s="28"/>
      <c r="O44" s="28"/>
      <c r="P44" s="28"/>
      <c r="Q44" s="28"/>
      <c r="R44" s="28"/>
      <c r="S44" s="28"/>
      <c r="T44" s="28"/>
      <c r="U44" s="28"/>
      <c r="V44" s="28"/>
    </row>
    <row r="45" spans="1:22" s="25" customFormat="1" ht="45" customHeight="1" thickBot="1" x14ac:dyDescent="0.2">
      <c r="A45" s="26" t="s">
        <v>144</v>
      </c>
      <c r="B45" s="23" t="s">
        <v>145</v>
      </c>
      <c r="C45" s="23" t="s">
        <v>146</v>
      </c>
      <c r="D45" s="23" t="s">
        <v>147</v>
      </c>
      <c r="E45" s="22" t="s">
        <v>17</v>
      </c>
      <c r="F45" s="22" t="s">
        <v>19</v>
      </c>
      <c r="G45" s="27">
        <v>42636.993000000002</v>
      </c>
      <c r="H45" s="27">
        <v>12516</v>
      </c>
      <c r="I45" s="27">
        <v>12079.457</v>
      </c>
      <c r="J45" s="27">
        <v>668.82899999999995</v>
      </c>
      <c r="K45" s="24">
        <f t="shared" si="0"/>
        <v>5.5369127933482434E-2</v>
      </c>
      <c r="L45" s="27">
        <v>0</v>
      </c>
      <c r="M45" s="27">
        <v>43073.536</v>
      </c>
      <c r="N45" s="28"/>
      <c r="O45" s="28"/>
      <c r="P45" s="28"/>
      <c r="Q45" s="28"/>
      <c r="R45" s="28"/>
      <c r="S45" s="28"/>
      <c r="T45" s="28"/>
      <c r="U45" s="28"/>
      <c r="V45" s="28"/>
    </row>
    <row r="46" spans="1:22" s="25" customFormat="1" ht="45" customHeight="1" thickBot="1" x14ac:dyDescent="0.2">
      <c r="A46" s="26" t="s">
        <v>148</v>
      </c>
      <c r="B46" s="23" t="s">
        <v>149</v>
      </c>
      <c r="C46" s="23" t="s">
        <v>150</v>
      </c>
      <c r="D46" s="23" t="s">
        <v>102</v>
      </c>
      <c r="E46" s="22" t="s">
        <v>17</v>
      </c>
      <c r="F46" s="22" t="s">
        <v>19</v>
      </c>
      <c r="G46" s="27">
        <v>75.882999999999996</v>
      </c>
      <c r="H46" s="27">
        <v>6.6</v>
      </c>
      <c r="I46" s="27">
        <v>19.861999999999998</v>
      </c>
      <c r="J46" s="27">
        <v>19.861999999999998</v>
      </c>
      <c r="K46" s="24">
        <f t="shared" si="0"/>
        <v>1</v>
      </c>
      <c r="L46" s="27">
        <v>0</v>
      </c>
      <c r="M46" s="27">
        <v>62.621000000000002</v>
      </c>
      <c r="N46" s="28"/>
      <c r="O46" s="28"/>
      <c r="P46" s="28"/>
      <c r="Q46" s="28"/>
      <c r="R46" s="28"/>
      <c r="S46" s="28"/>
      <c r="T46" s="28"/>
      <c r="U46" s="28"/>
      <c r="V46" s="28"/>
    </row>
    <row r="47" spans="1:22" s="25" customFormat="1" ht="45" customHeight="1" thickBot="1" x14ac:dyDescent="0.2">
      <c r="A47" s="26" t="s">
        <v>151</v>
      </c>
      <c r="B47" s="23" t="s">
        <v>152</v>
      </c>
      <c r="C47" s="23" t="s">
        <v>153</v>
      </c>
      <c r="D47" s="23" t="s">
        <v>154</v>
      </c>
      <c r="E47" s="22" t="s">
        <v>17</v>
      </c>
      <c r="F47" s="22" t="s">
        <v>9</v>
      </c>
      <c r="G47" s="27">
        <v>17556.466</v>
      </c>
      <c r="H47" s="27">
        <v>4402.5079999999998</v>
      </c>
      <c r="I47" s="27">
        <v>5983.85</v>
      </c>
      <c r="J47" s="27">
        <v>190.92099999999999</v>
      </c>
      <c r="K47" s="24">
        <f t="shared" si="0"/>
        <v>3.1906047110138121E-2</v>
      </c>
      <c r="L47" s="27">
        <v>0</v>
      </c>
      <c r="M47" s="27">
        <v>15975.124</v>
      </c>
      <c r="N47" s="28"/>
      <c r="O47" s="28"/>
      <c r="P47" s="28"/>
      <c r="Q47" s="28"/>
      <c r="R47" s="28"/>
      <c r="S47" s="28"/>
      <c r="T47" s="28"/>
      <c r="U47" s="28"/>
      <c r="V47" s="28"/>
    </row>
    <row r="48" spans="1:22" s="25" customFormat="1" ht="45" customHeight="1" thickBot="1" x14ac:dyDescent="0.2">
      <c r="A48" s="26" t="s">
        <v>155</v>
      </c>
      <c r="B48" s="23" t="s">
        <v>156</v>
      </c>
      <c r="C48" s="23" t="s">
        <v>157</v>
      </c>
      <c r="D48" s="23" t="s">
        <v>158</v>
      </c>
      <c r="E48" s="22" t="s">
        <v>17</v>
      </c>
      <c r="F48" s="22" t="s">
        <v>23</v>
      </c>
      <c r="G48" s="27">
        <v>184351.96299999999</v>
      </c>
      <c r="H48" s="27">
        <v>110018.647</v>
      </c>
      <c r="I48" s="27">
        <v>43506.042000000001</v>
      </c>
      <c r="J48" s="27">
        <v>616.10900000000004</v>
      </c>
      <c r="K48" s="24">
        <f t="shared" si="0"/>
        <v>1.416145830962973E-2</v>
      </c>
      <c r="L48" s="27">
        <v>0</v>
      </c>
      <c r="M48" s="27">
        <v>250864.568</v>
      </c>
      <c r="N48" s="28"/>
      <c r="O48" s="28"/>
      <c r="P48" s="28"/>
      <c r="Q48" s="28"/>
      <c r="R48" s="28"/>
      <c r="S48" s="28"/>
      <c r="T48" s="28"/>
      <c r="U48" s="28"/>
      <c r="V48" s="28"/>
    </row>
    <row r="49" spans="1:22" s="25" customFormat="1" ht="45" customHeight="1" thickBot="1" x14ac:dyDescent="0.2">
      <c r="A49" s="26" t="s">
        <v>159</v>
      </c>
      <c r="B49" s="23" t="s">
        <v>160</v>
      </c>
      <c r="C49" s="23" t="s">
        <v>161</v>
      </c>
      <c r="D49" s="23" t="s">
        <v>118</v>
      </c>
      <c r="E49" s="22" t="s">
        <v>17</v>
      </c>
      <c r="F49" s="22" t="s">
        <v>29</v>
      </c>
      <c r="G49" s="27">
        <v>260160</v>
      </c>
      <c r="H49" s="27">
        <v>2931</v>
      </c>
      <c r="I49" s="27">
        <v>43365</v>
      </c>
      <c r="J49" s="27">
        <v>94</v>
      </c>
      <c r="K49" s="24">
        <f t="shared" si="0"/>
        <v>2.167646719704831E-3</v>
      </c>
      <c r="L49" s="27">
        <v>0</v>
      </c>
      <c r="M49" s="27">
        <v>219726</v>
      </c>
      <c r="N49" s="28"/>
      <c r="O49" s="28"/>
      <c r="P49" s="28"/>
      <c r="Q49" s="28"/>
      <c r="R49" s="28"/>
      <c r="S49" s="28"/>
      <c r="T49" s="28"/>
      <c r="U49" s="28"/>
      <c r="V49" s="28"/>
    </row>
    <row r="50" spans="1:22" s="25" customFormat="1" ht="45" customHeight="1" thickBot="1" x14ac:dyDescent="0.2">
      <c r="A50" s="26" t="s">
        <v>162</v>
      </c>
      <c r="B50" s="23" t="s">
        <v>160</v>
      </c>
      <c r="C50" s="23" t="s">
        <v>163</v>
      </c>
      <c r="D50" s="23" t="s">
        <v>118</v>
      </c>
      <c r="E50" s="22" t="s">
        <v>17</v>
      </c>
      <c r="F50" s="22" t="s">
        <v>29</v>
      </c>
      <c r="G50" s="27">
        <v>1446303</v>
      </c>
      <c r="H50" s="27">
        <v>97</v>
      </c>
      <c r="I50" s="27">
        <v>212446</v>
      </c>
      <c r="J50" s="27">
        <v>44</v>
      </c>
      <c r="K50" s="24">
        <f t="shared" si="0"/>
        <v>2.0711145420483323E-4</v>
      </c>
      <c r="L50" s="27">
        <v>524606</v>
      </c>
      <c r="M50" s="27">
        <v>709348</v>
      </c>
      <c r="N50" s="28"/>
      <c r="O50" s="28"/>
      <c r="P50" s="28"/>
      <c r="Q50" s="28"/>
      <c r="R50" s="28"/>
      <c r="S50" s="28"/>
      <c r="T50" s="28"/>
      <c r="U50" s="28"/>
      <c r="V50" s="28"/>
    </row>
    <row r="51" spans="1:22" s="25" customFormat="1" ht="45" customHeight="1" thickBot="1" x14ac:dyDescent="0.2">
      <c r="A51" s="26" t="s">
        <v>164</v>
      </c>
      <c r="B51" s="23" t="s">
        <v>7</v>
      </c>
      <c r="C51" s="23" t="s">
        <v>165</v>
      </c>
      <c r="D51" s="23" t="s">
        <v>8</v>
      </c>
      <c r="E51" s="22" t="s">
        <v>17</v>
      </c>
      <c r="F51" s="22" t="s">
        <v>9</v>
      </c>
      <c r="G51" s="27">
        <v>10142.096</v>
      </c>
      <c r="H51" s="27">
        <v>5200.1940000000004</v>
      </c>
      <c r="I51" s="27">
        <v>2038.44</v>
      </c>
      <c r="J51" s="27">
        <v>0</v>
      </c>
      <c r="K51" s="24">
        <f t="shared" si="0"/>
        <v>0</v>
      </c>
      <c r="L51" s="27">
        <v>0</v>
      </c>
      <c r="M51" s="27">
        <v>13303.85</v>
      </c>
      <c r="N51" s="28"/>
      <c r="O51" s="28"/>
      <c r="P51" s="28"/>
      <c r="Q51" s="28"/>
      <c r="R51" s="28"/>
      <c r="S51" s="28"/>
      <c r="T51" s="28"/>
      <c r="U51" s="28"/>
      <c r="V51" s="28"/>
    </row>
    <row r="52" spans="1:22" s="25" customFormat="1" ht="45" customHeight="1" thickBot="1" x14ac:dyDescent="0.2">
      <c r="A52" s="26" t="s">
        <v>166</v>
      </c>
      <c r="B52" s="23" t="s">
        <v>7</v>
      </c>
      <c r="C52" s="23" t="s">
        <v>167</v>
      </c>
      <c r="D52" s="23" t="s">
        <v>168</v>
      </c>
      <c r="E52" s="22" t="s">
        <v>17</v>
      </c>
      <c r="F52" s="22" t="s">
        <v>19</v>
      </c>
      <c r="G52" s="27">
        <v>0</v>
      </c>
      <c r="H52" s="27">
        <v>50000</v>
      </c>
      <c r="I52" s="27">
        <v>0</v>
      </c>
      <c r="J52" s="27">
        <v>0</v>
      </c>
      <c r="K52" s="24" t="str">
        <f t="shared" si="0"/>
        <v>-</v>
      </c>
      <c r="L52" s="27">
        <v>0</v>
      </c>
      <c r="M52" s="27">
        <v>50000</v>
      </c>
      <c r="N52" s="28"/>
      <c r="O52" s="28"/>
      <c r="P52" s="28"/>
      <c r="Q52" s="28"/>
      <c r="R52" s="28"/>
      <c r="S52" s="28"/>
      <c r="T52" s="28"/>
      <c r="U52" s="28"/>
      <c r="V52" s="28"/>
    </row>
    <row r="53" spans="1:22" s="25" customFormat="1" ht="45" customHeight="1" thickBot="1" x14ac:dyDescent="0.2">
      <c r="A53" s="26" t="s">
        <v>169</v>
      </c>
      <c r="B53" s="23" t="s">
        <v>170</v>
      </c>
      <c r="C53" s="23" t="s">
        <v>171</v>
      </c>
      <c r="D53" s="23" t="s">
        <v>80</v>
      </c>
      <c r="E53" s="22" t="s">
        <v>17</v>
      </c>
      <c r="F53" s="22" t="s">
        <v>19</v>
      </c>
      <c r="G53" s="27">
        <v>516795.90299999999</v>
      </c>
      <c r="H53" s="27">
        <v>4.4480000000000004</v>
      </c>
      <c r="I53" s="27">
        <v>3805.4949999999999</v>
      </c>
      <c r="J53" s="27">
        <v>195.578</v>
      </c>
      <c r="K53" s="24">
        <f t="shared" si="0"/>
        <v>5.1393576919691132E-2</v>
      </c>
      <c r="L53" s="27">
        <v>0</v>
      </c>
      <c r="M53" s="27">
        <v>512994.85600000003</v>
      </c>
      <c r="N53" s="28"/>
      <c r="O53" s="28"/>
      <c r="P53" s="28"/>
      <c r="Q53" s="28"/>
      <c r="R53" s="28"/>
      <c r="S53" s="28"/>
      <c r="T53" s="28"/>
      <c r="U53" s="28"/>
      <c r="V53" s="28"/>
    </row>
    <row r="54" spans="1:22" s="25" customFormat="1" ht="45" customHeight="1" thickBot="1" x14ac:dyDescent="0.2">
      <c r="A54" s="26" t="s">
        <v>172</v>
      </c>
      <c r="B54" s="23" t="s">
        <v>170</v>
      </c>
      <c r="C54" s="23" t="s">
        <v>173</v>
      </c>
      <c r="D54" s="23" t="s">
        <v>80</v>
      </c>
      <c r="E54" s="22" t="s">
        <v>17</v>
      </c>
      <c r="F54" s="22" t="s">
        <v>19</v>
      </c>
      <c r="G54" s="27">
        <v>0</v>
      </c>
      <c r="H54" s="27">
        <v>100000</v>
      </c>
      <c r="I54" s="27">
        <v>0</v>
      </c>
      <c r="J54" s="27">
        <v>0</v>
      </c>
      <c r="K54" s="24" t="str">
        <f t="shared" si="0"/>
        <v>-</v>
      </c>
      <c r="L54" s="27">
        <v>0</v>
      </c>
      <c r="M54" s="27">
        <v>100000</v>
      </c>
      <c r="N54" s="28"/>
      <c r="O54" s="28"/>
      <c r="P54" s="28"/>
      <c r="Q54" s="28"/>
      <c r="R54" s="28"/>
      <c r="S54" s="28"/>
      <c r="T54" s="28"/>
      <c r="U54" s="28"/>
      <c r="V54" s="28"/>
    </row>
    <row r="55" spans="1:22" s="25" customFormat="1" ht="45" customHeight="1" thickBot="1" x14ac:dyDescent="0.2">
      <c r="A55" s="26" t="s">
        <v>174</v>
      </c>
      <c r="B55" s="23" t="s">
        <v>170</v>
      </c>
      <c r="C55" s="23" t="s">
        <v>175</v>
      </c>
      <c r="D55" s="23" t="s">
        <v>80</v>
      </c>
      <c r="E55" s="22" t="s">
        <v>17</v>
      </c>
      <c r="F55" s="22" t="s">
        <v>19</v>
      </c>
      <c r="G55" s="27">
        <v>0</v>
      </c>
      <c r="H55" s="27">
        <v>227384</v>
      </c>
      <c r="I55" s="27">
        <v>0</v>
      </c>
      <c r="J55" s="27">
        <v>0</v>
      </c>
      <c r="K55" s="24" t="str">
        <f t="shared" si="0"/>
        <v>-</v>
      </c>
      <c r="L55" s="27">
        <v>0</v>
      </c>
      <c r="M55" s="27">
        <v>227384</v>
      </c>
      <c r="N55" s="28"/>
      <c r="O55" s="28"/>
      <c r="P55" s="28"/>
      <c r="Q55" s="28"/>
      <c r="R55" s="28"/>
      <c r="S55" s="28"/>
      <c r="T55" s="28"/>
      <c r="U55" s="28"/>
      <c r="V55" s="28"/>
    </row>
    <row r="56" spans="1:22" s="25" customFormat="1" ht="45" customHeight="1" thickBot="1" x14ac:dyDescent="0.2">
      <c r="A56" s="26" t="s">
        <v>176</v>
      </c>
      <c r="B56" s="23" t="s">
        <v>177</v>
      </c>
      <c r="C56" s="23" t="s">
        <v>178</v>
      </c>
      <c r="D56" s="23" t="s">
        <v>179</v>
      </c>
      <c r="E56" s="22" t="s">
        <v>17</v>
      </c>
      <c r="F56" s="22" t="s">
        <v>19</v>
      </c>
      <c r="G56" s="27">
        <v>2000000</v>
      </c>
      <c r="H56" s="27">
        <v>48.774999999999999</v>
      </c>
      <c r="I56" s="27">
        <v>4167.4769999999999</v>
      </c>
      <c r="J56" s="18">
        <v>1972.17</v>
      </c>
      <c r="K56" s="24">
        <f t="shared" si="0"/>
        <v>0.47322876646949702</v>
      </c>
      <c r="L56" s="27">
        <v>0</v>
      </c>
      <c r="M56" s="27">
        <v>1995881.298</v>
      </c>
      <c r="N56" s="28"/>
      <c r="O56" s="28"/>
      <c r="P56" s="28"/>
      <c r="Q56" s="28"/>
      <c r="R56" s="28"/>
      <c r="S56" s="28"/>
      <c r="T56" s="28"/>
      <c r="U56" s="28"/>
      <c r="V56" s="28"/>
    </row>
    <row r="57" spans="1:22" s="25" customFormat="1" ht="45" customHeight="1" thickBot="1" x14ac:dyDescent="0.2">
      <c r="A57" s="26" t="s">
        <v>180</v>
      </c>
      <c r="B57" s="23" t="s">
        <v>181</v>
      </c>
      <c r="C57" s="23" t="s">
        <v>182</v>
      </c>
      <c r="D57" s="23" t="s">
        <v>118</v>
      </c>
      <c r="E57" s="22" t="s">
        <v>17</v>
      </c>
      <c r="F57" s="22" t="s">
        <v>19</v>
      </c>
      <c r="G57" s="27">
        <v>0</v>
      </c>
      <c r="H57" s="27">
        <v>1148539.885</v>
      </c>
      <c r="I57" s="27">
        <v>11704.769</v>
      </c>
      <c r="J57" s="21">
        <v>6641.4369999999999</v>
      </c>
      <c r="K57" s="24">
        <f t="shared" si="0"/>
        <v>0.5674129066536896</v>
      </c>
      <c r="L57" s="27">
        <v>0</v>
      </c>
      <c r="M57" s="27">
        <v>1136835.1159999999</v>
      </c>
      <c r="N57" s="28"/>
      <c r="O57" s="28"/>
      <c r="P57" s="28"/>
      <c r="Q57" s="28"/>
      <c r="R57" s="28"/>
      <c r="S57" s="28"/>
      <c r="T57" s="28"/>
      <c r="U57" s="28"/>
      <c r="V57" s="28"/>
    </row>
    <row r="58" spans="1:22" s="25" customFormat="1" ht="45" customHeight="1" thickBot="1" x14ac:dyDescent="0.2">
      <c r="A58" s="26" t="s">
        <v>183</v>
      </c>
      <c r="B58" s="23" t="s">
        <v>184</v>
      </c>
      <c r="C58" s="23" t="s">
        <v>185</v>
      </c>
      <c r="D58" s="23" t="s">
        <v>179</v>
      </c>
      <c r="E58" s="22" t="s">
        <v>17</v>
      </c>
      <c r="F58" s="22" t="s">
        <v>19</v>
      </c>
      <c r="G58" s="27">
        <v>0</v>
      </c>
      <c r="H58" s="27">
        <v>617000</v>
      </c>
      <c r="I58" s="27">
        <v>0</v>
      </c>
      <c r="J58" s="21">
        <v>0</v>
      </c>
      <c r="K58" s="24" t="str">
        <f t="shared" si="0"/>
        <v>-</v>
      </c>
      <c r="L58" s="27">
        <v>0</v>
      </c>
      <c r="M58" s="27">
        <v>617000</v>
      </c>
      <c r="N58" s="28"/>
      <c r="O58" s="28"/>
      <c r="P58" s="28"/>
      <c r="Q58" s="28"/>
      <c r="R58" s="28"/>
      <c r="S58" s="28"/>
      <c r="T58" s="28"/>
      <c r="U58" s="28"/>
      <c r="V58" s="28"/>
    </row>
    <row r="59" spans="1:22" s="25" customFormat="1" ht="45" customHeight="1" thickBot="1" x14ac:dyDescent="0.2">
      <c r="A59" s="26" t="s">
        <v>186</v>
      </c>
      <c r="B59" s="23" t="s">
        <v>24</v>
      </c>
      <c r="C59" s="23" t="s">
        <v>187</v>
      </c>
      <c r="D59" s="23" t="s">
        <v>179</v>
      </c>
      <c r="E59" s="22" t="s">
        <v>17</v>
      </c>
      <c r="F59" s="22" t="s">
        <v>9</v>
      </c>
      <c r="G59" s="27">
        <v>0</v>
      </c>
      <c r="H59" s="27">
        <v>125000</v>
      </c>
      <c r="I59" s="27">
        <v>0</v>
      </c>
      <c r="J59" s="21">
        <v>0</v>
      </c>
      <c r="K59" s="24" t="str">
        <f t="shared" si="0"/>
        <v>-</v>
      </c>
      <c r="L59" s="27">
        <v>0</v>
      </c>
      <c r="M59" s="27">
        <v>125000</v>
      </c>
      <c r="N59" s="28"/>
      <c r="O59" s="28"/>
      <c r="P59" s="28"/>
      <c r="Q59" s="28"/>
      <c r="R59" s="28"/>
      <c r="S59" s="28"/>
      <c r="T59" s="28"/>
      <c r="U59" s="28"/>
      <c r="V59" s="28"/>
    </row>
    <row r="60" spans="1:22" s="25" customFormat="1" ht="45" customHeight="1" thickBot="1" x14ac:dyDescent="0.2">
      <c r="A60" s="26" t="s">
        <v>188</v>
      </c>
      <c r="B60" s="23" t="s">
        <v>189</v>
      </c>
      <c r="C60" s="23" t="s">
        <v>190</v>
      </c>
      <c r="D60" s="23" t="s">
        <v>191</v>
      </c>
      <c r="E60" s="22" t="s">
        <v>17</v>
      </c>
      <c r="F60" s="22" t="s">
        <v>19</v>
      </c>
      <c r="G60" s="27">
        <v>0</v>
      </c>
      <c r="H60" s="27">
        <v>447261.924</v>
      </c>
      <c r="I60" s="27">
        <v>46867.974000000002</v>
      </c>
      <c r="J60" s="21">
        <v>2.1000000000000001E-2</v>
      </c>
      <c r="K60" s="24">
        <f t="shared" si="0"/>
        <v>4.4806715989046168E-7</v>
      </c>
      <c r="L60" s="27">
        <v>0</v>
      </c>
      <c r="M60" s="27">
        <v>400393.95</v>
      </c>
      <c r="N60" s="28"/>
      <c r="O60" s="28"/>
      <c r="P60" s="28"/>
      <c r="Q60" s="28"/>
      <c r="R60" s="28"/>
      <c r="S60" s="28"/>
      <c r="T60" s="28"/>
      <c r="U60" s="28"/>
      <c r="V60" s="28"/>
    </row>
    <row r="61" spans="1:22" s="32" customFormat="1" ht="45" customHeight="1" thickBot="1" x14ac:dyDescent="0.2">
      <c r="A61" s="39" t="s">
        <v>194</v>
      </c>
      <c r="B61" s="40"/>
      <c r="C61" s="40"/>
      <c r="D61" s="40"/>
      <c r="E61" s="40"/>
      <c r="F61" s="41"/>
      <c r="G61" s="30">
        <f>SUBTOTAL(9,G6:G60)</f>
        <v>5903196.5729999989</v>
      </c>
      <c r="H61" s="30">
        <f>SUBTOTAL(9,H6:H60)</f>
        <v>2871389.696</v>
      </c>
      <c r="I61" s="30">
        <f>SUBTOTAL(9,I6:I60)</f>
        <v>427370.38400000002</v>
      </c>
      <c r="J61" s="30">
        <f>SUBTOTAL(9,J6:J60)</f>
        <v>13279.163</v>
      </c>
      <c r="K61" s="31"/>
      <c r="L61" s="30">
        <f>SUBTOTAL(9,L6:L60)</f>
        <v>533626.09699999995</v>
      </c>
      <c r="M61" s="30">
        <f>SUBTOTAL(9,M6:M60)</f>
        <v>7813589.5599999996</v>
      </c>
    </row>
  </sheetData>
  <autoFilter ref="A5:DN5" xr:uid="{00000000-0001-0000-0000-000000000000}"/>
  <mergeCells count="14">
    <mergeCell ref="L3:L5"/>
    <mergeCell ref="M3:M5"/>
    <mergeCell ref="A61:F61"/>
    <mergeCell ref="F3:F5"/>
    <mergeCell ref="J4:J5"/>
    <mergeCell ref="K4:K5"/>
    <mergeCell ref="A3:A5"/>
    <mergeCell ref="B3:B5"/>
    <mergeCell ref="C3:C5"/>
    <mergeCell ref="D3:D5"/>
    <mergeCell ref="E3:E5"/>
    <mergeCell ref="G3:G5"/>
    <mergeCell ref="H3:H5"/>
    <mergeCell ref="I3:I5"/>
  </mergeCells>
  <phoneticPr fontId="1"/>
  <dataValidations count="1">
    <dataValidation type="decimal" allowBlank="1" showInputMessage="1" showErrorMessage="1" sqref="L6:M61 G6:J61" xr:uid="{00000000-0002-0000-0000-000000000000}">
      <formula1>-1000000000</formula1>
      <formula2>1000000000</formula2>
    </dataValidation>
  </dataValidations>
  <printOptions horizontalCentered="1"/>
  <pageMargins left="0" right="0" top="0.55118110236220474" bottom="0.55118110236220474" header="0.31496062992125984" footer="0.31496062992125984"/>
  <pageSetup paperSize="9" scale="52" pageOrder="overThenDown" orientation="landscape" cellComments="asDisplayed"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令和4年度</vt:lpstr>
      <vt:lpstr>令和4年度!Print_Area</vt:lpstr>
      <vt:lpstr>令和4年度!Print_Titles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Windows ユーザー</cp:lastModifiedBy>
  <cp:lastPrinted>2022-10-04T04:25:08Z</cp:lastPrinted>
  <dcterms:created xsi:type="dcterms:W3CDTF">2010-08-24T08:00:05Z</dcterms:created>
  <dcterms:modified xsi:type="dcterms:W3CDTF">2023-01-31T09:04:01Z</dcterms:modified>
</cp:coreProperties>
</file>