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17B7966-F9A8-4903-9952-5525F78D47C1}" xr6:coauthVersionLast="47" xr6:coauthVersionMax="47" xr10:uidLastSave="{00000000-0000-0000-0000-000000000000}"/>
  <bookViews>
    <workbookView xWindow="28680" yWindow="-120" windowWidth="29040" windowHeight="15840" xr2:uid="{4A151C94-20B9-4963-94DF-CD7F3A91ACDA}"/>
  </bookViews>
  <sheets>
    <sheet name="個別表 " sheetId="1" r:id="rId1"/>
  </sheets>
  <definedNames>
    <definedName name="_xlnm._FilterDatabase" localSheetId="0" hidden="1">'個別表 '!$A$1:$Y$16</definedName>
    <definedName name="_xlnm.Print_Area" localSheetId="0">'個別表 '!$A$1:$X$16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9" i="1"/>
  <c r="E15" i="1"/>
  <c r="F15" i="1"/>
  <c r="G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Q16" i="1"/>
  <c r="R16" i="1"/>
  <c r="S16" i="1"/>
  <c r="T16" i="1"/>
  <c r="U16" i="1"/>
  <c r="V16" i="1"/>
  <c r="W16" i="1"/>
  <c r="X16" i="1"/>
  <c r="H15" i="1" l="1"/>
</calcChain>
</file>

<file path=xl/sharedStrings.xml><?xml version="1.0" encoding="utf-8"?>
<sst xmlns="http://schemas.openxmlformats.org/spreadsheetml/2006/main" count="68" uniqueCount="40">
  <si>
    <t>（単位：百万円）</t>
    <rPh sb="1" eb="3">
      <t>タンイ</t>
    </rPh>
    <rPh sb="4" eb="7">
      <t>ヒャクマンエン</t>
    </rPh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</si>
  <si>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</si>
  <si>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</si>
  <si>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</si>
  <si>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</si>
  <si>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</si>
  <si>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</si>
  <si>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令和４年度
国庫返納額
（ｄ）</t>
    <rPh sb="0" eb="2">
      <t>レイワ</t>
    </rPh>
    <rPh sb="3" eb="5">
      <t>ネンド</t>
    </rPh>
    <rPh sb="8" eb="10">
      <t>ヘンノウ</t>
    </rPh>
    <phoneticPr fontId="2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</si>
  <si>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</si>
  <si>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</si>
  <si>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</si>
  <si>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</si>
  <si>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</si>
  <si>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</si>
  <si>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</si>
  <si>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</si>
  <si>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</si>
  <si>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</si>
  <si>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</si>
  <si>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</si>
  <si>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</si>
  <si>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</si>
  <si>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</si>
  <si>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</si>
  <si>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</si>
  <si>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</si>
  <si>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</si>
  <si>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予備費等</t>
    <rPh sb="0" eb="3">
      <t>ヨビヒ</t>
    </rPh>
    <rPh sb="3" eb="4">
      <t>トウ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</si>
  <si>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</si>
  <si>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</si>
  <si>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東通村</t>
    <rPh sb="0" eb="3">
      <t>ヒガシドオリムラ</t>
    </rPh>
    <phoneticPr fontId="2"/>
  </si>
  <si>
    <t>東通村公共用施設維持基金</t>
    <rPh sb="0" eb="1">
      <t>ヒガシ</t>
    </rPh>
    <rPh sb="1" eb="2">
      <t>ドオ</t>
    </rPh>
    <rPh sb="2" eb="3">
      <t>ムラ</t>
    </rPh>
    <rPh sb="3" eb="6">
      <t>コウキョウヨウ</t>
    </rPh>
    <rPh sb="6" eb="8">
      <t>シセツ</t>
    </rPh>
    <rPh sb="8" eb="10">
      <t>イジ</t>
    </rPh>
    <rPh sb="10" eb="12">
      <t>キキン</t>
    </rPh>
    <phoneticPr fontId="2"/>
  </si>
  <si>
    <t>佐井村</t>
    <rPh sb="0" eb="3">
      <t>サイムラ</t>
    </rPh>
    <phoneticPr fontId="2"/>
  </si>
  <si>
    <t>佐井村公共施設維持補修基金</t>
    <rPh sb="0" eb="3">
      <t>サイムラ</t>
    </rPh>
    <rPh sb="3" eb="5">
      <t>コウキョウ</t>
    </rPh>
    <rPh sb="5" eb="7">
      <t>シセツ</t>
    </rPh>
    <rPh sb="7" eb="9">
      <t>イジ</t>
    </rPh>
    <rPh sb="9" eb="11">
      <t>ホシュウ</t>
    </rPh>
    <rPh sb="11" eb="13">
      <t>キキン</t>
    </rPh>
    <phoneticPr fontId="2"/>
  </si>
  <si>
    <t>佐井村立佐井小学校維持補修事業　他</t>
    <rPh sb="0" eb="3">
      <t>サイムラ</t>
    </rPh>
    <rPh sb="3" eb="4">
      <t>リツ</t>
    </rPh>
    <rPh sb="4" eb="6">
      <t>サイ</t>
    </rPh>
    <rPh sb="6" eb="9">
      <t>ショウガッコウ</t>
    </rPh>
    <rPh sb="9" eb="11">
      <t>イジ</t>
    </rPh>
    <rPh sb="11" eb="13">
      <t>ホシュウ</t>
    </rPh>
    <rPh sb="13" eb="15">
      <t>ジギョウ</t>
    </rPh>
    <rPh sb="16" eb="17">
      <t>ホカ</t>
    </rPh>
    <phoneticPr fontId="2"/>
  </si>
  <si>
    <t>佐賀県</t>
    <rPh sb="0" eb="3">
      <t>サガケン</t>
    </rPh>
    <phoneticPr fontId="2"/>
  </si>
  <si>
    <t>虹の松原再生・保全基金</t>
    <rPh sb="0" eb="1">
      <t>ニジ</t>
    </rPh>
    <rPh sb="2" eb="4">
      <t>マツバラ</t>
    </rPh>
    <rPh sb="4" eb="6">
      <t>サイセイ</t>
    </rPh>
    <rPh sb="7" eb="9">
      <t>ホゼン</t>
    </rPh>
    <rPh sb="9" eb="11">
      <t>キキン</t>
    </rPh>
    <phoneticPr fontId="2"/>
  </si>
  <si>
    <t>「虹の松原」再生・保全及び眺望点としての鏡山整備事業</t>
    <rPh sb="1" eb="2">
      <t>ニジ</t>
    </rPh>
    <rPh sb="3" eb="5">
      <t>マツバラ</t>
    </rPh>
    <rPh sb="6" eb="8">
      <t>サイセイ</t>
    </rPh>
    <rPh sb="9" eb="11">
      <t>ホゼン</t>
    </rPh>
    <rPh sb="11" eb="12">
      <t>オヨ</t>
    </rPh>
    <rPh sb="13" eb="15">
      <t>チョウボウ</t>
    </rPh>
    <rPh sb="15" eb="16">
      <t>テン</t>
    </rPh>
    <rPh sb="20" eb="21">
      <t>カガミ</t>
    </rPh>
    <rPh sb="21" eb="22">
      <t>ヤマ</t>
    </rPh>
    <rPh sb="22" eb="24">
      <t>セイビ</t>
    </rPh>
    <rPh sb="24" eb="26">
      <t>ジギョウ</t>
    </rPh>
    <phoneticPr fontId="2"/>
  </si>
  <si>
    <t>東通村学校給食センター維持補修事業 他</t>
    <rPh sb="0" eb="2">
      <t>ヒガシドオリ</t>
    </rPh>
    <rPh sb="2" eb="3">
      <t>ムラ</t>
    </rPh>
    <rPh sb="3" eb="5">
      <t>ガッコウ</t>
    </rPh>
    <rPh sb="5" eb="7">
      <t>キュウショク</t>
    </rPh>
    <rPh sb="11" eb="13">
      <t>イジ</t>
    </rPh>
    <rPh sb="13" eb="15">
      <t>ホシュウ</t>
    </rPh>
    <rPh sb="15" eb="17">
      <t>ジギョウ</t>
    </rPh>
    <rPh sb="18" eb="19">
      <t>ホカ</t>
    </rPh>
    <phoneticPr fontId="2"/>
  </si>
  <si>
    <t>【個別表】令和５年度基金造成団体別基金執行状況表（007核燃料サイクル交付金基金（核燃料サイクル交付金））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rPh sb="28" eb="31">
      <t>カクネンリョウ</t>
    </rPh>
    <rPh sb="35" eb="38">
      <t>コウフキン</t>
    </rPh>
    <rPh sb="38" eb="40">
      <t>キキン</t>
    </rPh>
    <rPh sb="41" eb="44">
      <t>カクネンリョウ</t>
    </rPh>
    <rPh sb="48" eb="51">
      <t>コウフキン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</si>
</sst>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00"/>
    <numFmt numFmtId="178" formatCode="\(#,##0\);\(* \-#,##0\);\(* \ &quot;-&quot;\ \);@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0" fillId="2" borderId="38" xfId="0" applyFill="1" applyBorder="1">
      <alignment vertical="center"/>
    </xf>
    <xf numFmtId="0" fontId="4" fillId="2" borderId="4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17" fillId="0" borderId="49" xfId="0" applyFont="1" applyBorder="1" applyAlignment="1">
      <alignment horizontal="right"/>
    </xf>
    <xf numFmtId="0" fontId="18" fillId="0" borderId="0" xfId="0" applyFont="1">
      <alignment vertical="center"/>
    </xf>
    <xf numFmtId="178" fontId="4" fillId="0" borderId="12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0" fillId="0" borderId="7" xfId="0" applyNumberForma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0" fillId="0" borderId="6" xfId="0" applyNumberForma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 wrapText="1"/>
    </xf>
    <xf numFmtId="0" fontId="4" fillId="0" borderId="9" xfId="0" applyFont="1" applyFill="1" applyBorder="1">
      <alignment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vertical="center"/>
    </xf>
    <xf numFmtId="41" fontId="0" fillId="0" borderId="7" xfId="0" applyNumberFormat="1" applyFill="1" applyBorder="1" applyAlignment="1">
      <alignment vertical="center"/>
    </xf>
    <xf numFmtId="0" fontId="16" fillId="2" borderId="3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0" fontId="16" fillId="2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15" fillId="2" borderId="17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/>
    </xf>
    <xf numFmtId="0" fontId="16" fillId="2" borderId="46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4" borderId="15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4" fillId="4" borderId="12" xfId="0" applyNumberFormat="1" applyFont="1" applyFill="1" applyBorder="1" applyAlignment="1">
      <alignment horizontal="right" vertical="center"/>
    </xf>
    <xf numFmtId="178" fontId="4" fillId="4" borderId="12" xfId="0" applyNumberFormat="1" applyFont="1" applyFill="1" applyBorder="1" applyAlignment="1">
      <alignment horizontal="right" vertical="center"/>
    </xf>
    <xf numFmtId="178" fontId="4" fillId="4" borderId="13" xfId="0" applyNumberFormat="1" applyFont="1" applyFill="1" applyBorder="1" applyAlignment="1">
      <alignment horizontal="right" vertical="center"/>
    </xf>
    <xf numFmtId="178" fontId="4" fillId="4" borderId="11" xfId="0" applyNumberFormat="1" applyFont="1" applyFill="1" applyBorder="1" applyAlignment="1">
      <alignment horizontal="right" vertical="center"/>
    </xf>
    <xf numFmtId="178" fontId="4" fillId="4" borderId="10" xfId="0" applyNumberFormat="1" applyFont="1" applyFill="1" applyBorder="1" applyAlignment="1">
      <alignment horizontal="right" vertical="center"/>
    </xf>
    <xf numFmtId="41" fontId="0" fillId="4" borderId="7" xfId="0" applyNumberFormat="1" applyFill="1" applyBorder="1" applyAlignment="1">
      <alignment horizontal="right" vertical="center"/>
    </xf>
    <xf numFmtId="41" fontId="0" fillId="4" borderId="6" xfId="0" applyNumberFormat="1" applyFill="1" applyBorder="1" applyAlignment="1">
      <alignment horizontal="right" vertical="center"/>
    </xf>
    <xf numFmtId="41" fontId="0" fillId="4" borderId="3" xfId="0" applyNumberFormat="1" applyFill="1" applyBorder="1" applyAlignment="1">
      <alignment horizontal="right" vertical="center"/>
    </xf>
    <xf numFmtId="41" fontId="0" fillId="4" borderId="8" xfId="0" applyNumberFormat="1" applyFill="1" applyBorder="1" applyAlignment="1">
      <alignment horizontal="right" vertical="center"/>
    </xf>
    <xf numFmtId="41" fontId="4" fillId="4" borderId="4" xfId="0" applyNumberFormat="1" applyFont="1" applyFill="1" applyBorder="1" applyAlignment="1">
      <alignment horizontal="right" vertical="center"/>
    </xf>
    <xf numFmtId="41" fontId="4" fillId="4" borderId="5" xfId="0" applyNumberFormat="1" applyFont="1" applyFill="1" applyBorder="1" applyAlignment="1">
      <alignment horizontal="right" vertical="center"/>
    </xf>
    <xf numFmtId="41" fontId="4" fillId="4" borderId="3" xfId="0" applyNumberFormat="1" applyFont="1" applyFill="1" applyBorder="1" applyAlignment="1">
      <alignment horizontal="right" vertical="center"/>
    </xf>
    <xf numFmtId="41" fontId="4" fillId="4" borderId="2" xfId="0" applyNumberFormat="1" applyFont="1" applyFill="1" applyBorder="1" applyAlignment="1">
      <alignment horizontal="right" vertical="center"/>
    </xf>
    <xf numFmtId="41" fontId="4" fillId="4" borderId="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527A-53A7-44B5-9628-EBD79FEBD3EE}">
  <sheetPr>
    <tabColor rgb="FF00B0F0"/>
    <pageSetUpPr fitToPage="1"/>
  </sheetPr>
  <dimension ref="A1:Y16"/>
  <sheetViews>
    <sheetView tabSelected="1" view="pageBreakPreview" zoomScaleNormal="100" zoomScaleSheetLayoutView="100" workbookViewId="0">
      <selection activeCell="H21" sqref="H21"/>
    </sheetView>
  </sheetViews>
  <sheetFormatPr defaultColWidth="9" defaultRowHeight="13.2" x14ac:dyDescent="0.45"/>
  <cols>
    <col min="1" max="1" width="4.09765625" style="1" customWidth="1"/>
    <col min="2" max="2" width="7.8984375" style="1" customWidth="1"/>
    <col min="3" max="3" width="17.69921875" style="1" customWidth="1"/>
    <col min="4" max="4" width="33" style="1" customWidth="1"/>
    <col min="5" max="6" width="9.59765625" style="1" customWidth="1"/>
    <col min="7" max="13" width="9" style="1" customWidth="1"/>
    <col min="14" max="14" width="10.39843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x14ac:dyDescent="0.45">
      <c r="A1" s="34" t="s">
        <v>39</v>
      </c>
      <c r="B1" s="34"/>
    </row>
    <row r="2" spans="1:25" ht="20.25" customHeight="1" thickBot="1" x14ac:dyDescent="0.55000000000000004">
      <c r="A2" s="34"/>
      <c r="B2" s="34"/>
      <c r="X2" s="33" t="s">
        <v>0</v>
      </c>
    </row>
    <row r="3" spans="1:25" s="6" customFormat="1" ht="12.75" customHeight="1" x14ac:dyDescent="0.45">
      <c r="A3" s="101" t="s">
        <v>1</v>
      </c>
      <c r="B3" s="101" t="s">
        <v>2</v>
      </c>
      <c r="C3" s="101" t="s">
        <v>3</v>
      </c>
      <c r="D3" s="101" t="s">
        <v>4</v>
      </c>
      <c r="E3" s="67" t="s">
        <v>5</v>
      </c>
      <c r="F3" s="68"/>
      <c r="G3" s="67" t="s">
        <v>6</v>
      </c>
      <c r="H3" s="104"/>
      <c r="I3" s="104"/>
      <c r="J3" s="104"/>
      <c r="K3" s="104"/>
      <c r="L3" s="104"/>
      <c r="M3" s="104"/>
      <c r="N3" s="79" t="s">
        <v>7</v>
      </c>
      <c r="O3" s="67" t="s">
        <v>8</v>
      </c>
      <c r="P3" s="68"/>
      <c r="Q3" s="67" t="s">
        <v>9</v>
      </c>
      <c r="R3" s="85"/>
      <c r="S3" s="85"/>
      <c r="T3" s="85"/>
      <c r="U3" s="85"/>
      <c r="V3" s="67" t="s">
        <v>10</v>
      </c>
      <c r="W3" s="85"/>
      <c r="X3" s="86"/>
      <c r="Y3" s="25"/>
    </row>
    <row r="4" spans="1:25" s="6" customFormat="1" ht="12" customHeight="1" x14ac:dyDescent="0.45">
      <c r="A4" s="102"/>
      <c r="B4" s="107"/>
      <c r="C4" s="102"/>
      <c r="D4" s="102"/>
      <c r="E4" s="69"/>
      <c r="F4" s="70"/>
      <c r="G4" s="105"/>
      <c r="H4" s="106"/>
      <c r="I4" s="106"/>
      <c r="J4" s="106"/>
      <c r="K4" s="106"/>
      <c r="L4" s="106"/>
      <c r="M4" s="106"/>
      <c r="N4" s="80"/>
      <c r="O4" s="69"/>
      <c r="P4" s="70"/>
      <c r="Q4" s="32" t="s">
        <v>11</v>
      </c>
      <c r="R4" s="64" t="s">
        <v>12</v>
      </c>
      <c r="S4" s="64" t="s">
        <v>13</v>
      </c>
      <c r="T4" s="90" t="s">
        <v>14</v>
      </c>
      <c r="U4" s="95" t="s">
        <v>15</v>
      </c>
      <c r="V4" s="87" t="s">
        <v>12</v>
      </c>
      <c r="W4" s="90" t="s">
        <v>13</v>
      </c>
      <c r="X4" s="82" t="s">
        <v>14</v>
      </c>
      <c r="Y4" s="25"/>
    </row>
    <row r="5" spans="1:25" s="6" customFormat="1" ht="13.5" customHeight="1" x14ac:dyDescent="0.45">
      <c r="A5" s="102"/>
      <c r="B5" s="107"/>
      <c r="C5" s="102"/>
      <c r="D5" s="102"/>
      <c r="E5" s="23"/>
      <c r="F5" s="29"/>
      <c r="G5" s="31" t="s">
        <v>16</v>
      </c>
      <c r="H5" s="30"/>
      <c r="I5" s="30"/>
      <c r="J5" s="30"/>
      <c r="K5" s="30"/>
      <c r="L5" s="30"/>
      <c r="M5" s="71" t="s">
        <v>17</v>
      </c>
      <c r="N5" s="80"/>
      <c r="O5" s="23"/>
      <c r="P5" s="29"/>
      <c r="Q5" s="93" t="s">
        <v>18</v>
      </c>
      <c r="R5" s="65"/>
      <c r="S5" s="65"/>
      <c r="T5" s="91"/>
      <c r="U5" s="96"/>
      <c r="V5" s="88"/>
      <c r="W5" s="91"/>
      <c r="X5" s="83"/>
      <c r="Y5" s="25"/>
    </row>
    <row r="6" spans="1:25" s="6" customFormat="1" ht="12" customHeight="1" x14ac:dyDescent="0.45">
      <c r="A6" s="102"/>
      <c r="B6" s="107"/>
      <c r="C6" s="102"/>
      <c r="D6" s="102"/>
      <c r="E6" s="23"/>
      <c r="F6" s="74" t="s">
        <v>19</v>
      </c>
      <c r="G6" s="23"/>
      <c r="H6" s="28" t="s">
        <v>20</v>
      </c>
      <c r="I6" s="27"/>
      <c r="J6" s="27"/>
      <c r="K6" s="27"/>
      <c r="L6" s="26"/>
      <c r="M6" s="72"/>
      <c r="N6" s="80"/>
      <c r="O6" s="23"/>
      <c r="P6" s="74" t="s">
        <v>19</v>
      </c>
      <c r="Q6" s="94"/>
      <c r="R6" s="66"/>
      <c r="S6" s="66"/>
      <c r="T6" s="92"/>
      <c r="U6" s="97"/>
      <c r="V6" s="89"/>
      <c r="W6" s="92"/>
      <c r="X6" s="84"/>
      <c r="Y6" s="25"/>
    </row>
    <row r="7" spans="1:25" s="6" customFormat="1" ht="12" customHeight="1" x14ac:dyDescent="0.45">
      <c r="A7" s="102"/>
      <c r="B7" s="107"/>
      <c r="C7" s="102"/>
      <c r="D7" s="102"/>
      <c r="E7" s="23"/>
      <c r="F7" s="75"/>
      <c r="G7" s="23"/>
      <c r="H7" s="24" t="s">
        <v>21</v>
      </c>
      <c r="I7" s="98" t="s">
        <v>22</v>
      </c>
      <c r="J7" s="99"/>
      <c r="K7" s="100"/>
      <c r="L7" s="77" t="s">
        <v>23</v>
      </c>
      <c r="M7" s="72"/>
      <c r="N7" s="80"/>
      <c r="O7" s="23"/>
      <c r="P7" s="75"/>
      <c r="Q7" s="22" t="s">
        <v>24</v>
      </c>
      <c r="R7" s="21" t="s">
        <v>24</v>
      </c>
      <c r="S7" s="21" t="s">
        <v>24</v>
      </c>
      <c r="T7" s="19" t="s">
        <v>24</v>
      </c>
      <c r="U7" s="18" t="s">
        <v>24</v>
      </c>
      <c r="V7" s="20" t="s">
        <v>24</v>
      </c>
      <c r="W7" s="19" t="s">
        <v>24</v>
      </c>
      <c r="X7" s="18" t="s">
        <v>24</v>
      </c>
      <c r="Y7" s="17" t="s">
        <v>24</v>
      </c>
    </row>
    <row r="8" spans="1:25" s="6" customFormat="1" ht="12.75" customHeight="1" thickBot="1" x14ac:dyDescent="0.5">
      <c r="A8" s="103"/>
      <c r="B8" s="108"/>
      <c r="C8" s="103"/>
      <c r="D8" s="103"/>
      <c r="E8" s="14"/>
      <c r="F8" s="76"/>
      <c r="G8" s="14"/>
      <c r="H8" s="16"/>
      <c r="I8" s="15" t="s">
        <v>25</v>
      </c>
      <c r="J8" s="15" t="s">
        <v>26</v>
      </c>
      <c r="K8" s="15" t="s">
        <v>27</v>
      </c>
      <c r="L8" s="78"/>
      <c r="M8" s="73"/>
      <c r="N8" s="81"/>
      <c r="O8" s="14"/>
      <c r="P8" s="76"/>
      <c r="Q8" s="13" t="s">
        <v>28</v>
      </c>
      <c r="R8" s="12" t="s">
        <v>28</v>
      </c>
      <c r="S8" s="12" t="s">
        <v>28</v>
      </c>
      <c r="T8" s="9" t="s">
        <v>28</v>
      </c>
      <c r="U8" s="11" t="s">
        <v>28</v>
      </c>
      <c r="V8" s="10" t="s">
        <v>28</v>
      </c>
      <c r="W8" s="9" t="s">
        <v>28</v>
      </c>
      <c r="X8" s="8" t="s">
        <v>28</v>
      </c>
      <c r="Y8" s="7" t="s">
        <v>28</v>
      </c>
    </row>
    <row r="9" spans="1:25" s="6" customFormat="1" ht="18" customHeight="1" x14ac:dyDescent="0.45">
      <c r="A9" s="49">
        <v>1</v>
      </c>
      <c r="B9" s="51" t="s">
        <v>30</v>
      </c>
      <c r="C9" s="55" t="s">
        <v>31</v>
      </c>
      <c r="D9" s="53" t="s">
        <v>38</v>
      </c>
      <c r="E9" s="43">
        <v>6.9742660000000001</v>
      </c>
      <c r="F9" s="45">
        <v>6.9742660000000001</v>
      </c>
      <c r="G9" s="43">
        <v>1.3899999999999999E-4</v>
      </c>
      <c r="H9" s="47">
        <f>L9</f>
        <v>1.3899999999999999E-4</v>
      </c>
      <c r="I9" s="47">
        <v>0</v>
      </c>
      <c r="J9" s="47">
        <v>0</v>
      </c>
      <c r="K9" s="47">
        <v>0</v>
      </c>
      <c r="L9" s="47">
        <v>1.3899999999999999E-4</v>
      </c>
      <c r="M9" s="47">
        <v>5.83</v>
      </c>
      <c r="N9" s="62">
        <v>0</v>
      </c>
      <c r="O9" s="109">
        <v>1.1444049999999999</v>
      </c>
      <c r="P9" s="45">
        <v>1.1444049999999999</v>
      </c>
      <c r="Q9" s="35">
        <v>1</v>
      </c>
      <c r="R9" s="36">
        <v>0</v>
      </c>
      <c r="S9" s="36">
        <v>0</v>
      </c>
      <c r="T9" s="37">
        <v>0</v>
      </c>
      <c r="U9" s="36">
        <v>0</v>
      </c>
      <c r="V9" s="35">
        <v>0</v>
      </c>
      <c r="W9" s="37">
        <v>0</v>
      </c>
      <c r="X9" s="38">
        <v>0</v>
      </c>
      <c r="Y9" s="5" t="s">
        <v>24</v>
      </c>
    </row>
    <row r="10" spans="1:25" s="6" customFormat="1" ht="18" customHeight="1" thickBot="1" x14ac:dyDescent="0.5">
      <c r="A10" s="50"/>
      <c r="B10" s="52"/>
      <c r="C10" s="56"/>
      <c r="D10" s="54"/>
      <c r="E10" s="44"/>
      <c r="F10" s="46"/>
      <c r="G10" s="44"/>
      <c r="H10" s="48"/>
      <c r="I10" s="48"/>
      <c r="J10" s="48"/>
      <c r="K10" s="48"/>
      <c r="L10" s="48"/>
      <c r="M10" s="48"/>
      <c r="N10" s="63"/>
      <c r="O10" s="117"/>
      <c r="P10" s="46"/>
      <c r="Q10" s="39">
        <v>5.83</v>
      </c>
      <c r="R10" s="40">
        <v>0</v>
      </c>
      <c r="S10" s="40">
        <v>0</v>
      </c>
      <c r="T10" s="41">
        <v>0</v>
      </c>
      <c r="U10" s="40">
        <v>0</v>
      </c>
      <c r="V10" s="39">
        <v>0</v>
      </c>
      <c r="W10" s="41">
        <v>0</v>
      </c>
      <c r="X10" s="42">
        <v>0</v>
      </c>
      <c r="Y10" s="4" t="s">
        <v>28</v>
      </c>
    </row>
    <row r="11" spans="1:25" s="6" customFormat="1" ht="18" customHeight="1" x14ac:dyDescent="0.45">
      <c r="A11" s="49">
        <v>2</v>
      </c>
      <c r="B11" s="51" t="s">
        <v>32</v>
      </c>
      <c r="C11" s="55" t="s">
        <v>33</v>
      </c>
      <c r="D11" s="53" t="s">
        <v>34</v>
      </c>
      <c r="E11" s="43">
        <v>40.364212999999999</v>
      </c>
      <c r="F11" s="45">
        <v>40.364212999999999</v>
      </c>
      <c r="G11" s="43">
        <v>8.1099999999999998E-4</v>
      </c>
      <c r="H11" s="47">
        <f>L11</f>
        <v>8.1099999999999998E-4</v>
      </c>
      <c r="I11" s="47">
        <v>0</v>
      </c>
      <c r="J11" s="47">
        <v>0</v>
      </c>
      <c r="K11" s="47">
        <v>0</v>
      </c>
      <c r="L11" s="47">
        <v>8.1099999999999998E-4</v>
      </c>
      <c r="M11" s="60">
        <v>0</v>
      </c>
      <c r="N11" s="62">
        <v>0</v>
      </c>
      <c r="O11" s="109">
        <v>40.365023999999998</v>
      </c>
      <c r="P11" s="45">
        <v>40.365023999999998</v>
      </c>
      <c r="Q11" s="35">
        <v>0</v>
      </c>
      <c r="R11" s="36">
        <v>0</v>
      </c>
      <c r="S11" s="36">
        <v>0</v>
      </c>
      <c r="T11" s="37">
        <v>0</v>
      </c>
      <c r="U11" s="36">
        <v>0</v>
      </c>
      <c r="V11" s="35">
        <v>0</v>
      </c>
      <c r="W11" s="37">
        <v>0</v>
      </c>
      <c r="X11" s="38">
        <v>0</v>
      </c>
      <c r="Y11" s="5" t="s">
        <v>24</v>
      </c>
    </row>
    <row r="12" spans="1:25" s="6" customFormat="1" ht="18" customHeight="1" thickBot="1" x14ac:dyDescent="0.5">
      <c r="A12" s="50"/>
      <c r="B12" s="52"/>
      <c r="C12" s="56"/>
      <c r="D12" s="54"/>
      <c r="E12" s="44"/>
      <c r="F12" s="46"/>
      <c r="G12" s="44"/>
      <c r="H12" s="48"/>
      <c r="I12" s="59"/>
      <c r="J12" s="59"/>
      <c r="K12" s="59"/>
      <c r="L12" s="59"/>
      <c r="M12" s="61"/>
      <c r="N12" s="63"/>
      <c r="O12" s="125"/>
      <c r="P12" s="46"/>
      <c r="Q12" s="39">
        <v>0</v>
      </c>
      <c r="R12" s="40">
        <v>0</v>
      </c>
      <c r="S12" s="40">
        <v>0</v>
      </c>
      <c r="T12" s="41">
        <v>0</v>
      </c>
      <c r="U12" s="40">
        <v>0</v>
      </c>
      <c r="V12" s="39">
        <v>0</v>
      </c>
      <c r="W12" s="41">
        <v>0</v>
      </c>
      <c r="X12" s="42">
        <v>0</v>
      </c>
      <c r="Y12" s="4" t="s">
        <v>28</v>
      </c>
    </row>
    <row r="13" spans="1:25" s="6" customFormat="1" ht="18" customHeight="1" x14ac:dyDescent="0.45">
      <c r="A13" s="49">
        <v>3</v>
      </c>
      <c r="B13" s="51" t="s">
        <v>35</v>
      </c>
      <c r="C13" s="55" t="s">
        <v>36</v>
      </c>
      <c r="D13" s="57" t="s">
        <v>37</v>
      </c>
      <c r="E13" s="43">
        <v>1.85022</v>
      </c>
      <c r="F13" s="45">
        <v>1.85022</v>
      </c>
      <c r="G13" s="43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60">
        <v>1.85022</v>
      </c>
      <c r="N13" s="62">
        <v>0</v>
      </c>
      <c r="O13" s="109">
        <v>0</v>
      </c>
      <c r="P13" s="45">
        <v>0</v>
      </c>
      <c r="Q13" s="35">
        <v>1</v>
      </c>
      <c r="R13" s="36">
        <v>0</v>
      </c>
      <c r="S13" s="36">
        <v>0</v>
      </c>
      <c r="T13" s="37">
        <v>0</v>
      </c>
      <c r="U13" s="36">
        <v>0</v>
      </c>
      <c r="V13" s="35">
        <v>0</v>
      </c>
      <c r="W13" s="37">
        <v>0</v>
      </c>
      <c r="X13" s="38">
        <v>0</v>
      </c>
      <c r="Y13" s="5" t="s">
        <v>24</v>
      </c>
    </row>
    <row r="14" spans="1:25" s="6" customFormat="1" ht="18" customHeight="1" thickBot="1" x14ac:dyDescent="0.5">
      <c r="A14" s="50"/>
      <c r="B14" s="52"/>
      <c r="C14" s="56"/>
      <c r="D14" s="58"/>
      <c r="E14" s="44"/>
      <c r="F14" s="46"/>
      <c r="G14" s="44"/>
      <c r="H14" s="48"/>
      <c r="I14" s="59"/>
      <c r="J14" s="59"/>
      <c r="K14" s="59"/>
      <c r="L14" s="59"/>
      <c r="M14" s="61"/>
      <c r="N14" s="63"/>
      <c r="O14" s="117"/>
      <c r="P14" s="46"/>
      <c r="Q14" s="39">
        <v>1.85022</v>
      </c>
      <c r="R14" s="40">
        <v>0</v>
      </c>
      <c r="S14" s="40">
        <v>0</v>
      </c>
      <c r="T14" s="41">
        <v>0</v>
      </c>
      <c r="U14" s="40">
        <v>0</v>
      </c>
      <c r="V14" s="39">
        <v>0</v>
      </c>
      <c r="W14" s="41">
        <v>0</v>
      </c>
      <c r="X14" s="42">
        <v>0</v>
      </c>
      <c r="Y14" s="4" t="s">
        <v>28</v>
      </c>
    </row>
    <row r="15" spans="1:25" s="3" customFormat="1" ht="20.100000000000001" customHeight="1" x14ac:dyDescent="0.45">
      <c r="A15" s="49" t="s">
        <v>29</v>
      </c>
      <c r="B15" s="49">
        <v>3</v>
      </c>
      <c r="C15" s="51"/>
      <c r="D15" s="53"/>
      <c r="E15" s="109">
        <f t="shared" ref="E15:P15" si="0">SUM(E9:E14)</f>
        <v>49.188699</v>
      </c>
      <c r="F15" s="110">
        <f t="shared" si="0"/>
        <v>49.188699</v>
      </c>
      <c r="G15" s="109">
        <f t="shared" si="0"/>
        <v>9.5E-4</v>
      </c>
      <c r="H15" s="111">
        <f t="shared" si="0"/>
        <v>9.5E-4</v>
      </c>
      <c r="I15" s="111">
        <f t="shared" si="0"/>
        <v>0</v>
      </c>
      <c r="J15" s="111">
        <f t="shared" si="0"/>
        <v>0</v>
      </c>
      <c r="K15" s="111">
        <f t="shared" si="0"/>
        <v>0</v>
      </c>
      <c r="L15" s="111">
        <f t="shared" si="0"/>
        <v>9.5E-4</v>
      </c>
      <c r="M15" s="111">
        <f t="shared" si="0"/>
        <v>7.6802200000000003</v>
      </c>
      <c r="N15" s="112">
        <f t="shared" si="0"/>
        <v>0</v>
      </c>
      <c r="O15" s="109">
        <f t="shared" si="0"/>
        <v>41.509428999999997</v>
      </c>
      <c r="P15" s="110">
        <f t="shared" si="0"/>
        <v>41.509428999999997</v>
      </c>
      <c r="Q15" s="113">
        <f t="shared" ref="Q15:X15" si="1">SUMIF($Y$9:$Y$14,$Y$7,Q9:Q14)</f>
        <v>2</v>
      </c>
      <c r="R15" s="114">
        <f t="shared" si="1"/>
        <v>0</v>
      </c>
      <c r="S15" s="114">
        <f t="shared" si="1"/>
        <v>0</v>
      </c>
      <c r="T15" s="115">
        <f t="shared" si="1"/>
        <v>0</v>
      </c>
      <c r="U15" s="114">
        <f t="shared" si="1"/>
        <v>0</v>
      </c>
      <c r="V15" s="113">
        <f t="shared" si="1"/>
        <v>0</v>
      </c>
      <c r="W15" s="115">
        <f t="shared" si="1"/>
        <v>0</v>
      </c>
      <c r="X15" s="116">
        <f t="shared" si="1"/>
        <v>0</v>
      </c>
      <c r="Y15" s="5" t="s">
        <v>24</v>
      </c>
    </row>
    <row r="16" spans="1:25" s="3" customFormat="1" ht="20.100000000000001" customHeight="1" thickBot="1" x14ac:dyDescent="0.5">
      <c r="A16" s="50"/>
      <c r="B16" s="50"/>
      <c r="C16" s="52"/>
      <c r="D16" s="54"/>
      <c r="E16" s="117"/>
      <c r="F16" s="118"/>
      <c r="G16" s="117"/>
      <c r="H16" s="119"/>
      <c r="I16" s="119"/>
      <c r="J16" s="119"/>
      <c r="K16" s="119"/>
      <c r="L16" s="119"/>
      <c r="M16" s="119"/>
      <c r="N16" s="120"/>
      <c r="O16" s="117"/>
      <c r="P16" s="118"/>
      <c r="Q16" s="121">
        <f t="shared" ref="Q16:X16" si="2">SUMIF($Y$9:$Y$14,$Y$8,Q9:Q14)</f>
        <v>7.6802200000000003</v>
      </c>
      <c r="R16" s="122">
        <f t="shared" si="2"/>
        <v>0</v>
      </c>
      <c r="S16" s="122">
        <f t="shared" si="2"/>
        <v>0</v>
      </c>
      <c r="T16" s="123">
        <f t="shared" si="2"/>
        <v>0</v>
      </c>
      <c r="U16" s="122">
        <f t="shared" si="2"/>
        <v>0</v>
      </c>
      <c r="V16" s="121">
        <f t="shared" si="2"/>
        <v>0</v>
      </c>
      <c r="W16" s="123">
        <f t="shared" si="2"/>
        <v>0</v>
      </c>
      <c r="X16" s="124">
        <f t="shared" si="2"/>
        <v>0</v>
      </c>
      <c r="Y16" s="4" t="s">
        <v>28</v>
      </c>
    </row>
  </sheetData>
  <mergeCells count="87">
    <mergeCell ref="D9:D10"/>
    <mergeCell ref="B9:B10"/>
    <mergeCell ref="I7:K7"/>
    <mergeCell ref="A3:A8"/>
    <mergeCell ref="C3:C8"/>
    <mergeCell ref="E3:F4"/>
    <mergeCell ref="G3:M4"/>
    <mergeCell ref="D3:D8"/>
    <mergeCell ref="B3:B8"/>
    <mergeCell ref="L9:L10"/>
    <mergeCell ref="M9:M10"/>
    <mergeCell ref="A9:A10"/>
    <mergeCell ref="C9:C10"/>
    <mergeCell ref="E9:E10"/>
    <mergeCell ref="F9:F10"/>
    <mergeCell ref="G9:G10"/>
    <mergeCell ref="X4:X6"/>
    <mergeCell ref="V3:X3"/>
    <mergeCell ref="V4:V6"/>
    <mergeCell ref="W4:W6"/>
    <mergeCell ref="O9:O10"/>
    <mergeCell ref="P9:P10"/>
    <mergeCell ref="Q5:Q6"/>
    <mergeCell ref="Q3:U3"/>
    <mergeCell ref="S4:S6"/>
    <mergeCell ref="T4:T6"/>
    <mergeCell ref="U4:U6"/>
    <mergeCell ref="C11:C12"/>
    <mergeCell ref="E11:E12"/>
    <mergeCell ref="F11:F12"/>
    <mergeCell ref="G11:G12"/>
    <mergeCell ref="H11:H12"/>
    <mergeCell ref="N9:N10"/>
    <mergeCell ref="R4:R6"/>
    <mergeCell ref="O3:P4"/>
    <mergeCell ref="M5:M8"/>
    <mergeCell ref="F6:F8"/>
    <mergeCell ref="P6:P8"/>
    <mergeCell ref="L7:L8"/>
    <mergeCell ref="N3:N8"/>
    <mergeCell ref="K9:K10"/>
    <mergeCell ref="H9:H10"/>
    <mergeCell ref="H13:H14"/>
    <mergeCell ref="I13:I14"/>
    <mergeCell ref="I11:I12"/>
    <mergeCell ref="I9:I10"/>
    <mergeCell ref="J9:J10"/>
    <mergeCell ref="M13:M14"/>
    <mergeCell ref="N13:N14"/>
    <mergeCell ref="J13:J14"/>
    <mergeCell ref="J11:J12"/>
    <mergeCell ref="K11:K12"/>
    <mergeCell ref="L11:L12"/>
    <mergeCell ref="M11:M12"/>
    <mergeCell ref="N11:N12"/>
    <mergeCell ref="P13:P14"/>
    <mergeCell ref="P11:P12"/>
    <mergeCell ref="A13:A14"/>
    <mergeCell ref="C13:C14"/>
    <mergeCell ref="E13:E14"/>
    <mergeCell ref="F13:F14"/>
    <mergeCell ref="G13:G14"/>
    <mergeCell ref="O11:O12"/>
    <mergeCell ref="D11:D12"/>
    <mergeCell ref="D13:D14"/>
    <mergeCell ref="A11:A12"/>
    <mergeCell ref="K13:K14"/>
    <mergeCell ref="L13:L14"/>
    <mergeCell ref="B11:B12"/>
    <mergeCell ref="B13:B14"/>
    <mergeCell ref="O13:O14"/>
    <mergeCell ref="H15:H16"/>
    <mergeCell ref="I15:I16"/>
    <mergeCell ref="J15:J16"/>
    <mergeCell ref="K15:K16"/>
    <mergeCell ref="B15:B16"/>
    <mergeCell ref="D15:D16"/>
    <mergeCell ref="A15:A16"/>
    <mergeCell ref="C15:C16"/>
    <mergeCell ref="E15:E16"/>
    <mergeCell ref="F15:F16"/>
    <mergeCell ref="G15:G16"/>
    <mergeCell ref="O15:O16"/>
    <mergeCell ref="P15:P16"/>
    <mergeCell ref="L15:L16"/>
    <mergeCell ref="M15:M16"/>
    <mergeCell ref="N15:N16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2023-09-13T09:46:28Z</dcterms:created>
  <dcterms:modified xsi:type="dcterms:W3CDTF">2023-09-13T09:46:31Z</dcterms:modified>
  <cp:category/>
  <cp:contentStatus/>
</cp:coreProperties>
</file>