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39C683F-7DE2-47D5-8F7C-12842DF307C9}" xr6:coauthVersionLast="47" xr6:coauthVersionMax="47" xr10:uidLastSave="{00000000-0000-0000-0000-000000000000}"/>
  <bookViews>
    <workbookView xWindow="28680" yWindow="-120" windowWidth="29040" windowHeight="15840" xr2:uid="{4A151C94-20B9-4963-94DF-CD7F3A91ACDA}"/>
  </bookViews>
  <sheets>
    <sheet name="個別表" sheetId="4" r:id="rId1"/>
  </sheets>
  <definedNames>
    <definedName name="_xlnm._FilterDatabase" localSheetId="0" hidden="1">個別表!$A$1:$Y$52</definedName>
    <definedName name="_xlnm.Print_Area" localSheetId="0">個別表!$A$1:$X$72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4" l="1"/>
  <c r="S71" i="4"/>
  <c r="T71" i="4"/>
  <c r="R72" i="4"/>
  <c r="S72" i="4"/>
  <c r="T72" i="4"/>
  <c r="Q72" i="4"/>
  <c r="Q71" i="4"/>
  <c r="U72" i="4"/>
  <c r="U71" i="4"/>
  <c r="F71" i="4" l="1"/>
  <c r="E71" i="4"/>
  <c r="H69" i="4" l="1"/>
  <c r="G69" i="4" s="1"/>
  <c r="O69" i="4" s="1"/>
  <c r="P69" i="4" s="1"/>
  <c r="H67" i="4"/>
  <c r="G67" i="4" s="1"/>
  <c r="O67" i="4" s="1"/>
  <c r="P67" i="4" s="1"/>
  <c r="H65" i="4"/>
  <c r="G65" i="4" s="1"/>
  <c r="O65" i="4" s="1"/>
  <c r="P65" i="4" s="1"/>
  <c r="H63" i="4"/>
  <c r="G63" i="4" s="1"/>
  <c r="O63" i="4" s="1"/>
  <c r="P63" i="4" s="1"/>
  <c r="H61" i="4"/>
  <c r="G61" i="4" s="1"/>
  <c r="O61" i="4" s="1"/>
  <c r="P61" i="4" s="1"/>
  <c r="H59" i="4"/>
  <c r="G59" i="4" s="1"/>
  <c r="O59" i="4" s="1"/>
  <c r="P59" i="4" s="1"/>
  <c r="H57" i="4"/>
  <c r="G57" i="4" s="1"/>
  <c r="O57" i="4" s="1"/>
  <c r="P57" i="4" s="1"/>
  <c r="H55" i="4"/>
  <c r="G55" i="4" s="1"/>
  <c r="O55" i="4" s="1"/>
  <c r="P55" i="4" s="1"/>
  <c r="H53" i="4"/>
  <c r="G53" i="4" s="1"/>
  <c r="O53" i="4" s="1"/>
  <c r="P53" i="4" s="1"/>
  <c r="H51" i="4"/>
  <c r="G51" i="4" s="1"/>
  <c r="O51" i="4" s="1"/>
  <c r="P51" i="4" s="1"/>
  <c r="H49" i="4"/>
  <c r="G49" i="4" s="1"/>
  <c r="O49" i="4" s="1"/>
  <c r="P49" i="4" s="1"/>
  <c r="H47" i="4"/>
  <c r="G47" i="4" s="1"/>
  <c r="O47" i="4" s="1"/>
  <c r="P47" i="4" s="1"/>
  <c r="H45" i="4"/>
  <c r="G45" i="4" s="1"/>
  <c r="O45" i="4" s="1"/>
  <c r="P45" i="4" s="1"/>
  <c r="H43" i="4"/>
  <c r="G43" i="4" s="1"/>
  <c r="O43" i="4" s="1"/>
  <c r="P43" i="4" s="1"/>
  <c r="H41" i="4"/>
  <c r="G41" i="4" s="1"/>
  <c r="O41" i="4" s="1"/>
  <c r="P41" i="4" s="1"/>
  <c r="H39" i="4"/>
  <c r="G39" i="4" s="1"/>
  <c r="O39" i="4" s="1"/>
  <c r="P39" i="4" s="1"/>
  <c r="H37" i="4"/>
  <c r="G37" i="4" s="1"/>
  <c r="O37" i="4" s="1"/>
  <c r="P37" i="4" s="1"/>
  <c r="H35" i="4"/>
  <c r="G35" i="4" s="1"/>
  <c r="O35" i="4" s="1"/>
  <c r="P35" i="4" s="1"/>
  <c r="H33" i="4"/>
  <c r="G33" i="4" s="1"/>
  <c r="O33" i="4" s="1"/>
  <c r="P33" i="4" s="1"/>
  <c r="H31" i="4"/>
  <c r="G31" i="4" s="1"/>
  <c r="O31" i="4" s="1"/>
  <c r="P31" i="4" s="1"/>
  <c r="H29" i="4"/>
  <c r="G29" i="4" s="1"/>
  <c r="O29" i="4" s="1"/>
  <c r="P29" i="4" s="1"/>
  <c r="H27" i="4"/>
  <c r="G27" i="4" s="1"/>
  <c r="O27" i="4" s="1"/>
  <c r="P27" i="4" s="1"/>
  <c r="H25" i="4"/>
  <c r="X72" i="4"/>
  <c r="W72" i="4"/>
  <c r="V72" i="4"/>
  <c r="X71" i="4"/>
  <c r="W71" i="4"/>
  <c r="V71" i="4"/>
  <c r="N71" i="4"/>
  <c r="M71" i="4"/>
  <c r="L71" i="4"/>
  <c r="K71" i="4"/>
  <c r="J71" i="4"/>
  <c r="I71" i="4"/>
  <c r="G25" i="4" l="1"/>
  <c r="H71" i="4"/>
  <c r="O25" i="4" l="1"/>
  <c r="G71" i="4"/>
  <c r="P25" i="4" l="1"/>
  <c r="P71" i="4" s="1"/>
  <c r="O71" i="4"/>
</calcChain>
</file>

<file path=xl/sharedStrings.xml><?xml version="1.0" encoding="utf-8"?>
<sst xmlns="http://schemas.openxmlformats.org/spreadsheetml/2006/main" count="208" uniqueCount="74">
  <si>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</si>
  <si>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</si>
  <si>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</si>
  <si>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</si>
  <si>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</si>
  <si>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</si>
  <si>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</si>
  <si>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</si>
  <si>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</si>
  <si>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</si>
  <si>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</si>
  <si>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</si>
  <si>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</si>
  <si>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</si>
  <si>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</si>
  <si>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</si>
  <si>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</si>
  <si>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</si>
  <si>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</si>
  <si>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</si>
  <si>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</si>
  <si>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</si>
  <si>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</si>
  <si>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</si>
  <si>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</si>
  <si>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</si>
  <si>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</si>
  <si>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</si>
  <si>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</si>
  <si>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</si>
  <si>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福島県</t>
    <rPh sb="0" eb="3">
      <t>フクシマケン</t>
    </rPh>
    <phoneticPr fontId="2"/>
  </si>
  <si>
    <t>双葉町</t>
    <rPh sb="0" eb="3">
      <t>フタバマチ</t>
    </rPh>
    <phoneticPr fontId="13"/>
  </si>
  <si>
    <t>双葉町特定原子力施設地域振興事業公共用施設事業運営基金</t>
  </si>
  <si>
    <t>双葉町</t>
    <rPh sb="0" eb="3">
      <t>フタバマチ</t>
    </rPh>
    <phoneticPr fontId="3"/>
  </si>
  <si>
    <t>双葉町特定原子力施設地域振興事業公共用施設維持補修基金</t>
  </si>
  <si>
    <t>大熊町</t>
    <rPh sb="0" eb="3">
      <t>オオクママチ</t>
    </rPh>
    <phoneticPr fontId="13"/>
  </si>
  <si>
    <t>大熊町特定原子力施設地域振興事業事業運営基金</t>
  </si>
  <si>
    <t>大熊町特定原子力施設地域振興事業維持補修基金</t>
  </si>
  <si>
    <t>福島県</t>
    <rPh sb="0" eb="3">
      <t>フクシマケン</t>
    </rPh>
    <phoneticPr fontId="3"/>
  </si>
  <si>
    <t>福島県特定原子力施設地域振興基金</t>
    <rPh sb="0" eb="3">
      <t>フクシマケン</t>
    </rPh>
    <rPh sb="3" eb="5">
      <t>トクテイ</t>
    </rPh>
    <rPh sb="5" eb="8">
      <t>ゲンシリョク</t>
    </rPh>
    <rPh sb="8" eb="10">
      <t>シセツ</t>
    </rPh>
    <rPh sb="10" eb="12">
      <t>チイキ</t>
    </rPh>
    <rPh sb="12" eb="14">
      <t>シンコウ</t>
    </rPh>
    <rPh sb="14" eb="16">
      <t>キキン</t>
    </rPh>
    <phoneticPr fontId="13"/>
  </si>
  <si>
    <t>福島県特定原子力施設地域振興基金</t>
    <rPh sb="0" eb="3">
      <t>フクシマケン</t>
    </rPh>
    <rPh sb="3" eb="5">
      <t>トクテイ</t>
    </rPh>
    <rPh sb="5" eb="8">
      <t>ゲンシリョク</t>
    </rPh>
    <rPh sb="8" eb="10">
      <t>シセツ</t>
    </rPh>
    <rPh sb="10" eb="12">
      <t>チイキ</t>
    </rPh>
    <rPh sb="12" eb="14">
      <t>シンコウ</t>
    </rPh>
    <rPh sb="14" eb="16">
      <t>キキン</t>
    </rPh>
    <phoneticPr fontId="20"/>
  </si>
  <si>
    <t>対象施設（双葉南小学校等）</t>
    <rPh sb="0" eb="2">
      <t>タイショウ</t>
    </rPh>
    <rPh sb="2" eb="4">
      <t>シセツ</t>
    </rPh>
    <rPh sb="5" eb="7">
      <t>フタバ</t>
    </rPh>
    <rPh sb="7" eb="8">
      <t>ミナミ</t>
    </rPh>
    <rPh sb="8" eb="11">
      <t>ショウガッコウ</t>
    </rPh>
    <rPh sb="11" eb="12">
      <t>トウ</t>
    </rPh>
    <phoneticPr fontId="13"/>
  </si>
  <si>
    <t>対象施設（大熊幼稚園等）</t>
    <rPh sb="0" eb="2">
      <t>タイショウ</t>
    </rPh>
    <rPh sb="2" eb="4">
      <t>シセツ</t>
    </rPh>
    <rPh sb="5" eb="7">
      <t>オオクマ</t>
    </rPh>
    <rPh sb="7" eb="10">
      <t>ヨウチエン</t>
    </rPh>
    <rPh sb="10" eb="11">
      <t>トウ</t>
    </rPh>
    <phoneticPr fontId="13"/>
  </si>
  <si>
    <t>対象施設（大熊中学校等）</t>
    <rPh sb="0" eb="2">
      <t>タイショウ</t>
    </rPh>
    <rPh sb="2" eb="4">
      <t>シセツ</t>
    </rPh>
    <rPh sb="5" eb="7">
      <t>オオクマ</t>
    </rPh>
    <rPh sb="7" eb="10">
      <t>チュウガッコウ</t>
    </rPh>
    <rPh sb="10" eb="11">
      <t>トウ</t>
    </rPh>
    <phoneticPr fontId="13"/>
  </si>
  <si>
    <t>県有施設維持補修事業</t>
    <rPh sb="0" eb="2">
      <t>ケンユウ</t>
    </rPh>
    <rPh sb="2" eb="4">
      <t>シセツ</t>
    </rPh>
    <rPh sb="4" eb="6">
      <t>イジ</t>
    </rPh>
    <rPh sb="6" eb="8">
      <t>ホシュウ</t>
    </rPh>
    <rPh sb="8" eb="10">
      <t>ジギョウ</t>
    </rPh>
    <phoneticPr fontId="13"/>
  </si>
  <si>
    <t>みらいを創る市町村等支援事業</t>
    <rPh sb="4" eb="5">
      <t>ツク</t>
    </rPh>
    <rPh sb="6" eb="9">
      <t>シチョウソン</t>
    </rPh>
    <rPh sb="9" eb="10">
      <t>トウ</t>
    </rPh>
    <rPh sb="10" eb="12">
      <t>シエン</t>
    </rPh>
    <rPh sb="12" eb="14">
      <t>ジギョウ</t>
    </rPh>
    <phoneticPr fontId="13"/>
  </si>
  <si>
    <t>県立学校施設改修事業</t>
    <rPh sb="0" eb="2">
      <t>ケンリツ</t>
    </rPh>
    <rPh sb="2" eb="4">
      <t>ガッコウ</t>
    </rPh>
    <rPh sb="4" eb="6">
      <t>シセツ</t>
    </rPh>
    <rPh sb="6" eb="8">
      <t>カイシュウ</t>
    </rPh>
    <rPh sb="8" eb="10">
      <t>ジギョウ</t>
    </rPh>
    <phoneticPr fontId="13"/>
  </si>
  <si>
    <t>緊急現道対策事業</t>
    <rPh sb="0" eb="2">
      <t>キンキュウ</t>
    </rPh>
    <rPh sb="2" eb="4">
      <t>ゲンドウ</t>
    </rPh>
    <rPh sb="4" eb="6">
      <t>タイサク</t>
    </rPh>
    <rPh sb="6" eb="8">
      <t>ジギョウ</t>
    </rPh>
    <phoneticPr fontId="13"/>
  </si>
  <si>
    <t>福島県</t>
    <rPh sb="0" eb="2">
      <t>フクシマ</t>
    </rPh>
    <rPh sb="2" eb="3">
      <t>ケン</t>
    </rPh>
    <phoneticPr fontId="2"/>
  </si>
  <si>
    <t>福島県特定原子力施設地域振興基金</t>
    <rPh sb="0" eb="3">
      <t>フクシマケン</t>
    </rPh>
    <rPh sb="3" eb="5">
      <t>トクテイ</t>
    </rPh>
    <rPh sb="5" eb="8">
      <t>ゲンシリョク</t>
    </rPh>
    <rPh sb="8" eb="10">
      <t>シセツ</t>
    </rPh>
    <rPh sb="10" eb="12">
      <t>チイキ</t>
    </rPh>
    <rPh sb="12" eb="14">
      <t>シンコウ</t>
    </rPh>
    <rPh sb="14" eb="16">
      <t>キキン</t>
    </rPh>
    <phoneticPr fontId="2"/>
  </si>
  <si>
    <t>保健医療従事者養成施設整備事業</t>
  </si>
  <si>
    <t>くろがね小屋改築事業</t>
    <rPh sb="4" eb="6">
      <t>コヤ</t>
    </rPh>
    <rPh sb="6" eb="8">
      <t>カイチク</t>
    </rPh>
    <rPh sb="8" eb="10">
      <t>ジギョウ</t>
    </rPh>
    <phoneticPr fontId="2"/>
  </si>
  <si>
    <t>消防学校施設改修事業</t>
    <rPh sb="0" eb="2">
      <t>ショウボウ</t>
    </rPh>
    <rPh sb="2" eb="4">
      <t>ガッコウ</t>
    </rPh>
    <rPh sb="4" eb="6">
      <t>シセツ</t>
    </rPh>
    <rPh sb="6" eb="8">
      <t>カイシュウ</t>
    </rPh>
    <rPh sb="8" eb="10">
      <t>ジギョウ</t>
    </rPh>
    <phoneticPr fontId="2"/>
  </si>
  <si>
    <t>文化センター施設改修事業</t>
    <rPh sb="0" eb="2">
      <t>ブンカ</t>
    </rPh>
    <rPh sb="6" eb="8">
      <t>シセツ</t>
    </rPh>
    <rPh sb="8" eb="10">
      <t>カイシュウ</t>
    </rPh>
    <rPh sb="10" eb="12">
      <t>ジギョウ</t>
    </rPh>
    <phoneticPr fontId="2"/>
  </si>
  <si>
    <t>男女共生センター施設改修事業</t>
    <rPh sb="0" eb="2">
      <t>ダンジョ</t>
    </rPh>
    <rPh sb="2" eb="4">
      <t>キョウセイ</t>
    </rPh>
    <rPh sb="8" eb="10">
      <t>シセツ</t>
    </rPh>
    <rPh sb="10" eb="12">
      <t>カイシュウ</t>
    </rPh>
    <rPh sb="12" eb="14">
      <t>ジギョウ</t>
    </rPh>
    <phoneticPr fontId="2"/>
  </si>
  <si>
    <t>県有社会福祉施設改修事業</t>
    <phoneticPr fontId="2"/>
  </si>
  <si>
    <t>総合療育センター施設改修事業</t>
    <phoneticPr fontId="2"/>
  </si>
  <si>
    <t>ハイテクプラザ施設改修事業</t>
    <phoneticPr fontId="2"/>
  </si>
  <si>
    <t>産業交流館施設改修事業</t>
    <phoneticPr fontId="2"/>
  </si>
  <si>
    <t>農業総合センター施設改修事業</t>
    <phoneticPr fontId="2"/>
  </si>
  <si>
    <t>あづま総合運動公園施設改修事業</t>
    <phoneticPr fontId="2"/>
  </si>
  <si>
    <t>交通安全施設整備事業</t>
    <phoneticPr fontId="2"/>
  </si>
  <si>
    <t>防災行政無線中継局施設改修事業</t>
    <phoneticPr fontId="2"/>
  </si>
  <si>
    <t>ふくしま海洋科学館施設改修事業</t>
    <phoneticPr fontId="2"/>
  </si>
  <si>
    <t>野生生物共生センター施設改修事業</t>
    <phoneticPr fontId="2"/>
  </si>
  <si>
    <t>動物愛護センター施設改修事業</t>
    <phoneticPr fontId="2"/>
  </si>
  <si>
    <t>県有児童・婦人施設改修事業</t>
    <phoneticPr fontId="2"/>
  </si>
  <si>
    <t>テクノアカデミー施設改修事業</t>
    <phoneticPr fontId="2"/>
  </si>
  <si>
    <t>浄土平レストハウス施設改修事業</t>
    <phoneticPr fontId="2"/>
  </si>
  <si>
    <t>漁業調査指導船・取締船施設改修事業</t>
    <phoneticPr fontId="2"/>
  </si>
  <si>
    <t>森林総合利用施設改修事業</t>
    <phoneticPr fontId="2"/>
  </si>
  <si>
    <t>県立学校維持補修事業</t>
    <phoneticPr fontId="2"/>
  </si>
  <si>
    <t>社会教育施設改修事業</t>
    <phoneticPr fontId="2"/>
  </si>
  <si>
    <t>【個別表】令和５年度基金造成団体別基金執行状況表（008福島特定原子力施設地域振興交付金基金（福島特定原子力施設地域振興交付金基金））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</si>
</sst>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00"/>
    <numFmt numFmtId="178" formatCode="\(#,##0\);\(* \-#,##0\);\(* \ &quot;-&quot;\ \);@\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29" xfId="0" applyNumberFormat="1" applyFont="1" applyFill="1" applyBorder="1" applyAlignment="1">
      <alignment horizontal="right" vertical="center"/>
    </xf>
    <xf numFmtId="41" fontId="4" fillId="0" borderId="4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33" xfId="0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4" fillId="0" borderId="15" xfId="0" applyNumberFormat="1" applyFont="1" applyFill="1" applyBorder="1">
      <alignment vertical="center"/>
    </xf>
    <xf numFmtId="41" fontId="0" fillId="0" borderId="7" xfId="0" applyNumberFormat="1" applyFill="1" applyBorder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right" vertical="center"/>
    </xf>
    <xf numFmtId="0" fontId="4" fillId="0" borderId="9" xfId="0" applyFont="1" applyFill="1" applyBorder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1" fontId="21" fillId="0" borderId="15" xfId="0" applyNumberFormat="1" applyFont="1" applyFill="1" applyBorder="1" applyAlignment="1">
      <alignment horizontal="right" vertical="center"/>
    </xf>
    <xf numFmtId="41" fontId="21" fillId="0" borderId="7" xfId="0" applyNumberFormat="1" applyFont="1" applyFill="1" applyBorder="1" applyAlignment="1">
      <alignment horizontal="right" vertical="center"/>
    </xf>
    <xf numFmtId="41" fontId="21" fillId="0" borderId="14" xfId="0" applyNumberFormat="1" applyFont="1" applyFill="1" applyBorder="1" applyAlignment="1">
      <alignment horizontal="right" vertical="center"/>
    </xf>
    <xf numFmtId="41" fontId="21" fillId="0" borderId="6" xfId="0" applyNumberFormat="1" applyFont="1" applyFill="1" applyBorder="1" applyAlignment="1">
      <alignment horizontal="right" vertical="center"/>
    </xf>
    <xf numFmtId="41" fontId="21" fillId="0" borderId="11" xfId="0" applyNumberFormat="1" applyFont="1" applyFill="1" applyBorder="1" applyAlignment="1">
      <alignment horizontal="right" vertical="center"/>
    </xf>
    <xf numFmtId="41" fontId="21" fillId="0" borderId="3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41" fontId="21" fillId="0" borderId="16" xfId="0" applyNumberFormat="1" applyFont="1" applyFill="1" applyBorder="1">
      <alignment vertical="center"/>
    </xf>
    <xf numFmtId="41" fontId="21" fillId="0" borderId="9" xfId="0" applyNumberFormat="1" applyFont="1" applyFill="1" applyBorder="1">
      <alignment vertical="center"/>
    </xf>
    <xf numFmtId="41" fontId="21" fillId="0" borderId="14" xfId="0" applyNumberFormat="1" applyFont="1" applyFill="1" applyBorder="1" applyAlignment="1">
      <alignment horizontal="center" vertical="center"/>
    </xf>
    <xf numFmtId="41" fontId="21" fillId="0" borderId="6" xfId="0" applyNumberFormat="1" applyFont="1" applyFill="1" applyBorder="1" applyAlignment="1">
      <alignment horizontal="center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178" fontId="4" fillId="4" borderId="12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4" fillId="4" borderId="1" xfId="0" applyNumberFormat="1" applyFont="1" applyFill="1" applyBorder="1" applyAlignment="1">
      <alignment horizontal="right" vertical="center"/>
    </xf>
    <xf numFmtId="178" fontId="4" fillId="4" borderId="11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22" fillId="4" borderId="3" xfId="0" applyNumberFormat="1" applyFont="1" applyFill="1" applyBorder="1" applyAlignment="1">
      <alignment horizontal="right" vertical="center"/>
    </xf>
    <xf numFmtId="41" fontId="4" fillId="4" borderId="49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</cellXfs>
  <cellStyles count="2">
    <cellStyle name="桁区切り 2 2" xfId="1" xr:uid="{BDAE57F8-87CF-4459-83C4-9328589AA8A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FBAA-5E6A-4A07-A0B0-5D5975772B35}">
  <sheetPr>
    <tabColor rgb="FF00B0F0"/>
    <pageSetUpPr fitToPage="1"/>
  </sheetPr>
  <dimension ref="A1:Y72"/>
  <sheetViews>
    <sheetView tabSelected="1" view="pageBreakPreview" zoomScale="85" zoomScaleNormal="100" zoomScaleSheetLayoutView="85" workbookViewId="0">
      <selection activeCell="D11" sqref="D11:D12"/>
    </sheetView>
  </sheetViews>
  <sheetFormatPr defaultColWidth="9" defaultRowHeight="13.2" x14ac:dyDescent="0.45"/>
  <cols>
    <col min="1" max="1" width="4.09765625" style="1" customWidth="1"/>
    <col min="2" max="2" width="7.89843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3984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3" t="s">
        <v>73</v>
      </c>
      <c r="B1" s="33"/>
    </row>
    <row r="2" spans="1:25" ht="20.25" customHeight="1" thickBot="1" x14ac:dyDescent="0.55000000000000004">
      <c r="A2" s="33"/>
      <c r="B2" s="33"/>
      <c r="X2" s="32" t="s">
        <v>0</v>
      </c>
    </row>
    <row r="3" spans="1:25" s="6" customFormat="1" ht="12.75" customHeight="1" x14ac:dyDescent="0.45">
      <c r="A3" s="45" t="s">
        <v>1</v>
      </c>
      <c r="B3" s="45" t="s">
        <v>2</v>
      </c>
      <c r="C3" s="45" t="s">
        <v>3</v>
      </c>
      <c r="D3" s="45" t="s">
        <v>4</v>
      </c>
      <c r="E3" s="50" t="s">
        <v>5</v>
      </c>
      <c r="F3" s="51"/>
      <c r="G3" s="50" t="s">
        <v>6</v>
      </c>
      <c r="H3" s="54"/>
      <c r="I3" s="54"/>
      <c r="J3" s="54"/>
      <c r="K3" s="54"/>
      <c r="L3" s="54"/>
      <c r="M3" s="54"/>
      <c r="N3" s="73" t="s">
        <v>7</v>
      </c>
      <c r="O3" s="50" t="s">
        <v>8</v>
      </c>
      <c r="P3" s="51"/>
      <c r="Q3" s="50" t="s">
        <v>9</v>
      </c>
      <c r="R3" s="76"/>
      <c r="S3" s="76"/>
      <c r="T3" s="76"/>
      <c r="U3" s="76"/>
      <c r="V3" s="50" t="s">
        <v>10</v>
      </c>
      <c r="W3" s="76"/>
      <c r="X3" s="77"/>
      <c r="Y3" s="24"/>
    </row>
    <row r="4" spans="1:25" s="6" customFormat="1" ht="12" customHeight="1" x14ac:dyDescent="0.45">
      <c r="A4" s="46"/>
      <c r="B4" s="48"/>
      <c r="C4" s="46"/>
      <c r="D4" s="46"/>
      <c r="E4" s="52"/>
      <c r="F4" s="53"/>
      <c r="G4" s="55"/>
      <c r="H4" s="56"/>
      <c r="I4" s="56"/>
      <c r="J4" s="56"/>
      <c r="K4" s="56"/>
      <c r="L4" s="56"/>
      <c r="M4" s="56"/>
      <c r="N4" s="74"/>
      <c r="O4" s="52"/>
      <c r="P4" s="53"/>
      <c r="Q4" s="31" t="s">
        <v>11</v>
      </c>
      <c r="R4" s="78" t="s">
        <v>12</v>
      </c>
      <c r="S4" s="78" t="s">
        <v>13</v>
      </c>
      <c r="T4" s="81" t="s">
        <v>14</v>
      </c>
      <c r="U4" s="84" t="s">
        <v>15</v>
      </c>
      <c r="V4" s="87" t="s">
        <v>12</v>
      </c>
      <c r="W4" s="81" t="s">
        <v>13</v>
      </c>
      <c r="X4" s="57" t="s">
        <v>14</v>
      </c>
      <c r="Y4" s="24"/>
    </row>
    <row r="5" spans="1:25" s="6" customFormat="1" ht="13.5" customHeight="1" x14ac:dyDescent="0.45">
      <c r="A5" s="46"/>
      <c r="B5" s="48"/>
      <c r="C5" s="46"/>
      <c r="D5" s="46"/>
      <c r="E5" s="22"/>
      <c r="F5" s="28"/>
      <c r="G5" s="30" t="s">
        <v>16</v>
      </c>
      <c r="H5" s="29"/>
      <c r="I5" s="29"/>
      <c r="J5" s="29"/>
      <c r="K5" s="29"/>
      <c r="L5" s="29"/>
      <c r="M5" s="60" t="s">
        <v>17</v>
      </c>
      <c r="N5" s="74"/>
      <c r="O5" s="22"/>
      <c r="P5" s="28"/>
      <c r="Q5" s="63" t="s">
        <v>18</v>
      </c>
      <c r="R5" s="79"/>
      <c r="S5" s="79"/>
      <c r="T5" s="82"/>
      <c r="U5" s="85"/>
      <c r="V5" s="88"/>
      <c r="W5" s="82"/>
      <c r="X5" s="58"/>
      <c r="Y5" s="24"/>
    </row>
    <row r="6" spans="1:25" s="6" customFormat="1" ht="12" customHeight="1" x14ac:dyDescent="0.45">
      <c r="A6" s="46"/>
      <c r="B6" s="48"/>
      <c r="C6" s="46"/>
      <c r="D6" s="46"/>
      <c r="E6" s="22"/>
      <c r="F6" s="65" t="s">
        <v>19</v>
      </c>
      <c r="G6" s="22"/>
      <c r="H6" s="27" t="s">
        <v>20</v>
      </c>
      <c r="I6" s="26"/>
      <c r="J6" s="26"/>
      <c r="K6" s="26"/>
      <c r="L6" s="25"/>
      <c r="M6" s="61"/>
      <c r="N6" s="74"/>
      <c r="O6" s="22"/>
      <c r="P6" s="65" t="s">
        <v>19</v>
      </c>
      <c r="Q6" s="64"/>
      <c r="R6" s="80"/>
      <c r="S6" s="80"/>
      <c r="T6" s="83"/>
      <c r="U6" s="86"/>
      <c r="V6" s="89"/>
      <c r="W6" s="83"/>
      <c r="X6" s="59"/>
      <c r="Y6" s="24"/>
    </row>
    <row r="7" spans="1:25" s="6" customFormat="1" ht="12" customHeight="1" x14ac:dyDescent="0.45">
      <c r="A7" s="46"/>
      <c r="B7" s="48"/>
      <c r="C7" s="46"/>
      <c r="D7" s="46"/>
      <c r="E7" s="22"/>
      <c r="F7" s="66"/>
      <c r="G7" s="22"/>
      <c r="H7" s="23" t="s">
        <v>21</v>
      </c>
      <c r="I7" s="68" t="s">
        <v>22</v>
      </c>
      <c r="J7" s="69"/>
      <c r="K7" s="70"/>
      <c r="L7" s="71" t="s">
        <v>23</v>
      </c>
      <c r="M7" s="61"/>
      <c r="N7" s="74"/>
      <c r="O7" s="22"/>
      <c r="P7" s="66"/>
      <c r="Q7" s="21" t="s">
        <v>24</v>
      </c>
      <c r="R7" s="20" t="s">
        <v>24</v>
      </c>
      <c r="S7" s="20" t="s">
        <v>24</v>
      </c>
      <c r="T7" s="18" t="s">
        <v>24</v>
      </c>
      <c r="U7" s="17" t="s">
        <v>24</v>
      </c>
      <c r="V7" s="19" t="s">
        <v>24</v>
      </c>
      <c r="W7" s="18" t="s">
        <v>24</v>
      </c>
      <c r="X7" s="17" t="s">
        <v>24</v>
      </c>
      <c r="Y7" s="16" t="s">
        <v>24</v>
      </c>
    </row>
    <row r="8" spans="1:25" s="6" customFormat="1" ht="12.75" customHeight="1" thickBot="1" x14ac:dyDescent="0.5">
      <c r="A8" s="47"/>
      <c r="B8" s="49"/>
      <c r="C8" s="47"/>
      <c r="D8" s="47"/>
      <c r="E8" s="14"/>
      <c r="F8" s="67"/>
      <c r="G8" s="14"/>
      <c r="H8" s="15"/>
      <c r="I8" s="34" t="s">
        <v>25</v>
      </c>
      <c r="J8" s="34" t="s">
        <v>26</v>
      </c>
      <c r="K8" s="34" t="s">
        <v>27</v>
      </c>
      <c r="L8" s="72"/>
      <c r="M8" s="62"/>
      <c r="N8" s="75"/>
      <c r="O8" s="14"/>
      <c r="P8" s="67"/>
      <c r="Q8" s="13" t="s">
        <v>28</v>
      </c>
      <c r="R8" s="12" t="s">
        <v>28</v>
      </c>
      <c r="S8" s="12" t="s">
        <v>28</v>
      </c>
      <c r="T8" s="9" t="s">
        <v>28</v>
      </c>
      <c r="U8" s="11" t="s">
        <v>28</v>
      </c>
      <c r="V8" s="10" t="s">
        <v>28</v>
      </c>
      <c r="W8" s="9" t="s">
        <v>28</v>
      </c>
      <c r="X8" s="8" t="s">
        <v>28</v>
      </c>
      <c r="Y8" s="7" t="s">
        <v>28</v>
      </c>
    </row>
    <row r="9" spans="1:25" s="6" customFormat="1" ht="18" customHeight="1" x14ac:dyDescent="0.45">
      <c r="A9" s="98">
        <v>1</v>
      </c>
      <c r="B9" s="100" t="s">
        <v>31</v>
      </c>
      <c r="C9" s="102" t="s">
        <v>32</v>
      </c>
      <c r="D9" s="104" t="s">
        <v>41</v>
      </c>
      <c r="E9" s="94">
        <v>2582.1367730000002</v>
      </c>
      <c r="F9" s="96">
        <v>2582.1367730000002</v>
      </c>
      <c r="G9" s="94">
        <v>982.389859</v>
      </c>
      <c r="H9" s="90">
        <v>982.389859</v>
      </c>
      <c r="I9" s="90">
        <v>982</v>
      </c>
      <c r="J9" s="90">
        <v>0</v>
      </c>
      <c r="K9" s="90">
        <v>0</v>
      </c>
      <c r="L9" s="90">
        <v>0.38985900000000001</v>
      </c>
      <c r="M9" s="90">
        <v>782</v>
      </c>
      <c r="N9" s="92">
        <v>0</v>
      </c>
      <c r="O9" s="123">
        <v>2782.5266320000001</v>
      </c>
      <c r="P9" s="96">
        <v>2782.5266320000001</v>
      </c>
      <c r="Q9" s="35">
        <v>0</v>
      </c>
      <c r="R9" s="36">
        <v>0</v>
      </c>
      <c r="S9" s="36">
        <v>0</v>
      </c>
      <c r="T9" s="37">
        <v>0</v>
      </c>
      <c r="U9" s="36">
        <v>2</v>
      </c>
      <c r="V9" s="35">
        <v>0</v>
      </c>
      <c r="W9" s="37">
        <v>0</v>
      </c>
      <c r="X9" s="38">
        <v>0</v>
      </c>
      <c r="Y9" s="5" t="s">
        <v>24</v>
      </c>
    </row>
    <row r="10" spans="1:25" s="6" customFormat="1" ht="18" customHeight="1" thickBot="1" x14ac:dyDescent="0.5">
      <c r="A10" s="99"/>
      <c r="B10" s="101"/>
      <c r="C10" s="103"/>
      <c r="D10" s="105"/>
      <c r="E10" s="95"/>
      <c r="F10" s="97"/>
      <c r="G10" s="95"/>
      <c r="H10" s="91"/>
      <c r="I10" s="91"/>
      <c r="J10" s="91"/>
      <c r="K10" s="91"/>
      <c r="L10" s="91"/>
      <c r="M10" s="91"/>
      <c r="N10" s="93"/>
      <c r="O10" s="124"/>
      <c r="P10" s="97"/>
      <c r="Q10" s="39">
        <v>0</v>
      </c>
      <c r="R10" s="40">
        <v>0</v>
      </c>
      <c r="S10" s="40">
        <v>0</v>
      </c>
      <c r="T10" s="41">
        <v>0</v>
      </c>
      <c r="U10" s="40">
        <v>782</v>
      </c>
      <c r="V10" s="39">
        <v>0</v>
      </c>
      <c r="W10" s="41">
        <v>0</v>
      </c>
      <c r="X10" s="42">
        <v>0</v>
      </c>
      <c r="Y10" s="4" t="s">
        <v>28</v>
      </c>
    </row>
    <row r="11" spans="1:25" s="6" customFormat="1" ht="18" customHeight="1" x14ac:dyDescent="0.45">
      <c r="A11" s="98">
        <v>2</v>
      </c>
      <c r="B11" s="100" t="s">
        <v>33</v>
      </c>
      <c r="C11" s="102" t="s">
        <v>34</v>
      </c>
      <c r="D11" s="104" t="s">
        <v>41</v>
      </c>
      <c r="E11" s="94">
        <v>200.34563299999999</v>
      </c>
      <c r="F11" s="96">
        <v>200.34563299999999</v>
      </c>
      <c r="G11" s="94">
        <v>8.0576999999999996E-2</v>
      </c>
      <c r="H11" s="90">
        <v>8.0576999999999996E-2</v>
      </c>
      <c r="I11" s="90">
        <v>0</v>
      </c>
      <c r="J11" s="90">
        <v>0</v>
      </c>
      <c r="K11" s="90">
        <v>0</v>
      </c>
      <c r="L11" s="90">
        <v>8.0576999999999996E-2</v>
      </c>
      <c r="M11" s="106">
        <v>0</v>
      </c>
      <c r="N11" s="92">
        <v>0</v>
      </c>
      <c r="O11" s="123">
        <v>200.42621</v>
      </c>
      <c r="P11" s="96">
        <v>200.42621</v>
      </c>
      <c r="Q11" s="35">
        <v>0</v>
      </c>
      <c r="R11" s="36">
        <v>0</v>
      </c>
      <c r="S11" s="36">
        <v>0</v>
      </c>
      <c r="T11" s="37">
        <v>0</v>
      </c>
      <c r="U11" s="36">
        <v>0</v>
      </c>
      <c r="V11" s="35">
        <v>0</v>
      </c>
      <c r="W11" s="37">
        <v>0</v>
      </c>
      <c r="X11" s="38">
        <v>0</v>
      </c>
      <c r="Y11" s="5" t="s">
        <v>24</v>
      </c>
    </row>
    <row r="12" spans="1:25" s="6" customFormat="1" ht="18" customHeight="1" thickBot="1" x14ac:dyDescent="0.5">
      <c r="A12" s="99"/>
      <c r="B12" s="101"/>
      <c r="C12" s="103"/>
      <c r="D12" s="105"/>
      <c r="E12" s="95"/>
      <c r="F12" s="97"/>
      <c r="G12" s="95"/>
      <c r="H12" s="91"/>
      <c r="I12" s="108"/>
      <c r="J12" s="108"/>
      <c r="K12" s="108"/>
      <c r="L12" s="108"/>
      <c r="M12" s="107"/>
      <c r="N12" s="93"/>
      <c r="O12" s="124"/>
      <c r="P12" s="97"/>
      <c r="Q12" s="39">
        <v>0</v>
      </c>
      <c r="R12" s="40">
        <v>0</v>
      </c>
      <c r="S12" s="40">
        <v>0</v>
      </c>
      <c r="T12" s="41">
        <v>0</v>
      </c>
      <c r="U12" s="40">
        <v>0</v>
      </c>
      <c r="V12" s="39">
        <v>0</v>
      </c>
      <c r="W12" s="41">
        <v>0</v>
      </c>
      <c r="X12" s="42">
        <v>0</v>
      </c>
      <c r="Y12" s="4" t="s">
        <v>28</v>
      </c>
    </row>
    <row r="13" spans="1:25" s="6" customFormat="1" ht="18" customHeight="1" x14ac:dyDescent="0.45">
      <c r="A13" s="98">
        <v>3</v>
      </c>
      <c r="B13" s="100" t="s">
        <v>35</v>
      </c>
      <c r="C13" s="102" t="s">
        <v>36</v>
      </c>
      <c r="D13" s="104" t="s">
        <v>42</v>
      </c>
      <c r="E13" s="94">
        <v>910.03907700000002</v>
      </c>
      <c r="F13" s="96">
        <v>910.03907700000002</v>
      </c>
      <c r="G13" s="94">
        <v>25.021338</v>
      </c>
      <c r="H13" s="90">
        <v>25.021338</v>
      </c>
      <c r="I13" s="90">
        <v>25</v>
      </c>
      <c r="J13" s="90">
        <v>0</v>
      </c>
      <c r="K13" s="90">
        <v>0</v>
      </c>
      <c r="L13" s="90">
        <v>2.1337999999999999E-2</v>
      </c>
      <c r="M13" s="106">
        <v>900</v>
      </c>
      <c r="N13" s="92">
        <v>0</v>
      </c>
      <c r="O13" s="123">
        <v>35.060415000000035</v>
      </c>
      <c r="P13" s="96">
        <v>35.060415000000035</v>
      </c>
      <c r="Q13" s="35">
        <v>0</v>
      </c>
      <c r="R13" s="36">
        <v>0</v>
      </c>
      <c r="S13" s="36">
        <v>0</v>
      </c>
      <c r="T13" s="37">
        <v>0</v>
      </c>
      <c r="U13" s="36">
        <v>1</v>
      </c>
      <c r="V13" s="35">
        <v>0</v>
      </c>
      <c r="W13" s="37">
        <v>0</v>
      </c>
      <c r="X13" s="38">
        <v>0</v>
      </c>
      <c r="Y13" s="5" t="s">
        <v>24</v>
      </c>
    </row>
    <row r="14" spans="1:25" s="6" customFormat="1" ht="18" customHeight="1" thickBot="1" x14ac:dyDescent="0.5">
      <c r="A14" s="99"/>
      <c r="B14" s="101"/>
      <c r="C14" s="103"/>
      <c r="D14" s="105"/>
      <c r="E14" s="95"/>
      <c r="F14" s="97"/>
      <c r="G14" s="95"/>
      <c r="H14" s="91"/>
      <c r="I14" s="108"/>
      <c r="J14" s="108"/>
      <c r="K14" s="108"/>
      <c r="L14" s="108"/>
      <c r="M14" s="107"/>
      <c r="N14" s="93"/>
      <c r="O14" s="124"/>
      <c r="P14" s="97"/>
      <c r="Q14" s="39">
        <v>0</v>
      </c>
      <c r="R14" s="40">
        <v>0</v>
      </c>
      <c r="S14" s="40">
        <v>0</v>
      </c>
      <c r="T14" s="41">
        <v>0</v>
      </c>
      <c r="U14" s="40">
        <v>900</v>
      </c>
      <c r="V14" s="39">
        <v>0</v>
      </c>
      <c r="W14" s="41">
        <v>0</v>
      </c>
      <c r="X14" s="42">
        <v>0</v>
      </c>
      <c r="Y14" s="4" t="s">
        <v>28</v>
      </c>
    </row>
    <row r="15" spans="1:25" s="6" customFormat="1" ht="18" customHeight="1" x14ac:dyDescent="0.45">
      <c r="A15" s="98">
        <v>4</v>
      </c>
      <c r="B15" s="100" t="s">
        <v>35</v>
      </c>
      <c r="C15" s="102" t="s">
        <v>37</v>
      </c>
      <c r="D15" s="104" t="s">
        <v>43</v>
      </c>
      <c r="E15" s="94">
        <v>11326.50532</v>
      </c>
      <c r="F15" s="96">
        <v>11326.50532</v>
      </c>
      <c r="G15" s="94">
        <v>2045.801344</v>
      </c>
      <c r="H15" s="90">
        <v>2045.801344</v>
      </c>
      <c r="I15" s="90">
        <v>2045.325</v>
      </c>
      <c r="J15" s="90">
        <v>0</v>
      </c>
      <c r="K15" s="90">
        <v>0</v>
      </c>
      <c r="L15" s="90">
        <v>0.47634399999999999</v>
      </c>
      <c r="M15" s="106">
        <v>61.293999999999997</v>
      </c>
      <c r="N15" s="92">
        <v>0</v>
      </c>
      <c r="O15" s="123">
        <v>13311.012664</v>
      </c>
      <c r="P15" s="96">
        <v>13311.012664</v>
      </c>
      <c r="Q15" s="35">
        <v>0</v>
      </c>
      <c r="R15" s="36">
        <v>0</v>
      </c>
      <c r="S15" s="36">
        <v>0</v>
      </c>
      <c r="T15" s="37">
        <v>0</v>
      </c>
      <c r="U15" s="36">
        <v>5</v>
      </c>
      <c r="V15" s="35">
        <v>0</v>
      </c>
      <c r="W15" s="37">
        <v>0</v>
      </c>
      <c r="X15" s="38">
        <v>0</v>
      </c>
      <c r="Y15" s="5" t="s">
        <v>24</v>
      </c>
    </row>
    <row r="16" spans="1:25" s="6" customFormat="1" ht="18" customHeight="1" thickBot="1" x14ac:dyDescent="0.5">
      <c r="A16" s="99"/>
      <c r="B16" s="101"/>
      <c r="C16" s="103"/>
      <c r="D16" s="105"/>
      <c r="E16" s="95"/>
      <c r="F16" s="97"/>
      <c r="G16" s="95"/>
      <c r="H16" s="91"/>
      <c r="I16" s="108"/>
      <c r="J16" s="108"/>
      <c r="K16" s="108"/>
      <c r="L16" s="108"/>
      <c r="M16" s="107"/>
      <c r="N16" s="93"/>
      <c r="O16" s="124"/>
      <c r="P16" s="97"/>
      <c r="Q16" s="39">
        <v>0</v>
      </c>
      <c r="R16" s="40">
        <v>0</v>
      </c>
      <c r="S16" s="40">
        <v>0</v>
      </c>
      <c r="T16" s="41">
        <v>0</v>
      </c>
      <c r="U16" s="40">
        <v>61.293999999999997</v>
      </c>
      <c r="V16" s="39">
        <v>0</v>
      </c>
      <c r="W16" s="41">
        <v>0</v>
      </c>
      <c r="X16" s="42">
        <v>0</v>
      </c>
      <c r="Y16" s="4" t="s">
        <v>28</v>
      </c>
    </row>
    <row r="17" spans="1:25" s="6" customFormat="1" ht="18" customHeight="1" x14ac:dyDescent="0.45">
      <c r="A17" s="98">
        <v>5</v>
      </c>
      <c r="B17" s="100" t="s">
        <v>38</v>
      </c>
      <c r="C17" s="102" t="s">
        <v>39</v>
      </c>
      <c r="D17" s="104" t="s">
        <v>44</v>
      </c>
      <c r="E17" s="94">
        <v>292.86726399999998</v>
      </c>
      <c r="F17" s="96">
        <v>292.86726399999998</v>
      </c>
      <c r="G17" s="94">
        <v>1.6025000000000001E-2</v>
      </c>
      <c r="H17" s="90">
        <v>1.6025000000000001E-2</v>
      </c>
      <c r="I17" s="90">
        <v>0</v>
      </c>
      <c r="J17" s="90">
        <v>0</v>
      </c>
      <c r="K17" s="90">
        <v>0</v>
      </c>
      <c r="L17" s="90">
        <v>1.6025000000000001E-2</v>
      </c>
      <c r="M17" s="106">
        <v>136.6712</v>
      </c>
      <c r="N17" s="92">
        <v>0</v>
      </c>
      <c r="O17" s="123">
        <v>156.21208899999999</v>
      </c>
      <c r="P17" s="96">
        <v>156.21208899999999</v>
      </c>
      <c r="Q17" s="35">
        <v>0</v>
      </c>
      <c r="R17" s="36">
        <v>0</v>
      </c>
      <c r="S17" s="36">
        <v>0</v>
      </c>
      <c r="T17" s="37">
        <v>0</v>
      </c>
      <c r="U17" s="36">
        <v>16</v>
      </c>
      <c r="V17" s="35">
        <v>0</v>
      </c>
      <c r="W17" s="37">
        <v>0</v>
      </c>
      <c r="X17" s="38">
        <v>0</v>
      </c>
      <c r="Y17" s="5" t="s">
        <v>24</v>
      </c>
    </row>
    <row r="18" spans="1:25" s="6" customFormat="1" ht="18" customHeight="1" thickBot="1" x14ac:dyDescent="0.5">
      <c r="A18" s="99"/>
      <c r="B18" s="101"/>
      <c r="C18" s="103"/>
      <c r="D18" s="105"/>
      <c r="E18" s="95"/>
      <c r="F18" s="97"/>
      <c r="G18" s="95"/>
      <c r="H18" s="91"/>
      <c r="I18" s="108"/>
      <c r="J18" s="108"/>
      <c r="K18" s="108"/>
      <c r="L18" s="108"/>
      <c r="M18" s="107"/>
      <c r="N18" s="93"/>
      <c r="O18" s="124"/>
      <c r="P18" s="97"/>
      <c r="Q18" s="39">
        <v>0</v>
      </c>
      <c r="R18" s="40">
        <v>0</v>
      </c>
      <c r="S18" s="40">
        <v>0</v>
      </c>
      <c r="T18" s="41">
        <v>0</v>
      </c>
      <c r="U18" s="40">
        <v>136.6712</v>
      </c>
      <c r="V18" s="39">
        <v>0</v>
      </c>
      <c r="W18" s="41">
        <v>0</v>
      </c>
      <c r="X18" s="42">
        <v>0</v>
      </c>
      <c r="Y18" s="4" t="s">
        <v>28</v>
      </c>
    </row>
    <row r="19" spans="1:25" s="6" customFormat="1" ht="18" customHeight="1" x14ac:dyDescent="0.45">
      <c r="A19" s="98">
        <v>6</v>
      </c>
      <c r="B19" s="100" t="s">
        <v>38</v>
      </c>
      <c r="C19" s="102" t="s">
        <v>39</v>
      </c>
      <c r="D19" s="104" t="s">
        <v>45</v>
      </c>
      <c r="E19" s="94">
        <v>1123.084175</v>
      </c>
      <c r="F19" s="96">
        <v>1123.084175</v>
      </c>
      <c r="G19" s="94">
        <v>300.06145199999997</v>
      </c>
      <c r="H19" s="90">
        <v>300.06145199999997</v>
      </c>
      <c r="I19" s="90">
        <v>300</v>
      </c>
      <c r="J19" s="90">
        <v>0</v>
      </c>
      <c r="K19" s="90">
        <v>0</v>
      </c>
      <c r="L19" s="90">
        <v>6.1452E-2</v>
      </c>
      <c r="M19" s="106">
        <v>251.84</v>
      </c>
      <c r="N19" s="92">
        <v>0</v>
      </c>
      <c r="O19" s="123">
        <v>1171.305627</v>
      </c>
      <c r="P19" s="96">
        <v>1171.305627</v>
      </c>
      <c r="Q19" s="35">
        <v>1</v>
      </c>
      <c r="R19" s="36">
        <v>0</v>
      </c>
      <c r="S19" s="36">
        <v>0</v>
      </c>
      <c r="T19" s="37">
        <v>0</v>
      </c>
      <c r="U19" s="36">
        <v>0</v>
      </c>
      <c r="V19" s="35">
        <v>0</v>
      </c>
      <c r="W19" s="37">
        <v>0</v>
      </c>
      <c r="X19" s="38">
        <v>0</v>
      </c>
      <c r="Y19" s="5" t="s">
        <v>24</v>
      </c>
    </row>
    <row r="20" spans="1:25" s="6" customFormat="1" ht="18" customHeight="1" thickBot="1" x14ac:dyDescent="0.5">
      <c r="A20" s="99"/>
      <c r="B20" s="101"/>
      <c r="C20" s="109"/>
      <c r="D20" s="105"/>
      <c r="E20" s="95"/>
      <c r="F20" s="97"/>
      <c r="G20" s="95"/>
      <c r="H20" s="91"/>
      <c r="I20" s="108"/>
      <c r="J20" s="108"/>
      <c r="K20" s="108"/>
      <c r="L20" s="108"/>
      <c r="M20" s="107"/>
      <c r="N20" s="93"/>
      <c r="O20" s="124"/>
      <c r="P20" s="97"/>
      <c r="Q20" s="39">
        <v>251.84</v>
      </c>
      <c r="R20" s="40">
        <v>0</v>
      </c>
      <c r="S20" s="40">
        <v>0</v>
      </c>
      <c r="T20" s="41">
        <v>0</v>
      </c>
      <c r="U20" s="40">
        <v>0</v>
      </c>
      <c r="V20" s="39">
        <v>0</v>
      </c>
      <c r="W20" s="41">
        <v>0</v>
      </c>
      <c r="X20" s="42">
        <v>0</v>
      </c>
      <c r="Y20" s="4" t="s">
        <v>28</v>
      </c>
    </row>
    <row r="21" spans="1:25" s="6" customFormat="1" ht="18" customHeight="1" x14ac:dyDescent="0.45">
      <c r="A21" s="98">
        <v>7</v>
      </c>
      <c r="B21" s="100" t="s">
        <v>38</v>
      </c>
      <c r="C21" s="102" t="s">
        <v>39</v>
      </c>
      <c r="D21" s="104" t="s">
        <v>46</v>
      </c>
      <c r="E21" s="94">
        <v>801.71672899999999</v>
      </c>
      <c r="F21" s="96">
        <v>801.71672899999999</v>
      </c>
      <c r="G21" s="94">
        <v>450.04386799999997</v>
      </c>
      <c r="H21" s="90">
        <v>450.04386799999997</v>
      </c>
      <c r="I21" s="90">
        <v>450</v>
      </c>
      <c r="J21" s="90">
        <v>0</v>
      </c>
      <c r="K21" s="90">
        <v>0</v>
      </c>
      <c r="L21" s="90">
        <v>4.3867999999999997E-2</v>
      </c>
      <c r="M21" s="106">
        <v>591.17396699999995</v>
      </c>
      <c r="N21" s="92">
        <v>0</v>
      </c>
      <c r="O21" s="123">
        <v>660.58663000000001</v>
      </c>
      <c r="P21" s="96">
        <v>660.58663000000001</v>
      </c>
      <c r="Q21" s="35">
        <v>0</v>
      </c>
      <c r="R21" s="36">
        <v>0</v>
      </c>
      <c r="S21" s="36">
        <v>0</v>
      </c>
      <c r="T21" s="37">
        <v>0</v>
      </c>
      <c r="U21" s="36">
        <v>50</v>
      </c>
      <c r="V21" s="35">
        <v>0</v>
      </c>
      <c r="W21" s="37">
        <v>0</v>
      </c>
      <c r="X21" s="38">
        <v>0</v>
      </c>
      <c r="Y21" s="5" t="s">
        <v>24</v>
      </c>
    </row>
    <row r="22" spans="1:25" s="6" customFormat="1" ht="18" customHeight="1" thickBot="1" x14ac:dyDescent="0.5">
      <c r="A22" s="99"/>
      <c r="B22" s="101"/>
      <c r="C22" s="109"/>
      <c r="D22" s="105"/>
      <c r="E22" s="95"/>
      <c r="F22" s="97"/>
      <c r="G22" s="95"/>
      <c r="H22" s="91"/>
      <c r="I22" s="108"/>
      <c r="J22" s="108"/>
      <c r="K22" s="108"/>
      <c r="L22" s="108"/>
      <c r="M22" s="107"/>
      <c r="N22" s="93"/>
      <c r="O22" s="124"/>
      <c r="P22" s="97"/>
      <c r="Q22" s="39">
        <v>0</v>
      </c>
      <c r="R22" s="40">
        <v>0</v>
      </c>
      <c r="S22" s="40">
        <v>0</v>
      </c>
      <c r="T22" s="41">
        <v>0</v>
      </c>
      <c r="U22" s="40">
        <v>591.17396699999995</v>
      </c>
      <c r="V22" s="39">
        <v>0</v>
      </c>
      <c r="W22" s="41">
        <v>0</v>
      </c>
      <c r="X22" s="42">
        <v>0</v>
      </c>
      <c r="Y22" s="4" t="s">
        <v>28</v>
      </c>
    </row>
    <row r="23" spans="1:25" s="6" customFormat="1" ht="18" customHeight="1" x14ac:dyDescent="0.45">
      <c r="A23" s="98">
        <v>8</v>
      </c>
      <c r="B23" s="100" t="s">
        <v>38</v>
      </c>
      <c r="C23" s="102" t="s">
        <v>39</v>
      </c>
      <c r="D23" s="104" t="s">
        <v>47</v>
      </c>
      <c r="E23" s="94">
        <v>350.29547100000002</v>
      </c>
      <c r="F23" s="96">
        <v>350.29547100000002</v>
      </c>
      <c r="G23" s="94">
        <v>1.9167E-2</v>
      </c>
      <c r="H23" s="90">
        <v>1.9167E-2</v>
      </c>
      <c r="I23" s="90">
        <v>0</v>
      </c>
      <c r="J23" s="90">
        <v>0</v>
      </c>
      <c r="K23" s="90">
        <v>0</v>
      </c>
      <c r="L23" s="90">
        <v>1.9167E-2</v>
      </c>
      <c r="M23" s="106">
        <v>349.9914</v>
      </c>
      <c r="N23" s="92">
        <v>0</v>
      </c>
      <c r="O23" s="123">
        <v>0.32323800000000347</v>
      </c>
      <c r="P23" s="96">
        <v>0.32323800000000347</v>
      </c>
      <c r="Q23" s="35">
        <v>0</v>
      </c>
      <c r="R23" s="36">
        <v>0</v>
      </c>
      <c r="S23" s="36">
        <v>0</v>
      </c>
      <c r="T23" s="37">
        <v>0</v>
      </c>
      <c r="U23" s="36">
        <v>11</v>
      </c>
      <c r="V23" s="35">
        <v>0</v>
      </c>
      <c r="W23" s="37">
        <v>0</v>
      </c>
      <c r="X23" s="38">
        <v>0</v>
      </c>
      <c r="Y23" s="5" t="s">
        <v>24</v>
      </c>
    </row>
    <row r="24" spans="1:25" s="6" customFormat="1" ht="18" customHeight="1" thickBot="1" x14ac:dyDescent="0.5">
      <c r="A24" s="99"/>
      <c r="B24" s="101"/>
      <c r="C24" s="109"/>
      <c r="D24" s="105"/>
      <c r="E24" s="95"/>
      <c r="F24" s="97"/>
      <c r="G24" s="95"/>
      <c r="H24" s="91"/>
      <c r="I24" s="108"/>
      <c r="J24" s="108"/>
      <c r="K24" s="108"/>
      <c r="L24" s="108"/>
      <c r="M24" s="107"/>
      <c r="N24" s="93"/>
      <c r="O24" s="124"/>
      <c r="P24" s="97"/>
      <c r="Q24" s="39">
        <v>0</v>
      </c>
      <c r="R24" s="40">
        <v>0</v>
      </c>
      <c r="S24" s="40">
        <v>0</v>
      </c>
      <c r="T24" s="41">
        <v>0</v>
      </c>
      <c r="U24" s="40">
        <v>349.9914</v>
      </c>
      <c r="V24" s="39">
        <v>0</v>
      </c>
      <c r="W24" s="41">
        <v>0</v>
      </c>
      <c r="X24" s="42">
        <v>0</v>
      </c>
      <c r="Y24" s="4" t="s">
        <v>28</v>
      </c>
    </row>
    <row r="25" spans="1:25" s="6" customFormat="1" ht="18" customHeight="1" x14ac:dyDescent="0.45">
      <c r="A25" s="98">
        <v>9</v>
      </c>
      <c r="B25" s="100" t="s">
        <v>48</v>
      </c>
      <c r="C25" s="102" t="s">
        <v>49</v>
      </c>
      <c r="D25" s="110" t="s">
        <v>50</v>
      </c>
      <c r="E25" s="112">
        <v>116.208299</v>
      </c>
      <c r="F25" s="114">
        <v>116.208299</v>
      </c>
      <c r="G25" s="112">
        <f>H25</f>
        <v>8.6843580000000014</v>
      </c>
      <c r="H25" s="116">
        <f>SUM(I25:L26)</f>
        <v>8.6843580000000014</v>
      </c>
      <c r="I25" s="116">
        <v>8.6780000000000008</v>
      </c>
      <c r="J25" s="116">
        <v>0</v>
      </c>
      <c r="K25" s="116">
        <v>0</v>
      </c>
      <c r="L25" s="116">
        <v>6.3579999999999999E-3</v>
      </c>
      <c r="M25" s="121">
        <v>86.752977999999999</v>
      </c>
      <c r="N25" s="119">
        <v>0</v>
      </c>
      <c r="O25" s="123">
        <f>+(+E25+G25)-(M25+N25)</f>
        <v>38.139679000000001</v>
      </c>
      <c r="P25" s="96">
        <f>O25</f>
        <v>38.139679000000001</v>
      </c>
      <c r="Q25" s="35">
        <v>1</v>
      </c>
      <c r="R25" s="36">
        <v>0</v>
      </c>
      <c r="S25" s="36">
        <v>0</v>
      </c>
      <c r="T25" s="37">
        <v>0</v>
      </c>
      <c r="U25" s="36">
        <v>0</v>
      </c>
      <c r="V25" s="35">
        <v>0</v>
      </c>
      <c r="W25" s="37">
        <v>0</v>
      </c>
      <c r="X25" s="38">
        <v>0</v>
      </c>
      <c r="Y25" s="5" t="s">
        <v>24</v>
      </c>
    </row>
    <row r="26" spans="1:25" s="6" customFormat="1" ht="18" customHeight="1" thickBot="1" x14ac:dyDescent="0.5">
      <c r="A26" s="99"/>
      <c r="B26" s="101"/>
      <c r="C26" s="103"/>
      <c r="D26" s="111"/>
      <c r="E26" s="113"/>
      <c r="F26" s="115"/>
      <c r="G26" s="113"/>
      <c r="H26" s="117"/>
      <c r="I26" s="117"/>
      <c r="J26" s="117"/>
      <c r="K26" s="117"/>
      <c r="L26" s="117"/>
      <c r="M26" s="122"/>
      <c r="N26" s="120"/>
      <c r="O26" s="125"/>
      <c r="P26" s="118"/>
      <c r="Q26" s="39">
        <v>86.752977999999999</v>
      </c>
      <c r="R26" s="40">
        <v>0</v>
      </c>
      <c r="S26" s="40">
        <v>0</v>
      </c>
      <c r="T26" s="41">
        <v>0</v>
      </c>
      <c r="U26" s="40">
        <v>0</v>
      </c>
      <c r="V26" s="39">
        <v>0</v>
      </c>
      <c r="W26" s="41">
        <v>0</v>
      </c>
      <c r="X26" s="42">
        <v>0</v>
      </c>
      <c r="Y26" s="4" t="s">
        <v>28</v>
      </c>
    </row>
    <row r="27" spans="1:25" s="6" customFormat="1" ht="18" customHeight="1" x14ac:dyDescent="0.45">
      <c r="A27" s="98">
        <v>10</v>
      </c>
      <c r="B27" s="100" t="s">
        <v>48</v>
      </c>
      <c r="C27" s="102" t="s">
        <v>49</v>
      </c>
      <c r="D27" s="110" t="s">
        <v>51</v>
      </c>
      <c r="E27" s="112">
        <v>380.18041199999999</v>
      </c>
      <c r="F27" s="114">
        <v>380.18041199999999</v>
      </c>
      <c r="G27" s="112">
        <f>H27</f>
        <v>261.32580200000001</v>
      </c>
      <c r="H27" s="116">
        <f>SUM(I27:L28)</f>
        <v>261.32580200000001</v>
      </c>
      <c r="I27" s="116">
        <v>261.30500000000001</v>
      </c>
      <c r="J27" s="116">
        <v>0</v>
      </c>
      <c r="K27" s="116">
        <v>0</v>
      </c>
      <c r="L27" s="116">
        <v>2.0802000000000001E-2</v>
      </c>
      <c r="M27" s="121">
        <v>204.57599999999999</v>
      </c>
      <c r="N27" s="119">
        <v>0</v>
      </c>
      <c r="O27" s="123">
        <f>+(+E27+G27)-(M27+N27)</f>
        <v>436.93021399999998</v>
      </c>
      <c r="P27" s="96">
        <f>O27</f>
        <v>436.93021399999998</v>
      </c>
      <c r="Q27" s="35">
        <v>0</v>
      </c>
      <c r="R27" s="36">
        <v>0</v>
      </c>
      <c r="S27" s="36">
        <v>0</v>
      </c>
      <c r="T27" s="37">
        <v>0</v>
      </c>
      <c r="U27" s="36">
        <v>1</v>
      </c>
      <c r="V27" s="35">
        <v>0</v>
      </c>
      <c r="W27" s="37">
        <v>0</v>
      </c>
      <c r="X27" s="38">
        <v>0</v>
      </c>
      <c r="Y27" s="5" t="s">
        <v>24</v>
      </c>
    </row>
    <row r="28" spans="1:25" s="6" customFormat="1" ht="18" customHeight="1" thickBot="1" x14ac:dyDescent="0.5">
      <c r="A28" s="99"/>
      <c r="B28" s="101"/>
      <c r="C28" s="103"/>
      <c r="D28" s="111"/>
      <c r="E28" s="113"/>
      <c r="F28" s="115"/>
      <c r="G28" s="113"/>
      <c r="H28" s="117"/>
      <c r="I28" s="117"/>
      <c r="J28" s="117"/>
      <c r="K28" s="117"/>
      <c r="L28" s="117"/>
      <c r="M28" s="122"/>
      <c r="N28" s="120"/>
      <c r="O28" s="125"/>
      <c r="P28" s="118"/>
      <c r="Q28" s="39">
        <v>0</v>
      </c>
      <c r="R28" s="40">
        <v>0</v>
      </c>
      <c r="S28" s="40">
        <v>0</v>
      </c>
      <c r="T28" s="41">
        <v>0</v>
      </c>
      <c r="U28" s="40">
        <v>204.57599999999999</v>
      </c>
      <c r="V28" s="39">
        <v>0</v>
      </c>
      <c r="W28" s="41">
        <v>0</v>
      </c>
      <c r="X28" s="42">
        <v>0</v>
      </c>
      <c r="Y28" s="4" t="s">
        <v>28</v>
      </c>
    </row>
    <row r="29" spans="1:25" s="6" customFormat="1" ht="18" customHeight="1" x14ac:dyDescent="0.45">
      <c r="A29" s="98">
        <v>11</v>
      </c>
      <c r="B29" s="100" t="s">
        <v>30</v>
      </c>
      <c r="C29" s="102" t="s">
        <v>49</v>
      </c>
      <c r="D29" s="110" t="s">
        <v>52</v>
      </c>
      <c r="E29" s="112">
        <v>65.346987999999996</v>
      </c>
      <c r="F29" s="114">
        <v>65.346987999999996</v>
      </c>
      <c r="G29" s="112">
        <f>H29</f>
        <v>50.911011999999999</v>
      </c>
      <c r="H29" s="116">
        <f>SUM(I29:L30)</f>
        <v>50.911011999999999</v>
      </c>
      <c r="I29" s="116">
        <v>50.908000000000001</v>
      </c>
      <c r="J29" s="116">
        <v>0</v>
      </c>
      <c r="K29" s="116">
        <v>0</v>
      </c>
      <c r="L29" s="116">
        <v>3.0119999999999999E-3</v>
      </c>
      <c r="M29" s="121">
        <v>7.7054999999999998</v>
      </c>
      <c r="N29" s="119">
        <v>0</v>
      </c>
      <c r="O29" s="123">
        <f>+(+E29+G29)-(M29+N29)</f>
        <v>108.55249999999999</v>
      </c>
      <c r="P29" s="96">
        <f>O29</f>
        <v>108.55249999999999</v>
      </c>
      <c r="Q29" s="35">
        <v>0</v>
      </c>
      <c r="R29" s="36">
        <v>0</v>
      </c>
      <c r="S29" s="36">
        <v>0</v>
      </c>
      <c r="T29" s="37">
        <v>0</v>
      </c>
      <c r="U29" s="36">
        <v>3</v>
      </c>
      <c r="V29" s="35">
        <v>0</v>
      </c>
      <c r="W29" s="37">
        <v>0</v>
      </c>
      <c r="X29" s="38">
        <v>0</v>
      </c>
      <c r="Y29" s="5" t="s">
        <v>24</v>
      </c>
    </row>
    <row r="30" spans="1:25" s="6" customFormat="1" ht="18" customHeight="1" thickBot="1" x14ac:dyDescent="0.5">
      <c r="A30" s="99"/>
      <c r="B30" s="101"/>
      <c r="C30" s="103"/>
      <c r="D30" s="111"/>
      <c r="E30" s="113"/>
      <c r="F30" s="115"/>
      <c r="G30" s="113"/>
      <c r="H30" s="117"/>
      <c r="I30" s="117"/>
      <c r="J30" s="117"/>
      <c r="K30" s="117"/>
      <c r="L30" s="117"/>
      <c r="M30" s="122"/>
      <c r="N30" s="120"/>
      <c r="O30" s="125"/>
      <c r="P30" s="118"/>
      <c r="Q30" s="39">
        <v>0</v>
      </c>
      <c r="R30" s="40">
        <v>0</v>
      </c>
      <c r="S30" s="40">
        <v>0</v>
      </c>
      <c r="T30" s="41">
        <v>0</v>
      </c>
      <c r="U30" s="40">
        <v>7.7054999999999998</v>
      </c>
      <c r="V30" s="39">
        <v>0</v>
      </c>
      <c r="W30" s="41">
        <v>0</v>
      </c>
      <c r="X30" s="42">
        <v>0</v>
      </c>
      <c r="Y30" s="4" t="s">
        <v>28</v>
      </c>
    </row>
    <row r="31" spans="1:25" s="6" customFormat="1" ht="18" customHeight="1" x14ac:dyDescent="0.45">
      <c r="A31" s="98">
        <v>12</v>
      </c>
      <c r="B31" s="100" t="s">
        <v>30</v>
      </c>
      <c r="C31" s="102" t="s">
        <v>40</v>
      </c>
      <c r="D31" s="110" t="s">
        <v>53</v>
      </c>
      <c r="E31" s="112">
        <v>116.608493</v>
      </c>
      <c r="F31" s="114">
        <v>116.608493</v>
      </c>
      <c r="G31" s="112">
        <f>H31</f>
        <v>34.616379999999999</v>
      </c>
      <c r="H31" s="116">
        <f>SUM(I31:L32)</f>
        <v>34.616379999999999</v>
      </c>
      <c r="I31" s="116">
        <v>34.61</v>
      </c>
      <c r="J31" s="116">
        <v>0</v>
      </c>
      <c r="K31" s="116">
        <v>0</v>
      </c>
      <c r="L31" s="116">
        <v>6.3800000000000003E-3</v>
      </c>
      <c r="M31" s="121">
        <v>60.401000000000003</v>
      </c>
      <c r="N31" s="119">
        <v>0</v>
      </c>
      <c r="O31" s="123">
        <f>+(+E31+G31)-(M31+N31)</f>
        <v>90.823872999999992</v>
      </c>
      <c r="P31" s="96">
        <f>O31</f>
        <v>90.823872999999992</v>
      </c>
      <c r="Q31" s="35">
        <v>0</v>
      </c>
      <c r="R31" s="36">
        <v>0</v>
      </c>
      <c r="S31" s="36">
        <v>0</v>
      </c>
      <c r="T31" s="37">
        <v>0</v>
      </c>
      <c r="U31" s="36">
        <v>1</v>
      </c>
      <c r="V31" s="35">
        <v>0</v>
      </c>
      <c r="W31" s="37">
        <v>0</v>
      </c>
      <c r="X31" s="38">
        <v>0</v>
      </c>
      <c r="Y31" s="5" t="s">
        <v>24</v>
      </c>
    </row>
    <row r="32" spans="1:25" s="6" customFormat="1" ht="18" customHeight="1" thickBot="1" x14ac:dyDescent="0.5">
      <c r="A32" s="99"/>
      <c r="B32" s="101"/>
      <c r="C32" s="103"/>
      <c r="D32" s="111"/>
      <c r="E32" s="113"/>
      <c r="F32" s="115"/>
      <c r="G32" s="113"/>
      <c r="H32" s="117"/>
      <c r="I32" s="117"/>
      <c r="J32" s="117"/>
      <c r="K32" s="117"/>
      <c r="L32" s="117"/>
      <c r="M32" s="122"/>
      <c r="N32" s="120"/>
      <c r="O32" s="125"/>
      <c r="P32" s="118"/>
      <c r="Q32" s="39">
        <v>0</v>
      </c>
      <c r="R32" s="40">
        <v>0</v>
      </c>
      <c r="S32" s="40">
        <v>0</v>
      </c>
      <c r="T32" s="41">
        <v>0</v>
      </c>
      <c r="U32" s="40">
        <v>60.401000000000003</v>
      </c>
      <c r="V32" s="39">
        <v>0</v>
      </c>
      <c r="W32" s="41">
        <v>0</v>
      </c>
      <c r="X32" s="42">
        <v>0</v>
      </c>
      <c r="Y32" s="4" t="s">
        <v>28</v>
      </c>
    </row>
    <row r="33" spans="1:25" s="6" customFormat="1" ht="18" customHeight="1" x14ac:dyDescent="0.45">
      <c r="A33" s="98">
        <v>13</v>
      </c>
      <c r="B33" s="100" t="s">
        <v>30</v>
      </c>
      <c r="C33" s="102" t="s">
        <v>40</v>
      </c>
      <c r="D33" s="110" t="s">
        <v>54</v>
      </c>
      <c r="E33" s="112">
        <v>69.166503000000006</v>
      </c>
      <c r="F33" s="114">
        <v>69.166503000000006</v>
      </c>
      <c r="G33" s="112">
        <f>H33</f>
        <v>61.317800000000005</v>
      </c>
      <c r="H33" s="116">
        <f>SUM(I33:L34)</f>
        <v>61.317800000000005</v>
      </c>
      <c r="I33" s="116">
        <v>61.314016000000002</v>
      </c>
      <c r="J33" s="116">
        <v>0</v>
      </c>
      <c r="K33" s="116">
        <v>0</v>
      </c>
      <c r="L33" s="116">
        <v>3.784E-3</v>
      </c>
      <c r="M33" s="121">
        <v>19.172999999999998</v>
      </c>
      <c r="N33" s="119">
        <v>0</v>
      </c>
      <c r="O33" s="123">
        <f>+(+E33+G33)-(M33+N33)</f>
        <v>111.31130300000001</v>
      </c>
      <c r="P33" s="96">
        <f>O33</f>
        <v>111.31130300000001</v>
      </c>
      <c r="Q33" s="35">
        <v>0</v>
      </c>
      <c r="R33" s="36">
        <v>0</v>
      </c>
      <c r="S33" s="36">
        <v>0</v>
      </c>
      <c r="T33" s="37">
        <v>0</v>
      </c>
      <c r="U33" s="36">
        <v>3</v>
      </c>
      <c r="V33" s="35">
        <v>0</v>
      </c>
      <c r="W33" s="37">
        <v>0</v>
      </c>
      <c r="X33" s="38">
        <v>0</v>
      </c>
      <c r="Y33" s="5" t="s">
        <v>24</v>
      </c>
    </row>
    <row r="34" spans="1:25" s="6" customFormat="1" ht="18" customHeight="1" thickBot="1" x14ac:dyDescent="0.5">
      <c r="A34" s="99"/>
      <c r="B34" s="101"/>
      <c r="C34" s="103"/>
      <c r="D34" s="111"/>
      <c r="E34" s="113"/>
      <c r="F34" s="115"/>
      <c r="G34" s="113"/>
      <c r="H34" s="117"/>
      <c r="I34" s="117"/>
      <c r="J34" s="117"/>
      <c r="K34" s="117"/>
      <c r="L34" s="117"/>
      <c r="M34" s="122"/>
      <c r="N34" s="120"/>
      <c r="O34" s="125"/>
      <c r="P34" s="118"/>
      <c r="Q34" s="39">
        <v>0</v>
      </c>
      <c r="R34" s="40">
        <v>0</v>
      </c>
      <c r="S34" s="40">
        <v>0</v>
      </c>
      <c r="T34" s="41">
        <v>0</v>
      </c>
      <c r="U34" s="40">
        <v>19.172999999999998</v>
      </c>
      <c r="V34" s="39">
        <v>0</v>
      </c>
      <c r="W34" s="41">
        <v>0</v>
      </c>
      <c r="X34" s="42">
        <v>0</v>
      </c>
      <c r="Y34" s="4" t="s">
        <v>28</v>
      </c>
    </row>
    <row r="35" spans="1:25" s="6" customFormat="1" ht="18" customHeight="1" x14ac:dyDescent="0.45">
      <c r="A35" s="98">
        <v>14</v>
      </c>
      <c r="B35" s="100" t="s">
        <v>30</v>
      </c>
      <c r="C35" s="102" t="s">
        <v>40</v>
      </c>
      <c r="D35" s="110" t="s">
        <v>55</v>
      </c>
      <c r="E35" s="112">
        <v>120.13705299999999</v>
      </c>
      <c r="F35" s="114">
        <v>120.13705299999999</v>
      </c>
      <c r="G35" s="112">
        <f>H35</f>
        <v>163.797574</v>
      </c>
      <c r="H35" s="116">
        <f>SUM(I35:L36)</f>
        <v>163.797574</v>
      </c>
      <c r="I35" s="116">
        <v>163.791</v>
      </c>
      <c r="J35" s="116">
        <v>0</v>
      </c>
      <c r="K35" s="116">
        <v>0</v>
      </c>
      <c r="L35" s="116">
        <v>6.574E-3</v>
      </c>
      <c r="M35" s="121">
        <v>59.3538</v>
      </c>
      <c r="N35" s="119">
        <v>0</v>
      </c>
      <c r="O35" s="123">
        <f>+(+E35+G35)-(M35+N35)</f>
        <v>224.58082699999997</v>
      </c>
      <c r="P35" s="96">
        <f>O35</f>
        <v>224.58082699999997</v>
      </c>
      <c r="Q35" s="35">
        <v>0</v>
      </c>
      <c r="R35" s="36">
        <v>0</v>
      </c>
      <c r="S35" s="36">
        <v>0</v>
      </c>
      <c r="T35" s="37">
        <v>0</v>
      </c>
      <c r="U35" s="36">
        <v>8</v>
      </c>
      <c r="V35" s="35">
        <v>0</v>
      </c>
      <c r="W35" s="37">
        <v>0</v>
      </c>
      <c r="X35" s="38">
        <v>0</v>
      </c>
      <c r="Y35" s="5" t="s">
        <v>24</v>
      </c>
    </row>
    <row r="36" spans="1:25" s="6" customFormat="1" ht="18" customHeight="1" thickBot="1" x14ac:dyDescent="0.5">
      <c r="A36" s="99"/>
      <c r="B36" s="101"/>
      <c r="C36" s="103"/>
      <c r="D36" s="111"/>
      <c r="E36" s="113"/>
      <c r="F36" s="115"/>
      <c r="G36" s="113"/>
      <c r="H36" s="117"/>
      <c r="I36" s="117"/>
      <c r="J36" s="117"/>
      <c r="K36" s="117"/>
      <c r="L36" s="117"/>
      <c r="M36" s="122"/>
      <c r="N36" s="120"/>
      <c r="O36" s="125"/>
      <c r="P36" s="118"/>
      <c r="Q36" s="39">
        <v>0</v>
      </c>
      <c r="R36" s="40">
        <v>0</v>
      </c>
      <c r="S36" s="40">
        <v>0</v>
      </c>
      <c r="T36" s="41">
        <v>0</v>
      </c>
      <c r="U36" s="40">
        <v>59.3538</v>
      </c>
      <c r="V36" s="39">
        <v>0</v>
      </c>
      <c r="W36" s="41">
        <v>0</v>
      </c>
      <c r="X36" s="42">
        <v>0</v>
      </c>
      <c r="Y36" s="4" t="s">
        <v>28</v>
      </c>
    </row>
    <row r="37" spans="1:25" s="6" customFormat="1" ht="18" customHeight="1" x14ac:dyDescent="0.45">
      <c r="A37" s="98">
        <v>15</v>
      </c>
      <c r="B37" s="100" t="s">
        <v>30</v>
      </c>
      <c r="C37" s="102" t="s">
        <v>40</v>
      </c>
      <c r="D37" s="110" t="s">
        <v>56</v>
      </c>
      <c r="E37" s="112">
        <v>144.16408999999999</v>
      </c>
      <c r="F37" s="114">
        <v>144.16408999999999</v>
      </c>
      <c r="G37" s="112">
        <f>H37</f>
        <v>88.937951999999996</v>
      </c>
      <c r="H37" s="116">
        <f>SUM(I37:L38)</f>
        <v>88.937951999999996</v>
      </c>
      <c r="I37" s="116">
        <v>88.930064000000002</v>
      </c>
      <c r="J37" s="116">
        <v>0</v>
      </c>
      <c r="K37" s="116">
        <v>0</v>
      </c>
      <c r="L37" s="116">
        <v>7.8879999999999992E-3</v>
      </c>
      <c r="M37" s="121">
        <v>90.320999999999998</v>
      </c>
      <c r="N37" s="119">
        <v>0</v>
      </c>
      <c r="O37" s="123">
        <f>+(+E37+G37)-(M37+N37)</f>
        <v>142.78104199999999</v>
      </c>
      <c r="P37" s="96">
        <f>O37</f>
        <v>142.78104199999999</v>
      </c>
      <c r="Q37" s="35">
        <v>0</v>
      </c>
      <c r="R37" s="36">
        <v>0</v>
      </c>
      <c r="S37" s="36">
        <v>0</v>
      </c>
      <c r="T37" s="37">
        <v>0</v>
      </c>
      <c r="U37" s="36">
        <v>5</v>
      </c>
      <c r="V37" s="35">
        <v>0</v>
      </c>
      <c r="W37" s="37">
        <v>0</v>
      </c>
      <c r="X37" s="38">
        <v>0</v>
      </c>
      <c r="Y37" s="5" t="s">
        <v>24</v>
      </c>
    </row>
    <row r="38" spans="1:25" s="6" customFormat="1" ht="18" customHeight="1" thickBot="1" x14ac:dyDescent="0.5">
      <c r="A38" s="99"/>
      <c r="B38" s="101"/>
      <c r="C38" s="103"/>
      <c r="D38" s="111"/>
      <c r="E38" s="113"/>
      <c r="F38" s="115"/>
      <c r="G38" s="113"/>
      <c r="H38" s="117"/>
      <c r="I38" s="117"/>
      <c r="J38" s="117"/>
      <c r="K38" s="117"/>
      <c r="L38" s="117"/>
      <c r="M38" s="122"/>
      <c r="N38" s="120"/>
      <c r="O38" s="125"/>
      <c r="P38" s="118"/>
      <c r="Q38" s="39">
        <v>0</v>
      </c>
      <c r="R38" s="40">
        <v>0</v>
      </c>
      <c r="S38" s="40">
        <v>0</v>
      </c>
      <c r="T38" s="41">
        <v>0</v>
      </c>
      <c r="U38" s="40">
        <v>90.320999999999998</v>
      </c>
      <c r="V38" s="39">
        <v>0</v>
      </c>
      <c r="W38" s="41">
        <v>0</v>
      </c>
      <c r="X38" s="42">
        <v>0</v>
      </c>
      <c r="Y38" s="4" t="s">
        <v>28</v>
      </c>
    </row>
    <row r="39" spans="1:25" s="6" customFormat="1" ht="18" customHeight="1" x14ac:dyDescent="0.45">
      <c r="A39" s="98">
        <v>16</v>
      </c>
      <c r="B39" s="100" t="s">
        <v>30</v>
      </c>
      <c r="C39" s="102" t="s">
        <v>40</v>
      </c>
      <c r="D39" s="110" t="s">
        <v>57</v>
      </c>
      <c r="E39" s="112">
        <v>239.793083</v>
      </c>
      <c r="F39" s="114">
        <v>239.793083</v>
      </c>
      <c r="G39" s="112">
        <f>H39</f>
        <v>83.864110999999994</v>
      </c>
      <c r="H39" s="116">
        <f>SUM(I39:L40)</f>
        <v>83.864110999999994</v>
      </c>
      <c r="I39" s="116">
        <v>83.850990999999993</v>
      </c>
      <c r="J39" s="116">
        <v>0</v>
      </c>
      <c r="K39" s="116">
        <v>0</v>
      </c>
      <c r="L39" s="116">
        <v>1.312E-2</v>
      </c>
      <c r="M39" s="121">
        <v>133.13849999999999</v>
      </c>
      <c r="N39" s="119">
        <v>0</v>
      </c>
      <c r="O39" s="123">
        <f>+(+E39+G39)-(M39+N39)</f>
        <v>190.51869400000001</v>
      </c>
      <c r="P39" s="96">
        <f>O39</f>
        <v>190.51869400000001</v>
      </c>
      <c r="Q39" s="35">
        <v>0</v>
      </c>
      <c r="R39" s="36">
        <v>0</v>
      </c>
      <c r="S39" s="36">
        <v>0</v>
      </c>
      <c r="T39" s="37">
        <v>0</v>
      </c>
      <c r="U39" s="36">
        <v>7</v>
      </c>
      <c r="V39" s="35">
        <v>0</v>
      </c>
      <c r="W39" s="37">
        <v>0</v>
      </c>
      <c r="X39" s="38">
        <v>0</v>
      </c>
      <c r="Y39" s="5" t="s">
        <v>24</v>
      </c>
    </row>
    <row r="40" spans="1:25" s="6" customFormat="1" ht="18" customHeight="1" thickBot="1" x14ac:dyDescent="0.5">
      <c r="A40" s="99"/>
      <c r="B40" s="101"/>
      <c r="C40" s="103"/>
      <c r="D40" s="111"/>
      <c r="E40" s="113"/>
      <c r="F40" s="115"/>
      <c r="G40" s="113"/>
      <c r="H40" s="117"/>
      <c r="I40" s="117"/>
      <c r="J40" s="117"/>
      <c r="K40" s="117"/>
      <c r="L40" s="117"/>
      <c r="M40" s="122"/>
      <c r="N40" s="120"/>
      <c r="O40" s="125"/>
      <c r="P40" s="118"/>
      <c r="Q40" s="39">
        <v>0</v>
      </c>
      <c r="R40" s="40">
        <v>0</v>
      </c>
      <c r="S40" s="40">
        <v>0</v>
      </c>
      <c r="T40" s="41">
        <v>0</v>
      </c>
      <c r="U40" s="40">
        <v>133.13849999999999</v>
      </c>
      <c r="V40" s="39">
        <v>0</v>
      </c>
      <c r="W40" s="41">
        <v>0</v>
      </c>
      <c r="X40" s="42">
        <v>0</v>
      </c>
      <c r="Y40" s="4" t="s">
        <v>28</v>
      </c>
    </row>
    <row r="41" spans="1:25" s="6" customFormat="1" ht="18" customHeight="1" x14ac:dyDescent="0.45">
      <c r="A41" s="98">
        <v>17</v>
      </c>
      <c r="B41" s="100" t="s">
        <v>30</v>
      </c>
      <c r="C41" s="102" t="s">
        <v>40</v>
      </c>
      <c r="D41" s="110" t="s">
        <v>58</v>
      </c>
      <c r="E41" s="112">
        <v>133.73765399999999</v>
      </c>
      <c r="F41" s="114">
        <v>133.73765399999999</v>
      </c>
      <c r="G41" s="112">
        <f>H41</f>
        <v>137.649295</v>
      </c>
      <c r="H41" s="116">
        <f>SUM(I41:L42)</f>
        <v>137.649295</v>
      </c>
      <c r="I41" s="116">
        <v>137.64197799999999</v>
      </c>
      <c r="J41" s="116">
        <v>0</v>
      </c>
      <c r="K41" s="116">
        <v>0</v>
      </c>
      <c r="L41" s="116">
        <v>7.3169999999999997E-3</v>
      </c>
      <c r="M41" s="121">
        <v>80.552999999999997</v>
      </c>
      <c r="N41" s="119">
        <v>0</v>
      </c>
      <c r="O41" s="123">
        <f>+(+E41+G41)-(M41+N41)</f>
        <v>190.83394899999996</v>
      </c>
      <c r="P41" s="96">
        <f>O41</f>
        <v>190.83394899999996</v>
      </c>
      <c r="Q41" s="35">
        <v>0</v>
      </c>
      <c r="R41" s="36">
        <v>0</v>
      </c>
      <c r="S41" s="36">
        <v>0</v>
      </c>
      <c r="T41" s="37">
        <v>0</v>
      </c>
      <c r="U41" s="36">
        <v>5</v>
      </c>
      <c r="V41" s="35">
        <v>0</v>
      </c>
      <c r="W41" s="37">
        <v>0</v>
      </c>
      <c r="X41" s="38">
        <v>0</v>
      </c>
      <c r="Y41" s="5" t="s">
        <v>24</v>
      </c>
    </row>
    <row r="42" spans="1:25" s="6" customFormat="1" ht="18" customHeight="1" thickBot="1" x14ac:dyDescent="0.5">
      <c r="A42" s="99"/>
      <c r="B42" s="101"/>
      <c r="C42" s="103"/>
      <c r="D42" s="111"/>
      <c r="E42" s="113"/>
      <c r="F42" s="115"/>
      <c r="G42" s="113"/>
      <c r="H42" s="117"/>
      <c r="I42" s="117"/>
      <c r="J42" s="117"/>
      <c r="K42" s="117"/>
      <c r="L42" s="117"/>
      <c r="M42" s="122"/>
      <c r="N42" s="120"/>
      <c r="O42" s="125"/>
      <c r="P42" s="118"/>
      <c r="Q42" s="39">
        <v>0</v>
      </c>
      <c r="R42" s="40">
        <v>0</v>
      </c>
      <c r="S42" s="40">
        <v>0</v>
      </c>
      <c r="T42" s="41">
        <v>0</v>
      </c>
      <c r="U42" s="40">
        <v>80.552999999999997</v>
      </c>
      <c r="V42" s="39">
        <v>0</v>
      </c>
      <c r="W42" s="41">
        <v>0</v>
      </c>
      <c r="X42" s="42">
        <v>0</v>
      </c>
      <c r="Y42" s="4" t="s">
        <v>28</v>
      </c>
    </row>
    <row r="43" spans="1:25" s="6" customFormat="1" ht="18" customHeight="1" x14ac:dyDescent="0.45">
      <c r="A43" s="98">
        <v>18</v>
      </c>
      <c r="B43" s="100" t="s">
        <v>30</v>
      </c>
      <c r="C43" s="102" t="s">
        <v>40</v>
      </c>
      <c r="D43" s="110" t="s">
        <v>59</v>
      </c>
      <c r="E43" s="112">
        <v>155.73730900000001</v>
      </c>
      <c r="F43" s="114">
        <v>155.73730900000001</v>
      </c>
      <c r="G43" s="112">
        <f>H43</f>
        <v>64.542521000000008</v>
      </c>
      <c r="H43" s="116">
        <f>SUM(I43:L44)</f>
        <v>64.542521000000008</v>
      </c>
      <c r="I43" s="116">
        <v>64.534000000000006</v>
      </c>
      <c r="J43" s="116">
        <v>0</v>
      </c>
      <c r="K43" s="116">
        <v>0</v>
      </c>
      <c r="L43" s="116">
        <v>8.5210000000000008E-3</v>
      </c>
      <c r="M43" s="121">
        <v>90.159700000000001</v>
      </c>
      <c r="N43" s="119">
        <v>0</v>
      </c>
      <c r="O43" s="123">
        <f>+(+E43+G43)-(M43+N43)</f>
        <v>130.12013000000002</v>
      </c>
      <c r="P43" s="96">
        <f>O43</f>
        <v>130.12013000000002</v>
      </c>
      <c r="Q43" s="35">
        <v>0</v>
      </c>
      <c r="R43" s="36">
        <v>0</v>
      </c>
      <c r="S43" s="36">
        <v>0</v>
      </c>
      <c r="T43" s="37">
        <v>0</v>
      </c>
      <c r="U43" s="36">
        <v>7</v>
      </c>
      <c r="V43" s="35">
        <v>0</v>
      </c>
      <c r="W43" s="37">
        <v>0</v>
      </c>
      <c r="X43" s="38">
        <v>0</v>
      </c>
      <c r="Y43" s="5" t="s">
        <v>24</v>
      </c>
    </row>
    <row r="44" spans="1:25" s="6" customFormat="1" ht="18" customHeight="1" thickBot="1" x14ac:dyDescent="0.5">
      <c r="A44" s="99"/>
      <c r="B44" s="101"/>
      <c r="C44" s="103"/>
      <c r="D44" s="111"/>
      <c r="E44" s="113"/>
      <c r="F44" s="115"/>
      <c r="G44" s="113"/>
      <c r="H44" s="117"/>
      <c r="I44" s="117"/>
      <c r="J44" s="117"/>
      <c r="K44" s="117"/>
      <c r="L44" s="117"/>
      <c r="M44" s="122"/>
      <c r="N44" s="120"/>
      <c r="O44" s="125"/>
      <c r="P44" s="118"/>
      <c r="Q44" s="39">
        <v>0</v>
      </c>
      <c r="R44" s="40">
        <v>0</v>
      </c>
      <c r="S44" s="40">
        <v>0</v>
      </c>
      <c r="T44" s="41">
        <v>0</v>
      </c>
      <c r="U44" s="40">
        <v>90.159700000000001</v>
      </c>
      <c r="V44" s="39">
        <v>0</v>
      </c>
      <c r="W44" s="41">
        <v>0</v>
      </c>
      <c r="X44" s="42">
        <v>0</v>
      </c>
      <c r="Y44" s="4" t="s">
        <v>28</v>
      </c>
    </row>
    <row r="45" spans="1:25" s="6" customFormat="1" ht="18" customHeight="1" x14ac:dyDescent="0.45">
      <c r="A45" s="98">
        <v>19</v>
      </c>
      <c r="B45" s="100" t="s">
        <v>30</v>
      </c>
      <c r="C45" s="102" t="s">
        <v>40</v>
      </c>
      <c r="D45" s="110" t="s">
        <v>60</v>
      </c>
      <c r="E45" s="112">
        <v>113.17444</v>
      </c>
      <c r="F45" s="114">
        <v>113.17444</v>
      </c>
      <c r="G45" s="112">
        <f>H45</f>
        <v>49.506193000000003</v>
      </c>
      <c r="H45" s="116">
        <f>SUM(I45:L46)</f>
        <v>49.506193000000003</v>
      </c>
      <c r="I45" s="116">
        <v>49.5</v>
      </c>
      <c r="J45" s="116">
        <v>0</v>
      </c>
      <c r="K45" s="116">
        <v>0</v>
      </c>
      <c r="L45" s="116">
        <v>6.1929999999999997E-3</v>
      </c>
      <c r="M45" s="121">
        <v>0</v>
      </c>
      <c r="N45" s="119">
        <v>0</v>
      </c>
      <c r="O45" s="123">
        <f>+(+E45+G45)-(M45+N45)</f>
        <v>162.680633</v>
      </c>
      <c r="P45" s="96">
        <f>O45</f>
        <v>162.680633</v>
      </c>
      <c r="Q45" s="35">
        <v>0</v>
      </c>
      <c r="R45" s="36">
        <v>0</v>
      </c>
      <c r="S45" s="36">
        <v>0</v>
      </c>
      <c r="T45" s="37">
        <v>0</v>
      </c>
      <c r="U45" s="36">
        <v>0</v>
      </c>
      <c r="V45" s="35">
        <v>0</v>
      </c>
      <c r="W45" s="37">
        <v>0</v>
      </c>
      <c r="X45" s="38">
        <v>0</v>
      </c>
      <c r="Y45" s="5" t="s">
        <v>24</v>
      </c>
    </row>
    <row r="46" spans="1:25" s="6" customFormat="1" ht="18" customHeight="1" thickBot="1" x14ac:dyDescent="0.5">
      <c r="A46" s="99"/>
      <c r="B46" s="101"/>
      <c r="C46" s="103"/>
      <c r="D46" s="111"/>
      <c r="E46" s="113"/>
      <c r="F46" s="115"/>
      <c r="G46" s="113"/>
      <c r="H46" s="117"/>
      <c r="I46" s="117"/>
      <c r="J46" s="117"/>
      <c r="K46" s="117"/>
      <c r="L46" s="117"/>
      <c r="M46" s="122"/>
      <c r="N46" s="120"/>
      <c r="O46" s="125"/>
      <c r="P46" s="118"/>
      <c r="Q46" s="39">
        <v>0</v>
      </c>
      <c r="R46" s="40">
        <v>0</v>
      </c>
      <c r="S46" s="40">
        <v>0</v>
      </c>
      <c r="T46" s="41">
        <v>0</v>
      </c>
      <c r="U46" s="40">
        <v>0</v>
      </c>
      <c r="V46" s="39">
        <v>0</v>
      </c>
      <c r="W46" s="41">
        <v>0</v>
      </c>
      <c r="X46" s="42">
        <v>0</v>
      </c>
      <c r="Y46" s="4" t="s">
        <v>28</v>
      </c>
    </row>
    <row r="47" spans="1:25" s="6" customFormat="1" ht="18" customHeight="1" x14ac:dyDescent="0.45">
      <c r="A47" s="98">
        <v>20</v>
      </c>
      <c r="B47" s="100" t="s">
        <v>30</v>
      </c>
      <c r="C47" s="102" t="s">
        <v>40</v>
      </c>
      <c r="D47" s="110" t="s">
        <v>61</v>
      </c>
      <c r="E47" s="112">
        <v>134.46472499999999</v>
      </c>
      <c r="F47" s="114">
        <v>134.46472499999999</v>
      </c>
      <c r="G47" s="112">
        <f>H47</f>
        <v>79.088357999999999</v>
      </c>
      <c r="H47" s="116">
        <f>SUM(I47:L48)</f>
        <v>79.088357999999999</v>
      </c>
      <c r="I47" s="116">
        <v>79.081000000000003</v>
      </c>
      <c r="J47" s="116">
        <v>0</v>
      </c>
      <c r="K47" s="116">
        <v>0</v>
      </c>
      <c r="L47" s="116">
        <v>7.358E-3</v>
      </c>
      <c r="M47" s="121">
        <v>86.111170000000001</v>
      </c>
      <c r="N47" s="119">
        <v>0</v>
      </c>
      <c r="O47" s="123">
        <f>+(+E47+G47)-(M47+N47)</f>
        <v>127.44191299999999</v>
      </c>
      <c r="P47" s="96">
        <f>O47</f>
        <v>127.44191299999999</v>
      </c>
      <c r="Q47" s="35">
        <v>0</v>
      </c>
      <c r="R47" s="36">
        <v>0</v>
      </c>
      <c r="S47" s="36">
        <v>0</v>
      </c>
      <c r="T47" s="37">
        <v>0</v>
      </c>
      <c r="U47" s="36">
        <v>10</v>
      </c>
      <c r="V47" s="35">
        <v>0</v>
      </c>
      <c r="W47" s="37">
        <v>0</v>
      </c>
      <c r="X47" s="38">
        <v>0</v>
      </c>
      <c r="Y47" s="5" t="s">
        <v>24</v>
      </c>
    </row>
    <row r="48" spans="1:25" s="6" customFormat="1" ht="18" customHeight="1" thickBot="1" x14ac:dyDescent="0.5">
      <c r="A48" s="99"/>
      <c r="B48" s="101"/>
      <c r="C48" s="103"/>
      <c r="D48" s="111"/>
      <c r="E48" s="113"/>
      <c r="F48" s="115"/>
      <c r="G48" s="113"/>
      <c r="H48" s="117"/>
      <c r="I48" s="117"/>
      <c r="J48" s="117"/>
      <c r="K48" s="117"/>
      <c r="L48" s="117"/>
      <c r="M48" s="122"/>
      <c r="N48" s="120"/>
      <c r="O48" s="125"/>
      <c r="P48" s="118"/>
      <c r="Q48" s="39">
        <v>0</v>
      </c>
      <c r="R48" s="40">
        <v>0</v>
      </c>
      <c r="S48" s="40">
        <v>0</v>
      </c>
      <c r="T48" s="41">
        <v>0</v>
      </c>
      <c r="U48" s="40">
        <v>86.111170000000001</v>
      </c>
      <c r="V48" s="39">
        <v>0</v>
      </c>
      <c r="W48" s="41">
        <v>0</v>
      </c>
      <c r="X48" s="42">
        <v>0</v>
      </c>
      <c r="Y48" s="4" t="s">
        <v>28</v>
      </c>
    </row>
    <row r="49" spans="1:25" s="6" customFormat="1" ht="21.9" customHeight="1" x14ac:dyDescent="0.45">
      <c r="A49" s="98">
        <v>21</v>
      </c>
      <c r="B49" s="100" t="s">
        <v>30</v>
      </c>
      <c r="C49" s="102" t="s">
        <v>49</v>
      </c>
      <c r="D49" s="110" t="s">
        <v>62</v>
      </c>
      <c r="E49" s="112">
        <v>60.789000000000001</v>
      </c>
      <c r="F49" s="114">
        <v>60.789000000000001</v>
      </c>
      <c r="G49" s="112">
        <f>H49</f>
        <v>3.326E-3</v>
      </c>
      <c r="H49" s="116">
        <f>SUM(I49:L50)</f>
        <v>3.326E-3</v>
      </c>
      <c r="I49" s="116">
        <v>0</v>
      </c>
      <c r="J49" s="116">
        <v>0</v>
      </c>
      <c r="K49" s="116">
        <v>0</v>
      </c>
      <c r="L49" s="116">
        <v>3.326E-3</v>
      </c>
      <c r="M49" s="121">
        <v>0</v>
      </c>
      <c r="N49" s="119">
        <v>0</v>
      </c>
      <c r="O49" s="123">
        <f>+(+E49+G49)-(M49+N49)</f>
        <v>60.792326000000003</v>
      </c>
      <c r="P49" s="96">
        <f>O49</f>
        <v>60.792326000000003</v>
      </c>
      <c r="Q49" s="35">
        <v>0</v>
      </c>
      <c r="R49" s="36">
        <v>0</v>
      </c>
      <c r="S49" s="36">
        <v>0</v>
      </c>
      <c r="T49" s="37">
        <v>0</v>
      </c>
      <c r="U49" s="36">
        <v>0</v>
      </c>
      <c r="V49" s="35">
        <v>0</v>
      </c>
      <c r="W49" s="37">
        <v>0</v>
      </c>
      <c r="X49" s="38">
        <v>0</v>
      </c>
      <c r="Y49" s="5" t="s">
        <v>24</v>
      </c>
    </row>
    <row r="50" spans="1:25" s="6" customFormat="1" ht="21.9" customHeight="1" thickBot="1" x14ac:dyDescent="0.5">
      <c r="A50" s="99"/>
      <c r="B50" s="101"/>
      <c r="C50" s="103"/>
      <c r="D50" s="111"/>
      <c r="E50" s="113"/>
      <c r="F50" s="115"/>
      <c r="G50" s="113"/>
      <c r="H50" s="117"/>
      <c r="I50" s="117"/>
      <c r="J50" s="117"/>
      <c r="K50" s="117"/>
      <c r="L50" s="117"/>
      <c r="M50" s="122"/>
      <c r="N50" s="120"/>
      <c r="O50" s="125"/>
      <c r="P50" s="118"/>
      <c r="Q50" s="39">
        <v>0</v>
      </c>
      <c r="R50" s="40">
        <v>0</v>
      </c>
      <c r="S50" s="40">
        <v>0</v>
      </c>
      <c r="T50" s="41">
        <v>0</v>
      </c>
      <c r="U50" s="40">
        <v>0</v>
      </c>
      <c r="V50" s="39">
        <v>0</v>
      </c>
      <c r="W50" s="41">
        <v>0</v>
      </c>
      <c r="X50" s="42">
        <v>0</v>
      </c>
      <c r="Y50" s="4" t="s">
        <v>28</v>
      </c>
    </row>
    <row r="51" spans="1:25" s="3" customFormat="1" ht="20.100000000000001" customHeight="1" x14ac:dyDescent="0.45">
      <c r="A51" s="98">
        <v>22</v>
      </c>
      <c r="B51" s="100" t="s">
        <v>30</v>
      </c>
      <c r="C51" s="102" t="s">
        <v>49</v>
      </c>
      <c r="D51" s="110" t="s">
        <v>63</v>
      </c>
      <c r="E51" s="112">
        <v>133.88300000000001</v>
      </c>
      <c r="F51" s="114">
        <v>133.88300000000001</v>
      </c>
      <c r="G51" s="112">
        <f>H51</f>
        <v>89.89332499999999</v>
      </c>
      <c r="H51" s="116">
        <f>SUM(I51:L52)</f>
        <v>89.89332499999999</v>
      </c>
      <c r="I51" s="116">
        <v>89.885999999999996</v>
      </c>
      <c r="J51" s="116">
        <v>0</v>
      </c>
      <c r="K51" s="116">
        <v>0</v>
      </c>
      <c r="L51" s="116">
        <v>7.3249999999999999E-3</v>
      </c>
      <c r="M51" s="121">
        <v>69.412199999999999</v>
      </c>
      <c r="N51" s="119">
        <v>0</v>
      </c>
      <c r="O51" s="123">
        <f>+(+E51+G51)-(M51+N51)</f>
        <v>154.364125</v>
      </c>
      <c r="P51" s="96">
        <f>O51</f>
        <v>154.364125</v>
      </c>
      <c r="Q51" s="35">
        <v>0</v>
      </c>
      <c r="R51" s="36">
        <v>0</v>
      </c>
      <c r="S51" s="36">
        <v>0</v>
      </c>
      <c r="T51" s="37">
        <v>0</v>
      </c>
      <c r="U51" s="36">
        <v>3</v>
      </c>
      <c r="V51" s="35">
        <v>0</v>
      </c>
      <c r="W51" s="37">
        <v>0</v>
      </c>
      <c r="X51" s="38">
        <v>0</v>
      </c>
      <c r="Y51" s="5" t="s">
        <v>24</v>
      </c>
    </row>
    <row r="52" spans="1:25" s="3" customFormat="1" ht="20.100000000000001" customHeight="1" thickBot="1" x14ac:dyDescent="0.5">
      <c r="A52" s="99"/>
      <c r="B52" s="101"/>
      <c r="C52" s="103"/>
      <c r="D52" s="111"/>
      <c r="E52" s="113"/>
      <c r="F52" s="115"/>
      <c r="G52" s="113"/>
      <c r="H52" s="117"/>
      <c r="I52" s="117"/>
      <c r="J52" s="117"/>
      <c r="K52" s="117"/>
      <c r="L52" s="117"/>
      <c r="M52" s="122"/>
      <c r="N52" s="120"/>
      <c r="O52" s="125"/>
      <c r="P52" s="118"/>
      <c r="Q52" s="39">
        <v>0</v>
      </c>
      <c r="R52" s="40">
        <v>0</v>
      </c>
      <c r="S52" s="40">
        <v>0</v>
      </c>
      <c r="T52" s="41">
        <v>0</v>
      </c>
      <c r="U52" s="40">
        <v>69.412199999999999</v>
      </c>
      <c r="V52" s="39">
        <v>0</v>
      </c>
      <c r="W52" s="41">
        <v>0</v>
      </c>
      <c r="X52" s="42">
        <v>0</v>
      </c>
      <c r="Y52" s="4" t="s">
        <v>28</v>
      </c>
    </row>
    <row r="53" spans="1:25" ht="13.5" customHeight="1" x14ac:dyDescent="0.45">
      <c r="A53" s="98">
        <v>23</v>
      </c>
      <c r="B53" s="100" t="s">
        <v>30</v>
      </c>
      <c r="C53" s="102" t="s">
        <v>40</v>
      </c>
      <c r="D53" s="110" t="s">
        <v>64</v>
      </c>
      <c r="E53" s="112">
        <v>32.950000000000003</v>
      </c>
      <c r="F53" s="114">
        <v>32.950000000000003</v>
      </c>
      <c r="G53" s="112">
        <f>H53</f>
        <v>0.83978699999999995</v>
      </c>
      <c r="H53" s="116">
        <f>SUM(I53:L54)</f>
        <v>0.83978699999999995</v>
      </c>
      <c r="I53" s="116">
        <v>0.83798399999999995</v>
      </c>
      <c r="J53" s="116">
        <v>0</v>
      </c>
      <c r="K53" s="116">
        <v>0</v>
      </c>
      <c r="L53" s="116">
        <v>1.8029999999999999E-3</v>
      </c>
      <c r="M53" s="121">
        <v>0</v>
      </c>
      <c r="N53" s="119">
        <v>0</v>
      </c>
      <c r="O53" s="123">
        <f>+(+E53+G53)-(M53+N53)</f>
        <v>33.789787000000004</v>
      </c>
      <c r="P53" s="96">
        <f>O53</f>
        <v>33.789787000000004</v>
      </c>
      <c r="Q53" s="35">
        <v>0</v>
      </c>
      <c r="R53" s="36">
        <v>0</v>
      </c>
      <c r="S53" s="36">
        <v>0</v>
      </c>
      <c r="T53" s="37">
        <v>0</v>
      </c>
      <c r="U53" s="36">
        <v>0</v>
      </c>
      <c r="V53" s="35">
        <v>0</v>
      </c>
      <c r="W53" s="37">
        <v>0</v>
      </c>
      <c r="X53" s="38">
        <v>0</v>
      </c>
      <c r="Y53" s="5" t="s">
        <v>24</v>
      </c>
    </row>
    <row r="54" spans="1:25" ht="13.8" thickBot="1" x14ac:dyDescent="0.5">
      <c r="A54" s="99"/>
      <c r="B54" s="101"/>
      <c r="C54" s="103"/>
      <c r="D54" s="111"/>
      <c r="E54" s="113"/>
      <c r="F54" s="115"/>
      <c r="G54" s="113"/>
      <c r="H54" s="117"/>
      <c r="I54" s="117"/>
      <c r="J54" s="117"/>
      <c r="K54" s="117"/>
      <c r="L54" s="117"/>
      <c r="M54" s="122"/>
      <c r="N54" s="120"/>
      <c r="O54" s="125"/>
      <c r="P54" s="118"/>
      <c r="Q54" s="39">
        <v>0</v>
      </c>
      <c r="R54" s="40">
        <v>0</v>
      </c>
      <c r="S54" s="40">
        <v>0</v>
      </c>
      <c r="T54" s="41">
        <v>0</v>
      </c>
      <c r="U54" s="40">
        <v>0</v>
      </c>
      <c r="V54" s="39">
        <v>0</v>
      </c>
      <c r="W54" s="41">
        <v>0</v>
      </c>
      <c r="X54" s="42">
        <v>0</v>
      </c>
      <c r="Y54" s="4" t="s">
        <v>28</v>
      </c>
    </row>
    <row r="55" spans="1:25" ht="15" x14ac:dyDescent="0.45">
      <c r="A55" s="98">
        <v>24</v>
      </c>
      <c r="B55" s="100" t="s">
        <v>30</v>
      </c>
      <c r="C55" s="102" t="s">
        <v>40</v>
      </c>
      <c r="D55" s="110" t="s">
        <v>65</v>
      </c>
      <c r="E55" s="112">
        <v>35.764000000000003</v>
      </c>
      <c r="F55" s="114">
        <v>35.764000000000003</v>
      </c>
      <c r="G55" s="112">
        <f>H55</f>
        <v>17.193957000000001</v>
      </c>
      <c r="H55" s="116">
        <f>SUM(I55:L56)</f>
        <v>17.193957000000001</v>
      </c>
      <c r="I55" s="116">
        <v>17.192</v>
      </c>
      <c r="J55" s="116">
        <v>0</v>
      </c>
      <c r="K55" s="116">
        <v>0</v>
      </c>
      <c r="L55" s="116">
        <v>1.957E-3</v>
      </c>
      <c r="M55" s="121">
        <v>1.573</v>
      </c>
      <c r="N55" s="119">
        <v>0</v>
      </c>
      <c r="O55" s="123">
        <f>+(+E55+G55)-(M55+N55)</f>
        <v>51.384957000000007</v>
      </c>
      <c r="P55" s="96">
        <f>O55</f>
        <v>51.384957000000007</v>
      </c>
      <c r="Q55" s="35">
        <v>0</v>
      </c>
      <c r="R55" s="36">
        <v>0</v>
      </c>
      <c r="S55" s="36">
        <v>0</v>
      </c>
      <c r="T55" s="37">
        <v>0</v>
      </c>
      <c r="U55" s="36">
        <v>1</v>
      </c>
      <c r="V55" s="35">
        <v>0</v>
      </c>
      <c r="W55" s="37">
        <v>0</v>
      </c>
      <c r="X55" s="38">
        <v>0</v>
      </c>
      <c r="Y55" s="5" t="s">
        <v>24</v>
      </c>
    </row>
    <row r="56" spans="1:25" ht="13.8" thickBot="1" x14ac:dyDescent="0.5">
      <c r="A56" s="99"/>
      <c r="B56" s="101"/>
      <c r="C56" s="103"/>
      <c r="D56" s="111"/>
      <c r="E56" s="113"/>
      <c r="F56" s="115"/>
      <c r="G56" s="113"/>
      <c r="H56" s="117"/>
      <c r="I56" s="117"/>
      <c r="J56" s="117"/>
      <c r="K56" s="117"/>
      <c r="L56" s="117"/>
      <c r="M56" s="122"/>
      <c r="N56" s="120"/>
      <c r="O56" s="125"/>
      <c r="P56" s="118"/>
      <c r="Q56" s="39">
        <v>0</v>
      </c>
      <c r="R56" s="40">
        <v>0</v>
      </c>
      <c r="S56" s="40">
        <v>0</v>
      </c>
      <c r="T56" s="41">
        <v>0</v>
      </c>
      <c r="U56" s="40">
        <v>1.573</v>
      </c>
      <c r="V56" s="39">
        <v>0</v>
      </c>
      <c r="W56" s="41">
        <v>0</v>
      </c>
      <c r="X56" s="42">
        <v>0</v>
      </c>
      <c r="Y56" s="4" t="s">
        <v>28</v>
      </c>
    </row>
    <row r="57" spans="1:25" ht="15" x14ac:dyDescent="0.45">
      <c r="A57" s="98">
        <v>25</v>
      </c>
      <c r="B57" s="100" t="s">
        <v>30</v>
      </c>
      <c r="C57" s="102" t="s">
        <v>40</v>
      </c>
      <c r="D57" s="110" t="s">
        <v>66</v>
      </c>
      <c r="E57" s="112">
        <v>65.819000000000003</v>
      </c>
      <c r="F57" s="114">
        <v>65.819000000000003</v>
      </c>
      <c r="G57" s="112">
        <f>H57</f>
        <v>33.892537000000004</v>
      </c>
      <c r="H57" s="116">
        <f>SUM(I57:L58)</f>
        <v>33.892537000000004</v>
      </c>
      <c r="I57" s="116">
        <v>33.888936000000001</v>
      </c>
      <c r="J57" s="116">
        <v>0</v>
      </c>
      <c r="K57" s="116">
        <v>0</v>
      </c>
      <c r="L57" s="116">
        <v>3.601E-3</v>
      </c>
      <c r="M57" s="121">
        <v>23.097999999999999</v>
      </c>
      <c r="N57" s="119">
        <v>0</v>
      </c>
      <c r="O57" s="123">
        <f>+(+E57+G57)-(M57+N57)</f>
        <v>76.613537000000008</v>
      </c>
      <c r="P57" s="96">
        <f>O57</f>
        <v>76.613537000000008</v>
      </c>
      <c r="Q57" s="35">
        <v>0</v>
      </c>
      <c r="R57" s="36">
        <v>0</v>
      </c>
      <c r="S57" s="36">
        <v>0</v>
      </c>
      <c r="T57" s="37">
        <v>0</v>
      </c>
      <c r="U57" s="36">
        <v>3</v>
      </c>
      <c r="V57" s="35">
        <v>0</v>
      </c>
      <c r="W57" s="37">
        <v>0</v>
      </c>
      <c r="X57" s="38">
        <v>0</v>
      </c>
      <c r="Y57" s="5" t="s">
        <v>24</v>
      </c>
    </row>
    <row r="58" spans="1:25" ht="13.8" thickBot="1" x14ac:dyDescent="0.5">
      <c r="A58" s="99"/>
      <c r="B58" s="101"/>
      <c r="C58" s="103"/>
      <c r="D58" s="111"/>
      <c r="E58" s="113"/>
      <c r="F58" s="115"/>
      <c r="G58" s="113"/>
      <c r="H58" s="117"/>
      <c r="I58" s="117"/>
      <c r="J58" s="117"/>
      <c r="K58" s="117"/>
      <c r="L58" s="117"/>
      <c r="M58" s="122"/>
      <c r="N58" s="120"/>
      <c r="O58" s="125"/>
      <c r="P58" s="118"/>
      <c r="Q58" s="39">
        <v>0</v>
      </c>
      <c r="R58" s="40">
        <v>0</v>
      </c>
      <c r="S58" s="40">
        <v>0</v>
      </c>
      <c r="T58" s="41">
        <v>0</v>
      </c>
      <c r="U58" s="40">
        <v>23.097999999999999</v>
      </c>
      <c r="V58" s="39">
        <v>0</v>
      </c>
      <c r="W58" s="41">
        <v>0</v>
      </c>
      <c r="X58" s="42">
        <v>0</v>
      </c>
      <c r="Y58" s="4" t="s">
        <v>28</v>
      </c>
    </row>
    <row r="59" spans="1:25" ht="15" x14ac:dyDescent="0.45">
      <c r="A59" s="98">
        <v>26</v>
      </c>
      <c r="B59" s="100" t="s">
        <v>30</v>
      </c>
      <c r="C59" s="102" t="s">
        <v>40</v>
      </c>
      <c r="D59" s="110" t="s">
        <v>67</v>
      </c>
      <c r="E59" s="112">
        <v>42.552999999999997</v>
      </c>
      <c r="F59" s="114">
        <v>42.552999999999997</v>
      </c>
      <c r="G59" s="112">
        <f>H59</f>
        <v>15.468337</v>
      </c>
      <c r="H59" s="116">
        <f>SUM(I59:L60)</f>
        <v>15.468337</v>
      </c>
      <c r="I59" s="116">
        <v>15.466009</v>
      </c>
      <c r="J59" s="116">
        <v>0</v>
      </c>
      <c r="K59" s="116">
        <v>0</v>
      </c>
      <c r="L59" s="116">
        <v>2.3280000000000002E-3</v>
      </c>
      <c r="M59" s="121">
        <v>6.71</v>
      </c>
      <c r="N59" s="119">
        <v>0</v>
      </c>
      <c r="O59" s="123">
        <f>+(+E59+G59)-(M59+N59)</f>
        <v>51.311336999999995</v>
      </c>
      <c r="P59" s="96">
        <f>O59</f>
        <v>51.311336999999995</v>
      </c>
      <c r="Q59" s="35">
        <v>0</v>
      </c>
      <c r="R59" s="36">
        <v>0</v>
      </c>
      <c r="S59" s="36">
        <v>0</v>
      </c>
      <c r="T59" s="37">
        <v>0</v>
      </c>
      <c r="U59" s="36">
        <v>6</v>
      </c>
      <c r="V59" s="35">
        <v>0</v>
      </c>
      <c r="W59" s="37">
        <v>0</v>
      </c>
      <c r="X59" s="38">
        <v>0</v>
      </c>
      <c r="Y59" s="5" t="s">
        <v>24</v>
      </c>
    </row>
    <row r="60" spans="1:25" ht="13.8" thickBot="1" x14ac:dyDescent="0.5">
      <c r="A60" s="99"/>
      <c r="B60" s="101"/>
      <c r="C60" s="103"/>
      <c r="D60" s="111"/>
      <c r="E60" s="113"/>
      <c r="F60" s="115"/>
      <c r="G60" s="113"/>
      <c r="H60" s="117"/>
      <c r="I60" s="117"/>
      <c r="J60" s="117"/>
      <c r="K60" s="117"/>
      <c r="L60" s="117"/>
      <c r="M60" s="122"/>
      <c r="N60" s="120"/>
      <c r="O60" s="125"/>
      <c r="P60" s="118"/>
      <c r="Q60" s="39">
        <v>0</v>
      </c>
      <c r="R60" s="40">
        <v>0</v>
      </c>
      <c r="S60" s="40">
        <v>0</v>
      </c>
      <c r="T60" s="41">
        <v>0</v>
      </c>
      <c r="U60" s="40">
        <v>6.71</v>
      </c>
      <c r="V60" s="39">
        <v>0</v>
      </c>
      <c r="W60" s="41">
        <v>0</v>
      </c>
      <c r="X60" s="42">
        <v>0</v>
      </c>
      <c r="Y60" s="4" t="s">
        <v>28</v>
      </c>
    </row>
    <row r="61" spans="1:25" ht="15" x14ac:dyDescent="0.45">
      <c r="A61" s="98">
        <v>27</v>
      </c>
      <c r="B61" s="100" t="s">
        <v>30</v>
      </c>
      <c r="C61" s="102" t="s">
        <v>40</v>
      </c>
      <c r="D61" s="110" t="s">
        <v>68</v>
      </c>
      <c r="E61" s="112">
        <v>52.228999999999999</v>
      </c>
      <c r="F61" s="114">
        <v>52.228999999999999</v>
      </c>
      <c r="G61" s="112">
        <f>H61</f>
        <v>40.058880000000002</v>
      </c>
      <c r="H61" s="116">
        <f>SUM(I61:L62)</f>
        <v>40.058880000000002</v>
      </c>
      <c r="I61" s="116">
        <v>40.056021999999999</v>
      </c>
      <c r="J61" s="116">
        <v>0</v>
      </c>
      <c r="K61" s="116">
        <v>0</v>
      </c>
      <c r="L61" s="116">
        <v>2.8579999999999999E-3</v>
      </c>
      <c r="M61" s="121">
        <v>3.7961</v>
      </c>
      <c r="N61" s="119">
        <v>0</v>
      </c>
      <c r="O61" s="123">
        <f>+(+E61+G61)-(M61+N61)</f>
        <v>88.491780000000006</v>
      </c>
      <c r="P61" s="96">
        <f>O61</f>
        <v>88.491780000000006</v>
      </c>
      <c r="Q61" s="35">
        <v>0</v>
      </c>
      <c r="R61" s="36">
        <v>0</v>
      </c>
      <c r="S61" s="36">
        <v>0</v>
      </c>
      <c r="T61" s="37">
        <v>0</v>
      </c>
      <c r="U61" s="36">
        <v>2</v>
      </c>
      <c r="V61" s="35">
        <v>0</v>
      </c>
      <c r="W61" s="37">
        <v>0</v>
      </c>
      <c r="X61" s="38">
        <v>0</v>
      </c>
      <c r="Y61" s="5" t="s">
        <v>24</v>
      </c>
    </row>
    <row r="62" spans="1:25" ht="13.8" thickBot="1" x14ac:dyDescent="0.5">
      <c r="A62" s="99"/>
      <c r="B62" s="101"/>
      <c r="C62" s="103"/>
      <c r="D62" s="111"/>
      <c r="E62" s="113"/>
      <c r="F62" s="115"/>
      <c r="G62" s="113"/>
      <c r="H62" s="117"/>
      <c r="I62" s="117"/>
      <c r="J62" s="117"/>
      <c r="K62" s="117"/>
      <c r="L62" s="117"/>
      <c r="M62" s="122"/>
      <c r="N62" s="120"/>
      <c r="O62" s="125"/>
      <c r="P62" s="118"/>
      <c r="Q62" s="39">
        <v>0</v>
      </c>
      <c r="R62" s="40">
        <v>0</v>
      </c>
      <c r="S62" s="40">
        <v>0</v>
      </c>
      <c r="T62" s="41">
        <v>0</v>
      </c>
      <c r="U62" s="40">
        <v>3.7961</v>
      </c>
      <c r="V62" s="39">
        <v>0</v>
      </c>
      <c r="W62" s="41">
        <v>0</v>
      </c>
      <c r="X62" s="42">
        <v>0</v>
      </c>
      <c r="Y62" s="4" t="s">
        <v>28</v>
      </c>
    </row>
    <row r="63" spans="1:25" ht="15" x14ac:dyDescent="0.45">
      <c r="A63" s="98">
        <v>28</v>
      </c>
      <c r="B63" s="100" t="s">
        <v>30</v>
      </c>
      <c r="C63" s="102" t="s">
        <v>40</v>
      </c>
      <c r="D63" s="110" t="s">
        <v>69</v>
      </c>
      <c r="E63" s="112">
        <v>121.03</v>
      </c>
      <c r="F63" s="114">
        <v>121.03</v>
      </c>
      <c r="G63" s="112">
        <f>H63</f>
        <v>64.540621999999999</v>
      </c>
      <c r="H63" s="116">
        <f>SUM(I63:L64)</f>
        <v>64.540621999999999</v>
      </c>
      <c r="I63" s="116">
        <v>64.534000000000006</v>
      </c>
      <c r="J63" s="116">
        <v>0</v>
      </c>
      <c r="K63" s="116">
        <v>0</v>
      </c>
      <c r="L63" s="116">
        <v>6.6220000000000003E-3</v>
      </c>
      <c r="M63" s="121">
        <v>87.727649999999997</v>
      </c>
      <c r="N63" s="119">
        <v>0</v>
      </c>
      <c r="O63" s="123">
        <f>+(+E63+G63)-(M63+N63)</f>
        <v>97.842972000000017</v>
      </c>
      <c r="P63" s="96">
        <f>O63</f>
        <v>97.842972000000017</v>
      </c>
      <c r="Q63" s="35">
        <v>0</v>
      </c>
      <c r="R63" s="36">
        <v>0</v>
      </c>
      <c r="S63" s="36">
        <v>0</v>
      </c>
      <c r="T63" s="37">
        <v>0</v>
      </c>
      <c r="U63" s="36">
        <v>6</v>
      </c>
      <c r="V63" s="35">
        <v>0</v>
      </c>
      <c r="W63" s="37">
        <v>0</v>
      </c>
      <c r="X63" s="38">
        <v>0</v>
      </c>
      <c r="Y63" s="5" t="s">
        <v>24</v>
      </c>
    </row>
    <row r="64" spans="1:25" ht="13.8" thickBot="1" x14ac:dyDescent="0.5">
      <c r="A64" s="99"/>
      <c r="B64" s="101"/>
      <c r="C64" s="103"/>
      <c r="D64" s="111"/>
      <c r="E64" s="113"/>
      <c r="F64" s="115"/>
      <c r="G64" s="113"/>
      <c r="H64" s="117"/>
      <c r="I64" s="117"/>
      <c r="J64" s="117"/>
      <c r="K64" s="117"/>
      <c r="L64" s="117"/>
      <c r="M64" s="122"/>
      <c r="N64" s="120"/>
      <c r="O64" s="125"/>
      <c r="P64" s="118"/>
      <c r="Q64" s="39">
        <v>0</v>
      </c>
      <c r="R64" s="40">
        <v>0</v>
      </c>
      <c r="S64" s="40">
        <v>0</v>
      </c>
      <c r="T64" s="41">
        <v>0</v>
      </c>
      <c r="U64" s="40">
        <v>87.727649999999997</v>
      </c>
      <c r="V64" s="39">
        <v>0</v>
      </c>
      <c r="W64" s="41">
        <v>0</v>
      </c>
      <c r="X64" s="42">
        <v>0</v>
      </c>
      <c r="Y64" s="4" t="s">
        <v>28</v>
      </c>
    </row>
    <row r="65" spans="1:25" ht="15" x14ac:dyDescent="0.45">
      <c r="A65" s="98">
        <v>29</v>
      </c>
      <c r="B65" s="100" t="s">
        <v>30</v>
      </c>
      <c r="C65" s="102" t="s">
        <v>40</v>
      </c>
      <c r="D65" s="110" t="s">
        <v>70</v>
      </c>
      <c r="E65" s="112">
        <v>93.266000000000005</v>
      </c>
      <c r="F65" s="114">
        <v>93.266000000000005</v>
      </c>
      <c r="G65" s="112">
        <f>H65</f>
        <v>40.763104000000006</v>
      </c>
      <c r="H65" s="116">
        <f>SUM(I65:L66)</f>
        <v>40.763104000000006</v>
      </c>
      <c r="I65" s="116">
        <v>40.758000000000003</v>
      </c>
      <c r="J65" s="116">
        <v>0</v>
      </c>
      <c r="K65" s="116">
        <v>0</v>
      </c>
      <c r="L65" s="116">
        <v>5.104E-3</v>
      </c>
      <c r="M65" s="121">
        <v>44.957000000000001</v>
      </c>
      <c r="N65" s="119">
        <v>0</v>
      </c>
      <c r="O65" s="123">
        <f>+(+E65+G65)-(M65+N65)</f>
        <v>89.072104000000024</v>
      </c>
      <c r="P65" s="96">
        <f>O65</f>
        <v>89.072104000000024</v>
      </c>
      <c r="Q65" s="35">
        <v>0</v>
      </c>
      <c r="R65" s="36">
        <v>0</v>
      </c>
      <c r="S65" s="36">
        <v>0</v>
      </c>
      <c r="T65" s="37">
        <v>0</v>
      </c>
      <c r="U65" s="36">
        <v>3</v>
      </c>
      <c r="V65" s="35">
        <v>0</v>
      </c>
      <c r="W65" s="37">
        <v>0</v>
      </c>
      <c r="X65" s="38">
        <v>0</v>
      </c>
      <c r="Y65" s="5" t="s">
        <v>24</v>
      </c>
    </row>
    <row r="66" spans="1:25" ht="13.8" thickBot="1" x14ac:dyDescent="0.5">
      <c r="A66" s="99"/>
      <c r="B66" s="101"/>
      <c r="C66" s="103"/>
      <c r="D66" s="111"/>
      <c r="E66" s="113"/>
      <c r="F66" s="115"/>
      <c r="G66" s="113"/>
      <c r="H66" s="117"/>
      <c r="I66" s="117"/>
      <c r="J66" s="117"/>
      <c r="K66" s="117"/>
      <c r="L66" s="117"/>
      <c r="M66" s="122"/>
      <c r="N66" s="120"/>
      <c r="O66" s="125"/>
      <c r="P66" s="118"/>
      <c r="Q66" s="39">
        <v>0</v>
      </c>
      <c r="R66" s="40">
        <v>0</v>
      </c>
      <c r="S66" s="40">
        <v>0</v>
      </c>
      <c r="T66" s="41">
        <v>0</v>
      </c>
      <c r="U66" s="40">
        <v>44.957000000000001</v>
      </c>
      <c r="V66" s="39">
        <v>0</v>
      </c>
      <c r="W66" s="41">
        <v>0</v>
      </c>
      <c r="X66" s="42">
        <v>0</v>
      </c>
      <c r="Y66" s="4" t="s">
        <v>28</v>
      </c>
    </row>
    <row r="67" spans="1:25" ht="15" x14ac:dyDescent="0.45">
      <c r="A67" s="98">
        <v>30</v>
      </c>
      <c r="B67" s="100" t="s">
        <v>30</v>
      </c>
      <c r="C67" s="102" t="s">
        <v>40</v>
      </c>
      <c r="D67" s="110" t="s">
        <v>71</v>
      </c>
      <c r="E67" s="112">
        <v>619.09900000000005</v>
      </c>
      <c r="F67" s="114">
        <v>619.09900000000005</v>
      </c>
      <c r="G67" s="112">
        <f>H67</f>
        <v>298.599875</v>
      </c>
      <c r="H67" s="116">
        <f>SUM(I67:L68)</f>
        <v>298.599875</v>
      </c>
      <c r="I67" s="116">
        <v>298.56599999999997</v>
      </c>
      <c r="J67" s="116">
        <v>0</v>
      </c>
      <c r="K67" s="116">
        <v>0</v>
      </c>
      <c r="L67" s="116">
        <v>3.3875000000000002E-2</v>
      </c>
      <c r="M67" s="121">
        <v>547.70103300000005</v>
      </c>
      <c r="N67" s="119">
        <v>0</v>
      </c>
      <c r="O67" s="123">
        <f>+(+E67+G67)-(M67+N67)</f>
        <v>369.99784199999999</v>
      </c>
      <c r="P67" s="96">
        <f>O67</f>
        <v>369.99784199999999</v>
      </c>
      <c r="Q67" s="35">
        <v>0</v>
      </c>
      <c r="R67" s="36">
        <v>0</v>
      </c>
      <c r="S67" s="36">
        <v>0</v>
      </c>
      <c r="T67" s="37">
        <v>0</v>
      </c>
      <c r="U67" s="36">
        <v>40</v>
      </c>
      <c r="V67" s="35">
        <v>0</v>
      </c>
      <c r="W67" s="37">
        <v>0</v>
      </c>
      <c r="X67" s="38">
        <v>0</v>
      </c>
      <c r="Y67" s="5" t="s">
        <v>24</v>
      </c>
    </row>
    <row r="68" spans="1:25" ht="13.8" thickBot="1" x14ac:dyDescent="0.5">
      <c r="A68" s="99"/>
      <c r="B68" s="101"/>
      <c r="C68" s="103"/>
      <c r="D68" s="111"/>
      <c r="E68" s="113"/>
      <c r="F68" s="115"/>
      <c r="G68" s="113"/>
      <c r="H68" s="117"/>
      <c r="I68" s="117"/>
      <c r="J68" s="117"/>
      <c r="K68" s="117"/>
      <c r="L68" s="117"/>
      <c r="M68" s="122"/>
      <c r="N68" s="120"/>
      <c r="O68" s="125"/>
      <c r="P68" s="118"/>
      <c r="Q68" s="39">
        <v>0</v>
      </c>
      <c r="R68" s="40">
        <v>0</v>
      </c>
      <c r="S68" s="40">
        <v>0</v>
      </c>
      <c r="T68" s="41">
        <v>0</v>
      </c>
      <c r="U68" s="40">
        <v>547.70103300000005</v>
      </c>
      <c r="V68" s="39">
        <v>0</v>
      </c>
      <c r="W68" s="41">
        <v>0</v>
      </c>
      <c r="X68" s="42">
        <v>0</v>
      </c>
      <c r="Y68" s="4" t="s">
        <v>28</v>
      </c>
    </row>
    <row r="69" spans="1:25" ht="15" x14ac:dyDescent="0.45">
      <c r="A69" s="98">
        <v>31</v>
      </c>
      <c r="B69" s="100" t="s">
        <v>30</v>
      </c>
      <c r="C69" s="102" t="s">
        <v>40</v>
      </c>
      <c r="D69" s="110" t="s">
        <v>72</v>
      </c>
      <c r="E69" s="112">
        <v>242.34192100000001</v>
      </c>
      <c r="F69" s="114">
        <v>242.34192100000001</v>
      </c>
      <c r="G69" s="112">
        <f>H69</f>
        <v>101.393235</v>
      </c>
      <c r="H69" s="116">
        <f>SUM(I69:L70)</f>
        <v>101.393235</v>
      </c>
      <c r="I69" s="116">
        <v>101.379975</v>
      </c>
      <c r="J69" s="116">
        <v>0</v>
      </c>
      <c r="K69" s="116">
        <v>0</v>
      </c>
      <c r="L69" s="116">
        <v>1.3259999999999999E-2</v>
      </c>
      <c r="M69" s="121">
        <v>136.51792900000001</v>
      </c>
      <c r="N69" s="119">
        <v>0</v>
      </c>
      <c r="O69" s="123">
        <f>+(+E69+G69)-(M69+N69)</f>
        <v>207.21722700000001</v>
      </c>
      <c r="P69" s="96">
        <f>O69</f>
        <v>207.21722700000001</v>
      </c>
      <c r="Q69" s="35">
        <v>0</v>
      </c>
      <c r="R69" s="36">
        <v>0</v>
      </c>
      <c r="S69" s="36">
        <v>0</v>
      </c>
      <c r="T69" s="37">
        <v>0</v>
      </c>
      <c r="U69" s="36">
        <v>12</v>
      </c>
      <c r="V69" s="35">
        <v>0</v>
      </c>
      <c r="W69" s="37">
        <v>0</v>
      </c>
      <c r="X69" s="38">
        <v>0</v>
      </c>
      <c r="Y69" s="5" t="s">
        <v>24</v>
      </c>
    </row>
    <row r="70" spans="1:25" ht="13.8" thickBot="1" x14ac:dyDescent="0.5">
      <c r="A70" s="99"/>
      <c r="B70" s="101"/>
      <c r="C70" s="103"/>
      <c r="D70" s="111"/>
      <c r="E70" s="113"/>
      <c r="F70" s="115"/>
      <c r="G70" s="113"/>
      <c r="H70" s="117"/>
      <c r="I70" s="117"/>
      <c r="J70" s="117"/>
      <c r="K70" s="117"/>
      <c r="L70" s="117"/>
      <c r="M70" s="122"/>
      <c r="N70" s="120"/>
      <c r="O70" s="125"/>
      <c r="P70" s="118"/>
      <c r="Q70" s="39">
        <v>0</v>
      </c>
      <c r="R70" s="43">
        <v>0</v>
      </c>
      <c r="S70" s="43">
        <v>0</v>
      </c>
      <c r="T70" s="44">
        <v>0</v>
      </c>
      <c r="U70" s="40">
        <v>136.51792900000001</v>
      </c>
      <c r="V70" s="39">
        <v>0</v>
      </c>
      <c r="W70" s="41">
        <v>0</v>
      </c>
      <c r="X70" s="42">
        <v>0</v>
      </c>
      <c r="Y70" s="4" t="s">
        <v>28</v>
      </c>
    </row>
    <row r="71" spans="1:25" ht="15" x14ac:dyDescent="0.45">
      <c r="A71" s="98" t="s">
        <v>29</v>
      </c>
      <c r="B71" s="98">
        <v>3</v>
      </c>
      <c r="C71" s="100"/>
      <c r="D71" s="104"/>
      <c r="E71" s="123">
        <f t="shared" ref="E71:P71" si="0">SUM(E9:E70)</f>
        <v>20875.433412000002</v>
      </c>
      <c r="F71" s="126">
        <f t="shared" si="0"/>
        <v>20875.433412000002</v>
      </c>
      <c r="G71" s="123">
        <f t="shared" si="0"/>
        <v>5590.3219710000012</v>
      </c>
      <c r="H71" s="127">
        <f t="shared" si="0"/>
        <v>5590.3219710000012</v>
      </c>
      <c r="I71" s="127">
        <f t="shared" si="0"/>
        <v>5589.0339749999985</v>
      </c>
      <c r="J71" s="127">
        <f t="shared" si="0"/>
        <v>0</v>
      </c>
      <c r="K71" s="127">
        <f t="shared" si="0"/>
        <v>0</v>
      </c>
      <c r="L71" s="127">
        <f t="shared" si="0"/>
        <v>1.2879960000000001</v>
      </c>
      <c r="M71" s="127">
        <f t="shared" si="0"/>
        <v>4912.7091270000001</v>
      </c>
      <c r="N71" s="128">
        <f t="shared" si="0"/>
        <v>0</v>
      </c>
      <c r="O71" s="123">
        <f t="shared" si="0"/>
        <v>21553.046256000001</v>
      </c>
      <c r="P71" s="126">
        <f t="shared" si="0"/>
        <v>21553.046256000001</v>
      </c>
      <c r="Q71" s="129">
        <f>SUMIF($Y$9:$Y$70,$Y$7,Q9:Q70)</f>
        <v>2</v>
      </c>
      <c r="R71" s="130">
        <f>SUMIF($Y$9:$Y$70,$Y$7,R9:R70)</f>
        <v>0</v>
      </c>
      <c r="S71" s="130">
        <f>SUMIF($Y$9:$Y$70,$Y$7,S9:S70)</f>
        <v>0</v>
      </c>
      <c r="T71" s="130">
        <f>SUMIF($Y$9:$Y$70,$Y$7,T9:T70)</f>
        <v>0</v>
      </c>
      <c r="U71" s="131">
        <f>SUMIF($Y$9:$Y$70,$Y$7,U9:U70)</f>
        <v>211</v>
      </c>
      <c r="V71" s="129">
        <f t="shared" ref="V71:X71" si="1">SUMIF($Y$9:$Y$50,$Y$7,V9:V70)</f>
        <v>0</v>
      </c>
      <c r="W71" s="132">
        <f t="shared" si="1"/>
        <v>0</v>
      </c>
      <c r="X71" s="133">
        <f t="shared" si="1"/>
        <v>0</v>
      </c>
      <c r="Y71" s="5" t="s">
        <v>24</v>
      </c>
    </row>
    <row r="72" spans="1:25" ht="13.8" thickBot="1" x14ac:dyDescent="0.5">
      <c r="A72" s="99"/>
      <c r="B72" s="99"/>
      <c r="C72" s="101"/>
      <c r="D72" s="105"/>
      <c r="E72" s="124"/>
      <c r="F72" s="134"/>
      <c r="G72" s="124"/>
      <c r="H72" s="135"/>
      <c r="I72" s="135"/>
      <c r="J72" s="135"/>
      <c r="K72" s="135"/>
      <c r="L72" s="135"/>
      <c r="M72" s="135"/>
      <c r="N72" s="136"/>
      <c r="O72" s="124"/>
      <c r="P72" s="134"/>
      <c r="Q72" s="137">
        <f>SUMIF($Y$9:$Y$70,$Y$8,Q9:Q70)</f>
        <v>338.59297800000002</v>
      </c>
      <c r="R72" s="138">
        <f>SUMIF($Y$9:$Y$70,$Y$8,R9:R70)</f>
        <v>0</v>
      </c>
      <c r="S72" s="138">
        <f>SUMIF($Y$9:$Y$70,$Y$8,S9:S70)</f>
        <v>0</v>
      </c>
      <c r="T72" s="138">
        <f>SUMIF($Y$9:$Y$70,$Y$8,T9:T70)</f>
        <v>0</v>
      </c>
      <c r="U72" s="139">
        <f>SUMIF($Y$9:$Y$70,$Y$8,U9:U70)</f>
        <v>4574.1161489999995</v>
      </c>
      <c r="V72" s="137">
        <f t="shared" ref="V72:X72" si="2">SUMIF($Y$9:$Y$50,$Y$8,V9:V70)</f>
        <v>0</v>
      </c>
      <c r="W72" s="140">
        <f t="shared" si="2"/>
        <v>0</v>
      </c>
      <c r="X72" s="141">
        <f t="shared" si="2"/>
        <v>0</v>
      </c>
      <c r="Y72" s="4" t="s">
        <v>28</v>
      </c>
    </row>
  </sheetData>
  <mergeCells count="535">
    <mergeCell ref="A57:A58"/>
    <mergeCell ref="B57:B58"/>
    <mergeCell ref="C57:C58"/>
    <mergeCell ref="D57:D58"/>
    <mergeCell ref="E57:E58"/>
    <mergeCell ref="O57:O58"/>
    <mergeCell ref="P57:P58"/>
    <mergeCell ref="G47:G48"/>
    <mergeCell ref="F47:F48"/>
    <mergeCell ref="E47:E48"/>
    <mergeCell ref="H57:H58"/>
    <mergeCell ref="I57:I58"/>
    <mergeCell ref="J57:J58"/>
    <mergeCell ref="K57:K58"/>
    <mergeCell ref="L57:L58"/>
    <mergeCell ref="M57:M58"/>
    <mergeCell ref="N55:N56"/>
    <mergeCell ref="O55:O56"/>
    <mergeCell ref="P55:P56"/>
    <mergeCell ref="F57:F58"/>
    <mergeCell ref="G57:G58"/>
    <mergeCell ref="H55:H56"/>
    <mergeCell ref="I55:I56"/>
    <mergeCell ref="J55:J56"/>
    <mergeCell ref="K55:K56"/>
    <mergeCell ref="L55:L56"/>
    <mergeCell ref="M55:M56"/>
    <mergeCell ref="N35:N36"/>
    <mergeCell ref="N51:N52"/>
    <mergeCell ref="N49:N50"/>
    <mergeCell ref="N47:N48"/>
    <mergeCell ref="N45:N46"/>
    <mergeCell ref="M39:M40"/>
    <mergeCell ref="N39:N40"/>
    <mergeCell ref="M37:M38"/>
    <mergeCell ref="N37:N38"/>
    <mergeCell ref="N57:N58"/>
    <mergeCell ref="A55:A56"/>
    <mergeCell ref="B55:B56"/>
    <mergeCell ref="C55:C56"/>
    <mergeCell ref="D55:D56"/>
    <mergeCell ref="E55:E56"/>
    <mergeCell ref="F55:F56"/>
    <mergeCell ref="G55:G56"/>
    <mergeCell ref="H35:H36"/>
    <mergeCell ref="I35:I36"/>
    <mergeCell ref="H53:H54"/>
    <mergeCell ref="I53:I54"/>
    <mergeCell ref="D47:D48"/>
    <mergeCell ref="C47:C48"/>
    <mergeCell ref="B47:B48"/>
    <mergeCell ref="A47:A48"/>
    <mergeCell ref="C51:C52"/>
    <mergeCell ref="D51:D52"/>
    <mergeCell ref="E51:E52"/>
    <mergeCell ref="F51:F52"/>
    <mergeCell ref="G51:G52"/>
    <mergeCell ref="H49:H50"/>
    <mergeCell ref="I49:I50"/>
    <mergeCell ref="G39:G40"/>
    <mergeCell ref="O33:O34"/>
    <mergeCell ref="P33:P34"/>
    <mergeCell ref="A35:A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O35:O36"/>
    <mergeCell ref="P35:P36"/>
    <mergeCell ref="J35:J36"/>
    <mergeCell ref="K35:K36"/>
    <mergeCell ref="L35:L36"/>
    <mergeCell ref="M35:M36"/>
    <mergeCell ref="O67:O68"/>
    <mergeCell ref="P67:P68"/>
    <mergeCell ref="A33:A34"/>
    <mergeCell ref="B33:B34"/>
    <mergeCell ref="C33:C34"/>
    <mergeCell ref="D33:D34"/>
    <mergeCell ref="E33:E34"/>
    <mergeCell ref="F33:F34"/>
    <mergeCell ref="G33:G34"/>
    <mergeCell ref="H67:H68"/>
    <mergeCell ref="I67:I68"/>
    <mergeCell ref="J67:J68"/>
    <mergeCell ref="K67:K68"/>
    <mergeCell ref="L67:L68"/>
    <mergeCell ref="M67:M68"/>
    <mergeCell ref="N65:N66"/>
    <mergeCell ref="O65:O66"/>
    <mergeCell ref="P65:P66"/>
    <mergeCell ref="A67:A68"/>
    <mergeCell ref="B67:B68"/>
    <mergeCell ref="C67:C68"/>
    <mergeCell ref="D67:D68"/>
    <mergeCell ref="E67:E68"/>
    <mergeCell ref="N33:N34"/>
    <mergeCell ref="F67:F68"/>
    <mergeCell ref="G67:G68"/>
    <mergeCell ref="H65:H66"/>
    <mergeCell ref="I65:I66"/>
    <mergeCell ref="J65:J66"/>
    <mergeCell ref="K65:K66"/>
    <mergeCell ref="L65:L66"/>
    <mergeCell ref="M65:M66"/>
    <mergeCell ref="N63:N64"/>
    <mergeCell ref="N67:N68"/>
    <mergeCell ref="A65:A66"/>
    <mergeCell ref="B65:B66"/>
    <mergeCell ref="C65:C66"/>
    <mergeCell ref="D65:D66"/>
    <mergeCell ref="E65:E66"/>
    <mergeCell ref="F65:F66"/>
    <mergeCell ref="G65:G66"/>
    <mergeCell ref="H63:H64"/>
    <mergeCell ref="I63:I64"/>
    <mergeCell ref="O61:O62"/>
    <mergeCell ref="P61:P62"/>
    <mergeCell ref="A63:A64"/>
    <mergeCell ref="B63:B64"/>
    <mergeCell ref="C63:C64"/>
    <mergeCell ref="D63:D64"/>
    <mergeCell ref="E63:E64"/>
    <mergeCell ref="F63:F64"/>
    <mergeCell ref="G63:G64"/>
    <mergeCell ref="H61:H62"/>
    <mergeCell ref="I61:I62"/>
    <mergeCell ref="J61:J62"/>
    <mergeCell ref="K61:K62"/>
    <mergeCell ref="L61:L62"/>
    <mergeCell ref="M61:M62"/>
    <mergeCell ref="O63:O64"/>
    <mergeCell ref="P63:P64"/>
    <mergeCell ref="J63:J64"/>
    <mergeCell ref="K63:K64"/>
    <mergeCell ref="L63:L64"/>
    <mergeCell ref="M63:M64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61:G62"/>
    <mergeCell ref="H59:H60"/>
    <mergeCell ref="I59:I60"/>
    <mergeCell ref="J59:J60"/>
    <mergeCell ref="K59:K60"/>
    <mergeCell ref="L59:L60"/>
    <mergeCell ref="M59:M60"/>
    <mergeCell ref="A59:A60"/>
    <mergeCell ref="B59:B60"/>
    <mergeCell ref="C59:C60"/>
    <mergeCell ref="D59:D60"/>
    <mergeCell ref="E59:E60"/>
    <mergeCell ref="F59:F60"/>
    <mergeCell ref="G59:G60"/>
    <mergeCell ref="N61:N62"/>
    <mergeCell ref="O51:O52"/>
    <mergeCell ref="P51:P52"/>
    <mergeCell ref="A53:A54"/>
    <mergeCell ref="B53:B54"/>
    <mergeCell ref="C53:C54"/>
    <mergeCell ref="D53:D54"/>
    <mergeCell ref="E53:E54"/>
    <mergeCell ref="F53:F54"/>
    <mergeCell ref="G53:G54"/>
    <mergeCell ref="H51:H52"/>
    <mergeCell ref="I51:I52"/>
    <mergeCell ref="J51:J52"/>
    <mergeCell ref="K51:K52"/>
    <mergeCell ref="L51:L52"/>
    <mergeCell ref="M51:M52"/>
    <mergeCell ref="N53:N54"/>
    <mergeCell ref="O53:O54"/>
    <mergeCell ref="P53:P54"/>
    <mergeCell ref="J53:J54"/>
    <mergeCell ref="K53:K54"/>
    <mergeCell ref="L53:L54"/>
    <mergeCell ref="M53:M54"/>
    <mergeCell ref="A51:A52"/>
    <mergeCell ref="B51:B52"/>
    <mergeCell ref="O47:O48"/>
    <mergeCell ref="P47:P48"/>
    <mergeCell ref="A49:A50"/>
    <mergeCell ref="B49:B50"/>
    <mergeCell ref="C49:C50"/>
    <mergeCell ref="D49:D50"/>
    <mergeCell ref="E49:E50"/>
    <mergeCell ref="F49:F50"/>
    <mergeCell ref="G49:G50"/>
    <mergeCell ref="H47:H48"/>
    <mergeCell ref="I47:I48"/>
    <mergeCell ref="J47:J48"/>
    <mergeCell ref="K47:K48"/>
    <mergeCell ref="L47:L48"/>
    <mergeCell ref="M47:M48"/>
    <mergeCell ref="O49:O50"/>
    <mergeCell ref="P49:P50"/>
    <mergeCell ref="J49:J50"/>
    <mergeCell ref="K49:K50"/>
    <mergeCell ref="L49:L50"/>
    <mergeCell ref="M49:M50"/>
    <mergeCell ref="O45:O46"/>
    <mergeCell ref="P45:P46"/>
    <mergeCell ref="H45:H46"/>
    <mergeCell ref="I45:I46"/>
    <mergeCell ref="J45:J46"/>
    <mergeCell ref="K45:K46"/>
    <mergeCell ref="L45:L46"/>
    <mergeCell ref="M45:M46"/>
    <mergeCell ref="N31:N32"/>
    <mergeCell ref="O31:O32"/>
    <mergeCell ref="P31:P32"/>
    <mergeCell ref="J31:J32"/>
    <mergeCell ref="K31:K32"/>
    <mergeCell ref="L31:L32"/>
    <mergeCell ref="M31:M32"/>
    <mergeCell ref="M43:M44"/>
    <mergeCell ref="N43:N44"/>
    <mergeCell ref="O43:O44"/>
    <mergeCell ref="P43:P44"/>
    <mergeCell ref="J43:J44"/>
    <mergeCell ref="K43:K44"/>
    <mergeCell ref="L43:L44"/>
    <mergeCell ref="M41:M42"/>
    <mergeCell ref="N41:N42"/>
    <mergeCell ref="K29:K30"/>
    <mergeCell ref="L29:L30"/>
    <mergeCell ref="M29:M30"/>
    <mergeCell ref="A45:A46"/>
    <mergeCell ref="B45:B46"/>
    <mergeCell ref="C45:C46"/>
    <mergeCell ref="D45:D46"/>
    <mergeCell ref="E45:E46"/>
    <mergeCell ref="F45:F46"/>
    <mergeCell ref="G45:G46"/>
    <mergeCell ref="H31:H32"/>
    <mergeCell ref="I31:I32"/>
    <mergeCell ref="G43:G44"/>
    <mergeCell ref="H43:H44"/>
    <mergeCell ref="I43:I44"/>
    <mergeCell ref="A31:A32"/>
    <mergeCell ref="B31:B32"/>
    <mergeCell ref="C31:C32"/>
    <mergeCell ref="D31:D32"/>
    <mergeCell ref="E31:E32"/>
    <mergeCell ref="F31:F32"/>
    <mergeCell ref="G31:G32"/>
    <mergeCell ref="H29:H30"/>
    <mergeCell ref="I29:I30"/>
    <mergeCell ref="J25:J26"/>
    <mergeCell ref="K25:K26"/>
    <mergeCell ref="L25:L26"/>
    <mergeCell ref="M25:M26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N29:N30"/>
    <mergeCell ref="O29:O30"/>
    <mergeCell ref="P29:P30"/>
    <mergeCell ref="J29:J30"/>
    <mergeCell ref="A27:A28"/>
    <mergeCell ref="B27:B28"/>
    <mergeCell ref="C27:C28"/>
    <mergeCell ref="D27:D28"/>
    <mergeCell ref="E27:E28"/>
    <mergeCell ref="F27:F28"/>
    <mergeCell ref="G27:G28"/>
    <mergeCell ref="H25:H26"/>
    <mergeCell ref="I25:I26"/>
    <mergeCell ref="N71:N72"/>
    <mergeCell ref="O71:O72"/>
    <mergeCell ref="P71:P72"/>
    <mergeCell ref="A25:A26"/>
    <mergeCell ref="B25:B26"/>
    <mergeCell ref="C25:C26"/>
    <mergeCell ref="D25:D26"/>
    <mergeCell ref="E25:E26"/>
    <mergeCell ref="F25:F26"/>
    <mergeCell ref="G25:G26"/>
    <mergeCell ref="H71:H72"/>
    <mergeCell ref="I71:I72"/>
    <mergeCell ref="J71:J72"/>
    <mergeCell ref="K71:K72"/>
    <mergeCell ref="L71:L72"/>
    <mergeCell ref="M71:M72"/>
    <mergeCell ref="A71:A72"/>
    <mergeCell ref="B71:B72"/>
    <mergeCell ref="C71:C72"/>
    <mergeCell ref="D71:D72"/>
    <mergeCell ref="E71:E72"/>
    <mergeCell ref="N25:N26"/>
    <mergeCell ref="O25:O26"/>
    <mergeCell ref="P25:P26"/>
    <mergeCell ref="A69:A70"/>
    <mergeCell ref="B69:B70"/>
    <mergeCell ref="C69:C70"/>
    <mergeCell ref="D69:D70"/>
    <mergeCell ref="E69:E70"/>
    <mergeCell ref="F69:F70"/>
    <mergeCell ref="F71:F72"/>
    <mergeCell ref="G71:G72"/>
    <mergeCell ref="M69:M70"/>
    <mergeCell ref="N69:N70"/>
    <mergeCell ref="O69:O70"/>
    <mergeCell ref="P69:P70"/>
    <mergeCell ref="G69:G70"/>
    <mergeCell ref="H69:H70"/>
    <mergeCell ref="I69:I70"/>
    <mergeCell ref="J69:J70"/>
    <mergeCell ref="K69:K70"/>
    <mergeCell ref="L69:L70"/>
    <mergeCell ref="O41:O42"/>
    <mergeCell ref="P41:P42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H39:H40"/>
    <mergeCell ref="I39:I40"/>
    <mergeCell ref="O37:O38"/>
    <mergeCell ref="P37:P38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L37:L38"/>
    <mergeCell ref="O39:O40"/>
    <mergeCell ref="P39:P40"/>
    <mergeCell ref="J39:J40"/>
    <mergeCell ref="K39:K40"/>
    <mergeCell ref="L39:L40"/>
    <mergeCell ref="K21:K22"/>
    <mergeCell ref="L21:L22"/>
    <mergeCell ref="M23:M24"/>
    <mergeCell ref="N23:N24"/>
    <mergeCell ref="O23:O24"/>
    <mergeCell ref="P23:P24"/>
    <mergeCell ref="A37:A38"/>
    <mergeCell ref="B37:B38"/>
    <mergeCell ref="C37:C38"/>
    <mergeCell ref="D37:D38"/>
    <mergeCell ref="E37:E38"/>
    <mergeCell ref="F37:F38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G21:G22"/>
    <mergeCell ref="H21:H22"/>
    <mergeCell ref="I21:I22"/>
    <mergeCell ref="J21:J22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J17:J18"/>
    <mergeCell ref="K17:K18"/>
    <mergeCell ref="L17:L18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O11:O12"/>
    <mergeCell ref="M15:M16"/>
    <mergeCell ref="N15:N16"/>
    <mergeCell ref="O15:O16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2023-09-13T09:45:31Z</dcterms:created>
  <dcterms:modified xsi:type="dcterms:W3CDTF">2023-09-13T09:45:34Z</dcterms:modified>
  <cp:category/>
  <cp:contentStatus/>
</cp:coreProperties>
</file>