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E0D5DDE-6A7D-4425-A3F5-D0B72A5E3065}" xr6:coauthVersionLast="47" xr6:coauthVersionMax="47" xr10:uidLastSave="{00000000-0000-0000-0000-000000000000}"/>
  <bookViews>
    <workbookView xWindow="28680" yWindow="-120" windowWidth="29040" windowHeight="15840" tabRatio="682" xr2:uid="{00000000-000D-0000-FFFF-FFFF00000000}"/>
  </bookViews>
  <sheets>
    <sheet name="総括表A（基礎情報）" sheetId="7" r:id="rId1"/>
    <sheet name="総括表B-1" sheetId="5" r:id="rId2"/>
    <sheet name="総括表B-2" sheetId="9" r:id="rId3"/>
  </sheets>
  <definedNames>
    <definedName name="_xlnm._FilterDatabase" localSheetId="0" hidden="1">'総括表A（基礎情報）'!$A$4:$R$16</definedName>
    <definedName name="_xlnm._FilterDatabase" localSheetId="1" hidden="1">'総括表B-1'!$A$1:$Y$34</definedName>
    <definedName name="_xlnm._FilterDatabase" localSheetId="2" hidden="1">'総括表B-2'!$A$1:$Y$28</definedName>
    <definedName name="_xlnm.Print_Area" localSheetId="0">'総括表A（基礎情報）'!$A$1:$R$18</definedName>
    <definedName name="_xlnm.Print_Area" localSheetId="1">'総括表B-1'!$A$1:$X$45</definedName>
    <definedName name="_xlnm.Print_Area" localSheetId="2">'総括表B-2'!$A$1:$X$29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N17" i="5" l="1"/>
  <c r="F31" i="5"/>
  <c r="N31" i="5"/>
  <c r="N13" i="5"/>
  <c r="F11" i="5" l="1"/>
  <c r="N25" i="5" l="1"/>
  <c r="N11" i="5"/>
  <c r="N9" i="5"/>
  <c r="N23" i="5" l="1"/>
  <c r="N19" i="5" l="1"/>
  <c r="N27" i="5" l="1"/>
  <c r="P33" i="5" l="1"/>
  <c r="D17" i="7" l="1"/>
  <c r="P34" i="5" l="1"/>
  <c r="Q34" i="5"/>
  <c r="R34" i="5"/>
  <c r="S34" i="5"/>
  <c r="T34" i="5"/>
  <c r="U34" i="5"/>
  <c r="V34" i="5"/>
  <c r="W34" i="5"/>
  <c r="W33" i="5" l="1"/>
  <c r="G33" i="5"/>
  <c r="H33" i="5"/>
  <c r="I33" i="5"/>
  <c r="K33" i="5"/>
  <c r="V33" i="5" l="1"/>
  <c r="U33" i="5"/>
  <c r="T33" i="5"/>
  <c r="S33" i="5"/>
  <c r="R33" i="5"/>
  <c r="Q33" i="5"/>
  <c r="O33" i="5"/>
  <c r="M33" i="5"/>
  <c r="F33" i="5"/>
  <c r="E33" i="5"/>
  <c r="D33" i="5"/>
  <c r="N29" i="5"/>
  <c r="N21" i="5"/>
  <c r="N15" i="5"/>
  <c r="C33" i="5"/>
  <c r="N33" i="5" l="1"/>
  <c r="L33" i="5"/>
</calcChain>
</file>

<file path=xl/sharedStrings.xml><?xml version="1.0" encoding="utf-8"?>
<sst xmlns="http://schemas.openxmlformats.org/spreadsheetml/2006/main" count="366" uniqueCount="217">
  <si>
    <t>【総括表】令和５年度地方公共団体等保有基金執行状況表（経済産業省）-----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ケイザイ</t>
    </rPh>
    <rPh sb="29" eb="31">
      <t>サンギョウ</t>
    </rPh>
    <rPh sb="31" eb="32">
      <t>ショウ</t>
    </rPh>
    <rPh sb="40" eb="41">
      <t>ヒョウ</t>
    </rPh>
    <rPh sb="42" eb="44">
      <t>キソ</t>
    </rPh>
    <rPh sb="44" eb="46">
      <t>ジョウホウ</t>
    </rPh>
    <phoneticPr fontId="1"/>
  </si>
  <si>
    <t>番
号</t>
    <rPh sb="0" eb="1">
      <t>バン</t>
    </rPh>
    <rPh sb="2" eb="3">
      <t>ゴウ</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</si>
  <si>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</si>
  <si>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補助金適正化法適用の有無</t>
    <rPh sb="0" eb="3">
      <t>ホジョキン</t>
    </rPh>
    <rPh sb="3" eb="6">
      <t>テキセイカ</t>
    </rPh>
    <rPh sb="6" eb="7">
      <t>ホウ</t>
    </rPh>
    <rPh sb="7" eb="9">
      <t>テキヨウ</t>
    </rPh>
    <rPh sb="10" eb="12">
      <t>ウム</t>
    </rPh>
    <phoneticPr fontId="1"/>
  </si>
  <si>
    <t>令和４年度末基金造成団体数</t>
    <rPh sb="0" eb="2">
      <t>レイワ</t>
    </rPh>
    <rPh sb="8" eb="10">
      <t>ゾウセイ</t>
    </rPh>
    <rPh sb="10" eb="12">
      <t>ダンタイ</t>
    </rPh>
    <phoneticPr fontId="1"/>
  </si>
  <si>
    <t>基金造成
年度</t>
    <rPh sb="0" eb="2">
      <t>キキン</t>
    </rPh>
    <rPh sb="2" eb="4">
      <t>ゾウセイ</t>
    </rPh>
    <rPh sb="5" eb="7">
      <t>ネンド</t>
    </rPh>
    <phoneticPr fontId="1"/>
  </si>
  <si>
    <t>事業終了予定時期</t>
    <rPh sb="0" eb="2">
      <t>ジギョウ</t>
    </rPh>
    <rPh sb="2" eb="4">
      <t>シュウリョウ</t>
    </rPh>
    <rPh sb="4" eb="6">
      <t>ヨテイ</t>
    </rPh>
    <rPh sb="6" eb="8">
      <t>ジキ</t>
    </rPh>
    <phoneticPr fontId="1"/>
  </si>
  <si>
    <t>新規申請受付終了時期</t>
    <rPh sb="0" eb="2">
      <t>シンキ</t>
    </rPh>
    <rPh sb="2" eb="4">
      <t>シンセイ</t>
    </rPh>
    <rPh sb="4" eb="6">
      <t>ウケツケ</t>
    </rPh>
    <rPh sb="6" eb="8">
      <t>シュウリョウ</t>
    </rPh>
    <rPh sb="8" eb="10">
      <t>ジキ</t>
    </rPh>
    <phoneticPr fontId="1"/>
  </si>
  <si>
    <t>運営形態</t>
    <rPh sb="0" eb="2">
      <t>ウンエイ</t>
    </rPh>
    <rPh sb="2" eb="4">
      <t>ケイタイ</t>
    </rPh>
    <phoneticPr fontId="1"/>
  </si>
  <si>
    <t>事業形態</t>
    <rPh sb="0" eb="2">
      <t>ジギョウ</t>
    </rPh>
    <rPh sb="2" eb="4">
      <t>ケイタイ</t>
    </rPh>
    <phoneticPr fontId="1"/>
  </si>
  <si>
    <t>事務・事業の概要</t>
    <rPh sb="0" eb="2">
      <t>ジム</t>
    </rPh>
    <rPh sb="3" eb="5">
      <t>ジギョウ</t>
    </rPh>
    <rPh sb="6" eb="8">
      <t>ガイヨウ</t>
    </rPh>
    <phoneticPr fontId="1"/>
  </si>
  <si>
    <t>活動指標及び活動実績</t>
    <rPh sb="0" eb="2">
      <t>カツドウ</t>
    </rPh>
    <rPh sb="2" eb="4">
      <t>シヒョウ</t>
    </rPh>
    <rPh sb="4" eb="5">
      <t>オヨ</t>
    </rPh>
    <rPh sb="6" eb="8">
      <t>カツドウ</t>
    </rPh>
    <rPh sb="8" eb="10">
      <t>ジッセキ</t>
    </rPh>
    <phoneticPr fontId="1"/>
  </si>
  <si>
    <t>成果目標及び成果実績</t>
    <rPh sb="0" eb="2">
      <t>セイカ</t>
    </rPh>
    <rPh sb="2" eb="4">
      <t>モクヒョウ</t>
    </rPh>
    <rPh sb="4" eb="5">
      <t>オヨ</t>
    </rPh>
    <rPh sb="6" eb="8">
      <t>セイカ</t>
    </rPh>
    <rPh sb="8" eb="10">
      <t>ジッセキ</t>
    </rPh>
    <phoneticPr fontId="1"/>
  </si>
  <si>
    <t>活動指標</t>
    <rPh sb="0" eb="2">
      <t>カツドウ</t>
    </rPh>
    <rPh sb="2" eb="4">
      <t>シヒョウ</t>
    </rPh>
    <phoneticPr fontId="1"/>
  </si>
  <si>
    <t>令和４年度</t>
    <rPh sb="0" eb="2">
      <t>レイワ</t>
    </rPh>
    <rPh sb="3" eb="5">
      <t>ネンド</t>
    </rPh>
    <phoneticPr fontId="1"/>
  </si>
  <si>
    <t>成果目標</t>
    <rPh sb="0" eb="2">
      <t>セイカ</t>
    </rPh>
    <rPh sb="2" eb="4">
      <t>モクヒョウ</t>
    </rPh>
    <phoneticPr fontId="1"/>
  </si>
  <si>
    <t>目標最終年度
　　○○年度</t>
    <rPh sb="0" eb="2">
      <t>モクヒョウ</t>
    </rPh>
    <rPh sb="2" eb="4">
      <t>サイシュウ</t>
    </rPh>
    <rPh sb="4" eb="6">
      <t>ネンド</t>
    </rPh>
    <rPh sb="11" eb="13">
      <t>ネンド</t>
    </rPh>
    <phoneticPr fontId="1"/>
  </si>
  <si>
    <t>（単位：　　 　　）</t>
    <rPh sb="1" eb="3">
      <t>タンイ</t>
    </rPh>
    <phoneticPr fontId="1"/>
  </si>
  <si>
    <t>活動実績</t>
    <rPh sb="0" eb="2">
      <t>カツドウ</t>
    </rPh>
    <rPh sb="2" eb="4">
      <t>ジッセキ</t>
    </rPh>
    <phoneticPr fontId="1"/>
  </si>
  <si>
    <t>当初見込み</t>
    <rPh sb="0" eb="2">
      <t>トウショ</t>
    </rPh>
    <rPh sb="2" eb="4">
      <t>ミコ</t>
    </rPh>
    <phoneticPr fontId="1"/>
  </si>
  <si>
    <t>（成果指標：　　 ）</t>
    <rPh sb="1" eb="3">
      <t>セイカ</t>
    </rPh>
    <rPh sb="3" eb="5">
      <t>シヒョウ</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</si>
  <si>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</si>
  <si>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</si>
  <si>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</si>
  <si>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目標値</t>
  </si>
  <si>
    <t>電源立地地域対策交付金基金（電源立地地域対策交付金）</t>
    <rPh sb="14" eb="16">
      <t>デンゲン</t>
    </rPh>
    <rPh sb="16" eb="18">
      <t>リッチ</t>
    </rPh>
    <rPh sb="18" eb="20">
      <t>チイキ</t>
    </rPh>
    <rPh sb="20" eb="22">
      <t>タイサク</t>
    </rPh>
    <rPh sb="22" eb="25">
      <t>コウフキン</t>
    </rPh>
    <phoneticPr fontId="1"/>
  </si>
  <si>
    <t>有</t>
    <rPh sb="0" eb="1">
      <t>アリ</t>
    </rPh>
    <phoneticPr fontId="1"/>
  </si>
  <si>
    <t>S56</t>
    <phoneticPr fontId="1"/>
  </si>
  <si>
    <t>基金の充当対象施設が供用されている期間の維持補修基金等が含まれるため、終了予定時期は設定していない</t>
    <rPh sb="0" eb="2">
      <t>キキン</t>
    </rPh>
    <rPh sb="3" eb="5">
      <t>ジュウトウ</t>
    </rPh>
    <rPh sb="5" eb="7">
      <t>タイショウ</t>
    </rPh>
    <rPh sb="7" eb="9">
      <t>シセツ</t>
    </rPh>
    <rPh sb="10" eb="12">
      <t>キョウヨウ</t>
    </rPh>
    <rPh sb="17" eb="19">
      <t>キカン</t>
    </rPh>
    <rPh sb="20" eb="22">
      <t>イジ</t>
    </rPh>
    <rPh sb="22" eb="24">
      <t>ホシュウ</t>
    </rPh>
    <rPh sb="24" eb="26">
      <t>キキン</t>
    </rPh>
    <rPh sb="26" eb="27">
      <t>トウ</t>
    </rPh>
    <rPh sb="28" eb="29">
      <t>フク</t>
    </rPh>
    <rPh sb="35" eb="37">
      <t>シュウリョウ</t>
    </rPh>
    <rPh sb="37" eb="39">
      <t>ヨテイ</t>
    </rPh>
    <rPh sb="39" eb="41">
      <t>ジキ</t>
    </rPh>
    <rPh sb="42" eb="44">
      <t>セッテイ</t>
    </rPh>
    <phoneticPr fontId="1"/>
  </si>
  <si>
    <t>基金の充当対象施設が供用されている期間の維持補修基金等が含まれるため、新規申請受付終了時期は設定していない</t>
    <rPh sb="0" eb="2">
      <t>キキン</t>
    </rPh>
    <rPh sb="3" eb="5">
      <t>ジュウトウ</t>
    </rPh>
    <rPh sb="5" eb="7">
      <t>タイショウ</t>
    </rPh>
    <rPh sb="7" eb="9">
      <t>シセツ</t>
    </rPh>
    <rPh sb="10" eb="12">
      <t>キョウヨウ</t>
    </rPh>
    <rPh sb="17" eb="19">
      <t>キカン</t>
    </rPh>
    <rPh sb="20" eb="22">
      <t>イジ</t>
    </rPh>
    <rPh sb="22" eb="24">
      <t>ホシュウ</t>
    </rPh>
    <rPh sb="24" eb="26">
      <t>キキン</t>
    </rPh>
    <rPh sb="26" eb="27">
      <t>トウ</t>
    </rPh>
    <rPh sb="28" eb="29">
      <t>フク</t>
    </rPh>
    <rPh sb="35" eb="37">
      <t>シンキ</t>
    </rPh>
    <rPh sb="37" eb="39">
      <t>シンセイ</t>
    </rPh>
    <rPh sb="39" eb="41">
      <t>ウケツケ</t>
    </rPh>
    <rPh sb="41" eb="43">
      <t>シュウリョウ</t>
    </rPh>
    <rPh sb="43" eb="45">
      <t>ジキ</t>
    </rPh>
    <rPh sb="46" eb="48">
      <t>セッテイ</t>
    </rPh>
    <phoneticPr fontId="1"/>
  </si>
  <si>
    <t>回転型、
取崩し型</t>
    <rPh sb="0" eb="2">
      <t>カイテン</t>
    </rPh>
    <rPh sb="2" eb="3">
      <t>ガタ</t>
    </rPh>
    <rPh sb="5" eb="7">
      <t>トリクズ</t>
    </rPh>
    <rPh sb="8" eb="9">
      <t>ガタ</t>
    </rPh>
    <phoneticPr fontId="1"/>
  </si>
  <si>
    <t>貸付事業、債務保証事業、利子補給事業、補助・補てん事業、出資事業、調査等その他事業</t>
    <rPh sb="0" eb="2">
      <t>カシツケ</t>
    </rPh>
    <rPh sb="2" eb="4">
      <t>ジギョウ</t>
    </rPh>
    <rPh sb="5" eb="7">
      <t>サイム</t>
    </rPh>
    <rPh sb="7" eb="9">
      <t>ホショウ</t>
    </rPh>
    <rPh sb="9" eb="11">
      <t>ジギョウ</t>
    </rPh>
    <rPh sb="12" eb="14">
      <t>リシ</t>
    </rPh>
    <rPh sb="14" eb="16">
      <t>ホキュウ</t>
    </rPh>
    <rPh sb="16" eb="18">
      <t>ジギョウ</t>
    </rPh>
    <rPh sb="19" eb="21">
      <t>ホジョ</t>
    </rPh>
    <rPh sb="22" eb="23">
      <t>ホ</t>
    </rPh>
    <rPh sb="25" eb="27">
      <t>ジギョウ</t>
    </rPh>
    <rPh sb="28" eb="30">
      <t>シュッシ</t>
    </rPh>
    <rPh sb="30" eb="32">
      <t>ジギョウ</t>
    </rPh>
    <rPh sb="33" eb="35">
      <t>チョウサ</t>
    </rPh>
    <rPh sb="35" eb="36">
      <t>トウ</t>
    </rPh>
    <rPh sb="38" eb="39">
      <t>タ</t>
    </rPh>
    <rPh sb="39" eb="41">
      <t>ジギョウ</t>
    </rPh>
    <phoneticPr fontId="1"/>
  </si>
  <si>
    <t>https://www.meti.go.jp/main/yosan/yosan_fy2023/pr/en/denga_ritti_04.pdf</t>
    <phoneticPr fontId="1"/>
  </si>
  <si>
    <t>交付規則に基づき交付した交付金により造成した基金を原資に、各自治体にて事業を実施</t>
  </si>
  <si>
    <t xml:space="preserve">交付規則に基づき、電源地域における住民の福祉向上等を目的として行われる公共用施設の整備や各種の事業活動など、ハード・ソフト両面に亘る支援策の実施に係る費用に交付する交付金を原資に、各自治体にて事業を実施
</t>
    <phoneticPr fontId="1"/>
  </si>
  <si>
    <t>発電用施設等の設置及び運転の円滑化</t>
  </si>
  <si>
    <t>大谷石採取場跡地安全基金（岩石採取場跡地等安全対策費補助金）</t>
    <phoneticPr fontId="1"/>
  </si>
  <si>
    <t>H1</t>
    <phoneticPr fontId="1"/>
  </si>
  <si>
    <t>未定</t>
    <rPh sb="0" eb="2">
      <t>ミテイ</t>
    </rPh>
    <phoneticPr fontId="1"/>
  </si>
  <si>
    <t>－</t>
  </si>
  <si>
    <t>運用型</t>
  </si>
  <si>
    <t>債務保証、その他</t>
  </si>
  <si>
    <t>岩石採取場跡地等の安全確保のために採石業者又は土地所有者等が行う対策に要する資金の調達に係る債務保証及び大谷石採取場跡地観測システムの管理・運営&lt;http://www.ooyakousya.o0o0.jp/&gt;</t>
  </si>
  <si>
    <t>住民の生活の安全を確保し、もって大谷石地域経済の発展に寄与</t>
  </si>
  <si>
    <t>住民の生活の安全を確保し、もって大谷石地域経済の発展に寄与</t>
    <phoneticPr fontId="1"/>
  </si>
  <si>
    <t>１件</t>
  </si>
  <si>
    <t>観測システム管理・運営事業、債務保証事業等を行う。</t>
  </si>
  <si>
    <t>観測システム管理・運営事業、債務保証事業等を行った。</t>
  </si>
  <si>
    <t>産炭地域環境整備基金（産炭地域活性化事業費補助金）</t>
    <rPh sb="0" eb="2">
      <t>サンタン</t>
    </rPh>
    <rPh sb="2" eb="4">
      <t>チイキ</t>
    </rPh>
    <rPh sb="4" eb="6">
      <t>カンキョウ</t>
    </rPh>
    <rPh sb="6" eb="8">
      <t>セイビ</t>
    </rPh>
    <rPh sb="8" eb="10">
      <t>キキン</t>
    </rPh>
    <rPh sb="11" eb="13">
      <t>サンタン</t>
    </rPh>
    <rPh sb="13" eb="15">
      <t>チイキ</t>
    </rPh>
    <rPh sb="15" eb="18">
      <t>カッセイカ</t>
    </rPh>
    <rPh sb="18" eb="21">
      <t>ジギョウヒ</t>
    </rPh>
    <rPh sb="21" eb="24">
      <t>ホジョキン</t>
    </rPh>
    <phoneticPr fontId="1"/>
  </si>
  <si>
    <t>H7</t>
    <phoneticPr fontId="1"/>
  </si>
  <si>
    <t>終了予定時期は設定していない。
理由：事業目的である危険ぼた山等の管理等は、永続的に行われるため</t>
    <rPh sb="0" eb="2">
      <t>シュウリョウ</t>
    </rPh>
    <rPh sb="2" eb="4">
      <t>ヨテイ</t>
    </rPh>
    <rPh sb="4" eb="6">
      <t>ジキ</t>
    </rPh>
    <rPh sb="7" eb="9">
      <t>セッテイ</t>
    </rPh>
    <rPh sb="16" eb="18">
      <t>リユウ</t>
    </rPh>
    <rPh sb="19" eb="21">
      <t>ジギョウ</t>
    </rPh>
    <rPh sb="21" eb="23">
      <t>モクテキ</t>
    </rPh>
    <rPh sb="26" eb="28">
      <t>キケン</t>
    </rPh>
    <rPh sb="30" eb="31">
      <t>ヤマ</t>
    </rPh>
    <rPh sb="31" eb="32">
      <t>トウ</t>
    </rPh>
    <rPh sb="33" eb="36">
      <t>カンリトウ</t>
    </rPh>
    <rPh sb="38" eb="41">
      <t>エイゾクテキ</t>
    </rPh>
    <rPh sb="42" eb="43">
      <t>オコナ</t>
    </rPh>
    <phoneticPr fontId="1"/>
  </si>
  <si>
    <t>運用型
又は
取崩し型</t>
    <phoneticPr fontId="1"/>
  </si>
  <si>
    <t>工事実施、補助、利子補給、調査等</t>
    <rPh sb="0" eb="2">
      <t>コウジ</t>
    </rPh>
    <rPh sb="2" eb="4">
      <t>ジッシ</t>
    </rPh>
    <rPh sb="8" eb="10">
      <t>リシ</t>
    </rPh>
    <rPh sb="10" eb="12">
      <t>ホキュウ</t>
    </rPh>
    <rPh sb="13" eb="15">
      <t>チョウサ</t>
    </rPh>
    <rPh sb="15" eb="16">
      <t>トウ</t>
    </rPh>
    <phoneticPr fontId="1"/>
  </si>
  <si>
    <t>危険ぼた山及び石炭放置坑口残存地域を対象として、危険ぼた山、石炭鉱放置坑口等の管理、補修、活用等の環境整備を行う事業</t>
    <rPh sb="0" eb="2">
      <t>キケン</t>
    </rPh>
    <rPh sb="4" eb="5">
      <t>ヤマ</t>
    </rPh>
    <rPh sb="5" eb="6">
      <t>オヨ</t>
    </rPh>
    <rPh sb="7" eb="9">
      <t>セキタン</t>
    </rPh>
    <rPh sb="9" eb="11">
      <t>ホウチ</t>
    </rPh>
    <rPh sb="11" eb="13">
      <t>コウグチ</t>
    </rPh>
    <rPh sb="13" eb="15">
      <t>ザンゾン</t>
    </rPh>
    <rPh sb="15" eb="17">
      <t>チイキ</t>
    </rPh>
    <rPh sb="18" eb="20">
      <t>タイショウ</t>
    </rPh>
    <rPh sb="24" eb="26">
      <t>キケン</t>
    </rPh>
    <rPh sb="28" eb="29">
      <t>ヤマ</t>
    </rPh>
    <rPh sb="30" eb="32">
      <t>セキタン</t>
    </rPh>
    <rPh sb="32" eb="33">
      <t>コウ</t>
    </rPh>
    <rPh sb="33" eb="35">
      <t>ホウチ</t>
    </rPh>
    <rPh sb="35" eb="37">
      <t>コウグチ</t>
    </rPh>
    <rPh sb="37" eb="38">
      <t>トウ</t>
    </rPh>
    <rPh sb="39" eb="41">
      <t>カンリ</t>
    </rPh>
    <rPh sb="42" eb="44">
      <t>ホシュウ</t>
    </rPh>
    <rPh sb="45" eb="47">
      <t>カツヨウ</t>
    </rPh>
    <rPh sb="47" eb="48">
      <t>トウ</t>
    </rPh>
    <rPh sb="49" eb="51">
      <t>カンキョウ</t>
    </rPh>
    <rPh sb="51" eb="53">
      <t>セイビ</t>
    </rPh>
    <rPh sb="54" eb="55">
      <t>オコナ</t>
    </rPh>
    <rPh sb="56" eb="58">
      <t>ジギョウ</t>
    </rPh>
    <phoneticPr fontId="1"/>
  </si>
  <si>
    <t>必要な工事等の実施
（単位：件）数）</t>
  </si>
  <si>
    <t>当初から豪雨等で危険ぼた山の補修等が必要となる場合を見込むことはできない。</t>
    <rPh sb="0" eb="2">
      <t>トウショ</t>
    </rPh>
    <rPh sb="8" eb="10">
      <t>キケン</t>
    </rPh>
    <rPh sb="26" eb="28">
      <t>ミコ</t>
    </rPh>
    <phoneticPr fontId="1"/>
  </si>
  <si>
    <t>危険ぼた山の補修等が必要となった場合に、住民の安全確保のため必要な工事等を実施する。
（成果指標：工事等の件数）</t>
  </si>
  <si>
    <t>豪雨等で危険ぼた山の補修等が必要となった場合に工事等を実施するため、定量的な目標は設定できない。</t>
    <rPh sb="4" eb="6">
      <t>キケン</t>
    </rPh>
    <phoneticPr fontId="1"/>
  </si>
  <si>
    <t>-</t>
    <phoneticPr fontId="1"/>
  </si>
  <si>
    <t>最終年度：未定
目標値：豪雨等で危険ぼた山の補修等が生じなくなること。</t>
    <phoneticPr fontId="1"/>
  </si>
  <si>
    <t>産炭地域新産業創造等基金
（産炭地域活性化事業費補助金）</t>
    <rPh sb="14" eb="16">
      <t>サンタン</t>
    </rPh>
    <rPh sb="16" eb="18">
      <t>チイキ</t>
    </rPh>
    <rPh sb="18" eb="20">
      <t>カッセイ</t>
    </rPh>
    <rPh sb="20" eb="21">
      <t>カ</t>
    </rPh>
    <rPh sb="21" eb="23">
      <t>ジギョウ</t>
    </rPh>
    <rPh sb="23" eb="24">
      <t>ヒ</t>
    </rPh>
    <rPh sb="24" eb="27">
      <t>ホジョキン</t>
    </rPh>
    <phoneticPr fontId="1"/>
  </si>
  <si>
    <t>H12</t>
    <phoneticPr fontId="1"/>
  </si>
  <si>
    <t>取崩し型</t>
    <rPh sb="0" eb="2">
      <t>トリクズ</t>
    </rPh>
    <rPh sb="3" eb="4">
      <t>ガタ</t>
    </rPh>
    <phoneticPr fontId="1"/>
  </si>
  <si>
    <t>補助等
調査等</t>
    <rPh sb="0" eb="2">
      <t>ホジョ</t>
    </rPh>
    <rPh sb="2" eb="3">
      <t>トウ</t>
    </rPh>
    <rPh sb="4" eb="6">
      <t>チョウサ</t>
    </rPh>
    <rPh sb="6" eb="7">
      <t>トウ</t>
    </rPh>
    <phoneticPr fontId="1"/>
  </si>
  <si>
    <t>産炭地域が自立的に行う新たな産業の創造等に資する事業を推進する。</t>
    <rPh sb="5" eb="7">
      <t>ジリツ</t>
    </rPh>
    <rPh sb="9" eb="10">
      <t>オコナ</t>
    </rPh>
    <rPh sb="27" eb="29">
      <t>スイシン</t>
    </rPh>
    <phoneticPr fontId="1"/>
  </si>
  <si>
    <t>基金の造成目的に則した事業を行い、産炭地域の振興を図る。
※ 本基金は、産炭地域における新産業の創造等に資する事業の推進を目的としたものであり、定量的な成果目標の設定及び実績を示すことは困難。</t>
    <rPh sb="0" eb="2">
      <t>キキン</t>
    </rPh>
    <rPh sb="3" eb="5">
      <t>ゾウセイ</t>
    </rPh>
    <rPh sb="5" eb="7">
      <t>モクテキ</t>
    </rPh>
    <rPh sb="8" eb="9">
      <t>ソク</t>
    </rPh>
    <rPh sb="11" eb="13">
      <t>ジギョウ</t>
    </rPh>
    <rPh sb="14" eb="15">
      <t>オコナ</t>
    </rPh>
    <rPh sb="17" eb="19">
      <t>サンタン</t>
    </rPh>
    <rPh sb="19" eb="21">
      <t>チイキ</t>
    </rPh>
    <rPh sb="22" eb="24">
      <t>シンコウ</t>
    </rPh>
    <rPh sb="25" eb="26">
      <t>ハカ</t>
    </rPh>
    <rPh sb="31" eb="32">
      <t>ホン</t>
    </rPh>
    <rPh sb="32" eb="34">
      <t>キキン</t>
    </rPh>
    <rPh sb="36" eb="38">
      <t>サンタン</t>
    </rPh>
    <rPh sb="38" eb="40">
      <t>チイキ</t>
    </rPh>
    <rPh sb="44" eb="47">
      <t>シンサンギョウ</t>
    </rPh>
    <rPh sb="48" eb="50">
      <t>ソウゾウ</t>
    </rPh>
    <rPh sb="50" eb="51">
      <t>トウ</t>
    </rPh>
    <rPh sb="52" eb="53">
      <t>シ</t>
    </rPh>
    <rPh sb="55" eb="57">
      <t>ジギョウ</t>
    </rPh>
    <rPh sb="58" eb="60">
      <t>スイシン</t>
    </rPh>
    <rPh sb="61" eb="63">
      <t>モクテキ</t>
    </rPh>
    <rPh sb="72" eb="75">
      <t>テイリョウテキ</t>
    </rPh>
    <rPh sb="76" eb="78">
      <t>セイカ</t>
    </rPh>
    <rPh sb="78" eb="80">
      <t>モクヒョウ</t>
    </rPh>
    <rPh sb="81" eb="83">
      <t>セッテイ</t>
    </rPh>
    <rPh sb="83" eb="84">
      <t>オヨ</t>
    </rPh>
    <rPh sb="85" eb="87">
      <t>ジッセキ</t>
    </rPh>
    <rPh sb="88" eb="89">
      <t>シメ</t>
    </rPh>
    <rPh sb="93" eb="95">
      <t>コンナン</t>
    </rPh>
    <phoneticPr fontId="1"/>
  </si>
  <si>
    <t>事業期間中</t>
    <rPh sb="0" eb="2">
      <t>ジギョウ</t>
    </rPh>
    <rPh sb="2" eb="5">
      <t>キカンチュウ</t>
    </rPh>
    <phoneticPr fontId="1"/>
  </si>
  <si>
    <t>原子力発電施設等立地地域特別交付金基金（原子力発電施設等立地地域特別交付金）</t>
    <rPh sb="0" eb="3">
      <t>ゲンシリョク</t>
    </rPh>
    <rPh sb="3" eb="5">
      <t>ハツデン</t>
    </rPh>
    <rPh sb="5" eb="7">
      <t>シセツ</t>
    </rPh>
    <rPh sb="7" eb="8">
      <t>トウ</t>
    </rPh>
    <rPh sb="8" eb="10">
      <t>リッチ</t>
    </rPh>
    <rPh sb="10" eb="12">
      <t>チイキ</t>
    </rPh>
    <rPh sb="12" eb="14">
      <t>トクベツ</t>
    </rPh>
    <rPh sb="14" eb="17">
      <t>コウフキン</t>
    </rPh>
    <rPh sb="17" eb="19">
      <t>キキン</t>
    </rPh>
    <rPh sb="20" eb="23">
      <t>ゲンシリョク</t>
    </rPh>
    <rPh sb="23" eb="25">
      <t>ハツデン</t>
    </rPh>
    <rPh sb="25" eb="28">
      <t>シセツナド</t>
    </rPh>
    <rPh sb="28" eb="30">
      <t>リッチ</t>
    </rPh>
    <rPh sb="30" eb="32">
      <t>チイキ</t>
    </rPh>
    <rPh sb="32" eb="34">
      <t>トクベツ</t>
    </rPh>
    <rPh sb="34" eb="37">
      <t>コウフキン</t>
    </rPh>
    <phoneticPr fontId="1"/>
  </si>
  <si>
    <t>H18</t>
    <phoneticPr fontId="1"/>
  </si>
  <si>
    <t>補助・補てん事業、調査等その他事業</t>
    <rPh sb="0" eb="2">
      <t>ホジョ</t>
    </rPh>
    <rPh sb="3" eb="4">
      <t>ホ</t>
    </rPh>
    <rPh sb="6" eb="8">
      <t>ジギョウ</t>
    </rPh>
    <rPh sb="9" eb="11">
      <t>チョウサ</t>
    </rPh>
    <rPh sb="11" eb="12">
      <t>トウ</t>
    </rPh>
    <rPh sb="14" eb="15">
      <t>タ</t>
    </rPh>
    <rPh sb="15" eb="17">
      <t>ジギョウ</t>
    </rPh>
    <phoneticPr fontId="1"/>
  </si>
  <si>
    <t>https://www.meti.go.jp/main/yosan/yosan_fy2023/pr/en/denga_ritti_06.pdf</t>
  </si>
  <si>
    <t>交付規則に基づき、電源地域における住民の福祉向上等を目的として行われる公共用施設の整備や各種の事業活動など、ハード・ソフト両面に亘る支援策の実施にかかる費用に交付する交付金を原資に、各自治体にて事業を実施</t>
  </si>
  <si>
    <t>施設整備基金(石油貯蔵施設立地対策等交付金）</t>
    <rPh sb="0" eb="2">
      <t>シセツ</t>
    </rPh>
    <rPh sb="2" eb="4">
      <t>セイビ</t>
    </rPh>
    <rPh sb="4" eb="6">
      <t>キキン</t>
    </rPh>
    <rPh sb="7" eb="9">
      <t>セキユ</t>
    </rPh>
    <rPh sb="9" eb="11">
      <t>チョゾウ</t>
    </rPh>
    <rPh sb="11" eb="13">
      <t>シセツ</t>
    </rPh>
    <rPh sb="13" eb="15">
      <t>リッチ</t>
    </rPh>
    <rPh sb="15" eb="17">
      <t>タイサク</t>
    </rPh>
    <rPh sb="17" eb="18">
      <t>トウ</t>
    </rPh>
    <rPh sb="18" eb="21">
      <t>コウフキン</t>
    </rPh>
    <phoneticPr fontId="1"/>
  </si>
  <si>
    <t>H19</t>
    <phoneticPr fontId="1"/>
  </si>
  <si>
    <t>なし</t>
  </si>
  <si>
    <t>取崩し型</t>
  </si>
  <si>
    <t>調査等、その他</t>
    <rPh sb="0" eb="2">
      <t>チョウサ</t>
    </rPh>
    <rPh sb="2" eb="3">
      <t>トウ</t>
    </rPh>
    <rPh sb="6" eb="7">
      <t>タ</t>
    </rPh>
    <phoneticPr fontId="1"/>
  </si>
  <si>
    <t>石油貯蔵施設が立地する周辺地域における住民福祉の向上を通じ、石油貯蔵施設の設置の円滑化を図るため、石油貯蔵施設の立地市町村・隣接市町村に係る公共用の施設（消防・道路・医療等）の整備を支援する。</t>
    <rPh sb="83" eb="85">
      <t>イリョウ</t>
    </rPh>
    <phoneticPr fontId="1"/>
  </si>
  <si>
    <t>石油貯蔵施設立地対策等交付金の実施事業数
（単位：事業実施数）</t>
    <phoneticPr fontId="1"/>
  </si>
  <si>
    <t>石油の備蓄の確保等に関する法律に基づく石油の備蓄目標量（70日分）の実現
（成果指標：石油精製業者等による備蓄日数）</t>
    <phoneticPr fontId="1"/>
  </si>
  <si>
    <t>70日</t>
    <rPh sb="2" eb="3">
      <t>ニチ</t>
    </rPh>
    <phoneticPr fontId="1"/>
  </si>
  <si>
    <t>核燃料サイクル交付金基金（核燃料サイクル交付金）</t>
    <rPh sb="7" eb="10">
      <t>コウフキン</t>
    </rPh>
    <rPh sb="13" eb="16">
      <t>カクネンリョウ</t>
    </rPh>
    <rPh sb="20" eb="23">
      <t>コウフキン</t>
    </rPh>
    <phoneticPr fontId="1"/>
  </si>
  <si>
    <t>H22</t>
    <phoneticPr fontId="1"/>
  </si>
  <si>
    <t>https://www.meti.go.jp/main/yosan/yosan_fy2023/pr/en/denga_ritti_09.pdf</t>
  </si>
  <si>
    <t>交付規則に基づき、電源地域における住民の福祉向上等を目的として行われる公共用施設の整備や各種の事業活動など、ハード・ソフト両面に亘る支援策の実施に係る費用に交付する交付金を原資に、各自治体にて事業を実施</t>
    <phoneticPr fontId="1"/>
  </si>
  <si>
    <t>交付規則に基づき交付した交付金により造成した基金を原資に、各自治体にて事業を実施</t>
    <phoneticPr fontId="1"/>
  </si>
  <si>
    <t>福島特定原子力施設地域振興交付金基金（福島特定原子力施設地域振興交付金基金）</t>
  </si>
  <si>
    <t>H27</t>
    <phoneticPr fontId="1"/>
  </si>
  <si>
    <t>R27</t>
    <phoneticPr fontId="1"/>
  </si>
  <si>
    <t>調査等その他事業</t>
  </si>
  <si>
    <t>https://www.meti.go.jp/main/yosan/yosan_fy2023/pr/en/denga_ritti_08.pdf</t>
    <phoneticPr fontId="1"/>
  </si>
  <si>
    <t>「中間貯蔵施設等に係る対応について」（平成26年8月8日環境省、復興庁）を踏まえ、福島県に対して、福島第一原子力発電所の事故という特殊事情に鑑み、30年間にわたり継続して交付する交付金を原資に、各自治体にて事業を実施</t>
    <phoneticPr fontId="1"/>
  </si>
  <si>
    <t>原子力発電施設等立地地域基盤整備支援事業交付金基金（原子力発電施設等立地地域基盤整備支援事業交付金）</t>
  </si>
  <si>
    <t>補助・補てん事業、調査等その他事業</t>
  </si>
  <si>
    <t>https://www.meti.go.jp/main/yosan/yosan_fy2023/pr/en/denga_ritti_11.pdf</t>
  </si>
  <si>
    <t>原子力発電施設等の稼働状況の変化や廃炉による立地自治体への影響を緩和するため特に必要と認められる場合に交付する交付金を原資に、各自治体にて事業を実施</t>
  </si>
  <si>
    <t>原発等を取り巻く環境変化が立地地域に与える影響の緩和</t>
  </si>
  <si>
    <t>原子力発電施設立地地域共生交付金基金（原子力発電施設立地地域共生交付金）</t>
    <rPh sb="16" eb="18">
      <t>キキン</t>
    </rPh>
    <rPh sb="19" eb="22">
      <t>ゲンシリョク</t>
    </rPh>
    <phoneticPr fontId="1"/>
  </si>
  <si>
    <t>H26</t>
    <phoneticPr fontId="1"/>
  </si>
  <si>
    <t>https://www.meti.go.jp/main/yosan/yosan_fy2023/pr/en/denga_ritti_07.pdf</t>
  </si>
  <si>
    <t>交付規則に基づき、電源地域における住民の福祉向上等を目的として行われる公共用施設の整備や各種の事業活動など、ハード・ソフト両面に亘る支援策の実施にかかる費用に交付する交付金を原資に、各自治体にて事業を実施</t>
    <phoneticPr fontId="1"/>
  </si>
  <si>
    <t>南海トラフ巨大地震に備えた亜炭鉱跡対策事業基金（旧鉱物採掘区域防災対策費補助金）</t>
  </si>
  <si>
    <t>R2</t>
    <phoneticPr fontId="1"/>
  </si>
  <si>
    <t>R6</t>
    <phoneticPr fontId="1"/>
  </si>
  <si>
    <t>その他</t>
    <rPh sb="2" eb="3">
      <t>タ</t>
    </rPh>
    <phoneticPr fontId="1"/>
  </si>
  <si>
    <t>南海トラフ巨大地震により震度6弱以上が予想される地域や、豪雨災害等により地盤への影響が見込まれる地域であって、亜炭採掘後の陥没の危険性が見込まれる場合において、地盤の脆弱性調査及び陥没を防止するための埋め戻し工事等を行い、災害対応の強化を図る。</t>
  </si>
  <si>
    <t>南海トラフ地震で震度６弱以上が予測される地域において、亜炭採掘跡の陥没の危険性が見込まれる箇所について、防災・減災の観点から埋め戻し工事による予防的措置を行い、安全・安心の向上を図る。
※本基金は、南海トラフ地震で震度６弱以上が予測される地域において、亜炭採掘跡の陥没の危険性が見込まれる箇所について、防災・減災の観点から埋め戻し工事による予防的措置を講じることを目的としたものであり、定量的な成果目標の設定及び実績を示すことは困難。</t>
    <rPh sb="0" eb="2">
      <t>ナンカイ</t>
    </rPh>
    <rPh sb="5" eb="7">
      <t>ジシン</t>
    </rPh>
    <rPh sb="8" eb="10">
      <t>シンド</t>
    </rPh>
    <rPh sb="11" eb="12">
      <t>ジャク</t>
    </rPh>
    <rPh sb="12" eb="14">
      <t>イジョウ</t>
    </rPh>
    <rPh sb="15" eb="17">
      <t>ヨソク</t>
    </rPh>
    <rPh sb="20" eb="22">
      <t>チイキ</t>
    </rPh>
    <rPh sb="27" eb="29">
      <t>アタン</t>
    </rPh>
    <rPh sb="29" eb="32">
      <t>サイクツアト</t>
    </rPh>
    <rPh sb="33" eb="35">
      <t>カンボツ</t>
    </rPh>
    <rPh sb="36" eb="39">
      <t>キケンセイ</t>
    </rPh>
    <rPh sb="40" eb="42">
      <t>ミコ</t>
    </rPh>
    <rPh sb="45" eb="47">
      <t>カショ</t>
    </rPh>
    <rPh sb="52" eb="54">
      <t>ボウサイ</t>
    </rPh>
    <rPh sb="55" eb="57">
      <t>ゲンサイ</t>
    </rPh>
    <rPh sb="58" eb="60">
      <t>カンテン</t>
    </rPh>
    <rPh sb="62" eb="63">
      <t>ウ</t>
    </rPh>
    <rPh sb="64" eb="65">
      <t>モド</t>
    </rPh>
    <rPh sb="66" eb="68">
      <t>コウジ</t>
    </rPh>
    <rPh sb="71" eb="76">
      <t>ヨボウテキソチ</t>
    </rPh>
    <rPh sb="77" eb="78">
      <t>オコナ</t>
    </rPh>
    <rPh sb="80" eb="82">
      <t>アンゼン</t>
    </rPh>
    <rPh sb="83" eb="85">
      <t>アンシン</t>
    </rPh>
    <rPh sb="86" eb="88">
      <t>コウジョウ</t>
    </rPh>
    <rPh sb="89" eb="90">
      <t>ハカ</t>
    </rPh>
    <rPh sb="94" eb="95">
      <t>ホン</t>
    </rPh>
    <rPh sb="95" eb="97">
      <t>キキン</t>
    </rPh>
    <rPh sb="99" eb="101">
      <t>ナンカイ</t>
    </rPh>
    <rPh sb="104" eb="106">
      <t>ジシン</t>
    </rPh>
    <rPh sb="107" eb="109">
      <t>シンド</t>
    </rPh>
    <rPh sb="110" eb="111">
      <t>ジャク</t>
    </rPh>
    <rPh sb="111" eb="113">
      <t>イジョウ</t>
    </rPh>
    <rPh sb="114" eb="116">
      <t>ヨソク</t>
    </rPh>
    <rPh sb="119" eb="121">
      <t>チイキ</t>
    </rPh>
    <rPh sb="126" eb="128">
      <t>アタン</t>
    </rPh>
    <rPh sb="128" eb="131">
      <t>サイクツアト</t>
    </rPh>
    <rPh sb="132" eb="134">
      <t>カンボツ</t>
    </rPh>
    <rPh sb="135" eb="138">
      <t>キケンセイ</t>
    </rPh>
    <rPh sb="139" eb="141">
      <t>ミコ</t>
    </rPh>
    <rPh sb="144" eb="146">
      <t>カショ</t>
    </rPh>
    <rPh sb="151" eb="153">
      <t>ボウサイ</t>
    </rPh>
    <rPh sb="154" eb="156">
      <t>ゲンサイ</t>
    </rPh>
    <rPh sb="157" eb="159">
      <t>カンテン</t>
    </rPh>
    <rPh sb="161" eb="162">
      <t>ウ</t>
    </rPh>
    <rPh sb="163" eb="164">
      <t>モド</t>
    </rPh>
    <rPh sb="165" eb="167">
      <t>コウジ</t>
    </rPh>
    <rPh sb="170" eb="175">
      <t>ヨボウテキソチ</t>
    </rPh>
    <rPh sb="176" eb="177">
      <t>コウ</t>
    </rPh>
    <rPh sb="182" eb="184">
      <t>モクテキ</t>
    </rPh>
    <rPh sb="193" eb="196">
      <t>テイリョウテキ</t>
    </rPh>
    <rPh sb="197" eb="199">
      <t>セイカ</t>
    </rPh>
    <rPh sb="199" eb="201">
      <t>モクヒョウ</t>
    </rPh>
    <rPh sb="202" eb="204">
      <t>セッテイ</t>
    </rPh>
    <rPh sb="204" eb="205">
      <t>オヨ</t>
    </rPh>
    <rPh sb="206" eb="208">
      <t>ジッセキ</t>
    </rPh>
    <rPh sb="209" eb="210">
      <t>シメ</t>
    </rPh>
    <rPh sb="214" eb="216">
      <t>コンナン</t>
    </rPh>
    <phoneticPr fontId="1"/>
  </si>
  <si>
    <t>特定鉱害復旧事業等基金（旧鉱物採掘区域復旧費補助金）</t>
    <rPh sb="12" eb="13">
      <t>キュウ</t>
    </rPh>
    <rPh sb="13" eb="15">
      <t>コウブツ</t>
    </rPh>
    <rPh sb="15" eb="17">
      <t>サイクツ</t>
    </rPh>
    <rPh sb="17" eb="19">
      <t>クイキ</t>
    </rPh>
    <rPh sb="19" eb="22">
      <t>フッキュウヒ</t>
    </rPh>
    <rPh sb="22" eb="25">
      <t>ホジョキン</t>
    </rPh>
    <phoneticPr fontId="1"/>
  </si>
  <si>
    <t>R4</t>
    <phoneticPr fontId="1"/>
  </si>
  <si>
    <t>R8</t>
    <phoneticPr fontId="1"/>
  </si>
  <si>
    <t>取崩し型</t>
    <rPh sb="0" eb="1">
      <t>ト</t>
    </rPh>
    <rPh sb="1" eb="2">
      <t>クズ</t>
    </rPh>
    <rPh sb="3" eb="4">
      <t>ガタ</t>
    </rPh>
    <phoneticPr fontId="1"/>
  </si>
  <si>
    <t>その他</t>
  </si>
  <si>
    <t>旧鉱物採掘区域において発生した陥没等による損害について、復旧を円滑に実施する。</t>
    <rPh sb="34" eb="36">
      <t>ジッシ</t>
    </rPh>
    <phoneticPr fontId="1"/>
  </si>
  <si>
    <t>陥没等による損害の復旧件数</t>
    <rPh sb="0" eb="2">
      <t>カンボツ</t>
    </rPh>
    <rPh sb="2" eb="3">
      <t>トウ</t>
    </rPh>
    <rPh sb="6" eb="8">
      <t>ソンガイ</t>
    </rPh>
    <rPh sb="9" eb="11">
      <t>フッキュウ</t>
    </rPh>
    <rPh sb="11" eb="13">
      <t>ケンスウ</t>
    </rPh>
    <phoneticPr fontId="1"/>
  </si>
  <si>
    <t>無資力鉱区において発生した陥没等の損害について全て復旧する。</t>
    <rPh sb="0" eb="1">
      <t>ム</t>
    </rPh>
    <rPh sb="1" eb="3">
      <t>シリョク</t>
    </rPh>
    <rPh sb="3" eb="5">
      <t>コウク</t>
    </rPh>
    <rPh sb="9" eb="11">
      <t>ハッセイ</t>
    </rPh>
    <rPh sb="13" eb="15">
      <t>カンボツ</t>
    </rPh>
    <rPh sb="15" eb="16">
      <t>トウ</t>
    </rPh>
    <rPh sb="17" eb="19">
      <t>ソンガイ</t>
    </rPh>
    <rPh sb="23" eb="24">
      <t>スベ</t>
    </rPh>
    <rPh sb="25" eb="27">
      <t>フッキュウ</t>
    </rPh>
    <phoneticPr fontId="1"/>
  </si>
  <si>
    <t>合　　　計</t>
    <rPh sb="0" eb="1">
      <t>ア</t>
    </rPh>
    <rPh sb="4" eb="5">
      <t>ケイ</t>
    </rPh>
    <phoneticPr fontId="1"/>
  </si>
  <si>
    <t>無</t>
    <rPh sb="0" eb="1">
      <t>ナ</t>
    </rPh>
    <phoneticPr fontId="1"/>
  </si>
  <si>
    <t>【総括表】令和５年度地方公共団体等保有基金執行状況表（経済産業省）----- Ｂ‐１表</t>
    <rPh sb="5" eb="7">
      <t>レイワ</t>
    </rPh>
    <rPh sb="8" eb="10">
      <t>ネンド</t>
    </rPh>
    <rPh sb="9" eb="10">
      <t>ド</t>
    </rPh>
    <rPh sb="10" eb="12">
      <t>ヘイネンド</t>
    </rPh>
    <rPh sb="27" eb="29">
      <t>ケイザイ</t>
    </rPh>
    <rPh sb="29" eb="31">
      <t>サンギョウ</t>
    </rPh>
    <rPh sb="31" eb="32">
      <t>ショウ</t>
    </rPh>
    <phoneticPr fontId="1"/>
  </si>
  <si>
    <t>（単位：百万円）</t>
    <rPh sb="1" eb="3">
      <t>タンイ</t>
    </rPh>
    <rPh sb="4" eb="7">
      <t>ヒャクマンエン</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</si>
  <si>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</si>
  <si>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</si>
  <si>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</si>
  <si>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</si>
  <si>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</si>
  <si>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</si>
  <si>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基金方式の必要性</t>
    <rPh sb="0" eb="2">
      <t>キキン</t>
    </rPh>
    <rPh sb="2" eb="4">
      <t>ホウシキ</t>
    </rPh>
    <rPh sb="5" eb="8">
      <t>ヒツヨウセイ</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</si>
  <si>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</si>
  <si>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</si>
  <si>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</si>
  <si>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</si>
  <si>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</si>
  <si>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</si>
  <si>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</si>
  <si>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</si>
  <si>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</si>
  <si>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</si>
  <si>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</si>
  <si>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</si>
  <si>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</si>
  <si>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</si>
  <si>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</si>
  <si>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</si>
  <si>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</si>
  <si>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会計区分（※）</t>
    <rPh sb="0" eb="2">
      <t>カイケイ</t>
    </rPh>
    <rPh sb="2" eb="4">
      <t>クブン</t>
    </rPh>
    <phoneticPr fontId="1"/>
  </si>
  <si>
    <t>金額</t>
    <rPh sb="0" eb="2">
      <t>キンガク</t>
    </rPh>
    <phoneticPr fontId="1"/>
  </si>
  <si>
    <t>電源立地地域対策交付金基金（電源立地地域対策交付金）</t>
    <phoneticPr fontId="1"/>
  </si>
  <si>
    <t>⑦</t>
  </si>
  <si>
    <t>( - )</t>
  </si>
  <si>
    <t>②資金の回収を見込んで貸付等を行う事業（貸付）
④その他（補助・補てん、調査等・その他）
複数年度にわたる事務又は事業であって、各年度の所要額をあらかじめ見込みがたく、弾力的な支出が必要のため。</t>
    <rPh sb="1" eb="3">
      <t>シキン</t>
    </rPh>
    <rPh sb="4" eb="6">
      <t>カイシュウ</t>
    </rPh>
    <rPh sb="7" eb="9">
      <t>ミコ</t>
    </rPh>
    <rPh sb="11" eb="13">
      <t>カシツケ</t>
    </rPh>
    <rPh sb="13" eb="14">
      <t>トウ</t>
    </rPh>
    <rPh sb="15" eb="16">
      <t>オコナ</t>
    </rPh>
    <rPh sb="17" eb="19">
      <t>ジギョウ</t>
    </rPh>
    <rPh sb="20" eb="22">
      <t>カシツケ</t>
    </rPh>
    <rPh sb="27" eb="28">
      <t>タ</t>
    </rPh>
    <rPh sb="29" eb="31">
      <t>ホジョ</t>
    </rPh>
    <rPh sb="32" eb="33">
      <t>ホ</t>
    </rPh>
    <rPh sb="36" eb="38">
      <t>チョウサ</t>
    </rPh>
    <rPh sb="38" eb="39">
      <t>トウ</t>
    </rPh>
    <rPh sb="42" eb="43">
      <t>タ</t>
    </rPh>
    <phoneticPr fontId="1"/>
  </si>
  <si>
    <t xml:space="preserve"> - </t>
  </si>
  <si>
    <t>大谷石採取場跡地安全基金（岩石採取場跡地等安全対策費補助金）</t>
  </si>
  <si>
    <t>④その他
 基金による運用益により、大谷石採取場跡地観測システムの管理・運営事務等を行う事業であるため。</t>
    <rPh sb="6" eb="8">
      <t>キキン</t>
    </rPh>
    <rPh sb="18" eb="20">
      <t>オオタニ</t>
    </rPh>
    <rPh sb="20" eb="21">
      <t>セキ</t>
    </rPh>
    <rPh sb="21" eb="23">
      <t>サイシュ</t>
    </rPh>
    <rPh sb="23" eb="24">
      <t>バ</t>
    </rPh>
    <rPh sb="24" eb="26">
      <t>アトチ</t>
    </rPh>
    <rPh sb="26" eb="28">
      <t>カンソク</t>
    </rPh>
    <rPh sb="33" eb="35">
      <t>カンリ</t>
    </rPh>
    <rPh sb="36" eb="38">
      <t>ウンエイ</t>
    </rPh>
    <rPh sb="38" eb="40">
      <t>ジム</t>
    </rPh>
    <rPh sb="40" eb="41">
      <t>トウ</t>
    </rPh>
    <rPh sb="42" eb="43">
      <t>オコナ</t>
    </rPh>
    <phoneticPr fontId="1"/>
  </si>
  <si>
    <t>産炭地域環境整備基金（産炭地域活性化事業費補助金）</t>
  </si>
  <si>
    <t>①豪雨等で危険ぼた山の補修等が必要となった場合に工事等を実施するための資金に利用する事業のため</t>
    <rPh sb="1" eb="3">
      <t>ゴウウ</t>
    </rPh>
    <rPh sb="3" eb="4">
      <t>トウ</t>
    </rPh>
    <rPh sb="5" eb="7">
      <t>キケン</t>
    </rPh>
    <rPh sb="9" eb="10">
      <t>ヤマ</t>
    </rPh>
    <rPh sb="11" eb="13">
      <t>ホシュウ</t>
    </rPh>
    <rPh sb="13" eb="14">
      <t>トウ</t>
    </rPh>
    <rPh sb="15" eb="17">
      <t>ヒツヨウ</t>
    </rPh>
    <rPh sb="21" eb="23">
      <t>バアイ</t>
    </rPh>
    <rPh sb="24" eb="26">
      <t>コウジ</t>
    </rPh>
    <rPh sb="26" eb="27">
      <t>トウ</t>
    </rPh>
    <rPh sb="28" eb="30">
      <t>ジッシ</t>
    </rPh>
    <rPh sb="38" eb="40">
      <t>リヨウ</t>
    </rPh>
    <rPh sb="42" eb="44">
      <t>ジギョウ</t>
    </rPh>
    <phoneticPr fontId="1"/>
  </si>
  <si>
    <t>産炭地域新産業創造等基金
（産炭地域活性化事業費補助金）</t>
    <phoneticPr fontId="1"/>
  </si>
  <si>
    <t>④
本事業の助成対象の中には、設備等の整備など事業実施期間が長期に及ぶものものが存在することから、複数年度の執行を可能とする基金事業として事業を行うこととしている。</t>
    <phoneticPr fontId="1"/>
  </si>
  <si>
    <t>原子力発電施設等立地地域特別交付金基金（原子力発電施設等立地地域特別交付金）</t>
  </si>
  <si>
    <t>④その他
複数年度にわたる事務又は事業であって、各年度の所要額をあらかじめ見込みがたく、弾力的な支出が必要のため。</t>
    <rPh sb="3" eb="4">
      <t>タ</t>
    </rPh>
    <rPh sb="5" eb="7">
      <t>フクスウ</t>
    </rPh>
    <rPh sb="7" eb="9">
      <t>ネンド</t>
    </rPh>
    <rPh sb="13" eb="15">
      <t>ジム</t>
    </rPh>
    <rPh sb="15" eb="16">
      <t>マタ</t>
    </rPh>
    <rPh sb="17" eb="19">
      <t>ジギョウ</t>
    </rPh>
    <rPh sb="24" eb="27">
      <t>カクネンド</t>
    </rPh>
    <rPh sb="28" eb="31">
      <t>ショヨウガク</t>
    </rPh>
    <rPh sb="37" eb="39">
      <t>ミコ</t>
    </rPh>
    <rPh sb="44" eb="47">
      <t>ダンリョクテキ</t>
    </rPh>
    <rPh sb="48" eb="50">
      <t>シシュツ</t>
    </rPh>
    <rPh sb="51" eb="53">
      <t>ヒツヨウ</t>
    </rPh>
    <phoneticPr fontId="1"/>
  </si>
  <si>
    <t>施設整備基金(石油貯蔵施設立地対策等交付金）</t>
  </si>
  <si>
    <t>⑦</t>
    <phoneticPr fontId="1"/>
  </si>
  <si>
    <t>④その他
石油貯蔵施設立地対策等交付金交付規則において交付対象経費を定めており、当該対象経費には都道府県等が行う基金造成事業も対象としているため。</t>
    <rPh sb="3" eb="4">
      <t>タ</t>
    </rPh>
    <phoneticPr fontId="1"/>
  </si>
  <si>
    <t>核燃料サイクル交付金基金（核燃料サイクル交付金）</t>
    <phoneticPr fontId="1"/>
  </si>
  <si>
    <t>④その他
・対象施設の事業運営のために必要な財源を
　安定的に確保するため。
・いずれにも該当しないため。</t>
    <rPh sb="3" eb="4">
      <t>タ</t>
    </rPh>
    <rPh sb="6" eb="8">
      <t>タイショウ</t>
    </rPh>
    <rPh sb="8" eb="10">
      <t>シセツ</t>
    </rPh>
    <rPh sb="11" eb="13">
      <t>ジギョウ</t>
    </rPh>
    <rPh sb="13" eb="15">
      <t>ウンエイ</t>
    </rPh>
    <rPh sb="19" eb="21">
      <t>ヒツヨウ</t>
    </rPh>
    <rPh sb="22" eb="24">
      <t>ザイゲン</t>
    </rPh>
    <rPh sb="27" eb="30">
      <t>アンテイテキ</t>
    </rPh>
    <rPh sb="31" eb="33">
      <t>カクホ</t>
    </rPh>
    <rPh sb="45" eb="47">
      <t>ガイトウ</t>
    </rPh>
    <phoneticPr fontId="1"/>
  </si>
  <si>
    <t xml:space="preserve"> ⑦ </t>
  </si>
  <si>
    <t>(   - )</t>
  </si>
  <si>
    <t>④その他
原子力発電施設等立地地域基盤整備支援事業交付金交付規則において交付対象経費を定めており、当該対象経費には道県や市町村等が行う基金造成事業も対象としているため。</t>
  </si>
  <si>
    <t xml:space="preserve">     -</t>
  </si>
  <si>
    <t>原子力発電施設立地地域共生交付金基金（原子力発電施設立地地域共生交付金）</t>
  </si>
  <si>
    <t>①
本事業は、地盤のぜい弱性調査を行い、ぜい弱性が極めて高く重点的な対策が必要な地区を抽出した上で、防災工事を実施するもの。南海トラフ巨大地震への対応の緊急性も踏まえ、調査結果に応じて弾力的に防災工事を実施する必要があることから、基金事業として事業を行うこととしている。</t>
    <rPh sb="2" eb="3">
      <t>ホン</t>
    </rPh>
    <rPh sb="3" eb="5">
      <t>ジギョウ</t>
    </rPh>
    <rPh sb="7" eb="9">
      <t>ジバン</t>
    </rPh>
    <rPh sb="12" eb="14">
      <t>ジャクセイ</t>
    </rPh>
    <rPh sb="14" eb="16">
      <t>チョウサ</t>
    </rPh>
    <rPh sb="17" eb="18">
      <t>オコナ</t>
    </rPh>
    <rPh sb="22" eb="24">
      <t>ジャクセイ</t>
    </rPh>
    <rPh sb="25" eb="26">
      <t>キワ</t>
    </rPh>
    <rPh sb="28" eb="29">
      <t>タカ</t>
    </rPh>
    <rPh sb="30" eb="33">
      <t>ジュウテンテキ</t>
    </rPh>
    <rPh sb="34" eb="36">
      <t>タイサク</t>
    </rPh>
    <rPh sb="37" eb="39">
      <t>ヒツヨウ</t>
    </rPh>
    <rPh sb="40" eb="42">
      <t>チク</t>
    </rPh>
    <rPh sb="43" eb="45">
      <t>チュウシュツ</t>
    </rPh>
    <rPh sb="47" eb="48">
      <t>ウエ</t>
    </rPh>
    <rPh sb="50" eb="52">
      <t>ボウサイ</t>
    </rPh>
    <rPh sb="52" eb="54">
      <t>コウジ</t>
    </rPh>
    <rPh sb="55" eb="57">
      <t>ジッシ</t>
    </rPh>
    <rPh sb="62" eb="64">
      <t>ナンカイ</t>
    </rPh>
    <rPh sb="67" eb="69">
      <t>キョダイ</t>
    </rPh>
    <rPh sb="69" eb="71">
      <t>ジシン</t>
    </rPh>
    <rPh sb="73" eb="75">
      <t>タイオウ</t>
    </rPh>
    <rPh sb="76" eb="79">
      <t>キンキュウセイ</t>
    </rPh>
    <rPh sb="80" eb="81">
      <t>フ</t>
    </rPh>
    <rPh sb="84" eb="86">
      <t>チョウサ</t>
    </rPh>
    <rPh sb="86" eb="88">
      <t>ケッカ</t>
    </rPh>
    <rPh sb="89" eb="90">
      <t>オウ</t>
    </rPh>
    <rPh sb="92" eb="95">
      <t>ダンリョクテキ</t>
    </rPh>
    <rPh sb="96" eb="98">
      <t>ボウサイ</t>
    </rPh>
    <rPh sb="98" eb="100">
      <t>コウジ</t>
    </rPh>
    <rPh sb="101" eb="103">
      <t>ジッシ</t>
    </rPh>
    <rPh sb="105" eb="107">
      <t>ヒツヨウ</t>
    </rPh>
    <rPh sb="115" eb="117">
      <t>キキン</t>
    </rPh>
    <rPh sb="117" eb="119">
      <t>ジギョウ</t>
    </rPh>
    <rPh sb="122" eb="124">
      <t>ジギョウ</t>
    </rPh>
    <rPh sb="125" eb="126">
      <t>オコナ</t>
    </rPh>
    <phoneticPr fontId="1"/>
  </si>
  <si>
    <t>特定鉱害復旧事業等基金（旧鉱物採掘区域復旧費補助金）</t>
    <phoneticPr fontId="1"/>
  </si>
  <si>
    <t>①</t>
  </si>
  <si>
    <t>①
地震や大雨等による陥没等によって生じる損害の発生見込みが困難であり、各年度の所要額をあらかじめ見込みがたく、弾力的な支出が必要なため。</t>
    <rPh sb="2" eb="4">
      <t>ジシン</t>
    </rPh>
    <rPh sb="5" eb="7">
      <t>オオアメ</t>
    </rPh>
    <rPh sb="7" eb="8">
      <t>トウ</t>
    </rPh>
    <rPh sb="11" eb="13">
      <t>カンボツ</t>
    </rPh>
    <rPh sb="13" eb="14">
      <t>トウ</t>
    </rPh>
    <rPh sb="18" eb="19">
      <t>ショウ</t>
    </rPh>
    <rPh sb="21" eb="23">
      <t>ソンガイ</t>
    </rPh>
    <rPh sb="24" eb="26">
      <t>ハッセイ</t>
    </rPh>
    <rPh sb="26" eb="28">
      <t>ミコ</t>
    </rPh>
    <rPh sb="30" eb="32">
      <t>コンナン</t>
    </rPh>
    <rPh sb="36" eb="39">
      <t>カクネンド</t>
    </rPh>
    <rPh sb="40" eb="42">
      <t>ショヨウ</t>
    </rPh>
    <rPh sb="42" eb="43">
      <t>ガク</t>
    </rPh>
    <rPh sb="49" eb="51">
      <t>ミコ</t>
    </rPh>
    <rPh sb="56" eb="59">
      <t>ダンリョクテキ</t>
    </rPh>
    <rPh sb="60" eb="62">
      <t>シシュツ</t>
    </rPh>
    <rPh sb="63" eb="65">
      <t>ヒツヨウ</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</si>
  <si>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</si>
  <si>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</si>
  <si>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</si>
  <si>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</si>
  <si>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⑫特許特別会計</t>
    <rPh sb="1" eb="3">
      <t>トッキョ</t>
    </rPh>
    <rPh sb="3" eb="5">
      <t>トクベツ</t>
    </rPh>
    <rPh sb="5" eb="7">
      <t>カイケイ</t>
    </rPh>
    <phoneticPr fontId="1"/>
  </si>
  <si>
    <t>③地震再保険特別会計</t>
    <rPh sb="1" eb="3">
      <t>ジシン</t>
    </rPh>
    <rPh sb="3" eb="6">
      <t>サイホケン</t>
    </rPh>
    <rPh sb="6" eb="8">
      <t>トクベツ</t>
    </rPh>
    <rPh sb="8" eb="10">
      <t>カイケイ</t>
    </rPh>
    <phoneticPr fontId="1"/>
  </si>
  <si>
    <t>⑬自動車安全特別会計</t>
    <rPh sb="1" eb="4">
      <t>ジドウシャ</t>
    </rPh>
    <rPh sb="4" eb="6">
      <t>アンゼン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</si>
  <si>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</si>
  <si>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</si>
  <si>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</si>
  <si>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</si>
  <si>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</si>
  <si>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</si>
  <si>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</si>
  <si>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</si>
  <si>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【総括表】令和５年度地方公共団体等保有基金執行状況表（経済産業省）----- Ｂ‐２表</t>
    <rPh sb="5" eb="7">
      <t>レイワ</t>
    </rPh>
    <rPh sb="27" eb="29">
      <t>ケイザイ</t>
    </rPh>
    <rPh sb="29" eb="31">
      <t>サンギョウ</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</si>
  <si>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</si>
  <si>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</si>
  <si>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備　　　考</t>
    <rPh sb="0" eb="1">
      <t>ビ</t>
    </rPh>
    <rPh sb="4" eb="5">
      <t>コウ</t>
    </rPh>
    <phoneticPr fontId="1"/>
  </si>
  <si>
    <t>電源立地地域対策交付金基金（電源立地地域対策交付金）</t>
  </si>
  <si>
    <t>資源エネルギー庁電力・ガス事業部
電力基盤整備課
課長　小川　要</t>
    <rPh sb="0" eb="2">
      <t>シゲン</t>
    </rPh>
    <rPh sb="7" eb="8">
      <t>チョウ</t>
    </rPh>
    <rPh sb="8" eb="10">
      <t>デンリョク</t>
    </rPh>
    <rPh sb="13" eb="16">
      <t>ジギョウブ</t>
    </rPh>
    <rPh sb="17" eb="19">
      <t>デンリョク</t>
    </rPh>
    <rPh sb="19" eb="21">
      <t>キバン</t>
    </rPh>
    <rPh sb="21" eb="24">
      <t>セイビカ</t>
    </rPh>
    <rPh sb="25" eb="27">
      <t>カチョウ</t>
    </rPh>
    <phoneticPr fontId="1"/>
  </si>
  <si>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1"/>
  </si>
  <si>
    <t>令和３年度末基金残高が昨年と相違しているのは、実績の誤入力を行ってしまい、今回改めたため。</t>
    <rPh sb="0" eb="2">
      <t>レイワ</t>
    </rPh>
    <rPh sb="3" eb="5">
      <t>ネンド</t>
    </rPh>
    <rPh sb="5" eb="6">
      <t>マツ</t>
    </rPh>
    <rPh sb="6" eb="8">
      <t>キキン</t>
    </rPh>
    <rPh sb="8" eb="10">
      <t>ザンダカ</t>
    </rPh>
    <rPh sb="11" eb="13">
      <t>サクネン</t>
    </rPh>
    <rPh sb="14" eb="16">
      <t>ソウイ</t>
    </rPh>
    <phoneticPr fontId="1"/>
  </si>
  <si>
    <t>資源エネルギー庁鉱物資源課
課長　有馬　伸明</t>
    <rPh sb="0" eb="2">
      <t>シゲン</t>
    </rPh>
    <rPh sb="7" eb="8">
      <t>チョウ</t>
    </rPh>
    <rPh sb="8" eb="10">
      <t>コウブツ</t>
    </rPh>
    <rPh sb="10" eb="13">
      <t>シゲンカ</t>
    </rPh>
    <rPh sb="14" eb="16">
      <t>カチョウ</t>
    </rPh>
    <rPh sb="17" eb="19">
      <t>アリマ</t>
    </rPh>
    <rPh sb="20" eb="22">
      <t>ノブアキ</t>
    </rPh>
    <phoneticPr fontId="1"/>
  </si>
  <si>
    <t>毎年度２回、栃木県等関係者より事業内容、事業の進捗状況等の説明を受け、事業が適切に行われているか確認を行っている。また、大谷地域整備公社のHPにて事業計画書、収支予算書等の自主的な公表が行われており、適切な対応が図られており、引き続き適切な対応が行われるよう指導を行っている。</t>
  </si>
  <si>
    <t>大谷地域整備公社公表資料HP
http://www.ooyakousya.o0o0.jp/</t>
  </si>
  <si>
    <t>商務情報政策局
鉱山・火薬類監理官付石炭保安室
室長　大川　龍郎</t>
    <rPh sb="0" eb="2">
      <t>ショウム</t>
    </rPh>
    <rPh sb="2" eb="4">
      <t>ジョウホウ</t>
    </rPh>
    <rPh sb="4" eb="7">
      <t>セイサクキョク</t>
    </rPh>
    <rPh sb="8" eb="10">
      <t>コウザン</t>
    </rPh>
    <rPh sb="11" eb="13">
      <t>カヤク</t>
    </rPh>
    <rPh sb="13" eb="14">
      <t>ルイ</t>
    </rPh>
    <rPh sb="14" eb="17">
      <t>カンリカン</t>
    </rPh>
    <rPh sb="17" eb="18">
      <t>ツキ</t>
    </rPh>
    <rPh sb="18" eb="20">
      <t>セキタン</t>
    </rPh>
    <rPh sb="20" eb="23">
      <t>ホアンシツ</t>
    </rPh>
    <rPh sb="24" eb="26">
      <t>シツチョウ</t>
    </rPh>
    <phoneticPr fontId="1"/>
  </si>
  <si>
    <t>各地方公共団体は、ぼた山の補修等に必要な基金の処分（取崩し）に当たり、九州産業保安監督部長に対して承認申請を行い、九州産業保安監督部長はその内容が適切であると認めた場合に左記担当部局と協議の上、承認を行っている。今後とも、適切な対応が図られるよう指導監督を実施。</t>
    <phoneticPr fontId="1"/>
  </si>
  <si>
    <t>資源エネルギー庁
資源・燃料部鉱物資源課石炭政策室
室長　齊藤　薫</t>
    <rPh sb="0" eb="2">
      <t>シゲン</t>
    </rPh>
    <rPh sb="7" eb="8">
      <t>チョウ</t>
    </rPh>
    <rPh sb="9" eb="11">
      <t>シゲン</t>
    </rPh>
    <rPh sb="12" eb="15">
      <t>ネンリョウブ</t>
    </rPh>
    <rPh sb="15" eb="17">
      <t>コウブツ</t>
    </rPh>
    <rPh sb="17" eb="19">
      <t>シゲン</t>
    </rPh>
    <rPh sb="19" eb="20">
      <t>カ</t>
    </rPh>
    <rPh sb="20" eb="22">
      <t>セキタン</t>
    </rPh>
    <rPh sb="22" eb="24">
      <t>セイサク</t>
    </rPh>
    <rPh sb="24" eb="25">
      <t>シツ</t>
    </rPh>
    <rPh sb="26" eb="28">
      <t>シツチョウ</t>
    </rPh>
    <rPh sb="29" eb="31">
      <t>サイトウ</t>
    </rPh>
    <rPh sb="32" eb="33">
      <t>カオル</t>
    </rPh>
    <phoneticPr fontId="1"/>
  </si>
  <si>
    <t>各地方公共団体では、執行状況を踏まえ適時見直しを行い、基金規模が適切となるよう措置されている。今後とも、適切な対応が図られるよう指導監督を実施。</t>
  </si>
  <si>
    <t>原子力発電施設等立地地域特別交付金基金（原子力発電施設等立地地域特別交付金）</t>
    <phoneticPr fontId="1"/>
  </si>
  <si>
    <t>資源エネルギー庁
資源・燃料部燃料供給基盤整備課
課長　永井　岳彦</t>
    <rPh sb="0" eb="2">
      <t>シゲン</t>
    </rPh>
    <rPh sb="7" eb="8">
      <t>チョウ</t>
    </rPh>
    <rPh sb="9" eb="11">
      <t>シゲン</t>
    </rPh>
    <rPh sb="12" eb="14">
      <t>ネンリョウ</t>
    </rPh>
    <rPh sb="14" eb="15">
      <t>ブ</t>
    </rPh>
    <rPh sb="15" eb="24">
      <t>ネンリョウキョウキュウキバンセイビカ</t>
    </rPh>
    <rPh sb="25" eb="27">
      <t>カチョウ</t>
    </rPh>
    <rPh sb="28" eb="30">
      <t>ナガイ</t>
    </rPh>
    <phoneticPr fontId="1"/>
  </si>
  <si>
    <t>本基金事業は、毎年度の基金交付申請時に事業内容及び運用・処分計画を提出させており、基金規模の適格性・妥当性について審査を行っている。今後とも、適切な対応が図られるよう指導監督を実施。</t>
    <phoneticPr fontId="1"/>
  </si>
  <si>
    <t>昨年度の集計に誤りがあったため、令和２年度末基金残高を695百万円→713百万円に修正した。</t>
    <phoneticPr fontId="1"/>
  </si>
  <si>
    <t>核燃料サイクル交付金基金（核燃料サイクル交付金）</t>
  </si>
  <si>
    <t xml:space="preserve"> 各地方公共団体では、執行状況を踏まえ適時見直しを行い、基金規模が適切となるよう措置されている。今後とも、適切な対応が図られるよう指導監督を実施。 </t>
    <phoneticPr fontId="1"/>
  </si>
  <si>
    <t>福島特定原子力施設地域振興交付金基金（福島特定原子力施設地域振興交付金基金）</t>
    <phoneticPr fontId="1"/>
  </si>
  <si>
    <t>資源エネルギー庁
電力・ガス事業部電力基盤整備課
課長　小川　要</t>
    <rPh sb="0" eb="2">
      <t>シゲン</t>
    </rPh>
    <rPh sb="7" eb="8">
      <t>チョウ</t>
    </rPh>
    <rPh sb="9" eb="11">
      <t>デンリョク</t>
    </rPh>
    <rPh sb="14" eb="16">
      <t>ジギョウ</t>
    </rPh>
    <rPh sb="16" eb="17">
      <t>ブ</t>
    </rPh>
    <rPh sb="17" eb="19">
      <t>デンリョク</t>
    </rPh>
    <rPh sb="19" eb="21">
      <t>キバン</t>
    </rPh>
    <rPh sb="21" eb="23">
      <t>セイビ</t>
    </rPh>
    <rPh sb="23" eb="24">
      <t>カ</t>
    </rPh>
    <rPh sb="25" eb="27">
      <t>カチョウ</t>
    </rPh>
    <rPh sb="28" eb="30">
      <t>オガワ</t>
    </rPh>
    <rPh sb="31" eb="32">
      <t>カナメ</t>
    </rPh>
    <phoneticPr fontId="1"/>
  </si>
  <si>
    <t>福島県において、執行状況を踏まえ適時見直しを行い、基金規模が適切となるよう措置されている。今後とも、適切な対応が図られるよう指導監督を実施。（福島県からの間接交付によって基金を造成している大熊町、双葉町に関しては、福島県を通じて管理を行っている。）</t>
  </si>
  <si>
    <t>資源エネルギー庁電力・ガス事業部原子力立地・核燃料サイクル産業課原子力立地政策室 企画官　森本　要</t>
    <rPh sb="0" eb="2">
      <t>シゲン</t>
    </rPh>
    <rPh sb="7" eb="8">
      <t>チョウ</t>
    </rPh>
    <rPh sb="8" eb="10">
      <t>デンリョク</t>
    </rPh>
    <rPh sb="13" eb="15">
      <t>ジギョウ</t>
    </rPh>
    <rPh sb="15" eb="16">
      <t>ブ</t>
    </rPh>
    <rPh sb="16" eb="19">
      <t>ゲンシリョク</t>
    </rPh>
    <rPh sb="19" eb="21">
      <t>リッチ</t>
    </rPh>
    <rPh sb="22" eb="25">
      <t>カクネンリョウ</t>
    </rPh>
    <rPh sb="29" eb="31">
      <t>サンギョウ</t>
    </rPh>
    <rPh sb="31" eb="32">
      <t>カ</t>
    </rPh>
    <rPh sb="32" eb="35">
      <t>ゲンシリョク</t>
    </rPh>
    <rPh sb="35" eb="37">
      <t>リッチ</t>
    </rPh>
    <rPh sb="37" eb="40">
      <t>セイサクシツ</t>
    </rPh>
    <rPh sb="41" eb="43">
      <t>キカク</t>
    </rPh>
    <rPh sb="43" eb="44">
      <t>カン</t>
    </rPh>
    <rPh sb="46" eb="47">
      <t>ホン</t>
    </rPh>
    <rPh sb="48" eb="49">
      <t>カナメ</t>
    </rPh>
    <phoneticPr fontId="1"/>
  </si>
  <si>
    <t>各地方公共団体では、執行状況を踏まえ適時見直しを行い、基金規模が適切となるよう措置されている。今後とも、適切な対応が図られるよう指導監督を実施。</t>
    <phoneticPr fontId="1"/>
  </si>
  <si>
    <t>南海トラフ巨大地震に備えた亜炭鉱跡対策事業基金（旧鉱物採掘区域防災対策費補助金）</t>
    <phoneticPr fontId="1"/>
  </si>
  <si>
    <t>各地方公共団体では、執行状況を踏まえ適時見直しを行い、基金規模が適切となるよう措置されている。今後とも、適切な対応が図られるよう指導監督を実施。</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phoneticPr fontId="1"/>
  </si>
  <si>
    <t>事業実施件数</t>
    <rPh sb="0" eb="2">
      <t>ジギョウ</t>
    </rPh>
    <rPh sb="2" eb="4">
      <t>ジッシ</t>
    </rPh>
    <rPh sb="4" eb="6">
      <t>ケンスウ</t>
    </rPh>
    <phoneticPr fontId="1"/>
  </si>
  <si>
    <t>原子力発電施設等立地地域基盤整備支援事業交付金基金（原子力発電施設等立地地域基盤整備支援事業交付金）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</si>
</sst>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_);[Red]\(0\)"/>
  </numFmts>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u/>
      <sz val="11"/>
      <color theme="10"/>
      <name val="ＭＳ Ｐゴシック"/>
      <family val="2"/>
      <charset val="128"/>
      <scheme val="minor"/>
    </font>
    <font>
      <sz val="8"/>
      <color rgb="FF000000"/>
      <name val="ＭＳ ゴシック"/>
      <family val="3"/>
      <charset val="128"/>
    </font>
    <font>
      <sz val="8"/>
      <color theme="1"/>
      <name val="ＭＳ ゴシック"/>
      <family val="3"/>
    </font>
    <font>
      <sz val="7"/>
      <color theme="1"/>
      <name val="ＭＳ ゴシック"/>
      <family val="3"/>
      <charset val="128"/>
    </font>
    <font>
      <sz val="10"/>
      <color rgb="FF000000"/>
      <name val="ＭＳ ゴシック"/>
      <family val="3"/>
    </font>
    <font>
      <sz val="10"/>
      <color rgb="FF000000"/>
      <name val="ＭＳ Ｐゴシック"/>
      <family val="3"/>
    </font>
    <font>
      <sz val="10"/>
      <color theme="1"/>
      <name val="ＭＳ ゴシック"/>
      <family val="3"/>
    </font>
    <font>
      <sz val="8"/>
      <color rgb="FF000000"/>
      <name val="ＭＳ ゴシック"/>
      <family val="3"/>
    </font>
    <font>
      <sz val="10"/>
      <color rgb="FF000000"/>
      <name val="ＭＳ Ｐゴシック "/>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auto="1"/>
      </right>
      <top style="thin">
        <color auto="1"/>
      </top>
      <bottom style="thin">
        <color auto="1"/>
      </bottom>
      <diagonal/>
    </border>
    <border>
      <left style="thin">
        <color rgb="FF000000"/>
      </left>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22"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7" xfId="0" applyFont="1" applyBorder="1" applyAlignment="1">
      <alignment horizontal="left" vertical="center" wrapText="1"/>
    </xf>
    <xf numFmtId="0" fontId="3" fillId="0" borderId="50" xfId="0" applyFont="1" applyBorder="1">
      <alignmen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Border="1">
      <alignment vertical="center"/>
    </xf>
    <xf numFmtId="177" fontId="0" fillId="0" borderId="0" xfId="0" applyNumberFormat="1">
      <alignment vertical="center"/>
    </xf>
    <xf numFmtId="0" fontId="11" fillId="5" borderId="55" xfId="0" applyFont="1" applyFill="1" applyBorder="1" applyAlignment="1">
      <alignment horizontal="center" vertical="center" wrapText="1"/>
    </xf>
    <xf numFmtId="0" fontId="18" fillId="5" borderId="55"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lignment vertical="center"/>
    </xf>
    <xf numFmtId="0" fontId="3" fillId="0" borderId="52" xfId="0" applyFont="1" applyBorder="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65" xfId="0" applyFont="1" applyBorder="1">
      <alignment vertical="center"/>
    </xf>
    <xf numFmtId="0" fontId="20" fillId="0" borderId="58" xfId="0" applyFont="1" applyBorder="1" applyAlignment="1">
      <alignment horizontal="right"/>
    </xf>
    <xf numFmtId="0" fontId="3" fillId="2" borderId="15" xfId="0" applyFont="1" applyFill="1" applyBorder="1" applyAlignment="1">
      <alignment horizontal="center" vertical="center"/>
    </xf>
    <xf numFmtId="41" fontId="3" fillId="0" borderId="48" xfId="0" applyNumberFormat="1" applyFont="1" applyBorder="1" applyAlignment="1">
      <alignment vertical="center" wrapText="1"/>
    </xf>
    <xf numFmtId="41" fontId="3" fillId="0" borderId="60" xfId="0" applyNumberFormat="1" applyFont="1" applyBorder="1" applyAlignment="1">
      <alignment vertical="center" wrapText="1"/>
    </xf>
    <xf numFmtId="0" fontId="3" fillId="0" borderId="67"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0" borderId="65" xfId="0" applyFont="1" applyBorder="1" applyAlignment="1">
      <alignment horizontal="center" vertical="center"/>
    </xf>
    <xf numFmtId="0" fontId="23" fillId="0" borderId="48" xfId="0" applyFont="1" applyBorder="1" applyAlignment="1">
      <alignment horizontal="left" vertical="center" wrapText="1"/>
    </xf>
    <xf numFmtId="0" fontId="3" fillId="0" borderId="26" xfId="0" applyFont="1" applyBorder="1" applyAlignment="1">
      <alignment horizontal="right" vertical="center"/>
    </xf>
    <xf numFmtId="9" fontId="3" fillId="0" borderId="7" xfId="0" applyNumberFormat="1" applyFont="1" applyBorder="1">
      <alignment vertical="center"/>
    </xf>
    <xf numFmtId="9" fontId="3" fillId="0" borderId="52" xfId="0" applyNumberFormat="1" applyFont="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41" fontId="3" fillId="0" borderId="9" xfId="0" applyNumberFormat="1" applyFont="1" applyBorder="1" applyAlignment="1">
      <alignment vertical="center" wrapText="1"/>
    </xf>
    <xf numFmtId="0" fontId="3" fillId="0" borderId="66"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9" xfId="1" applyFill="1" applyBorder="1" applyAlignment="1">
      <alignment horizontal="left" vertical="center" wrapText="1"/>
    </xf>
    <xf numFmtId="0" fontId="4" fillId="0" borderId="12" xfId="0" applyFont="1" applyBorder="1" applyAlignment="1">
      <alignment horizontal="left" vertical="center" wrapText="1"/>
    </xf>
    <xf numFmtId="0" fontId="3" fillId="0" borderId="17" xfId="0" applyFont="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5" fillId="0" borderId="28" xfId="0" applyNumberFormat="1" applyFont="1" applyBorder="1" applyAlignment="1">
      <alignment horizontal="right"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6"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4" fillId="0" borderId="48" xfId="0" applyFont="1" applyBorder="1" applyAlignment="1">
      <alignment horizontal="left" vertical="center" wrapText="1"/>
    </xf>
    <xf numFmtId="0" fontId="28" fillId="0" borderId="47" xfId="0" applyFont="1" applyBorder="1" applyAlignment="1">
      <alignment vertical="center" wrapText="1"/>
    </xf>
    <xf numFmtId="0" fontId="28" fillId="0" borderId="26" xfId="0" applyFont="1" applyBorder="1" applyAlignment="1">
      <alignment vertical="center" wrapText="1"/>
    </xf>
    <xf numFmtId="0" fontId="25" fillId="0" borderId="52" xfId="0" applyFont="1" applyBorder="1" applyAlignment="1">
      <alignment vertical="center" wrapText="1"/>
    </xf>
    <xf numFmtId="0" fontId="28" fillId="0" borderId="7" xfId="0" applyFont="1" applyBorder="1" applyAlignment="1">
      <alignment vertical="center" wrapText="1"/>
    </xf>
    <xf numFmtId="0" fontId="28" fillId="0" borderId="50" xfId="0" applyFont="1" applyBorder="1" applyAlignment="1">
      <alignment vertical="center" wrapText="1"/>
    </xf>
    <xf numFmtId="9" fontId="25" fillId="0" borderId="59" xfId="0" applyNumberFormat="1" applyFont="1" applyBorder="1" applyAlignment="1">
      <alignment vertical="center" wrapText="1"/>
    </xf>
    <xf numFmtId="0" fontId="3" fillId="0" borderId="26" xfId="0" applyFont="1" applyBorder="1" applyAlignment="1">
      <alignment horizontal="center" vertical="center"/>
    </xf>
    <xf numFmtId="0" fontId="4" fillId="0" borderId="52" xfId="0" applyFont="1" applyBorder="1" applyAlignment="1">
      <alignment vertical="center" wrapText="1"/>
    </xf>
    <xf numFmtId="0" fontId="24" fillId="0" borderId="7" xfId="0" applyFont="1" applyBorder="1" applyAlignment="1">
      <alignment vertical="center" wrapText="1"/>
    </xf>
    <xf numFmtId="0" fontId="3" fillId="0" borderId="50" xfId="0" applyFont="1" applyBorder="1" applyAlignment="1">
      <alignment horizontal="center" vertical="center"/>
    </xf>
    <xf numFmtId="0" fontId="4" fillId="0" borderId="52" xfId="0" applyFont="1" applyBorder="1" applyAlignment="1">
      <alignment horizontal="left" vertical="center" wrapText="1"/>
    </xf>
    <xf numFmtId="0" fontId="21" fillId="0" borderId="48" xfId="2" applyFill="1" applyBorder="1" applyAlignment="1">
      <alignment horizontal="left" vertical="center" wrapText="1"/>
    </xf>
    <xf numFmtId="0" fontId="4" fillId="0" borderId="49" xfId="0" applyFont="1" applyBorder="1" applyAlignment="1">
      <alignment horizontal="left" vertical="center" wrapText="1"/>
    </xf>
    <xf numFmtId="0" fontId="3" fillId="0" borderId="76" xfId="0" applyFont="1" applyBorder="1" applyAlignment="1">
      <alignment horizontal="center" vertical="center" wrapText="1"/>
    </xf>
    <xf numFmtId="0" fontId="3" fillId="0" borderId="52" xfId="0" applyFont="1" applyBorder="1" applyAlignment="1">
      <alignment horizontal="center" vertical="center"/>
    </xf>
    <xf numFmtId="0" fontId="23" fillId="0" borderId="47" xfId="0" applyFont="1" applyBorder="1" applyAlignment="1">
      <alignment horizontal="left" vertical="center" wrapText="1"/>
    </xf>
    <xf numFmtId="9" fontId="3" fillId="0" borderId="50" xfId="0" applyNumberFormat="1" applyFont="1" applyBorder="1">
      <alignment vertical="center"/>
    </xf>
    <xf numFmtId="0" fontId="3" fillId="0" borderId="7" xfId="0" applyFont="1" applyBorder="1" applyAlignment="1">
      <alignment horizontal="center" vertical="center"/>
    </xf>
    <xf numFmtId="0" fontId="22" fillId="0" borderId="47" xfId="0" applyFont="1" applyBorder="1" applyAlignment="1">
      <alignment vertical="center" wrapText="1"/>
    </xf>
    <xf numFmtId="0" fontId="22" fillId="0" borderId="7" xfId="0" applyFont="1" applyBorder="1" applyAlignment="1">
      <alignment vertical="center" wrapText="1"/>
    </xf>
    <xf numFmtId="0" fontId="21" fillId="0" borderId="48" xfId="1" applyFill="1" applyBorder="1" applyAlignment="1">
      <alignment horizontal="left" vertical="center" wrapText="1"/>
    </xf>
    <xf numFmtId="41" fontId="5" fillId="3" borderId="28" xfId="0" applyNumberFormat="1" applyFont="1" applyFill="1" applyBorder="1" applyAlignment="1">
      <alignment horizontal="right" vertical="center"/>
    </xf>
    <xf numFmtId="0" fontId="25" fillId="0" borderId="48" xfId="0" applyFont="1" applyBorder="1" applyAlignment="1">
      <alignment vertical="center" wrapText="1"/>
    </xf>
    <xf numFmtId="0" fontId="27" fillId="0" borderId="48" xfId="0" applyFont="1" applyBorder="1" applyAlignment="1">
      <alignment horizontal="center" vertical="center" wrapText="1"/>
    </xf>
    <xf numFmtId="0" fontId="25" fillId="0" borderId="59" xfId="0" applyFont="1" applyBorder="1" applyAlignment="1">
      <alignment vertical="center" wrapText="1"/>
    </xf>
    <xf numFmtId="0" fontId="26" fillId="0" borderId="48" xfId="0" applyFont="1" applyBorder="1" applyAlignment="1">
      <alignment vertical="center" wrapText="1"/>
    </xf>
    <xf numFmtId="0" fontId="21" fillId="0" borderId="59" xfId="2" applyFill="1" applyBorder="1" applyAlignment="1">
      <alignment vertical="center" wrapText="1"/>
    </xf>
    <xf numFmtId="0" fontId="28" fillId="0" borderId="59" xfId="0" applyFont="1" applyBorder="1" applyAlignment="1">
      <alignment vertical="center" wrapText="1"/>
    </xf>
    <xf numFmtId="0" fontId="25" fillId="0" borderId="31" xfId="0" applyFont="1" applyBorder="1">
      <alignment vertical="center"/>
    </xf>
    <xf numFmtId="0" fontId="25" fillId="0" borderId="1" xfId="0" applyFont="1" applyBorder="1">
      <alignment vertical="center"/>
    </xf>
    <xf numFmtId="0" fontId="25" fillId="0" borderId="3" xfId="0" applyFont="1" applyBorder="1">
      <alignment vertical="center"/>
    </xf>
    <xf numFmtId="0" fontId="25" fillId="0" borderId="15" xfId="0" applyFont="1" applyBorder="1">
      <alignment vertical="center"/>
    </xf>
    <xf numFmtId="0" fontId="25" fillId="0" borderId="6" xfId="0" applyFont="1" applyBorder="1">
      <alignment vertical="center"/>
    </xf>
    <xf numFmtId="0" fontId="25" fillId="0" borderId="22" xfId="0" applyFont="1" applyBorder="1">
      <alignment vertical="center"/>
    </xf>
    <xf numFmtId="0" fontId="4" fillId="0" borderId="76" xfId="0" applyFont="1" applyBorder="1" applyAlignment="1">
      <alignment horizontal="center" vertical="center" wrapText="1"/>
    </xf>
    <xf numFmtId="41" fontId="5" fillId="3" borderId="6" xfId="0" applyNumberFormat="1" applyFont="1" applyFill="1" applyBorder="1" applyAlignment="1">
      <alignment horizontal="right" vertical="center"/>
    </xf>
    <xf numFmtId="0" fontId="3" fillId="0" borderId="7" xfId="0" applyFont="1" applyBorder="1">
      <alignment vertical="center"/>
    </xf>
    <xf numFmtId="0" fontId="6"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176" fontId="27" fillId="0" borderId="48" xfId="0" applyNumberFormat="1" applyFont="1" applyFill="1" applyBorder="1" applyAlignment="1">
      <alignment horizontal="center" vertical="center"/>
    </xf>
    <xf numFmtId="0" fontId="27" fillId="0" borderId="48" xfId="0" applyFont="1" applyFill="1" applyBorder="1" applyAlignment="1">
      <alignment vertical="center" wrapText="1"/>
    </xf>
    <xf numFmtId="0" fontId="27" fillId="0" borderId="48" xfId="0" applyFont="1" applyFill="1" applyBorder="1" applyAlignment="1">
      <alignment horizontal="center" vertical="center" wrapText="1"/>
    </xf>
    <xf numFmtId="41" fontId="27" fillId="0" borderId="48" xfId="0" applyNumberFormat="1" applyFont="1" applyFill="1" applyBorder="1" applyAlignment="1">
      <alignment vertical="center" wrapText="1"/>
    </xf>
    <xf numFmtId="0" fontId="23" fillId="0" borderId="48"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7" fillId="0" borderId="26"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0" xfId="0" applyFont="1" applyFill="1" applyBorder="1" applyAlignment="1">
      <alignment horizontal="center"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26" xfId="0" applyBorder="1" applyAlignment="1">
      <alignment horizontal="center" vertical="center"/>
    </xf>
    <xf numFmtId="0" fontId="0" fillId="0" borderId="59" xfId="0"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23" fillId="0" borderId="79" xfId="0" applyFont="1" applyBorder="1" applyAlignment="1">
      <alignment horizontal="left" vertical="center" wrapText="1"/>
    </xf>
    <xf numFmtId="0" fontId="23" fillId="0" borderId="78" xfId="0" applyFont="1" applyBorder="1" applyAlignment="1">
      <alignment horizontal="left" vertical="center" wrapText="1"/>
    </xf>
    <xf numFmtId="0" fontId="23" fillId="0" borderId="80" xfId="0" applyFont="1" applyBorder="1" applyAlignment="1">
      <alignment horizontal="left" vertical="center" wrapText="1"/>
    </xf>
    <xf numFmtId="0" fontId="27" fillId="0" borderId="81"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2"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9"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49" xfId="0" applyFont="1" applyBorder="1" applyAlignment="1">
      <alignment vertical="center" wrapText="1"/>
    </xf>
    <xf numFmtId="0" fontId="28" fillId="0" borderId="26" xfId="0" applyFont="1" applyBorder="1" applyAlignment="1">
      <alignment vertical="center" wrapText="1"/>
    </xf>
    <xf numFmtId="0" fontId="28" fillId="0" borderId="74" xfId="0" applyFont="1" applyBorder="1" applyAlignment="1">
      <alignment vertical="center" wrapText="1"/>
    </xf>
    <xf numFmtId="0" fontId="4" fillId="0" borderId="77" xfId="0" applyFont="1" applyBorder="1" applyAlignment="1">
      <alignment horizontal="left" vertical="center" wrapText="1"/>
    </xf>
    <xf numFmtId="0" fontId="4" fillId="0" borderId="26"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horizontal="left" vertical="center" wrapText="1"/>
    </xf>
    <xf numFmtId="0" fontId="28" fillId="0" borderId="75" xfId="0" applyFont="1" applyBorder="1" applyAlignment="1">
      <alignment vertical="center" wrapText="1"/>
    </xf>
    <xf numFmtId="0" fontId="27" fillId="0" borderId="49" xfId="0" applyFont="1" applyBorder="1" applyAlignment="1">
      <alignment horizontal="center" vertical="center" wrapText="1"/>
    </xf>
    <xf numFmtId="0" fontId="27" fillId="0" borderId="59" xfId="0" applyFont="1" applyBorder="1" applyAlignment="1">
      <alignment horizontal="center" vertical="center" wrapText="1"/>
    </xf>
    <xf numFmtId="0" fontId="28" fillId="0" borderId="51" xfId="0" applyFont="1" applyBorder="1" applyAlignment="1">
      <alignment vertical="center" wrapText="1"/>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27" fillId="3" borderId="44" xfId="0" applyNumberFormat="1" applyFont="1" applyFill="1" applyBorder="1" applyAlignment="1">
      <alignment horizontal="right" vertical="center"/>
    </xf>
    <xf numFmtId="41" fontId="3" fillId="0" borderId="31"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0" fillId="0" borderId="15" xfId="0" applyNumberFormat="1" applyBorder="1" applyAlignment="1">
      <alignment horizontal="right"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0" borderId="31" xfId="0" applyNumberFormat="1" applyFont="1" applyBorder="1" applyAlignment="1">
      <alignment horizontal="center" vertical="center"/>
    </xf>
    <xf numFmtId="41" fontId="3" fillId="0" borderId="15"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27" fillId="0" borderId="31" xfId="0" applyNumberFormat="1" applyFont="1" applyBorder="1" applyAlignment="1">
      <alignment horizontal="center" vertical="center"/>
    </xf>
    <xf numFmtId="41" fontId="27" fillId="0" borderId="15"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27" fillId="0" borderId="31" xfId="0" applyNumberFormat="1" applyFont="1" applyBorder="1" applyAlignment="1">
      <alignment horizontal="right" vertical="center"/>
    </xf>
    <xf numFmtId="41" fontId="27" fillId="0" borderId="15" xfId="0" applyNumberFormat="1" applyFont="1" applyBorder="1" applyAlignment="1">
      <alignment horizontal="right" vertical="center"/>
    </xf>
    <xf numFmtId="0" fontId="3" fillId="0" borderId="10" xfId="0" applyFont="1" applyBorder="1" applyAlignment="1">
      <alignment vertical="center" wrapText="1"/>
    </xf>
    <xf numFmtId="179" fontId="3" fillId="0" borderId="44" xfId="0" applyNumberFormat="1" applyFont="1" applyBorder="1" applyAlignment="1">
      <alignment horizontal="right" vertical="center"/>
    </xf>
    <xf numFmtId="179" fontId="0" fillId="0" borderId="20" xfId="0" applyNumberFormat="1" applyBorder="1" applyAlignment="1">
      <alignment horizontal="right" vertical="center"/>
    </xf>
    <xf numFmtId="41" fontId="3" fillId="0" borderId="15" xfId="0" applyNumberFormat="1" applyFont="1" applyFill="1" applyBorder="1" applyAlignment="1">
      <alignment horizontal="right" vertical="center"/>
    </xf>
    <xf numFmtId="179" fontId="3" fillId="0" borderId="31" xfId="0" applyNumberFormat="1" applyFont="1" applyBorder="1" applyAlignment="1">
      <alignment horizontal="right" vertical="center"/>
    </xf>
    <xf numFmtId="179" fontId="0" fillId="0" borderId="15" xfId="0" applyNumberFormat="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27" fillId="0" borderId="44" xfId="0" applyNumberFormat="1" applyFont="1" applyBorder="1" applyAlignment="1">
      <alignment vertical="center"/>
    </xf>
    <xf numFmtId="0" fontId="25" fillId="0" borderId="31" xfId="0" applyFont="1" applyBorder="1" applyAlignment="1">
      <alignment horizontal="center" vertical="center"/>
    </xf>
    <xf numFmtId="0" fontId="25" fillId="0" borderId="69" xfId="0" applyFont="1" applyBorder="1" applyAlignment="1">
      <alignment horizontal="center" vertical="center"/>
    </xf>
    <xf numFmtId="41" fontId="27"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27" fillId="0" borderId="44" xfId="0" applyNumberFormat="1" applyFont="1" applyBorder="1" applyAlignment="1">
      <alignment horizontal="right" vertical="center"/>
    </xf>
    <xf numFmtId="41" fontId="27" fillId="0" borderId="19" xfId="0" applyNumberFormat="1" applyFont="1" applyBorder="1" applyAlignment="1">
      <alignment horizontal="right" vertical="center"/>
    </xf>
    <xf numFmtId="41" fontId="27" fillId="4" borderId="15" xfId="0" applyNumberFormat="1" applyFont="1" applyFill="1" applyBorder="1" applyAlignment="1">
      <alignment horizontal="right"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28" fillId="0" borderId="8" xfId="0" applyFont="1" applyBorder="1" applyAlignment="1">
      <alignment vertical="center" wrapText="1"/>
    </xf>
    <xf numFmtId="0" fontId="28" fillId="0" borderId="68" xfId="0" applyFont="1" applyBorder="1" applyAlignment="1">
      <alignment vertical="center" wrapText="1"/>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8"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8" xfId="0" applyFont="1" applyBorder="1" applyAlignment="1">
      <alignment horizontal="center" vertical="center"/>
    </xf>
    <xf numFmtId="0" fontId="6" fillId="0" borderId="22" xfId="0" applyFont="1" applyBorder="1" applyAlignment="1">
      <alignment horizontal="center" vertical="center"/>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70" xfId="0" applyFont="1" applyBorder="1" applyAlignment="1">
      <alignment vertical="center" wrapText="1"/>
    </xf>
    <xf numFmtId="0" fontId="26" fillId="0" borderId="71"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2"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0" xfId="0" applyFont="1" applyFill="1" applyAlignment="1">
      <alignment horizontal="center" vertical="center"/>
    </xf>
    <xf numFmtId="0" fontId="20" fillId="5" borderId="5"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22" xfId="0" applyFont="1" applyFill="1" applyBorder="1" applyAlignment="1">
      <alignment horizontal="center" vertical="center"/>
    </xf>
    <xf numFmtId="178" fontId="3"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left" vertical="center" wrapText="1"/>
    </xf>
    <xf numFmtId="178" fontId="3" fillId="0" borderId="6" xfId="0" applyNumberFormat="1" applyFont="1" applyFill="1" applyBorder="1" applyAlignment="1">
      <alignment horizontal="left" vertical="center" wrapText="1"/>
    </xf>
    <xf numFmtId="178" fontId="3" fillId="0" borderId="58" xfId="0" applyNumberFormat="1" applyFont="1" applyFill="1" applyBorder="1" applyAlignment="1">
      <alignment horizontal="left" vertical="center" wrapText="1"/>
    </xf>
    <xf numFmtId="178" fontId="3" fillId="0" borderId="22" xfId="0" applyNumberFormat="1" applyFont="1" applyFill="1" applyBorder="1" applyAlignment="1">
      <alignment horizontal="left"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41" fontId="3" fillId="0" borderId="6" xfId="0" applyNumberFormat="1" applyFont="1" applyBorder="1" applyAlignment="1">
      <alignment horizontal="left" vertical="center" wrapText="1"/>
    </xf>
    <xf numFmtId="41" fontId="3" fillId="0" borderId="58" xfId="0" applyNumberFormat="1" applyFont="1" applyBorder="1" applyAlignment="1">
      <alignment horizontal="left" vertical="center" wrapText="1"/>
    </xf>
    <xf numFmtId="41" fontId="3" fillId="0" borderId="22" xfId="0" applyNumberFormat="1" applyFont="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22" xfId="0" applyFont="1" applyBorder="1" applyAlignment="1">
      <alignment horizontal="lef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70" xfId="0" applyFont="1" applyBorder="1" applyAlignment="1">
      <alignment vertical="center" wrapText="1"/>
    </xf>
    <xf numFmtId="0" fontId="29" fillId="0" borderId="71" xfId="0" applyFont="1" applyBorder="1" applyAlignment="1">
      <alignment vertical="center" wrapText="1"/>
    </xf>
    <xf numFmtId="0" fontId="29" fillId="0" borderId="72" xfId="0" applyFont="1" applyBorder="1" applyAlignment="1">
      <alignment vertical="center" wrapText="1"/>
    </xf>
    <xf numFmtId="0" fontId="29" fillId="0" borderId="73" xfId="0" applyFont="1" applyBorder="1" applyAlignment="1">
      <alignment vertical="center" wrapText="1"/>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58" xfId="0" applyNumberFormat="1" applyFont="1" applyFill="1" applyBorder="1" applyAlignment="1">
      <alignment horizontal="center" vertical="center" wrapText="1"/>
    </xf>
    <xf numFmtId="41" fontId="3" fillId="0" borderId="2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22" xfId="0" applyFont="1" applyFill="1" applyBorder="1" applyAlignment="1">
      <alignment horizontal="left" vertical="center" wrapText="1"/>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09.pdf" TargetMode="External"/><Relationship Id="rId7" Type="http://schemas.openxmlformats.org/officeDocument/2006/relationships/printerSettings" Target="../printerSettings/printerSettings1.bin"/><Relationship Id="rId2" Type="http://schemas.openxmlformats.org/officeDocument/2006/relationships/hyperlink" Target="https://www.meti.go.jp/main/yosan/yosan_fy2023/pr/en/denga_ritti_06.pdf" TargetMode="External"/><Relationship Id="rId1" Type="http://schemas.openxmlformats.org/officeDocument/2006/relationships/hyperlink" Target="https://www.meti.go.jp/main/yosan/yosan_fy2023/pr/en/denga_ritti_04.pdf" TargetMode="External"/><Relationship Id="rId6" Type="http://schemas.openxmlformats.org/officeDocument/2006/relationships/hyperlink" Target="https://www.meti.go.jp/main/yosan/yosan_fy2023/pr/en/denga_ritti_11.pdf" TargetMode="External"/><Relationship Id="rId5" Type="http://schemas.openxmlformats.org/officeDocument/2006/relationships/hyperlink" Target="https://www.meti.go.jp/main/yosan/yosan_fy2023/pr/en/denga_ritti_07.pdf" TargetMode="External"/><Relationship Id="rId4" Type="http://schemas.openxmlformats.org/officeDocument/2006/relationships/hyperlink" Target="https://www.meti.go.jp/main/yosan/yosan_fy2023/pr/en/denga_ritti_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1"/>
  <sheetViews>
    <sheetView tabSelected="1" view="pageBreakPreview" zoomScale="85" zoomScaleNormal="100" zoomScaleSheetLayoutView="85" workbookViewId="0"/>
  </sheetViews>
  <sheetFormatPr defaultColWidth="9" defaultRowHeight="13.2"/>
  <cols>
    <col min="1" max="1" width="4.109375" style="1" customWidth="1"/>
    <col min="2" max="2" width="22.77734375" style="1" customWidth="1"/>
    <col min="3" max="3" width="7.77734375" style="1" customWidth="1"/>
    <col min="4" max="4" width="9.77734375" style="1" customWidth="1"/>
    <col min="5" max="5" width="6.109375" style="1" customWidth="1"/>
    <col min="6" max="6" width="23.21875" style="1" customWidth="1"/>
    <col min="7" max="7" width="19.88671875" style="1" customWidth="1"/>
    <col min="8" max="9" width="8.33203125" style="1" customWidth="1"/>
    <col min="10" max="10" width="47.77734375" style="1" customWidth="1"/>
    <col min="11" max="11" width="23.88671875" style="1" customWidth="1"/>
    <col min="12" max="13" width="12.33203125" style="1" customWidth="1"/>
    <col min="14" max="14" width="23.88671875" style="1" customWidth="1"/>
    <col min="15" max="17" width="12.33203125" style="1" customWidth="1"/>
    <col min="18" max="18" width="13.88671875" style="1" customWidth="1"/>
    <col min="19" max="16384" width="9" style="1"/>
  </cols>
  <sheetData>
    <row r="1" spans="1:18" ht="20.25" customHeight="1" thickBot="1">
      <c r="A1" s="4" t="s">
        <v>0</v>
      </c>
    </row>
    <row r="2" spans="1:18" s="2" customFormat="1" ht="12.75" customHeight="1">
      <c r="A2" s="164" t="s">
        <v>1</v>
      </c>
      <c r="B2" s="164" t="s">
        <v>2</v>
      </c>
      <c r="C2" s="176" t="s">
        <v>3</v>
      </c>
      <c r="D2" s="164" t="s">
        <v>4</v>
      </c>
      <c r="E2" s="164" t="s">
        <v>5</v>
      </c>
      <c r="F2" s="164" t="s">
        <v>6</v>
      </c>
      <c r="G2" s="164" t="s">
        <v>7</v>
      </c>
      <c r="H2" s="164" t="s">
        <v>8</v>
      </c>
      <c r="I2" s="164" t="s">
        <v>9</v>
      </c>
      <c r="J2" s="164" t="s">
        <v>10</v>
      </c>
      <c r="K2" s="167" t="s">
        <v>11</v>
      </c>
      <c r="L2" s="168"/>
      <c r="M2" s="169"/>
      <c r="N2" s="167" t="s">
        <v>12</v>
      </c>
      <c r="O2" s="168"/>
      <c r="P2" s="168"/>
      <c r="Q2" s="168"/>
      <c r="R2" s="169"/>
    </row>
    <row r="3" spans="1:18" s="2" customFormat="1" ht="24">
      <c r="A3" s="173"/>
      <c r="B3" s="173"/>
      <c r="C3" s="177"/>
      <c r="D3" s="175"/>
      <c r="E3" s="173"/>
      <c r="F3" s="173"/>
      <c r="G3" s="173"/>
      <c r="H3" s="165"/>
      <c r="I3" s="165"/>
      <c r="J3" s="173"/>
      <c r="K3" s="61" t="s">
        <v>13</v>
      </c>
      <c r="L3" s="170" t="s">
        <v>14</v>
      </c>
      <c r="M3" s="172"/>
      <c r="N3" s="61" t="s">
        <v>15</v>
      </c>
      <c r="O3" s="170" t="s">
        <v>14</v>
      </c>
      <c r="P3" s="171"/>
      <c r="Q3" s="171"/>
      <c r="R3" s="50" t="s">
        <v>16</v>
      </c>
    </row>
    <row r="4" spans="1:18" s="2" customFormat="1" ht="24" customHeight="1" thickBot="1">
      <c r="A4" s="174"/>
      <c r="B4" s="174"/>
      <c r="C4" s="178"/>
      <c r="D4" s="166"/>
      <c r="E4" s="174"/>
      <c r="F4" s="174"/>
      <c r="G4" s="174"/>
      <c r="H4" s="166"/>
      <c r="I4" s="166"/>
      <c r="J4" s="174"/>
      <c r="K4" s="62" t="s">
        <v>17</v>
      </c>
      <c r="L4" s="77" t="s">
        <v>18</v>
      </c>
      <c r="M4" s="17" t="s">
        <v>19</v>
      </c>
      <c r="N4" s="62" t="s">
        <v>20</v>
      </c>
      <c r="O4" s="77" t="s">
        <v>21</v>
      </c>
      <c r="P4" s="77" t="s">
        <v>22</v>
      </c>
      <c r="Q4" s="77" t="s">
        <v>23</v>
      </c>
      <c r="R4" s="81" t="s">
        <v>24</v>
      </c>
    </row>
    <row r="5" spans="1:18" s="2" customFormat="1" ht="59.25" customHeight="1">
      <c r="A5" s="87">
        <v>1</v>
      </c>
      <c r="B5" s="88" t="s">
        <v>25</v>
      </c>
      <c r="C5" s="89" t="s">
        <v>26</v>
      </c>
      <c r="D5" s="90">
        <v>84</v>
      </c>
      <c r="E5" s="89" t="s">
        <v>27</v>
      </c>
      <c r="F5" s="91" t="s">
        <v>28</v>
      </c>
      <c r="G5" s="91" t="s">
        <v>29</v>
      </c>
      <c r="H5" s="92" t="s">
        <v>30</v>
      </c>
      <c r="I5" s="93" t="s">
        <v>31</v>
      </c>
      <c r="J5" s="94" t="s">
        <v>32</v>
      </c>
      <c r="K5" s="179" t="s">
        <v>33</v>
      </c>
      <c r="L5" s="180"/>
      <c r="M5" s="181"/>
      <c r="N5" s="95" t="s">
        <v>34</v>
      </c>
      <c r="O5" s="182" t="s">
        <v>33</v>
      </c>
      <c r="P5" s="183"/>
      <c r="Q5" s="184"/>
      <c r="R5" s="96" t="s">
        <v>35</v>
      </c>
    </row>
    <row r="6" spans="1:18" s="2" customFormat="1" ht="53.25" customHeight="1">
      <c r="A6" s="102">
        <v>2</v>
      </c>
      <c r="B6" s="103" t="s">
        <v>36</v>
      </c>
      <c r="C6" s="38" t="s">
        <v>26</v>
      </c>
      <c r="D6" s="78">
        <v>1</v>
      </c>
      <c r="E6" s="38" t="s">
        <v>37</v>
      </c>
      <c r="F6" s="38" t="s">
        <v>38</v>
      </c>
      <c r="G6" s="38" t="s">
        <v>39</v>
      </c>
      <c r="H6" s="104" t="s">
        <v>40</v>
      </c>
      <c r="I6" s="105" t="s">
        <v>41</v>
      </c>
      <c r="J6" s="106" t="s">
        <v>42</v>
      </c>
      <c r="K6" s="107" t="s">
        <v>43</v>
      </c>
      <c r="L6" s="108" t="s">
        <v>44</v>
      </c>
      <c r="M6" s="109" t="s">
        <v>45</v>
      </c>
      <c r="N6" s="107" t="s">
        <v>43</v>
      </c>
      <c r="O6" s="108" t="s">
        <v>43</v>
      </c>
      <c r="P6" s="110" t="s">
        <v>46</v>
      </c>
      <c r="Q6" s="111" t="s">
        <v>47</v>
      </c>
      <c r="R6" s="112">
        <v>1</v>
      </c>
    </row>
    <row r="7" spans="1:18" s="2" customFormat="1" ht="68.25" customHeight="1">
      <c r="A7" s="102">
        <v>3</v>
      </c>
      <c r="B7" s="103" t="s">
        <v>48</v>
      </c>
      <c r="C7" s="38" t="s">
        <v>26</v>
      </c>
      <c r="D7" s="78">
        <v>3</v>
      </c>
      <c r="E7" s="38" t="s">
        <v>49</v>
      </c>
      <c r="F7" s="38" t="s">
        <v>50</v>
      </c>
      <c r="G7" s="38" t="s">
        <v>50</v>
      </c>
      <c r="H7" s="104" t="s">
        <v>51</v>
      </c>
      <c r="I7" s="105" t="s">
        <v>52</v>
      </c>
      <c r="J7" s="106" t="s">
        <v>53</v>
      </c>
      <c r="K7" s="41" t="s">
        <v>54</v>
      </c>
      <c r="L7" s="113">
        <v>2</v>
      </c>
      <c r="M7" s="114" t="s">
        <v>55</v>
      </c>
      <c r="N7" s="41" t="s">
        <v>56</v>
      </c>
      <c r="O7" s="113">
        <v>2</v>
      </c>
      <c r="P7" s="115" t="s">
        <v>57</v>
      </c>
      <c r="Q7" s="116" t="s">
        <v>58</v>
      </c>
      <c r="R7" s="117" t="s">
        <v>59</v>
      </c>
    </row>
    <row r="8" spans="1:18" s="2" customFormat="1" ht="75.599999999999994" customHeight="1">
      <c r="A8" s="146">
        <v>4</v>
      </c>
      <c r="B8" s="147" t="s">
        <v>60</v>
      </c>
      <c r="C8" s="148" t="s">
        <v>26</v>
      </c>
      <c r="D8" s="149">
        <v>2</v>
      </c>
      <c r="E8" s="148" t="s">
        <v>61</v>
      </c>
      <c r="F8" s="148" t="s">
        <v>38</v>
      </c>
      <c r="G8" s="148" t="s">
        <v>38</v>
      </c>
      <c r="H8" s="144" t="s">
        <v>62</v>
      </c>
      <c r="I8" s="145" t="s">
        <v>63</v>
      </c>
      <c r="J8" s="150" t="s">
        <v>64</v>
      </c>
      <c r="K8" s="151" t="s">
        <v>215</v>
      </c>
      <c r="L8" s="152">
        <v>6</v>
      </c>
      <c r="M8" s="153">
        <v>8</v>
      </c>
      <c r="N8" s="151" t="s">
        <v>65</v>
      </c>
      <c r="O8" s="152" t="s">
        <v>66</v>
      </c>
      <c r="P8" s="154" t="s">
        <v>58</v>
      </c>
      <c r="Q8" s="155" t="s">
        <v>58</v>
      </c>
      <c r="R8" s="153" t="s">
        <v>58</v>
      </c>
    </row>
    <row r="9" spans="1:18" s="2" customFormat="1" ht="70.5" customHeight="1">
      <c r="A9" s="102">
        <v>5</v>
      </c>
      <c r="B9" s="103" t="s">
        <v>67</v>
      </c>
      <c r="C9" s="38" t="s">
        <v>26</v>
      </c>
      <c r="D9" s="78">
        <v>2</v>
      </c>
      <c r="E9" s="38" t="s">
        <v>68</v>
      </c>
      <c r="F9" s="38" t="s">
        <v>28</v>
      </c>
      <c r="G9" s="38" t="s">
        <v>29</v>
      </c>
      <c r="H9" s="104" t="s">
        <v>62</v>
      </c>
      <c r="I9" s="105" t="s">
        <v>69</v>
      </c>
      <c r="J9" s="118" t="s">
        <v>70</v>
      </c>
      <c r="K9" s="196" t="s">
        <v>33</v>
      </c>
      <c r="L9" s="195"/>
      <c r="M9" s="197"/>
      <c r="N9" s="119" t="s">
        <v>71</v>
      </c>
      <c r="O9" s="194" t="s">
        <v>33</v>
      </c>
      <c r="P9" s="195"/>
      <c r="Q9" s="195"/>
      <c r="R9" s="120" t="s">
        <v>35</v>
      </c>
    </row>
    <row r="10" spans="1:18" s="2" customFormat="1" ht="48">
      <c r="A10" s="102">
        <v>6</v>
      </c>
      <c r="B10" s="103" t="s">
        <v>72</v>
      </c>
      <c r="C10" s="38" t="s">
        <v>26</v>
      </c>
      <c r="D10" s="78">
        <v>39</v>
      </c>
      <c r="E10" s="38" t="s">
        <v>73</v>
      </c>
      <c r="F10" s="38" t="s">
        <v>38</v>
      </c>
      <c r="G10" s="38" t="s">
        <v>74</v>
      </c>
      <c r="H10" s="104" t="s">
        <v>75</v>
      </c>
      <c r="I10" s="105" t="s">
        <v>76</v>
      </c>
      <c r="J10" s="106" t="s">
        <v>77</v>
      </c>
      <c r="K10" s="41" t="s">
        <v>78</v>
      </c>
      <c r="L10" s="113">
        <v>743</v>
      </c>
      <c r="M10" s="121">
        <v>743</v>
      </c>
      <c r="N10" s="122" t="s">
        <v>79</v>
      </c>
      <c r="O10" s="113" t="s">
        <v>80</v>
      </c>
      <c r="P10" s="124" t="s">
        <v>80</v>
      </c>
      <c r="Q10" s="123">
        <v>1</v>
      </c>
      <c r="R10" s="121" t="s">
        <v>58</v>
      </c>
    </row>
    <row r="11" spans="1:18" s="2" customFormat="1" ht="62.25" customHeight="1">
      <c r="A11" s="102">
        <v>7</v>
      </c>
      <c r="B11" s="103" t="s">
        <v>81</v>
      </c>
      <c r="C11" s="38" t="s">
        <v>26</v>
      </c>
      <c r="D11" s="78">
        <v>3</v>
      </c>
      <c r="E11" s="38" t="s">
        <v>82</v>
      </c>
      <c r="F11" s="38" t="s">
        <v>28</v>
      </c>
      <c r="G11" s="38" t="s">
        <v>29</v>
      </c>
      <c r="H11" s="104" t="s">
        <v>62</v>
      </c>
      <c r="I11" s="105" t="s">
        <v>69</v>
      </c>
      <c r="J11" s="118" t="s">
        <v>83</v>
      </c>
      <c r="K11" s="199" t="s">
        <v>33</v>
      </c>
      <c r="L11" s="189"/>
      <c r="M11" s="200"/>
      <c r="N11" s="125" t="s">
        <v>84</v>
      </c>
      <c r="O11" s="201" t="s">
        <v>85</v>
      </c>
      <c r="P11" s="192"/>
      <c r="Q11" s="198"/>
      <c r="R11" s="126" t="s">
        <v>35</v>
      </c>
    </row>
    <row r="12" spans="1:18" s="2" customFormat="1" ht="55.5" customHeight="1">
      <c r="A12" s="102">
        <v>8</v>
      </c>
      <c r="B12" s="103" t="s">
        <v>86</v>
      </c>
      <c r="C12" s="38" t="s">
        <v>26</v>
      </c>
      <c r="D12" s="78">
        <v>3</v>
      </c>
      <c r="E12" s="38" t="s">
        <v>87</v>
      </c>
      <c r="F12" s="38" t="s">
        <v>38</v>
      </c>
      <c r="G12" s="38" t="s">
        <v>88</v>
      </c>
      <c r="H12" s="104" t="s">
        <v>75</v>
      </c>
      <c r="I12" s="105" t="s">
        <v>89</v>
      </c>
      <c r="J12" s="127" t="s">
        <v>90</v>
      </c>
      <c r="K12" s="185" t="s">
        <v>33</v>
      </c>
      <c r="L12" s="186"/>
      <c r="M12" s="187"/>
      <c r="N12" s="41" t="s">
        <v>91</v>
      </c>
      <c r="O12" s="188" t="s">
        <v>33</v>
      </c>
      <c r="P12" s="189"/>
      <c r="Q12" s="190"/>
      <c r="R12" s="121" t="s">
        <v>58</v>
      </c>
    </row>
    <row r="13" spans="1:18" s="2" customFormat="1" ht="55.5" customHeight="1">
      <c r="A13" s="102">
        <v>9</v>
      </c>
      <c r="B13" s="129" t="s">
        <v>216</v>
      </c>
      <c r="C13" s="130" t="s">
        <v>26</v>
      </c>
      <c r="D13" s="131">
        <v>11</v>
      </c>
      <c r="E13" s="130" t="s">
        <v>87</v>
      </c>
      <c r="F13" s="130" t="s">
        <v>38</v>
      </c>
      <c r="G13" s="130" t="s">
        <v>38</v>
      </c>
      <c r="H13" s="104" t="s">
        <v>62</v>
      </c>
      <c r="I13" s="132" t="s">
        <v>93</v>
      </c>
      <c r="J13" s="133" t="s">
        <v>94</v>
      </c>
      <c r="K13" s="191" t="s">
        <v>33</v>
      </c>
      <c r="L13" s="192"/>
      <c r="M13" s="193"/>
      <c r="N13" s="107" t="s">
        <v>95</v>
      </c>
      <c r="O13" s="192" t="s">
        <v>33</v>
      </c>
      <c r="P13" s="192"/>
      <c r="Q13" s="198"/>
      <c r="R13" s="134" t="s">
        <v>96</v>
      </c>
    </row>
    <row r="14" spans="1:18" s="2" customFormat="1" ht="55.5" customHeight="1">
      <c r="A14" s="102">
        <v>10</v>
      </c>
      <c r="B14" s="103" t="s">
        <v>97</v>
      </c>
      <c r="C14" s="38" t="s">
        <v>26</v>
      </c>
      <c r="D14" s="78">
        <v>1</v>
      </c>
      <c r="E14" s="38" t="s">
        <v>98</v>
      </c>
      <c r="F14" s="38" t="s">
        <v>28</v>
      </c>
      <c r="G14" s="38" t="s">
        <v>29</v>
      </c>
      <c r="H14" s="104" t="s">
        <v>62</v>
      </c>
      <c r="I14" s="105" t="s">
        <v>69</v>
      </c>
      <c r="J14" s="118" t="s">
        <v>99</v>
      </c>
      <c r="K14" s="191" t="s">
        <v>33</v>
      </c>
      <c r="L14" s="192"/>
      <c r="M14" s="193"/>
      <c r="N14" s="119" t="s">
        <v>100</v>
      </c>
      <c r="O14" s="194" t="s">
        <v>33</v>
      </c>
      <c r="P14" s="195"/>
      <c r="Q14" s="195"/>
      <c r="R14" s="141" t="s">
        <v>35</v>
      </c>
    </row>
    <row r="15" spans="1:18" s="2" customFormat="1" ht="147.6" customHeight="1">
      <c r="A15" s="102">
        <v>11</v>
      </c>
      <c r="B15" s="103" t="s">
        <v>213</v>
      </c>
      <c r="C15" s="38" t="s">
        <v>26</v>
      </c>
      <c r="D15" s="78">
        <v>1</v>
      </c>
      <c r="E15" s="38" t="s">
        <v>102</v>
      </c>
      <c r="F15" s="38" t="s">
        <v>103</v>
      </c>
      <c r="G15" s="38" t="s">
        <v>103</v>
      </c>
      <c r="H15" s="104" t="s">
        <v>62</v>
      </c>
      <c r="I15" s="105" t="s">
        <v>104</v>
      </c>
      <c r="J15" s="106" t="s">
        <v>105</v>
      </c>
      <c r="K15" s="41" t="s">
        <v>215</v>
      </c>
      <c r="L15" s="84">
        <v>5</v>
      </c>
      <c r="M15" s="64">
        <v>7</v>
      </c>
      <c r="N15" s="41" t="s">
        <v>106</v>
      </c>
      <c r="O15" s="113" t="s">
        <v>66</v>
      </c>
      <c r="P15" s="143" t="s">
        <v>58</v>
      </c>
      <c r="Q15" s="42" t="s">
        <v>58</v>
      </c>
      <c r="R15" s="121" t="s">
        <v>58</v>
      </c>
    </row>
    <row r="16" spans="1:18" s="2" customFormat="1" ht="38.25" customHeight="1">
      <c r="A16" s="102">
        <v>12</v>
      </c>
      <c r="B16" s="103" t="s">
        <v>107</v>
      </c>
      <c r="C16" s="38" t="s">
        <v>26</v>
      </c>
      <c r="D16" s="78">
        <v>3</v>
      </c>
      <c r="E16" s="37" t="s">
        <v>108</v>
      </c>
      <c r="F16" s="80" t="s">
        <v>109</v>
      </c>
      <c r="G16" s="80" t="s">
        <v>109</v>
      </c>
      <c r="H16" s="39" t="s">
        <v>110</v>
      </c>
      <c r="I16" s="40" t="s">
        <v>111</v>
      </c>
      <c r="J16" s="83" t="s">
        <v>112</v>
      </c>
      <c r="K16" s="41" t="s">
        <v>113</v>
      </c>
      <c r="L16" s="84">
        <v>0</v>
      </c>
      <c r="M16" s="64">
        <v>1</v>
      </c>
      <c r="N16" s="41" t="s">
        <v>114</v>
      </c>
      <c r="O16" s="84">
        <v>0</v>
      </c>
      <c r="P16" s="85">
        <v>1</v>
      </c>
      <c r="Q16" s="42">
        <v>0</v>
      </c>
      <c r="R16" s="86">
        <v>1</v>
      </c>
    </row>
    <row r="17" spans="1:18" s="2" customFormat="1" ht="38.25" customHeight="1" thickBot="1">
      <c r="A17" s="65"/>
      <c r="B17" s="66" t="s">
        <v>115</v>
      </c>
      <c r="C17" s="66"/>
      <c r="D17" s="79">
        <f>SUM(D5:D16)</f>
        <v>153</v>
      </c>
      <c r="E17" s="67"/>
      <c r="F17" s="66"/>
      <c r="G17" s="66"/>
      <c r="H17" s="68"/>
      <c r="I17" s="69"/>
      <c r="J17" s="70"/>
      <c r="K17" s="71"/>
      <c r="L17" s="72"/>
      <c r="M17" s="75"/>
      <c r="N17" s="71"/>
      <c r="O17" s="72"/>
      <c r="P17" s="73"/>
      <c r="Q17" s="74"/>
      <c r="R17" s="82"/>
    </row>
    <row r="20" spans="1:18">
      <c r="C20" s="1" t="s">
        <v>26</v>
      </c>
    </row>
    <row r="21" spans="1:18">
      <c r="C21" s="1" t="s">
        <v>116</v>
      </c>
    </row>
  </sheetData>
  <autoFilter ref="A4:R16" xr:uid="{00000000-0001-0000-0000-000000000000}"/>
  <mergeCells count="26">
    <mergeCell ref="K5:M5"/>
    <mergeCell ref="O5:Q5"/>
    <mergeCell ref="K12:M12"/>
    <mergeCell ref="O12:Q12"/>
    <mergeCell ref="K14:M14"/>
    <mergeCell ref="O14:Q14"/>
    <mergeCell ref="K9:M9"/>
    <mergeCell ref="O9:Q9"/>
    <mergeCell ref="K13:M13"/>
    <mergeCell ref="O13:Q13"/>
    <mergeCell ref="K11:M11"/>
    <mergeCell ref="O11:Q11"/>
    <mergeCell ref="A2:A4"/>
    <mergeCell ref="B2:B4"/>
    <mergeCell ref="E2:E4"/>
    <mergeCell ref="F2:F4"/>
    <mergeCell ref="G2:G4"/>
    <mergeCell ref="D2:D4"/>
    <mergeCell ref="C2:C4"/>
    <mergeCell ref="H2:H4"/>
    <mergeCell ref="I2:I4"/>
    <mergeCell ref="N2:R2"/>
    <mergeCell ref="O3:Q3"/>
    <mergeCell ref="K2:M2"/>
    <mergeCell ref="L3:M3"/>
    <mergeCell ref="J2:J4"/>
  </mergeCells>
  <phoneticPr fontId="1"/>
  <dataValidations count="1">
    <dataValidation type="list" allowBlank="1" showInputMessage="1" showErrorMessage="1" sqref="C5:C16" xr:uid="{00000000-0002-0000-0000-000000000000}">
      <formula1>$C$20:$C$21</formula1>
    </dataValidation>
  </dataValidations>
  <hyperlinks>
    <hyperlink ref="J5" r:id="rId1" xr:uid="{696A914E-16F2-427C-99AE-42A0C7B953E4}"/>
    <hyperlink ref="J9" r:id="rId2" xr:uid="{A5332164-CAAF-4BFA-96AA-D766FC4BDAFF}"/>
    <hyperlink ref="J11" r:id="rId3" xr:uid="{A0182B9B-63DF-4048-B882-4C155CD7C950}"/>
    <hyperlink ref="J12" r:id="rId4" xr:uid="{D9EF4F99-B466-4428-9E45-3150BA811A08}"/>
    <hyperlink ref="J14" r:id="rId5" xr:uid="{F151A219-9C38-41DA-9204-11CA05049CF3}"/>
    <hyperlink ref="J13" r:id="rId6" xr:uid="{D7B76C5B-C4C8-4CB9-9309-825135463341}"/>
  </hyperlinks>
  <pageMargins left="0.51181102362204722" right="0.31496062992125984" top="0.55118110236220474" bottom="0.55118110236220474" header="0.31496062992125984" footer="0.31496062992125984"/>
  <pageSetup paperSize="9" scale="5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46"/>
  <sheetViews>
    <sheetView view="pageBreakPreview" zoomScaleNormal="100" zoomScaleSheetLayoutView="100" workbookViewId="0">
      <selection activeCell="B3" sqref="B3:B8"/>
    </sheetView>
  </sheetViews>
  <sheetFormatPr defaultColWidth="9" defaultRowHeight="13.2"/>
  <cols>
    <col min="1" max="1" width="4.109375" style="1" customWidth="1"/>
    <col min="2" max="2" width="22.77734375" style="1" customWidth="1"/>
    <col min="3" max="4" width="9.33203125" style="1" customWidth="1"/>
    <col min="5" max="12" width="9" style="1" customWidth="1"/>
    <col min="13" max="13" width="10" style="1" customWidth="1"/>
    <col min="14" max="15" width="9.77734375" style="1" customWidth="1"/>
    <col min="16" max="23" width="8" style="1" customWidth="1"/>
    <col min="24" max="24" width="42" style="1" customWidth="1"/>
    <col min="25" max="25" width="9" style="43"/>
    <col min="26" max="16384" width="9" style="1"/>
  </cols>
  <sheetData>
    <row r="1" spans="1:25" ht="20.25" customHeight="1">
      <c r="A1" s="4" t="s">
        <v>117</v>
      </c>
    </row>
    <row r="2" spans="1:25" ht="15" thickBot="1">
      <c r="A2" s="4"/>
      <c r="W2" s="76" t="s">
        <v>118</v>
      </c>
    </row>
    <row r="3" spans="1:25" s="2" customFormat="1" ht="12.75" customHeight="1">
      <c r="A3" s="164" t="s">
        <v>1</v>
      </c>
      <c r="B3" s="164" t="s">
        <v>2</v>
      </c>
      <c r="C3" s="167" t="s">
        <v>119</v>
      </c>
      <c r="D3" s="243"/>
      <c r="E3" s="167" t="s">
        <v>120</v>
      </c>
      <c r="F3" s="249"/>
      <c r="G3" s="249"/>
      <c r="H3" s="249"/>
      <c r="I3" s="249"/>
      <c r="J3" s="249"/>
      <c r="K3" s="249"/>
      <c r="L3" s="249"/>
      <c r="M3" s="252" t="s">
        <v>121</v>
      </c>
      <c r="N3" s="167" t="s">
        <v>122</v>
      </c>
      <c r="O3" s="243"/>
      <c r="P3" s="167" t="s">
        <v>123</v>
      </c>
      <c r="Q3" s="216"/>
      <c r="R3" s="216"/>
      <c r="S3" s="216"/>
      <c r="T3" s="216"/>
      <c r="U3" s="167" t="s">
        <v>124</v>
      </c>
      <c r="V3" s="216"/>
      <c r="W3" s="217"/>
      <c r="X3" s="49" t="s">
        <v>125</v>
      </c>
      <c r="Y3" s="44"/>
    </row>
    <row r="4" spans="1:25" s="2" customFormat="1" ht="12" customHeight="1">
      <c r="A4" s="173"/>
      <c r="B4" s="173"/>
      <c r="C4" s="244"/>
      <c r="D4" s="245"/>
      <c r="E4" s="250"/>
      <c r="F4" s="251"/>
      <c r="G4" s="251"/>
      <c r="H4" s="251"/>
      <c r="I4" s="251"/>
      <c r="J4" s="251"/>
      <c r="K4" s="251"/>
      <c r="L4" s="251"/>
      <c r="M4" s="253"/>
      <c r="N4" s="244"/>
      <c r="O4" s="245"/>
      <c r="P4" s="18" t="s">
        <v>126</v>
      </c>
      <c r="Q4" s="218" t="s">
        <v>127</v>
      </c>
      <c r="R4" s="218" t="s">
        <v>128</v>
      </c>
      <c r="S4" s="221" t="s">
        <v>129</v>
      </c>
      <c r="T4" s="224" t="s">
        <v>130</v>
      </c>
      <c r="U4" s="227" t="s">
        <v>127</v>
      </c>
      <c r="V4" s="221" t="s">
        <v>128</v>
      </c>
      <c r="W4" s="230" t="s">
        <v>129</v>
      </c>
      <c r="X4" s="311" t="s">
        <v>131</v>
      </c>
      <c r="Y4" s="44"/>
    </row>
    <row r="5" spans="1:25" s="2" customFormat="1" ht="13.5" customHeight="1">
      <c r="A5" s="173"/>
      <c r="B5" s="173"/>
      <c r="C5" s="24"/>
      <c r="D5" s="23"/>
      <c r="E5" s="8" t="s">
        <v>132</v>
      </c>
      <c r="F5" s="9"/>
      <c r="G5" s="9"/>
      <c r="H5" s="9"/>
      <c r="I5" s="9"/>
      <c r="J5" s="9"/>
      <c r="K5" s="9"/>
      <c r="L5" s="257" t="s">
        <v>133</v>
      </c>
      <c r="M5" s="253"/>
      <c r="N5" s="24"/>
      <c r="O5" s="23"/>
      <c r="P5" s="233" t="s">
        <v>134</v>
      </c>
      <c r="Q5" s="219"/>
      <c r="R5" s="219"/>
      <c r="S5" s="222"/>
      <c r="T5" s="225"/>
      <c r="U5" s="228"/>
      <c r="V5" s="222"/>
      <c r="W5" s="231"/>
      <c r="X5" s="312"/>
      <c r="Y5" s="44"/>
    </row>
    <row r="6" spans="1:25" s="2" customFormat="1" ht="12" customHeight="1">
      <c r="A6" s="173"/>
      <c r="B6" s="173"/>
      <c r="C6" s="24"/>
      <c r="D6" s="246" t="s">
        <v>135</v>
      </c>
      <c r="E6" s="24"/>
      <c r="F6" s="6" t="s">
        <v>136</v>
      </c>
      <c r="G6" s="51"/>
      <c r="H6" s="51"/>
      <c r="I6" s="51"/>
      <c r="J6" s="51"/>
      <c r="K6" s="52"/>
      <c r="L6" s="258"/>
      <c r="M6" s="253"/>
      <c r="N6" s="24"/>
      <c r="O6" s="246" t="s">
        <v>135</v>
      </c>
      <c r="P6" s="234"/>
      <c r="Q6" s="220"/>
      <c r="R6" s="220"/>
      <c r="S6" s="223"/>
      <c r="T6" s="226"/>
      <c r="U6" s="229"/>
      <c r="V6" s="223"/>
      <c r="W6" s="232"/>
      <c r="X6" s="312"/>
      <c r="Y6" s="44"/>
    </row>
    <row r="7" spans="1:25" s="2" customFormat="1" ht="12" customHeight="1">
      <c r="A7" s="173"/>
      <c r="B7" s="173"/>
      <c r="C7" s="24"/>
      <c r="D7" s="247"/>
      <c r="E7" s="24"/>
      <c r="F7" s="22" t="s">
        <v>137</v>
      </c>
      <c r="G7" s="260" t="s">
        <v>138</v>
      </c>
      <c r="H7" s="261"/>
      <c r="I7" s="261"/>
      <c r="J7" s="262"/>
      <c r="K7" s="255" t="s">
        <v>104</v>
      </c>
      <c r="L7" s="258"/>
      <c r="M7" s="253"/>
      <c r="N7" s="24"/>
      <c r="O7" s="247"/>
      <c r="P7" s="13" t="s">
        <v>139</v>
      </c>
      <c r="Q7" s="14" t="s">
        <v>139</v>
      </c>
      <c r="R7" s="14" t="s">
        <v>139</v>
      </c>
      <c r="S7" s="15" t="s">
        <v>139</v>
      </c>
      <c r="T7" s="16" t="s">
        <v>139</v>
      </c>
      <c r="U7" s="20" t="s">
        <v>139</v>
      </c>
      <c r="V7" s="15" t="s">
        <v>139</v>
      </c>
      <c r="W7" s="16" t="s">
        <v>139</v>
      </c>
      <c r="X7" s="312"/>
      <c r="Y7" s="45" t="s">
        <v>139</v>
      </c>
    </row>
    <row r="8" spans="1:25" s="2" customFormat="1" ht="12.75" customHeight="1" thickBot="1">
      <c r="A8" s="174"/>
      <c r="B8" s="174"/>
      <c r="C8" s="5"/>
      <c r="D8" s="248"/>
      <c r="E8" s="5"/>
      <c r="F8" s="7"/>
      <c r="G8" s="55" t="s">
        <v>140</v>
      </c>
      <c r="H8" s="55" t="s">
        <v>141</v>
      </c>
      <c r="I8" s="55" t="s">
        <v>142</v>
      </c>
      <c r="J8" s="56" t="s">
        <v>143</v>
      </c>
      <c r="K8" s="256"/>
      <c r="L8" s="259"/>
      <c r="M8" s="254"/>
      <c r="N8" s="5"/>
      <c r="O8" s="248"/>
      <c r="P8" s="10" t="s">
        <v>144</v>
      </c>
      <c r="Q8" s="11" t="s">
        <v>144</v>
      </c>
      <c r="R8" s="11" t="s">
        <v>144</v>
      </c>
      <c r="S8" s="12" t="s">
        <v>144</v>
      </c>
      <c r="T8" s="17" t="s">
        <v>144</v>
      </c>
      <c r="U8" s="19" t="s">
        <v>144</v>
      </c>
      <c r="V8" s="12" t="s">
        <v>144</v>
      </c>
      <c r="W8" s="21" t="s">
        <v>144</v>
      </c>
      <c r="X8" s="313"/>
      <c r="Y8" s="46" t="s">
        <v>144</v>
      </c>
    </row>
    <row r="9" spans="1:25" s="2" customFormat="1" ht="22.05" customHeight="1">
      <c r="A9" s="237">
        <v>1</v>
      </c>
      <c r="B9" s="239" t="s">
        <v>145</v>
      </c>
      <c r="C9" s="235">
        <v>54271.354899999998</v>
      </c>
      <c r="D9" s="204">
        <v>54244.613271000002</v>
      </c>
      <c r="E9" s="235">
        <v>16011.096767999999</v>
      </c>
      <c r="F9" s="207">
        <v>16011.096767999999</v>
      </c>
      <c r="G9" s="207">
        <v>15480.495304</v>
      </c>
      <c r="H9" s="207">
        <v>0</v>
      </c>
      <c r="I9" s="207">
        <v>0</v>
      </c>
      <c r="J9" s="241" t="s">
        <v>146</v>
      </c>
      <c r="K9" s="207">
        <v>530.60146399999996</v>
      </c>
      <c r="L9" s="207">
        <v>14182.324796000001</v>
      </c>
      <c r="M9" s="212">
        <v>10.300719000000001</v>
      </c>
      <c r="N9" s="202">
        <f>+(+C9+E9)-(L9+M9)</f>
        <v>56089.826152999995</v>
      </c>
      <c r="O9" s="204">
        <v>56052.668260999999</v>
      </c>
      <c r="P9" s="29">
        <v>195</v>
      </c>
      <c r="Q9" s="30">
        <v>0</v>
      </c>
      <c r="R9" s="30">
        <v>4</v>
      </c>
      <c r="S9" s="31">
        <v>0</v>
      </c>
      <c r="T9" s="30">
        <v>467</v>
      </c>
      <c r="U9" s="29">
        <v>1</v>
      </c>
      <c r="V9" s="31">
        <v>37</v>
      </c>
      <c r="W9" s="32" t="s">
        <v>147</v>
      </c>
      <c r="X9" s="305" t="s">
        <v>148</v>
      </c>
      <c r="Y9" s="47" t="s">
        <v>139</v>
      </c>
    </row>
    <row r="10" spans="1:25" s="2" customFormat="1" ht="22.05" customHeight="1" thickBot="1">
      <c r="A10" s="238"/>
      <c r="B10" s="240"/>
      <c r="C10" s="236"/>
      <c r="D10" s="205"/>
      <c r="E10" s="236"/>
      <c r="F10" s="209"/>
      <c r="G10" s="209"/>
      <c r="H10" s="209"/>
      <c r="I10" s="209"/>
      <c r="J10" s="242"/>
      <c r="K10" s="209"/>
      <c r="L10" s="209"/>
      <c r="M10" s="213"/>
      <c r="N10" s="203"/>
      <c r="O10" s="205"/>
      <c r="P10" s="97">
        <v>2930.103357</v>
      </c>
      <c r="Q10" s="98">
        <v>0</v>
      </c>
      <c r="R10" s="98">
        <v>94.243072999999995</v>
      </c>
      <c r="S10" s="99">
        <v>0</v>
      </c>
      <c r="T10" s="101">
        <v>10657.978365999999</v>
      </c>
      <c r="U10" s="97">
        <v>251.8</v>
      </c>
      <c r="V10" s="99">
        <v>1739.620492</v>
      </c>
      <c r="W10" s="100" t="s">
        <v>149</v>
      </c>
      <c r="X10" s="306"/>
      <c r="Y10" s="48" t="s">
        <v>144</v>
      </c>
    </row>
    <row r="11" spans="1:25" s="2" customFormat="1" ht="22.05" customHeight="1">
      <c r="A11" s="237">
        <v>2</v>
      </c>
      <c r="B11" s="239" t="s">
        <v>150</v>
      </c>
      <c r="C11" s="235">
        <v>1999.5350000000001</v>
      </c>
      <c r="D11" s="204">
        <v>750</v>
      </c>
      <c r="E11" s="235">
        <v>7.6026150000000001</v>
      </c>
      <c r="F11" s="207">
        <f>K11</f>
        <v>2.850980625</v>
      </c>
      <c r="G11" s="207">
        <v>0</v>
      </c>
      <c r="H11" s="207">
        <v>0</v>
      </c>
      <c r="I11" s="207">
        <v>0</v>
      </c>
      <c r="J11" s="214" t="s">
        <v>58</v>
      </c>
      <c r="K11" s="207">
        <v>2.850980625</v>
      </c>
      <c r="L11" s="210">
        <v>7.6026150000000001</v>
      </c>
      <c r="M11" s="212">
        <v>0</v>
      </c>
      <c r="N11" s="202">
        <f>+(+C11+E11)-(L11+M11)</f>
        <v>1999.5350000000001</v>
      </c>
      <c r="O11" s="204">
        <v>750</v>
      </c>
      <c r="P11" s="29">
        <v>0</v>
      </c>
      <c r="Q11" s="30">
        <v>0</v>
      </c>
      <c r="R11" s="30">
        <v>0</v>
      </c>
      <c r="S11" s="31">
        <v>0</v>
      </c>
      <c r="T11" s="30">
        <v>1</v>
      </c>
      <c r="U11" s="29">
        <v>0</v>
      </c>
      <c r="V11" s="31">
        <v>0</v>
      </c>
      <c r="W11" s="32">
        <v>0</v>
      </c>
      <c r="X11" s="305" t="s">
        <v>151</v>
      </c>
      <c r="Y11" s="47" t="s">
        <v>139</v>
      </c>
    </row>
    <row r="12" spans="1:25" s="2" customFormat="1" ht="22.05" customHeight="1" thickBot="1">
      <c r="A12" s="238"/>
      <c r="B12" s="240"/>
      <c r="C12" s="236"/>
      <c r="D12" s="205"/>
      <c r="E12" s="236"/>
      <c r="F12" s="209"/>
      <c r="G12" s="208"/>
      <c r="H12" s="208"/>
      <c r="I12" s="208"/>
      <c r="J12" s="215"/>
      <c r="K12" s="208"/>
      <c r="L12" s="211"/>
      <c r="M12" s="213"/>
      <c r="N12" s="203"/>
      <c r="O12" s="205"/>
      <c r="P12" s="97">
        <v>0</v>
      </c>
      <c r="Q12" s="98">
        <v>0</v>
      </c>
      <c r="R12" s="98">
        <v>0</v>
      </c>
      <c r="S12" s="99">
        <v>0</v>
      </c>
      <c r="T12" s="98">
        <v>7.6026150000000001</v>
      </c>
      <c r="U12" s="97">
        <v>0</v>
      </c>
      <c r="V12" s="99">
        <v>0</v>
      </c>
      <c r="W12" s="100">
        <v>0</v>
      </c>
      <c r="X12" s="306"/>
      <c r="Y12" s="48" t="s">
        <v>144</v>
      </c>
    </row>
    <row r="13" spans="1:25" s="2" customFormat="1" ht="22.05" customHeight="1">
      <c r="A13" s="237">
        <v>3</v>
      </c>
      <c r="B13" s="239" t="s">
        <v>152</v>
      </c>
      <c r="C13" s="235">
        <v>1702.9350199999999</v>
      </c>
      <c r="D13" s="204">
        <v>1134.781311</v>
      </c>
      <c r="E13" s="235">
        <v>13.133799</v>
      </c>
      <c r="F13" s="207">
        <v>8.755782</v>
      </c>
      <c r="G13" s="207">
        <v>0</v>
      </c>
      <c r="H13" s="207">
        <v>0</v>
      </c>
      <c r="I13" s="207">
        <v>0</v>
      </c>
      <c r="J13" s="214" t="s">
        <v>58</v>
      </c>
      <c r="K13" s="207">
        <v>8.755782</v>
      </c>
      <c r="L13" s="210">
        <v>3.02658</v>
      </c>
      <c r="M13" s="212">
        <v>0</v>
      </c>
      <c r="N13" s="206">
        <f>+(+C13+E13)-(L13+M13)</f>
        <v>1713.0422389999999</v>
      </c>
      <c r="O13" s="204">
        <v>1141.523119</v>
      </c>
      <c r="P13" s="29">
        <v>0</v>
      </c>
      <c r="Q13" s="30">
        <v>0</v>
      </c>
      <c r="R13" s="30">
        <v>0</v>
      </c>
      <c r="S13" s="31">
        <v>0</v>
      </c>
      <c r="T13" s="30">
        <v>2</v>
      </c>
      <c r="U13" s="29">
        <v>0</v>
      </c>
      <c r="V13" s="31">
        <v>0</v>
      </c>
      <c r="W13" s="32">
        <v>0</v>
      </c>
      <c r="X13" s="305" t="s">
        <v>153</v>
      </c>
      <c r="Y13" s="47" t="s">
        <v>139</v>
      </c>
    </row>
    <row r="14" spans="1:25" s="2" customFormat="1" ht="22.05" customHeight="1" thickBot="1">
      <c r="A14" s="238"/>
      <c r="B14" s="240"/>
      <c r="C14" s="236"/>
      <c r="D14" s="205"/>
      <c r="E14" s="236"/>
      <c r="F14" s="209"/>
      <c r="G14" s="208"/>
      <c r="H14" s="208"/>
      <c r="I14" s="208"/>
      <c r="J14" s="215"/>
      <c r="K14" s="209"/>
      <c r="L14" s="211"/>
      <c r="M14" s="213"/>
      <c r="N14" s="203"/>
      <c r="O14" s="205"/>
      <c r="P14" s="97">
        <v>0</v>
      </c>
      <c r="Q14" s="98">
        <v>0</v>
      </c>
      <c r="R14" s="98">
        <v>0</v>
      </c>
      <c r="S14" s="99">
        <v>0</v>
      </c>
      <c r="T14" s="98">
        <v>3.02658</v>
      </c>
      <c r="U14" s="97">
        <v>0</v>
      </c>
      <c r="V14" s="99">
        <v>0</v>
      </c>
      <c r="W14" s="100">
        <v>0</v>
      </c>
      <c r="X14" s="306"/>
      <c r="Y14" s="48" t="s">
        <v>144</v>
      </c>
    </row>
    <row r="15" spans="1:25" s="2" customFormat="1" ht="22.05" customHeight="1">
      <c r="A15" s="237">
        <v>4</v>
      </c>
      <c r="B15" s="263" t="s">
        <v>154</v>
      </c>
      <c r="C15" s="269">
        <v>638.08774400000004</v>
      </c>
      <c r="D15" s="271">
        <v>425.39182899999997</v>
      </c>
      <c r="E15" s="269">
        <v>0.55120000000000002</v>
      </c>
      <c r="F15" s="265">
        <f>K15</f>
        <v>0.36746600000000001</v>
      </c>
      <c r="G15" s="273">
        <v>0</v>
      </c>
      <c r="H15" s="273">
        <v>0</v>
      </c>
      <c r="I15" s="273">
        <v>0</v>
      </c>
      <c r="J15" s="241" t="s">
        <v>58</v>
      </c>
      <c r="K15" s="265">
        <v>0.36746600000000001</v>
      </c>
      <c r="L15" s="281">
        <v>92.548330000000007</v>
      </c>
      <c r="M15" s="267">
        <v>0</v>
      </c>
      <c r="N15" s="202">
        <f>+(+C15+E15)-(L15+M15)</f>
        <v>546.09061400000007</v>
      </c>
      <c r="O15" s="271">
        <v>364.06040899999999</v>
      </c>
      <c r="P15" s="156">
        <v>4</v>
      </c>
      <c r="Q15" s="157">
        <v>0</v>
      </c>
      <c r="R15" s="157">
        <v>0</v>
      </c>
      <c r="S15" s="158">
        <v>0</v>
      </c>
      <c r="T15" s="157">
        <v>2</v>
      </c>
      <c r="U15" s="156">
        <v>0</v>
      </c>
      <c r="V15" s="158">
        <v>0</v>
      </c>
      <c r="W15" s="159">
        <v>0</v>
      </c>
      <c r="X15" s="314" t="s">
        <v>155</v>
      </c>
      <c r="Y15" s="47" t="s">
        <v>139</v>
      </c>
    </row>
    <row r="16" spans="1:25" s="2" customFormat="1" ht="22.05" customHeight="1" thickBot="1">
      <c r="A16" s="238"/>
      <c r="B16" s="264"/>
      <c r="C16" s="270"/>
      <c r="D16" s="272"/>
      <c r="E16" s="270"/>
      <c r="F16" s="266"/>
      <c r="G16" s="274"/>
      <c r="H16" s="274"/>
      <c r="I16" s="274"/>
      <c r="J16" s="242"/>
      <c r="K16" s="278"/>
      <c r="L16" s="282"/>
      <c r="M16" s="268"/>
      <c r="N16" s="203"/>
      <c r="O16" s="272"/>
      <c r="P16" s="160">
        <v>76.308999999999997</v>
      </c>
      <c r="Q16" s="161">
        <v>0</v>
      </c>
      <c r="R16" s="161">
        <v>0</v>
      </c>
      <c r="S16" s="162">
        <v>0</v>
      </c>
      <c r="T16" s="161">
        <v>7.65</v>
      </c>
      <c r="U16" s="160">
        <v>0</v>
      </c>
      <c r="V16" s="162">
        <v>0</v>
      </c>
      <c r="W16" s="163">
        <v>0</v>
      </c>
      <c r="X16" s="315"/>
      <c r="Y16" s="48" t="s">
        <v>144</v>
      </c>
    </row>
    <row r="17" spans="1:25" s="2" customFormat="1" ht="22.05" customHeight="1">
      <c r="A17" s="237">
        <v>5</v>
      </c>
      <c r="B17" s="239" t="s">
        <v>156</v>
      </c>
      <c r="C17" s="235">
        <v>572.80731000000003</v>
      </c>
      <c r="D17" s="204">
        <v>572.80731000000003</v>
      </c>
      <c r="E17" s="276">
        <v>0.115227</v>
      </c>
      <c r="F17" s="279">
        <v>0.115227</v>
      </c>
      <c r="G17" s="207">
        <v>0</v>
      </c>
      <c r="H17" s="207">
        <v>0</v>
      </c>
      <c r="I17" s="207">
        <v>0</v>
      </c>
      <c r="J17" s="214" t="s">
        <v>58</v>
      </c>
      <c r="K17" s="207">
        <v>0.115227</v>
      </c>
      <c r="L17" s="210">
        <v>45.5</v>
      </c>
      <c r="M17" s="212">
        <v>0</v>
      </c>
      <c r="N17" s="206">
        <f>+(+C17+E17)-(L17+M17)</f>
        <v>527.42253700000003</v>
      </c>
      <c r="O17" s="204">
        <v>527.42253700000003</v>
      </c>
      <c r="P17" s="29">
        <v>0</v>
      </c>
      <c r="Q17" s="30">
        <v>0</v>
      </c>
      <c r="R17" s="30">
        <v>0</v>
      </c>
      <c r="S17" s="31">
        <v>0</v>
      </c>
      <c r="T17" s="30">
        <v>2</v>
      </c>
      <c r="U17" s="29">
        <v>0</v>
      </c>
      <c r="V17" s="31">
        <v>0</v>
      </c>
      <c r="W17" s="32">
        <v>0</v>
      </c>
      <c r="X17" s="305" t="s">
        <v>157</v>
      </c>
      <c r="Y17" s="47" t="s">
        <v>139</v>
      </c>
    </row>
    <row r="18" spans="1:25" s="2" customFormat="1" ht="22.05" customHeight="1" thickBot="1">
      <c r="A18" s="238"/>
      <c r="B18" s="240"/>
      <c r="C18" s="236"/>
      <c r="D18" s="205"/>
      <c r="E18" s="277"/>
      <c r="F18" s="280"/>
      <c r="G18" s="208"/>
      <c r="H18" s="208"/>
      <c r="I18" s="208"/>
      <c r="J18" s="215"/>
      <c r="K18" s="208"/>
      <c r="L18" s="211"/>
      <c r="M18" s="213"/>
      <c r="N18" s="203"/>
      <c r="O18" s="205"/>
      <c r="P18" s="97">
        <v>0</v>
      </c>
      <c r="Q18" s="98">
        <v>0</v>
      </c>
      <c r="R18" s="98">
        <v>0</v>
      </c>
      <c r="S18" s="99">
        <v>0</v>
      </c>
      <c r="T18" s="98">
        <v>45.5</v>
      </c>
      <c r="U18" s="97">
        <v>0</v>
      </c>
      <c r="V18" s="99">
        <v>0</v>
      </c>
      <c r="W18" s="100">
        <v>0</v>
      </c>
      <c r="X18" s="306"/>
      <c r="Y18" s="48" t="s">
        <v>144</v>
      </c>
    </row>
    <row r="19" spans="1:25" s="2" customFormat="1" ht="22.05" customHeight="1">
      <c r="A19" s="237">
        <v>6</v>
      </c>
      <c r="B19" s="239" t="s">
        <v>158</v>
      </c>
      <c r="C19" s="235">
        <v>712.57804599999997</v>
      </c>
      <c r="D19" s="204">
        <v>712.57804599999997</v>
      </c>
      <c r="E19" s="235">
        <v>662.95747100000006</v>
      </c>
      <c r="F19" s="207">
        <v>662.95747100000006</v>
      </c>
      <c r="G19" s="207">
        <v>662.92499999999995</v>
      </c>
      <c r="H19" s="207">
        <v>0</v>
      </c>
      <c r="I19" s="207">
        <v>0</v>
      </c>
      <c r="J19" s="214" t="s">
        <v>159</v>
      </c>
      <c r="K19" s="207">
        <v>3.2471E-2</v>
      </c>
      <c r="L19" s="210">
        <v>255.25288</v>
      </c>
      <c r="M19" s="212">
        <v>0</v>
      </c>
      <c r="N19" s="202">
        <f>+(+C19+E19)-(L19+M19)</f>
        <v>1120.282637</v>
      </c>
      <c r="O19" s="204">
        <v>1120.282637</v>
      </c>
      <c r="P19" s="29">
        <v>0</v>
      </c>
      <c r="Q19" s="30">
        <v>0</v>
      </c>
      <c r="R19" s="30">
        <v>0</v>
      </c>
      <c r="S19" s="31">
        <v>0</v>
      </c>
      <c r="T19" s="30">
        <v>14</v>
      </c>
      <c r="U19" s="29">
        <v>0</v>
      </c>
      <c r="V19" s="31">
        <v>0</v>
      </c>
      <c r="W19" s="32">
        <v>0</v>
      </c>
      <c r="X19" s="305" t="s">
        <v>160</v>
      </c>
      <c r="Y19" s="47" t="s">
        <v>139</v>
      </c>
    </row>
    <row r="20" spans="1:25" s="2" customFormat="1" ht="22.05" customHeight="1" thickBot="1">
      <c r="A20" s="238"/>
      <c r="B20" s="275"/>
      <c r="C20" s="236"/>
      <c r="D20" s="205"/>
      <c r="E20" s="236"/>
      <c r="F20" s="209"/>
      <c r="G20" s="208"/>
      <c r="H20" s="208"/>
      <c r="I20" s="208"/>
      <c r="J20" s="215"/>
      <c r="K20" s="208"/>
      <c r="L20" s="211"/>
      <c r="M20" s="213"/>
      <c r="N20" s="203"/>
      <c r="O20" s="205"/>
      <c r="P20" s="97">
        <v>0</v>
      </c>
      <c r="Q20" s="98">
        <v>0</v>
      </c>
      <c r="R20" s="98">
        <v>0</v>
      </c>
      <c r="S20" s="99">
        <v>0</v>
      </c>
      <c r="T20" s="98">
        <v>255.25288</v>
      </c>
      <c r="U20" s="97">
        <v>0</v>
      </c>
      <c r="V20" s="99">
        <v>0</v>
      </c>
      <c r="W20" s="100">
        <v>0</v>
      </c>
      <c r="X20" s="306"/>
      <c r="Y20" s="48" t="s">
        <v>144</v>
      </c>
    </row>
    <row r="21" spans="1:25" s="2" customFormat="1" ht="22.05" customHeight="1">
      <c r="A21" s="237">
        <v>7</v>
      </c>
      <c r="B21" s="239" t="s">
        <v>161</v>
      </c>
      <c r="C21" s="235">
        <v>49.188699</v>
      </c>
      <c r="D21" s="204">
        <v>49.188699</v>
      </c>
      <c r="E21" s="235">
        <v>9.5E-4</v>
      </c>
      <c r="F21" s="207">
        <v>9.5E-4</v>
      </c>
      <c r="G21" s="207">
        <v>0</v>
      </c>
      <c r="H21" s="207">
        <v>0</v>
      </c>
      <c r="I21" s="207">
        <v>0</v>
      </c>
      <c r="J21" s="214" t="s">
        <v>58</v>
      </c>
      <c r="K21" s="207">
        <v>9.5E-4</v>
      </c>
      <c r="L21" s="210">
        <v>7.6802200000000003</v>
      </c>
      <c r="M21" s="212">
        <v>0</v>
      </c>
      <c r="N21" s="202">
        <f>+(+C21+E21)-(L21+M21)</f>
        <v>41.509429000000004</v>
      </c>
      <c r="O21" s="204">
        <v>41.509428999999997</v>
      </c>
      <c r="P21" s="29">
        <v>2</v>
      </c>
      <c r="Q21" s="30">
        <v>0</v>
      </c>
      <c r="R21" s="30">
        <v>0</v>
      </c>
      <c r="S21" s="31">
        <v>0</v>
      </c>
      <c r="T21" s="30">
        <v>0</v>
      </c>
      <c r="U21" s="29">
        <v>0</v>
      </c>
      <c r="V21" s="31">
        <v>0</v>
      </c>
      <c r="W21" s="32">
        <v>0</v>
      </c>
      <c r="X21" s="305" t="s">
        <v>157</v>
      </c>
      <c r="Y21" s="47" t="s">
        <v>139</v>
      </c>
    </row>
    <row r="22" spans="1:25" s="2" customFormat="1" ht="22.05" customHeight="1" thickBot="1">
      <c r="A22" s="238"/>
      <c r="B22" s="240"/>
      <c r="C22" s="236"/>
      <c r="D22" s="205"/>
      <c r="E22" s="236"/>
      <c r="F22" s="209"/>
      <c r="G22" s="208"/>
      <c r="H22" s="208"/>
      <c r="I22" s="208"/>
      <c r="J22" s="215"/>
      <c r="K22" s="208"/>
      <c r="L22" s="211"/>
      <c r="M22" s="213"/>
      <c r="N22" s="203"/>
      <c r="O22" s="205"/>
      <c r="P22" s="97">
        <v>7.6802200000000003</v>
      </c>
      <c r="Q22" s="98">
        <v>0</v>
      </c>
      <c r="R22" s="98">
        <v>0</v>
      </c>
      <c r="S22" s="99">
        <v>0</v>
      </c>
      <c r="T22" s="98">
        <v>0</v>
      </c>
      <c r="U22" s="97">
        <v>0</v>
      </c>
      <c r="V22" s="99">
        <v>0</v>
      </c>
      <c r="W22" s="100">
        <v>0</v>
      </c>
      <c r="X22" s="306"/>
      <c r="Y22" s="48" t="s">
        <v>144</v>
      </c>
    </row>
    <row r="23" spans="1:25" s="2" customFormat="1" ht="22.05" customHeight="1">
      <c r="A23" s="237">
        <v>8</v>
      </c>
      <c r="B23" s="239" t="s">
        <v>86</v>
      </c>
      <c r="C23" s="235">
        <v>20875.433412000002</v>
      </c>
      <c r="D23" s="204">
        <v>20875.433412000002</v>
      </c>
      <c r="E23" s="235">
        <v>5590.3219710000012</v>
      </c>
      <c r="F23" s="207">
        <v>5590.3219710000012</v>
      </c>
      <c r="G23" s="207">
        <v>5589.0339749999985</v>
      </c>
      <c r="H23" s="207">
        <v>0</v>
      </c>
      <c r="I23" s="207">
        <v>0</v>
      </c>
      <c r="J23" s="214" t="s">
        <v>146</v>
      </c>
      <c r="K23" s="207">
        <v>1.2879960000000001</v>
      </c>
      <c r="L23" s="210">
        <v>4912.7091270000001</v>
      </c>
      <c r="M23" s="212">
        <v>0</v>
      </c>
      <c r="N23" s="202">
        <f>+(+C23+E23)-(L23+M23)</f>
        <v>21553.046256000001</v>
      </c>
      <c r="O23" s="204">
        <v>21553.046256000001</v>
      </c>
      <c r="P23" s="29">
        <v>2</v>
      </c>
      <c r="Q23" s="30">
        <v>0</v>
      </c>
      <c r="R23" s="30">
        <v>0</v>
      </c>
      <c r="S23" s="31">
        <v>0</v>
      </c>
      <c r="T23" s="30">
        <v>211</v>
      </c>
      <c r="U23" s="29">
        <v>0</v>
      </c>
      <c r="V23" s="31">
        <v>0</v>
      </c>
      <c r="W23" s="32">
        <v>0</v>
      </c>
      <c r="X23" s="305" t="s">
        <v>162</v>
      </c>
      <c r="Y23" s="47" t="s">
        <v>139</v>
      </c>
    </row>
    <row r="24" spans="1:25" s="2" customFormat="1" ht="22.05" customHeight="1" thickBot="1">
      <c r="A24" s="238"/>
      <c r="B24" s="240"/>
      <c r="C24" s="236"/>
      <c r="D24" s="205"/>
      <c r="E24" s="236"/>
      <c r="F24" s="209"/>
      <c r="G24" s="208"/>
      <c r="H24" s="208"/>
      <c r="I24" s="208"/>
      <c r="J24" s="215"/>
      <c r="K24" s="208"/>
      <c r="L24" s="211"/>
      <c r="M24" s="213"/>
      <c r="N24" s="203"/>
      <c r="O24" s="205"/>
      <c r="P24" s="97">
        <v>338.59297800000002</v>
      </c>
      <c r="Q24" s="98">
        <v>0</v>
      </c>
      <c r="R24" s="98">
        <v>0</v>
      </c>
      <c r="S24" s="99">
        <v>0</v>
      </c>
      <c r="T24" s="98">
        <v>4574.1161489999995</v>
      </c>
      <c r="U24" s="97">
        <v>0</v>
      </c>
      <c r="V24" s="99">
        <v>0</v>
      </c>
      <c r="W24" s="100">
        <v>0</v>
      </c>
      <c r="X24" s="306"/>
      <c r="Y24" s="48" t="s">
        <v>144</v>
      </c>
    </row>
    <row r="25" spans="1:25" s="2" customFormat="1" ht="22.05" customHeight="1">
      <c r="A25" s="237">
        <v>9</v>
      </c>
      <c r="B25" s="239" t="s">
        <v>92</v>
      </c>
      <c r="C25" s="235">
        <v>6653.1011319999998</v>
      </c>
      <c r="D25" s="204">
        <v>6653.1011319999998</v>
      </c>
      <c r="E25" s="235">
        <v>2346.7141609999999</v>
      </c>
      <c r="F25" s="207">
        <v>2346.7141609999999</v>
      </c>
      <c r="G25" s="207">
        <v>2345.9079999999999</v>
      </c>
      <c r="H25" s="207">
        <v>0</v>
      </c>
      <c r="I25" s="207">
        <v>0</v>
      </c>
      <c r="J25" s="214" t="s">
        <v>163</v>
      </c>
      <c r="K25" s="207">
        <v>0.80616100000000002</v>
      </c>
      <c r="L25" s="210">
        <v>1968.064128</v>
      </c>
      <c r="M25" s="212">
        <v>0</v>
      </c>
      <c r="N25" s="202">
        <f>+(+C25+E25)-(L25+M25)</f>
        <v>7031.7511649999997</v>
      </c>
      <c r="O25" s="204">
        <v>7031.7511649999997</v>
      </c>
      <c r="P25" s="29">
        <v>2</v>
      </c>
      <c r="Q25" s="30" t="s">
        <v>164</v>
      </c>
      <c r="R25" s="30" t="s">
        <v>164</v>
      </c>
      <c r="S25" s="31" t="s">
        <v>164</v>
      </c>
      <c r="T25" s="30">
        <v>19</v>
      </c>
      <c r="U25" s="136" t="s">
        <v>164</v>
      </c>
      <c r="V25" s="135" t="s">
        <v>164</v>
      </c>
      <c r="W25" s="137" t="s">
        <v>164</v>
      </c>
      <c r="X25" s="307" t="s">
        <v>165</v>
      </c>
      <c r="Y25" s="47" t="s">
        <v>139</v>
      </c>
    </row>
    <row r="26" spans="1:25" s="2" customFormat="1" ht="22.05" customHeight="1" thickBot="1">
      <c r="A26" s="238"/>
      <c r="B26" s="275"/>
      <c r="C26" s="236"/>
      <c r="D26" s="205"/>
      <c r="E26" s="236"/>
      <c r="F26" s="209"/>
      <c r="G26" s="208"/>
      <c r="H26" s="208"/>
      <c r="I26" s="208"/>
      <c r="J26" s="215"/>
      <c r="K26" s="208"/>
      <c r="L26" s="211"/>
      <c r="M26" s="213"/>
      <c r="N26" s="203"/>
      <c r="O26" s="205"/>
      <c r="P26" s="97">
        <v>654.649</v>
      </c>
      <c r="Q26" s="98">
        <v>0</v>
      </c>
      <c r="R26" s="98">
        <v>0</v>
      </c>
      <c r="S26" s="99">
        <v>0</v>
      </c>
      <c r="T26" s="98">
        <v>1313.4151280000001</v>
      </c>
      <c r="U26" s="139" t="s">
        <v>166</v>
      </c>
      <c r="V26" s="138" t="s">
        <v>166</v>
      </c>
      <c r="W26" s="140" t="s">
        <v>166</v>
      </c>
      <c r="X26" s="308"/>
      <c r="Y26" s="48" t="s">
        <v>144</v>
      </c>
    </row>
    <row r="27" spans="1:25" s="2" customFormat="1" ht="22.05" customHeight="1">
      <c r="A27" s="237">
        <v>10</v>
      </c>
      <c r="B27" s="239" t="s">
        <v>167</v>
      </c>
      <c r="C27" s="235">
        <v>75.864832000000007</v>
      </c>
      <c r="D27" s="204">
        <v>75.864832000000007</v>
      </c>
      <c r="E27" s="235">
        <v>0</v>
      </c>
      <c r="F27" s="207">
        <v>0</v>
      </c>
      <c r="G27" s="207">
        <v>0</v>
      </c>
      <c r="H27" s="207">
        <v>0</v>
      </c>
      <c r="I27" s="207">
        <v>0</v>
      </c>
      <c r="J27" s="284" t="s">
        <v>58</v>
      </c>
      <c r="K27" s="207">
        <v>0</v>
      </c>
      <c r="L27" s="210">
        <v>19.729959999999998</v>
      </c>
      <c r="M27" s="283">
        <v>0</v>
      </c>
      <c r="N27" s="202">
        <f>+(+C27+E27)-(L27+M27)</f>
        <v>56.134872000000009</v>
      </c>
      <c r="O27" s="204">
        <v>56.134872000000009</v>
      </c>
      <c r="P27" s="29">
        <v>0</v>
      </c>
      <c r="Q27" s="30">
        <v>0</v>
      </c>
      <c r="R27" s="30">
        <v>0</v>
      </c>
      <c r="S27" s="31">
        <v>0</v>
      </c>
      <c r="T27" s="30">
        <v>1</v>
      </c>
      <c r="U27" s="29">
        <v>0</v>
      </c>
      <c r="V27" s="31">
        <v>0</v>
      </c>
      <c r="W27" s="32">
        <v>0</v>
      </c>
      <c r="X27" s="305" t="s">
        <v>157</v>
      </c>
      <c r="Y27" s="47" t="s">
        <v>139</v>
      </c>
    </row>
    <row r="28" spans="1:25" s="2" customFormat="1" ht="22.05" customHeight="1" thickBot="1">
      <c r="A28" s="238"/>
      <c r="B28" s="240"/>
      <c r="C28" s="236"/>
      <c r="D28" s="205"/>
      <c r="E28" s="236"/>
      <c r="F28" s="209"/>
      <c r="G28" s="208"/>
      <c r="H28" s="208"/>
      <c r="I28" s="208"/>
      <c r="J28" s="285"/>
      <c r="K28" s="208"/>
      <c r="L28" s="211"/>
      <c r="M28" s="213"/>
      <c r="N28" s="203"/>
      <c r="O28" s="205"/>
      <c r="P28" s="25">
        <v>0</v>
      </c>
      <c r="Q28" s="26">
        <v>0</v>
      </c>
      <c r="R28" s="26">
        <v>0</v>
      </c>
      <c r="S28" s="27">
        <v>0</v>
      </c>
      <c r="T28" s="26">
        <v>19.729959999999998</v>
      </c>
      <c r="U28" s="25">
        <v>0</v>
      </c>
      <c r="V28" s="27">
        <v>0</v>
      </c>
      <c r="W28" s="28">
        <v>0</v>
      </c>
      <c r="X28" s="306"/>
      <c r="Y28" s="48" t="s">
        <v>144</v>
      </c>
    </row>
    <row r="29" spans="1:25" s="2" customFormat="1" ht="22.05" customHeight="1">
      <c r="A29" s="237">
        <v>11</v>
      </c>
      <c r="B29" s="239" t="s">
        <v>101</v>
      </c>
      <c r="C29" s="235">
        <v>7526.0502640000004</v>
      </c>
      <c r="D29" s="204">
        <v>6773.4452380000002</v>
      </c>
      <c r="E29" s="235">
        <v>0.12623899999999999</v>
      </c>
      <c r="F29" s="207">
        <v>0.11361499999999999</v>
      </c>
      <c r="G29" s="207">
        <v>0</v>
      </c>
      <c r="H29" s="207">
        <v>0</v>
      </c>
      <c r="I29" s="207">
        <v>0</v>
      </c>
      <c r="J29" s="214" t="s">
        <v>58</v>
      </c>
      <c r="K29" s="207">
        <v>0.11361499999999999</v>
      </c>
      <c r="L29" s="210">
        <v>1434.2675730000001</v>
      </c>
      <c r="M29" s="212">
        <v>0</v>
      </c>
      <c r="N29" s="202">
        <f>+(+C29+E29)-(L29+M29)</f>
        <v>6091.9089300000005</v>
      </c>
      <c r="O29" s="204">
        <v>5482.7180369999996</v>
      </c>
      <c r="P29" s="29">
        <v>5</v>
      </c>
      <c r="Q29" s="30">
        <v>0</v>
      </c>
      <c r="R29" s="30">
        <v>0</v>
      </c>
      <c r="S29" s="31">
        <v>0</v>
      </c>
      <c r="T29" s="30">
        <v>0</v>
      </c>
      <c r="U29" s="29">
        <v>0</v>
      </c>
      <c r="V29" s="31">
        <v>0</v>
      </c>
      <c r="W29" s="32">
        <v>0</v>
      </c>
      <c r="X29" s="305" t="s">
        <v>168</v>
      </c>
      <c r="Y29" s="47" t="s">
        <v>139</v>
      </c>
    </row>
    <row r="30" spans="1:25" s="2" customFormat="1" ht="42.75" customHeight="1" thickBot="1">
      <c r="A30" s="238"/>
      <c r="B30" s="275"/>
      <c r="C30" s="236"/>
      <c r="D30" s="205"/>
      <c r="E30" s="236"/>
      <c r="F30" s="209"/>
      <c r="G30" s="208"/>
      <c r="H30" s="208"/>
      <c r="I30" s="208"/>
      <c r="J30" s="215"/>
      <c r="K30" s="208"/>
      <c r="L30" s="211"/>
      <c r="M30" s="213"/>
      <c r="N30" s="203"/>
      <c r="O30" s="205"/>
      <c r="P30" s="25">
        <v>6791.9620999999997</v>
      </c>
      <c r="Q30" s="26">
        <v>0</v>
      </c>
      <c r="R30" s="26">
        <v>0</v>
      </c>
      <c r="S30" s="27">
        <v>0</v>
      </c>
      <c r="T30" s="26">
        <v>0</v>
      </c>
      <c r="U30" s="25">
        <v>0</v>
      </c>
      <c r="V30" s="27">
        <v>0</v>
      </c>
      <c r="W30" s="28">
        <v>0</v>
      </c>
      <c r="X30" s="306"/>
      <c r="Y30" s="48" t="s">
        <v>144</v>
      </c>
    </row>
    <row r="31" spans="1:25" s="2" customFormat="1" ht="22.05" customHeight="1">
      <c r="A31" s="237">
        <v>12</v>
      </c>
      <c r="B31" s="239" t="s">
        <v>169</v>
      </c>
      <c r="C31" s="288">
        <v>0</v>
      </c>
      <c r="D31" s="289">
        <v>0</v>
      </c>
      <c r="E31" s="288">
        <v>332.73096299999997</v>
      </c>
      <c r="F31" s="286">
        <f>H31+K31</f>
        <v>166.36548200000001</v>
      </c>
      <c r="G31" s="286">
        <v>0</v>
      </c>
      <c r="H31" s="286">
        <v>166.36500000000001</v>
      </c>
      <c r="I31" s="286">
        <v>0</v>
      </c>
      <c r="J31" s="214" t="s">
        <v>170</v>
      </c>
      <c r="K31" s="291">
        <v>4.8200000000000001E-4</v>
      </c>
      <c r="L31" s="210">
        <v>3.1080000000000001E-3</v>
      </c>
      <c r="M31" s="212">
        <v>0</v>
      </c>
      <c r="N31" s="202">
        <f>+(+C31+E31)-(L31+M31)</f>
        <v>332.72785499999998</v>
      </c>
      <c r="O31" s="204">
        <v>166.36392799999999</v>
      </c>
      <c r="P31" s="29">
        <v>0</v>
      </c>
      <c r="Q31" s="30">
        <v>0</v>
      </c>
      <c r="R31" s="30">
        <v>0</v>
      </c>
      <c r="S31" s="31">
        <v>0</v>
      </c>
      <c r="T31" s="30">
        <v>0</v>
      </c>
      <c r="U31" s="29">
        <v>0</v>
      </c>
      <c r="V31" s="31">
        <v>0</v>
      </c>
      <c r="W31" s="32">
        <v>0</v>
      </c>
      <c r="X31" s="305" t="s">
        <v>171</v>
      </c>
      <c r="Y31" s="47" t="s">
        <v>139</v>
      </c>
    </row>
    <row r="32" spans="1:25" s="2" customFormat="1" ht="22.05" customHeight="1" thickBot="1">
      <c r="A32" s="238"/>
      <c r="B32" s="275"/>
      <c r="C32" s="236"/>
      <c r="D32" s="205"/>
      <c r="E32" s="236"/>
      <c r="F32" s="287"/>
      <c r="G32" s="290"/>
      <c r="H32" s="290"/>
      <c r="I32" s="290"/>
      <c r="J32" s="215"/>
      <c r="K32" s="292"/>
      <c r="L32" s="211"/>
      <c r="M32" s="213"/>
      <c r="N32" s="203"/>
      <c r="O32" s="205"/>
      <c r="P32" s="25">
        <v>0</v>
      </c>
      <c r="Q32" s="26">
        <v>0</v>
      </c>
      <c r="R32" s="26">
        <v>0</v>
      </c>
      <c r="S32" s="27">
        <v>0</v>
      </c>
      <c r="T32" s="26">
        <v>0</v>
      </c>
      <c r="U32" s="25">
        <v>0</v>
      </c>
      <c r="V32" s="27">
        <v>0</v>
      </c>
      <c r="W32" s="28">
        <v>0</v>
      </c>
      <c r="X32" s="306"/>
      <c r="Y32" s="48" t="s">
        <v>144</v>
      </c>
    </row>
    <row r="33" spans="1:25" s="3" customFormat="1" ht="22.05" customHeight="1">
      <c r="A33" s="293"/>
      <c r="B33" s="295" t="s">
        <v>115</v>
      </c>
      <c r="C33" s="202">
        <f t="shared" ref="C33:I33" si="0">SUM(C9:C32)</f>
        <v>95076.936358999999</v>
      </c>
      <c r="D33" s="301">
        <f t="shared" si="0"/>
        <v>92267.20508</v>
      </c>
      <c r="E33" s="202">
        <f t="shared" si="0"/>
        <v>24965.351364000002</v>
      </c>
      <c r="F33" s="297">
        <f t="shared" si="0"/>
        <v>24789.659873625002</v>
      </c>
      <c r="G33" s="297">
        <f t="shared" si="0"/>
        <v>24078.362278999997</v>
      </c>
      <c r="H33" s="297">
        <f t="shared" si="0"/>
        <v>166.36500000000001</v>
      </c>
      <c r="I33" s="297">
        <f t="shared" si="0"/>
        <v>0</v>
      </c>
      <c r="J33" s="299"/>
      <c r="K33" s="297">
        <f>SUM(K9:K32)</f>
        <v>544.93259462499998</v>
      </c>
      <c r="L33" s="297">
        <f>SUM(L9:L32)</f>
        <v>22928.709317000004</v>
      </c>
      <c r="M33" s="303">
        <f>SUM(M9:M32)</f>
        <v>10.300719000000001</v>
      </c>
      <c r="N33" s="202">
        <f>SUM(N9:N32)</f>
        <v>97103.277686999994</v>
      </c>
      <c r="O33" s="301">
        <f>SUM(O9:O32)</f>
        <v>94287.480649999983</v>
      </c>
      <c r="P33" s="33">
        <f t="shared" ref="P33:W33" si="1">SUMIF($Y$9:$Y$32,$Y$7,P9:P32)</f>
        <v>210</v>
      </c>
      <c r="Q33" s="34">
        <f t="shared" si="1"/>
        <v>0</v>
      </c>
      <c r="R33" s="34">
        <f t="shared" si="1"/>
        <v>4</v>
      </c>
      <c r="S33" s="35">
        <f t="shared" si="1"/>
        <v>0</v>
      </c>
      <c r="T33" s="34">
        <f t="shared" si="1"/>
        <v>719</v>
      </c>
      <c r="U33" s="33">
        <f t="shared" si="1"/>
        <v>1</v>
      </c>
      <c r="V33" s="35">
        <f t="shared" si="1"/>
        <v>37</v>
      </c>
      <c r="W33" s="36">
        <f t="shared" si="1"/>
        <v>0</v>
      </c>
      <c r="X33" s="309"/>
      <c r="Y33" s="47" t="s">
        <v>139</v>
      </c>
    </row>
    <row r="34" spans="1:25" s="3" customFormat="1" ht="22.05" customHeight="1" thickBot="1">
      <c r="A34" s="294"/>
      <c r="B34" s="296"/>
      <c r="C34" s="203"/>
      <c r="D34" s="302"/>
      <c r="E34" s="203"/>
      <c r="F34" s="298"/>
      <c r="G34" s="298"/>
      <c r="H34" s="298"/>
      <c r="I34" s="298"/>
      <c r="J34" s="300"/>
      <c r="K34" s="298"/>
      <c r="L34" s="298"/>
      <c r="M34" s="304"/>
      <c r="N34" s="203"/>
      <c r="O34" s="302"/>
      <c r="P34" s="142">
        <f t="shared" ref="P34:W34" si="2">SUMIF($Y$9:$Y$32,$Y$8,P9:P32)</f>
        <v>10799.296655</v>
      </c>
      <c r="Q34" s="58">
        <f t="shared" si="2"/>
        <v>0</v>
      </c>
      <c r="R34" s="58">
        <f t="shared" si="2"/>
        <v>94.243072999999995</v>
      </c>
      <c r="S34" s="59">
        <f t="shared" si="2"/>
        <v>0</v>
      </c>
      <c r="T34" s="128">
        <f t="shared" si="2"/>
        <v>16884.271677999997</v>
      </c>
      <c r="U34" s="57">
        <f t="shared" si="2"/>
        <v>251.8</v>
      </c>
      <c r="V34" s="59">
        <f t="shared" si="2"/>
        <v>1739.620492</v>
      </c>
      <c r="W34" s="60">
        <f t="shared" si="2"/>
        <v>0</v>
      </c>
      <c r="X34" s="310"/>
      <c r="Y34" s="48" t="s">
        <v>144</v>
      </c>
    </row>
    <row r="35" spans="1:25">
      <c r="A35" s="1" t="s">
        <v>172</v>
      </c>
    </row>
    <row r="36" spans="1:25">
      <c r="B36" s="1" t="s">
        <v>173</v>
      </c>
      <c r="E36" s="1" t="s">
        <v>174</v>
      </c>
      <c r="N36" s="54"/>
    </row>
    <row r="37" spans="1:25">
      <c r="B37" s="1" t="s">
        <v>175</v>
      </c>
      <c r="E37" s="1" t="s">
        <v>176</v>
      </c>
    </row>
    <row r="38" spans="1:25">
      <c r="B38" s="1" t="s">
        <v>177</v>
      </c>
      <c r="E38" s="1" t="s">
        <v>178</v>
      </c>
    </row>
    <row r="39" spans="1:25">
      <c r="B39" s="1" t="s">
        <v>179</v>
      </c>
      <c r="E39" s="1" t="s">
        <v>180</v>
      </c>
    </row>
    <row r="40" spans="1:25">
      <c r="B40" s="1" t="s">
        <v>181</v>
      </c>
    </row>
    <row r="41" spans="1:25">
      <c r="B41" s="1" t="s">
        <v>182</v>
      </c>
    </row>
    <row r="42" spans="1:25">
      <c r="B42" s="1" t="s">
        <v>183</v>
      </c>
    </row>
    <row r="43" spans="1:25">
      <c r="B43" s="1" t="s">
        <v>184</v>
      </c>
    </row>
    <row r="44" spans="1:25">
      <c r="B44" s="1" t="s">
        <v>185</v>
      </c>
    </row>
    <row r="45" spans="1:25" ht="13.8" thickBot="1">
      <c r="B45" s="1" t="s">
        <v>186</v>
      </c>
    </row>
    <row r="46" spans="1:25">
      <c r="N46" s="53"/>
    </row>
  </sheetData>
  <mergeCells count="230">
    <mergeCell ref="X21:X22"/>
    <mergeCell ref="X23:X24"/>
    <mergeCell ref="X25:X26"/>
    <mergeCell ref="X27:X28"/>
    <mergeCell ref="X29:X30"/>
    <mergeCell ref="X31:X32"/>
    <mergeCell ref="O23:O24"/>
    <mergeCell ref="X33:X34"/>
    <mergeCell ref="X4:X8"/>
    <mergeCell ref="X9:X10"/>
    <mergeCell ref="X11:X12"/>
    <mergeCell ref="X13:X14"/>
    <mergeCell ref="X15:X16"/>
    <mergeCell ref="X17:X18"/>
    <mergeCell ref="X19:X20"/>
    <mergeCell ref="O19:O20"/>
    <mergeCell ref="O15:O16"/>
    <mergeCell ref="N33:N34"/>
    <mergeCell ref="O33:O34"/>
    <mergeCell ref="N23:N24"/>
    <mergeCell ref="H23:H24"/>
    <mergeCell ref="K23:K24"/>
    <mergeCell ref="N29:N30"/>
    <mergeCell ref="O29:O30"/>
    <mergeCell ref="N31:N32"/>
    <mergeCell ref="O31:O32"/>
    <mergeCell ref="O27:O28"/>
    <mergeCell ref="I23:I24"/>
    <mergeCell ref="J23:J24"/>
    <mergeCell ref="M23:M24"/>
    <mergeCell ref="L25:L26"/>
    <mergeCell ref="A33:A34"/>
    <mergeCell ref="B33:B34"/>
    <mergeCell ref="G33:G34"/>
    <mergeCell ref="H33:H34"/>
    <mergeCell ref="K33:K34"/>
    <mergeCell ref="J33:J34"/>
    <mergeCell ref="I33:I34"/>
    <mergeCell ref="N9:N10"/>
    <mergeCell ref="O9:O10"/>
    <mergeCell ref="C33:C34"/>
    <mergeCell ref="D33:D34"/>
    <mergeCell ref="E33:E34"/>
    <mergeCell ref="F33:F34"/>
    <mergeCell ref="L33:L34"/>
    <mergeCell ref="M33:M34"/>
    <mergeCell ref="C29:C30"/>
    <mergeCell ref="D29:D30"/>
    <mergeCell ref="E29:E30"/>
    <mergeCell ref="H29:H30"/>
    <mergeCell ref="O25:O26"/>
    <mergeCell ref="K25:K26"/>
    <mergeCell ref="I25:I26"/>
    <mergeCell ref="J25:J26"/>
    <mergeCell ref="O21:O22"/>
    <mergeCell ref="A31:A32"/>
    <mergeCell ref="B31:B32"/>
    <mergeCell ref="F29:F30"/>
    <mergeCell ref="M29:M30"/>
    <mergeCell ref="A29:A30"/>
    <mergeCell ref="B29:B30"/>
    <mergeCell ref="F31:F32"/>
    <mergeCell ref="M31:M32"/>
    <mergeCell ref="C31:C32"/>
    <mergeCell ref="D31:D32"/>
    <mergeCell ref="E31:E32"/>
    <mergeCell ref="G29:G30"/>
    <mergeCell ref="G31:G32"/>
    <mergeCell ref="H31:H32"/>
    <mergeCell ref="K31:K32"/>
    <mergeCell ref="I31:I32"/>
    <mergeCell ref="L31:L32"/>
    <mergeCell ref="J31:J32"/>
    <mergeCell ref="K29:K30"/>
    <mergeCell ref="I29:I30"/>
    <mergeCell ref="L29:L30"/>
    <mergeCell ref="J29:J30"/>
    <mergeCell ref="A27:A28"/>
    <mergeCell ref="B27:B28"/>
    <mergeCell ref="F25:F26"/>
    <mergeCell ref="M25:M26"/>
    <mergeCell ref="A25:A26"/>
    <mergeCell ref="B25:B26"/>
    <mergeCell ref="F27:F28"/>
    <mergeCell ref="M27:M28"/>
    <mergeCell ref="N27:N28"/>
    <mergeCell ref="H27:H28"/>
    <mergeCell ref="K27:K28"/>
    <mergeCell ref="I27:I28"/>
    <mergeCell ref="L27:L28"/>
    <mergeCell ref="J27:J28"/>
    <mergeCell ref="C27:C28"/>
    <mergeCell ref="D27:D28"/>
    <mergeCell ref="E27:E28"/>
    <mergeCell ref="G25:G26"/>
    <mergeCell ref="G27:G28"/>
    <mergeCell ref="N25:N26"/>
    <mergeCell ref="C25:C26"/>
    <mergeCell ref="D25:D26"/>
    <mergeCell ref="E25:E26"/>
    <mergeCell ref="H25:H26"/>
    <mergeCell ref="C23:C24"/>
    <mergeCell ref="D23:D24"/>
    <mergeCell ref="E23:E24"/>
    <mergeCell ref="G23:G24"/>
    <mergeCell ref="L23:L24"/>
    <mergeCell ref="F21:F22"/>
    <mergeCell ref="A23:A24"/>
    <mergeCell ref="B23:B24"/>
    <mergeCell ref="F23:F24"/>
    <mergeCell ref="H21:H22"/>
    <mergeCell ref="I21:I22"/>
    <mergeCell ref="J21:J22"/>
    <mergeCell ref="C21:C22"/>
    <mergeCell ref="K21:K22"/>
    <mergeCell ref="M21:M22"/>
    <mergeCell ref="A21:A22"/>
    <mergeCell ref="B21:B22"/>
    <mergeCell ref="G21:G22"/>
    <mergeCell ref="N21:N22"/>
    <mergeCell ref="A17:A18"/>
    <mergeCell ref="B17:B18"/>
    <mergeCell ref="F19:F20"/>
    <mergeCell ref="M19:M20"/>
    <mergeCell ref="N19:N20"/>
    <mergeCell ref="H19:H20"/>
    <mergeCell ref="K19:K20"/>
    <mergeCell ref="C19:C20"/>
    <mergeCell ref="D19:D20"/>
    <mergeCell ref="E19:E20"/>
    <mergeCell ref="G17:G18"/>
    <mergeCell ref="G19:G20"/>
    <mergeCell ref="L17:L18"/>
    <mergeCell ref="L19:L20"/>
    <mergeCell ref="L21:L22"/>
    <mergeCell ref="I19:I20"/>
    <mergeCell ref="D21:D22"/>
    <mergeCell ref="E21:E22"/>
    <mergeCell ref="A19:A20"/>
    <mergeCell ref="B19:B20"/>
    <mergeCell ref="N17:N18"/>
    <mergeCell ref="O17:O18"/>
    <mergeCell ref="C17:C18"/>
    <mergeCell ref="D17:D18"/>
    <mergeCell ref="E17:E18"/>
    <mergeCell ref="C13:C14"/>
    <mergeCell ref="D13:D14"/>
    <mergeCell ref="E13:E14"/>
    <mergeCell ref="O13:O14"/>
    <mergeCell ref="N15:N16"/>
    <mergeCell ref="H15:H16"/>
    <mergeCell ref="K15:K16"/>
    <mergeCell ref="H17:H18"/>
    <mergeCell ref="K17:K18"/>
    <mergeCell ref="I15:I16"/>
    <mergeCell ref="I17:I18"/>
    <mergeCell ref="F17:F18"/>
    <mergeCell ref="M17:M18"/>
    <mergeCell ref="L15:L16"/>
    <mergeCell ref="J17:J18"/>
    <mergeCell ref="J19:J20"/>
    <mergeCell ref="A15:A16"/>
    <mergeCell ref="B15:B16"/>
    <mergeCell ref="F13:F14"/>
    <mergeCell ref="A13:A14"/>
    <mergeCell ref="B13:B14"/>
    <mergeCell ref="F15:F16"/>
    <mergeCell ref="M15:M16"/>
    <mergeCell ref="A11:A12"/>
    <mergeCell ref="B11:B12"/>
    <mergeCell ref="F11:F12"/>
    <mergeCell ref="M11:M12"/>
    <mergeCell ref="C11:C12"/>
    <mergeCell ref="D11:D12"/>
    <mergeCell ref="E11:E12"/>
    <mergeCell ref="G11:G12"/>
    <mergeCell ref="C15:C16"/>
    <mergeCell ref="D15:D16"/>
    <mergeCell ref="E15:E16"/>
    <mergeCell ref="G13:G14"/>
    <mergeCell ref="G15:G16"/>
    <mergeCell ref="J15:J16"/>
    <mergeCell ref="A3:A8"/>
    <mergeCell ref="B3:B8"/>
    <mergeCell ref="N3:O4"/>
    <mergeCell ref="D6:D8"/>
    <mergeCell ref="O6:O8"/>
    <mergeCell ref="C3:D4"/>
    <mergeCell ref="E3:L4"/>
    <mergeCell ref="M3:M8"/>
    <mergeCell ref="K7:K8"/>
    <mergeCell ref="L5:L8"/>
    <mergeCell ref="G7:J7"/>
    <mergeCell ref="C9:C10"/>
    <mergeCell ref="D9:D10"/>
    <mergeCell ref="E9:E10"/>
    <mergeCell ref="F9:F10"/>
    <mergeCell ref="L9:L10"/>
    <mergeCell ref="M9:M10"/>
    <mergeCell ref="A9:A10"/>
    <mergeCell ref="B9:B10"/>
    <mergeCell ref="G9:G10"/>
    <mergeCell ref="H9:H10"/>
    <mergeCell ref="K9:K10"/>
    <mergeCell ref="I9:I10"/>
    <mergeCell ref="J9:J10"/>
    <mergeCell ref="P3:T3"/>
    <mergeCell ref="U3:W3"/>
    <mergeCell ref="Q4:Q6"/>
    <mergeCell ref="R4:R6"/>
    <mergeCell ref="S4:S6"/>
    <mergeCell ref="T4:T6"/>
    <mergeCell ref="U4:U6"/>
    <mergeCell ref="V4:V6"/>
    <mergeCell ref="W4:W6"/>
    <mergeCell ref="P5:P6"/>
    <mergeCell ref="N11:N12"/>
    <mergeCell ref="O11:O12"/>
    <mergeCell ref="N13:N14"/>
    <mergeCell ref="H11:H12"/>
    <mergeCell ref="K11:K12"/>
    <mergeCell ref="H13:H14"/>
    <mergeCell ref="K13:K14"/>
    <mergeCell ref="I11:I12"/>
    <mergeCell ref="I13:I14"/>
    <mergeCell ref="L11:L12"/>
    <mergeCell ref="L13:L14"/>
    <mergeCell ref="M13:M14"/>
    <mergeCell ref="J11:J12"/>
    <mergeCell ref="J13:J14"/>
  </mergeCells>
  <phoneticPr fontId="1"/>
  <pageMargins left="0.51181102362204722" right="0.31496062992125984" top="0.55118110236220474" bottom="0.55118110236220474"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39"/>
  <sheetViews>
    <sheetView view="pageBreakPreview" zoomScale="85" zoomScaleNormal="100" zoomScaleSheetLayoutView="85" workbookViewId="0"/>
  </sheetViews>
  <sheetFormatPr defaultColWidth="9" defaultRowHeight="13.2"/>
  <cols>
    <col min="1" max="1" width="4.109375" style="1" customWidth="1"/>
    <col min="2" max="2" width="22.77734375" style="1" customWidth="1"/>
    <col min="3" max="15" width="9" style="1" customWidth="1"/>
    <col min="16" max="23" width="8" style="1" customWidth="1"/>
    <col min="24" max="24" width="37.77734375" style="1" customWidth="1"/>
    <col min="25" max="25" width="9" style="43"/>
    <col min="26" max="16384" width="9" style="1"/>
  </cols>
  <sheetData>
    <row r="1" spans="1:25" ht="20.25" customHeight="1" thickBot="1">
      <c r="A1" s="4" t="s">
        <v>187</v>
      </c>
    </row>
    <row r="2" spans="1:25" s="2" customFormat="1" ht="12.75" customHeight="1">
      <c r="A2" s="164" t="s">
        <v>1</v>
      </c>
      <c r="B2" s="164" t="s">
        <v>2</v>
      </c>
      <c r="C2" s="327" t="s">
        <v>188</v>
      </c>
      <c r="D2" s="328"/>
      <c r="E2" s="328"/>
      <c r="F2" s="329"/>
      <c r="G2" s="353" t="s">
        <v>189</v>
      </c>
      <c r="H2" s="354"/>
      <c r="I2" s="354"/>
      <c r="J2" s="354"/>
      <c r="K2" s="354"/>
      <c r="L2" s="354"/>
      <c r="M2" s="354"/>
      <c r="N2" s="354"/>
      <c r="O2" s="354"/>
      <c r="P2" s="354"/>
      <c r="Q2" s="354"/>
      <c r="R2" s="354"/>
      <c r="S2" s="355"/>
      <c r="T2" s="362" t="s">
        <v>190</v>
      </c>
      <c r="U2" s="362"/>
      <c r="V2" s="362"/>
      <c r="W2" s="362"/>
      <c r="X2" s="363"/>
      <c r="Y2" s="44"/>
    </row>
    <row r="3" spans="1:25" s="2" customFormat="1" ht="12" customHeight="1">
      <c r="A3" s="173"/>
      <c r="B3" s="173"/>
      <c r="C3" s="330"/>
      <c r="D3" s="331"/>
      <c r="E3" s="331"/>
      <c r="F3" s="332"/>
      <c r="G3" s="356"/>
      <c r="H3" s="357"/>
      <c r="I3" s="357"/>
      <c r="J3" s="357"/>
      <c r="K3" s="357"/>
      <c r="L3" s="357"/>
      <c r="M3" s="357"/>
      <c r="N3" s="357"/>
      <c r="O3" s="357"/>
      <c r="P3" s="357"/>
      <c r="Q3" s="357"/>
      <c r="R3" s="357"/>
      <c r="S3" s="358"/>
      <c r="T3" s="364"/>
      <c r="U3" s="364"/>
      <c r="V3" s="364"/>
      <c r="W3" s="364"/>
      <c r="X3" s="365"/>
      <c r="Y3" s="44"/>
    </row>
    <row r="4" spans="1:25" s="2" customFormat="1" ht="13.5" customHeight="1" thickBot="1">
      <c r="A4" s="173"/>
      <c r="B4" s="173"/>
      <c r="C4" s="333"/>
      <c r="D4" s="334"/>
      <c r="E4" s="334"/>
      <c r="F4" s="335"/>
      <c r="G4" s="359"/>
      <c r="H4" s="360"/>
      <c r="I4" s="360"/>
      <c r="J4" s="360"/>
      <c r="K4" s="360"/>
      <c r="L4" s="360"/>
      <c r="M4" s="360"/>
      <c r="N4" s="360"/>
      <c r="O4" s="360"/>
      <c r="P4" s="360"/>
      <c r="Q4" s="360"/>
      <c r="R4" s="360"/>
      <c r="S4" s="361"/>
      <c r="T4" s="366"/>
      <c r="U4" s="366"/>
      <c r="V4" s="366"/>
      <c r="W4" s="366"/>
      <c r="X4" s="367"/>
      <c r="Y4" s="44"/>
    </row>
    <row r="5" spans="1:25" s="2" customFormat="1" ht="32.25" customHeight="1">
      <c r="A5" s="293">
        <v>1</v>
      </c>
      <c r="B5" s="239" t="s">
        <v>191</v>
      </c>
      <c r="C5" s="316" t="s">
        <v>192</v>
      </c>
      <c r="D5" s="317"/>
      <c r="E5" s="317"/>
      <c r="F5" s="318"/>
      <c r="G5" s="374" t="s">
        <v>193</v>
      </c>
      <c r="H5" s="375"/>
      <c r="I5" s="375"/>
      <c r="J5" s="375"/>
      <c r="K5" s="375"/>
      <c r="L5" s="375"/>
      <c r="M5" s="375"/>
      <c r="N5" s="375"/>
      <c r="O5" s="375"/>
      <c r="P5" s="375"/>
      <c r="Q5" s="375"/>
      <c r="R5" s="375"/>
      <c r="S5" s="376"/>
      <c r="T5" s="368" t="s">
        <v>194</v>
      </c>
      <c r="U5" s="369"/>
      <c r="V5" s="369"/>
      <c r="W5" s="369"/>
      <c r="X5" s="370"/>
      <c r="Y5" s="47"/>
    </row>
    <row r="6" spans="1:25" s="2" customFormat="1" ht="32.25" customHeight="1" thickBot="1">
      <c r="A6" s="294"/>
      <c r="B6" s="275"/>
      <c r="C6" s="319"/>
      <c r="D6" s="320"/>
      <c r="E6" s="320"/>
      <c r="F6" s="321"/>
      <c r="G6" s="377"/>
      <c r="H6" s="378"/>
      <c r="I6" s="378"/>
      <c r="J6" s="378"/>
      <c r="K6" s="378"/>
      <c r="L6" s="378"/>
      <c r="M6" s="378"/>
      <c r="N6" s="378"/>
      <c r="O6" s="378"/>
      <c r="P6" s="378"/>
      <c r="Q6" s="378"/>
      <c r="R6" s="378"/>
      <c r="S6" s="379"/>
      <c r="T6" s="371"/>
      <c r="U6" s="372"/>
      <c r="V6" s="372"/>
      <c r="W6" s="372"/>
      <c r="X6" s="373"/>
      <c r="Y6" s="48"/>
    </row>
    <row r="7" spans="1:25" s="2" customFormat="1" ht="22.05" customHeight="1">
      <c r="A7" s="293">
        <v>2</v>
      </c>
      <c r="B7" s="239" t="s">
        <v>150</v>
      </c>
      <c r="C7" s="316" t="s">
        <v>195</v>
      </c>
      <c r="D7" s="317"/>
      <c r="E7" s="317"/>
      <c r="F7" s="318"/>
      <c r="G7" s="341" t="s">
        <v>196</v>
      </c>
      <c r="H7" s="342"/>
      <c r="I7" s="342"/>
      <c r="J7" s="342"/>
      <c r="K7" s="342"/>
      <c r="L7" s="342"/>
      <c r="M7" s="342"/>
      <c r="N7" s="342"/>
      <c r="O7" s="342"/>
      <c r="P7" s="342"/>
      <c r="Q7" s="342"/>
      <c r="R7" s="342"/>
      <c r="S7" s="343"/>
      <c r="T7" s="341" t="s">
        <v>197</v>
      </c>
      <c r="U7" s="342"/>
      <c r="V7" s="342"/>
      <c r="W7" s="342"/>
      <c r="X7" s="343"/>
      <c r="Y7" s="47"/>
    </row>
    <row r="8" spans="1:25" s="2" customFormat="1" ht="22.05" customHeight="1" thickBot="1">
      <c r="A8" s="294"/>
      <c r="B8" s="275"/>
      <c r="C8" s="319"/>
      <c r="D8" s="320"/>
      <c r="E8" s="320"/>
      <c r="F8" s="321"/>
      <c r="G8" s="344"/>
      <c r="H8" s="345"/>
      <c r="I8" s="345"/>
      <c r="J8" s="345"/>
      <c r="K8" s="345"/>
      <c r="L8" s="345"/>
      <c r="M8" s="345"/>
      <c r="N8" s="345"/>
      <c r="O8" s="345"/>
      <c r="P8" s="345"/>
      <c r="Q8" s="345"/>
      <c r="R8" s="345"/>
      <c r="S8" s="346"/>
      <c r="T8" s="344"/>
      <c r="U8" s="345"/>
      <c r="V8" s="345"/>
      <c r="W8" s="345"/>
      <c r="X8" s="346"/>
      <c r="Y8" s="48"/>
    </row>
    <row r="9" spans="1:25" s="2" customFormat="1" ht="22.05" customHeight="1">
      <c r="A9" s="293">
        <v>3</v>
      </c>
      <c r="B9" s="239" t="s">
        <v>152</v>
      </c>
      <c r="C9" s="316" t="s">
        <v>198</v>
      </c>
      <c r="D9" s="317"/>
      <c r="E9" s="317"/>
      <c r="F9" s="318"/>
      <c r="G9" s="347" t="s">
        <v>199</v>
      </c>
      <c r="H9" s="348"/>
      <c r="I9" s="348"/>
      <c r="J9" s="348"/>
      <c r="K9" s="348"/>
      <c r="L9" s="348"/>
      <c r="M9" s="348"/>
      <c r="N9" s="348"/>
      <c r="O9" s="348"/>
      <c r="P9" s="348"/>
      <c r="Q9" s="348"/>
      <c r="R9" s="348"/>
      <c r="S9" s="349"/>
      <c r="T9" s="336"/>
      <c r="U9" s="337"/>
      <c r="V9" s="337"/>
      <c r="W9" s="337"/>
      <c r="X9" s="243"/>
      <c r="Y9" s="47"/>
    </row>
    <row r="10" spans="1:25" s="2" customFormat="1" ht="22.05" customHeight="1" thickBot="1">
      <c r="A10" s="294"/>
      <c r="B10" s="275"/>
      <c r="C10" s="319"/>
      <c r="D10" s="320"/>
      <c r="E10" s="320"/>
      <c r="F10" s="321"/>
      <c r="G10" s="350"/>
      <c r="H10" s="351"/>
      <c r="I10" s="351"/>
      <c r="J10" s="351"/>
      <c r="K10" s="351"/>
      <c r="L10" s="351"/>
      <c r="M10" s="351"/>
      <c r="N10" s="351"/>
      <c r="O10" s="351"/>
      <c r="P10" s="351"/>
      <c r="Q10" s="351"/>
      <c r="R10" s="351"/>
      <c r="S10" s="352"/>
      <c r="T10" s="338"/>
      <c r="U10" s="339"/>
      <c r="V10" s="339"/>
      <c r="W10" s="339"/>
      <c r="X10" s="340"/>
      <c r="Y10" s="48"/>
    </row>
    <row r="11" spans="1:25" s="2" customFormat="1" ht="22.05" customHeight="1">
      <c r="A11" s="293">
        <v>4</v>
      </c>
      <c r="B11" s="263" t="s">
        <v>154</v>
      </c>
      <c r="C11" s="398" t="s">
        <v>200</v>
      </c>
      <c r="D11" s="399"/>
      <c r="E11" s="399"/>
      <c r="F11" s="400"/>
      <c r="G11" s="404" t="s">
        <v>201</v>
      </c>
      <c r="H11" s="405"/>
      <c r="I11" s="405"/>
      <c r="J11" s="405"/>
      <c r="K11" s="405"/>
      <c r="L11" s="405"/>
      <c r="M11" s="405"/>
      <c r="N11" s="405"/>
      <c r="O11" s="405"/>
      <c r="P11" s="405"/>
      <c r="Q11" s="405"/>
      <c r="R11" s="405"/>
      <c r="S11" s="406"/>
      <c r="T11" s="380"/>
      <c r="U11" s="381"/>
      <c r="V11" s="381"/>
      <c r="W11" s="381"/>
      <c r="X11" s="382"/>
      <c r="Y11" s="47"/>
    </row>
    <row r="12" spans="1:25" s="2" customFormat="1" ht="31.2" customHeight="1" thickBot="1">
      <c r="A12" s="294"/>
      <c r="B12" s="264"/>
      <c r="C12" s="401"/>
      <c r="D12" s="402"/>
      <c r="E12" s="402"/>
      <c r="F12" s="403"/>
      <c r="G12" s="407"/>
      <c r="H12" s="408"/>
      <c r="I12" s="408"/>
      <c r="J12" s="408"/>
      <c r="K12" s="408"/>
      <c r="L12" s="408"/>
      <c r="M12" s="408"/>
      <c r="N12" s="408"/>
      <c r="O12" s="408"/>
      <c r="P12" s="408"/>
      <c r="Q12" s="408"/>
      <c r="R12" s="408"/>
      <c r="S12" s="409"/>
      <c r="T12" s="383"/>
      <c r="U12" s="384"/>
      <c r="V12" s="384"/>
      <c r="W12" s="384"/>
      <c r="X12" s="385"/>
      <c r="Y12" s="48"/>
    </row>
    <row r="13" spans="1:25" s="2" customFormat="1" ht="22.05" customHeight="1">
      <c r="A13" s="293">
        <v>5</v>
      </c>
      <c r="B13" s="239" t="s">
        <v>202</v>
      </c>
      <c r="C13" s="316" t="s">
        <v>192</v>
      </c>
      <c r="D13" s="317"/>
      <c r="E13" s="317"/>
      <c r="F13" s="318"/>
      <c r="G13" s="386" t="s">
        <v>201</v>
      </c>
      <c r="H13" s="387"/>
      <c r="I13" s="387"/>
      <c r="J13" s="387"/>
      <c r="K13" s="387"/>
      <c r="L13" s="387"/>
      <c r="M13" s="387"/>
      <c r="N13" s="387"/>
      <c r="O13" s="387"/>
      <c r="P13" s="387"/>
      <c r="Q13" s="387"/>
      <c r="R13" s="387"/>
      <c r="S13" s="388"/>
      <c r="T13" s="336"/>
      <c r="U13" s="337"/>
      <c r="V13" s="337"/>
      <c r="W13" s="337"/>
      <c r="X13" s="243"/>
      <c r="Y13" s="47"/>
    </row>
    <row r="14" spans="1:25" s="2" customFormat="1" ht="22.05" customHeight="1">
      <c r="A14" s="294"/>
      <c r="B14" s="275"/>
      <c r="C14" s="319"/>
      <c r="D14" s="320"/>
      <c r="E14" s="320"/>
      <c r="F14" s="321"/>
      <c r="G14" s="389"/>
      <c r="H14" s="390"/>
      <c r="I14" s="390"/>
      <c r="J14" s="390"/>
      <c r="K14" s="390"/>
      <c r="L14" s="390"/>
      <c r="M14" s="390"/>
      <c r="N14" s="390"/>
      <c r="O14" s="390"/>
      <c r="P14" s="390"/>
      <c r="Q14" s="390"/>
      <c r="R14" s="390"/>
      <c r="S14" s="391"/>
      <c r="T14" s="338"/>
      <c r="U14" s="339"/>
      <c r="V14" s="339"/>
      <c r="W14" s="339"/>
      <c r="X14" s="340"/>
      <c r="Y14" s="48"/>
    </row>
    <row r="15" spans="1:25" s="2" customFormat="1" ht="22.05" customHeight="1">
      <c r="A15" s="293">
        <v>6</v>
      </c>
      <c r="B15" s="239" t="s">
        <v>158</v>
      </c>
      <c r="C15" s="316" t="s">
        <v>203</v>
      </c>
      <c r="D15" s="317"/>
      <c r="E15" s="317"/>
      <c r="F15" s="318"/>
      <c r="G15" s="386" t="s">
        <v>204</v>
      </c>
      <c r="H15" s="387"/>
      <c r="I15" s="387"/>
      <c r="J15" s="387"/>
      <c r="K15" s="387"/>
      <c r="L15" s="387"/>
      <c r="M15" s="387"/>
      <c r="N15" s="387"/>
      <c r="O15" s="387"/>
      <c r="P15" s="387"/>
      <c r="Q15" s="387"/>
      <c r="R15" s="387"/>
      <c r="S15" s="388"/>
      <c r="T15" s="347" t="s">
        <v>205</v>
      </c>
      <c r="U15" s="348"/>
      <c r="V15" s="348"/>
      <c r="W15" s="348"/>
      <c r="X15" s="349"/>
      <c r="Y15" s="47"/>
    </row>
    <row r="16" spans="1:25" s="2" customFormat="1" ht="22.05" customHeight="1">
      <c r="A16" s="294"/>
      <c r="B16" s="275"/>
      <c r="C16" s="319"/>
      <c r="D16" s="320"/>
      <c r="E16" s="320"/>
      <c r="F16" s="321"/>
      <c r="G16" s="389"/>
      <c r="H16" s="390"/>
      <c r="I16" s="390"/>
      <c r="J16" s="390"/>
      <c r="K16" s="390"/>
      <c r="L16" s="390"/>
      <c r="M16" s="390"/>
      <c r="N16" s="390"/>
      <c r="O16" s="390"/>
      <c r="P16" s="390"/>
      <c r="Q16" s="390"/>
      <c r="R16" s="390"/>
      <c r="S16" s="391"/>
      <c r="T16" s="350"/>
      <c r="U16" s="351"/>
      <c r="V16" s="351"/>
      <c r="W16" s="351"/>
      <c r="X16" s="352"/>
      <c r="Y16" s="48"/>
    </row>
    <row r="17" spans="1:25" s="2" customFormat="1" ht="22.05" customHeight="1">
      <c r="A17" s="293">
        <v>7</v>
      </c>
      <c r="B17" s="239" t="s">
        <v>206</v>
      </c>
      <c r="C17" s="316" t="s">
        <v>192</v>
      </c>
      <c r="D17" s="317"/>
      <c r="E17" s="317"/>
      <c r="F17" s="318"/>
      <c r="G17" s="392" t="s">
        <v>207</v>
      </c>
      <c r="H17" s="393"/>
      <c r="I17" s="393"/>
      <c r="J17" s="393"/>
      <c r="K17" s="393"/>
      <c r="L17" s="393"/>
      <c r="M17" s="393"/>
      <c r="N17" s="393"/>
      <c r="O17" s="393"/>
      <c r="P17" s="393"/>
      <c r="Q17" s="393"/>
      <c r="R17" s="393"/>
      <c r="S17" s="394"/>
      <c r="T17" s="336"/>
      <c r="U17" s="337"/>
      <c r="V17" s="337"/>
      <c r="W17" s="337"/>
      <c r="X17" s="243"/>
      <c r="Y17" s="47"/>
    </row>
    <row r="18" spans="1:25" s="2" customFormat="1" ht="22.05" customHeight="1">
      <c r="A18" s="294"/>
      <c r="B18" s="275"/>
      <c r="C18" s="319"/>
      <c r="D18" s="320"/>
      <c r="E18" s="320"/>
      <c r="F18" s="321"/>
      <c r="G18" s="395"/>
      <c r="H18" s="396"/>
      <c r="I18" s="396"/>
      <c r="J18" s="396"/>
      <c r="K18" s="396"/>
      <c r="L18" s="396"/>
      <c r="M18" s="396"/>
      <c r="N18" s="396"/>
      <c r="O18" s="396"/>
      <c r="P18" s="396"/>
      <c r="Q18" s="396"/>
      <c r="R18" s="396"/>
      <c r="S18" s="397"/>
      <c r="T18" s="338"/>
      <c r="U18" s="339"/>
      <c r="V18" s="339"/>
      <c r="W18" s="339"/>
      <c r="X18" s="340"/>
      <c r="Y18" s="48"/>
    </row>
    <row r="19" spans="1:25" s="2" customFormat="1" ht="22.05" customHeight="1">
      <c r="A19" s="293">
        <v>8</v>
      </c>
      <c r="B19" s="239" t="s">
        <v>208</v>
      </c>
      <c r="C19" s="316" t="s">
        <v>209</v>
      </c>
      <c r="D19" s="317"/>
      <c r="E19" s="317"/>
      <c r="F19" s="318"/>
      <c r="G19" s="386" t="s">
        <v>210</v>
      </c>
      <c r="H19" s="387"/>
      <c r="I19" s="387"/>
      <c r="J19" s="387"/>
      <c r="K19" s="387"/>
      <c r="L19" s="387"/>
      <c r="M19" s="387"/>
      <c r="N19" s="387"/>
      <c r="O19" s="387"/>
      <c r="P19" s="387"/>
      <c r="Q19" s="387"/>
      <c r="R19" s="387"/>
      <c r="S19" s="388"/>
      <c r="T19" s="336"/>
      <c r="U19" s="337"/>
      <c r="V19" s="337"/>
      <c r="W19" s="337"/>
      <c r="X19" s="243"/>
      <c r="Y19" s="47"/>
    </row>
    <row r="20" spans="1:25" s="2" customFormat="1" ht="22.05" customHeight="1">
      <c r="A20" s="294"/>
      <c r="B20" s="275"/>
      <c r="C20" s="319"/>
      <c r="D20" s="320"/>
      <c r="E20" s="320"/>
      <c r="F20" s="321"/>
      <c r="G20" s="389"/>
      <c r="H20" s="390"/>
      <c r="I20" s="390"/>
      <c r="J20" s="390"/>
      <c r="K20" s="390"/>
      <c r="L20" s="390"/>
      <c r="M20" s="390"/>
      <c r="N20" s="390"/>
      <c r="O20" s="390"/>
      <c r="P20" s="390"/>
      <c r="Q20" s="390"/>
      <c r="R20" s="390"/>
      <c r="S20" s="391"/>
      <c r="T20" s="338"/>
      <c r="U20" s="339"/>
      <c r="V20" s="339"/>
      <c r="W20" s="339"/>
      <c r="X20" s="340"/>
      <c r="Y20" s="48"/>
    </row>
    <row r="21" spans="1:25" s="2" customFormat="1" ht="22.05" customHeight="1">
      <c r="A21" s="293">
        <v>9</v>
      </c>
      <c r="B21" s="239" t="s">
        <v>92</v>
      </c>
      <c r="C21" s="316" t="s">
        <v>211</v>
      </c>
      <c r="D21" s="317"/>
      <c r="E21" s="317"/>
      <c r="F21" s="318"/>
      <c r="G21" s="386" t="s">
        <v>201</v>
      </c>
      <c r="H21" s="387"/>
      <c r="I21" s="387"/>
      <c r="J21" s="387"/>
      <c r="K21" s="387"/>
      <c r="L21" s="387"/>
      <c r="M21" s="387"/>
      <c r="N21" s="387"/>
      <c r="O21" s="387"/>
      <c r="P21" s="387"/>
      <c r="Q21" s="387"/>
      <c r="R21" s="387"/>
      <c r="S21" s="388"/>
      <c r="T21" s="336"/>
      <c r="U21" s="337"/>
      <c r="V21" s="337"/>
      <c r="W21" s="337"/>
      <c r="X21" s="243"/>
      <c r="Y21" s="47"/>
    </row>
    <row r="22" spans="1:25" s="2" customFormat="1" ht="22.05" customHeight="1">
      <c r="A22" s="294"/>
      <c r="B22" s="275"/>
      <c r="C22" s="319"/>
      <c r="D22" s="320"/>
      <c r="E22" s="320"/>
      <c r="F22" s="321"/>
      <c r="G22" s="389"/>
      <c r="H22" s="390"/>
      <c r="I22" s="390"/>
      <c r="J22" s="390"/>
      <c r="K22" s="390"/>
      <c r="L22" s="390"/>
      <c r="M22" s="390"/>
      <c r="N22" s="390"/>
      <c r="O22" s="390"/>
      <c r="P22" s="390"/>
      <c r="Q22" s="390"/>
      <c r="R22" s="390"/>
      <c r="S22" s="391"/>
      <c r="T22" s="338"/>
      <c r="U22" s="339"/>
      <c r="V22" s="339"/>
      <c r="W22" s="339"/>
      <c r="X22" s="340"/>
      <c r="Y22" s="48"/>
    </row>
    <row r="23" spans="1:25" s="2" customFormat="1" ht="22.05" customHeight="1">
      <c r="A23" s="293">
        <v>10</v>
      </c>
      <c r="B23" s="239" t="s">
        <v>167</v>
      </c>
      <c r="C23" s="316" t="s">
        <v>192</v>
      </c>
      <c r="D23" s="317"/>
      <c r="E23" s="317"/>
      <c r="F23" s="318"/>
      <c r="G23" s="392" t="s">
        <v>212</v>
      </c>
      <c r="H23" s="393"/>
      <c r="I23" s="393"/>
      <c r="J23" s="393"/>
      <c r="K23" s="393"/>
      <c r="L23" s="393"/>
      <c r="M23" s="393"/>
      <c r="N23" s="393"/>
      <c r="O23" s="393"/>
      <c r="P23" s="393"/>
      <c r="Q23" s="393"/>
      <c r="R23" s="393"/>
      <c r="S23" s="394"/>
      <c r="T23" s="336"/>
      <c r="U23" s="337"/>
      <c r="V23" s="337"/>
      <c r="W23" s="337"/>
      <c r="X23" s="243"/>
      <c r="Y23" s="47"/>
    </row>
    <row r="24" spans="1:25" s="2" customFormat="1" ht="22.05" customHeight="1">
      <c r="A24" s="294"/>
      <c r="B24" s="275"/>
      <c r="C24" s="319"/>
      <c r="D24" s="320"/>
      <c r="E24" s="320"/>
      <c r="F24" s="321"/>
      <c r="G24" s="395"/>
      <c r="H24" s="396"/>
      <c r="I24" s="396"/>
      <c r="J24" s="396"/>
      <c r="K24" s="396"/>
      <c r="L24" s="396"/>
      <c r="M24" s="396"/>
      <c r="N24" s="396"/>
      <c r="O24" s="396"/>
      <c r="P24" s="396"/>
      <c r="Q24" s="396"/>
      <c r="R24" s="396"/>
      <c r="S24" s="397"/>
      <c r="T24" s="338"/>
      <c r="U24" s="339"/>
      <c r="V24" s="339"/>
      <c r="W24" s="339"/>
      <c r="X24" s="340"/>
      <c r="Y24" s="48"/>
    </row>
    <row r="25" spans="1:25" s="2" customFormat="1" ht="22.05" customHeight="1">
      <c r="A25" s="293">
        <v>11</v>
      </c>
      <c r="B25" s="239" t="s">
        <v>213</v>
      </c>
      <c r="C25" s="316" t="s">
        <v>200</v>
      </c>
      <c r="D25" s="317"/>
      <c r="E25" s="317"/>
      <c r="F25" s="318"/>
      <c r="G25" s="386" t="s">
        <v>214</v>
      </c>
      <c r="H25" s="387"/>
      <c r="I25" s="387"/>
      <c r="J25" s="387"/>
      <c r="K25" s="387"/>
      <c r="L25" s="387"/>
      <c r="M25" s="387"/>
      <c r="N25" s="387"/>
      <c r="O25" s="387"/>
      <c r="P25" s="387"/>
      <c r="Q25" s="387"/>
      <c r="R25" s="387"/>
      <c r="S25" s="388"/>
      <c r="T25" s="336"/>
      <c r="U25" s="337"/>
      <c r="V25" s="337"/>
      <c r="W25" s="337"/>
      <c r="X25" s="243"/>
      <c r="Y25" s="47"/>
    </row>
    <row r="26" spans="1:25" s="2" customFormat="1" ht="22.05" customHeight="1" thickBot="1">
      <c r="A26" s="294"/>
      <c r="B26" s="275"/>
      <c r="C26" s="319"/>
      <c r="D26" s="320"/>
      <c r="E26" s="320"/>
      <c r="F26" s="321"/>
      <c r="G26" s="389"/>
      <c r="H26" s="390"/>
      <c r="I26" s="390"/>
      <c r="J26" s="390"/>
      <c r="K26" s="390"/>
      <c r="L26" s="390"/>
      <c r="M26" s="390"/>
      <c r="N26" s="390"/>
      <c r="O26" s="390"/>
      <c r="P26" s="390"/>
      <c r="Q26" s="390"/>
      <c r="R26" s="390"/>
      <c r="S26" s="391"/>
      <c r="T26" s="338"/>
      <c r="U26" s="339"/>
      <c r="V26" s="339"/>
      <c r="W26" s="339"/>
      <c r="X26" s="340"/>
      <c r="Y26" s="48"/>
    </row>
    <row r="27" spans="1:25" s="2" customFormat="1" ht="22.05" customHeight="1">
      <c r="A27" s="293">
        <v>12</v>
      </c>
      <c r="B27" s="239" t="s">
        <v>169</v>
      </c>
      <c r="C27" s="316" t="s">
        <v>200</v>
      </c>
      <c r="D27" s="322"/>
      <c r="E27" s="322"/>
      <c r="F27" s="323"/>
      <c r="G27" s="386" t="s">
        <v>212</v>
      </c>
      <c r="H27" s="387"/>
      <c r="I27" s="387"/>
      <c r="J27" s="387"/>
      <c r="K27" s="387"/>
      <c r="L27" s="387"/>
      <c r="M27" s="387"/>
      <c r="N27" s="387"/>
      <c r="O27" s="387"/>
      <c r="P27" s="387"/>
      <c r="Q27" s="387"/>
      <c r="R27" s="387"/>
      <c r="S27" s="388"/>
      <c r="T27" s="336"/>
      <c r="U27" s="337"/>
      <c r="V27" s="337"/>
      <c r="W27" s="337"/>
      <c r="X27" s="243"/>
      <c r="Y27" s="47"/>
    </row>
    <row r="28" spans="1:25" s="2" customFormat="1" ht="22.05" customHeight="1" thickBot="1">
      <c r="A28" s="294"/>
      <c r="B28" s="240"/>
      <c r="C28" s="324"/>
      <c r="D28" s="325"/>
      <c r="E28" s="325"/>
      <c r="F28" s="326"/>
      <c r="G28" s="389"/>
      <c r="H28" s="390"/>
      <c r="I28" s="390"/>
      <c r="J28" s="390"/>
      <c r="K28" s="390"/>
      <c r="L28" s="390"/>
      <c r="M28" s="390"/>
      <c r="N28" s="390"/>
      <c r="O28" s="390"/>
      <c r="P28" s="390"/>
      <c r="Q28" s="390"/>
      <c r="R28" s="390"/>
      <c r="S28" s="391"/>
      <c r="T28" s="338"/>
      <c r="U28" s="339"/>
      <c r="V28" s="339"/>
      <c r="W28" s="339"/>
      <c r="X28" s="340"/>
      <c r="Y28" s="48"/>
    </row>
    <row r="29" spans="1:25">
      <c r="N29" s="54"/>
    </row>
    <row r="39" spans="14:14">
      <c r="N39" s="63"/>
    </row>
  </sheetData>
  <mergeCells count="65">
    <mergeCell ref="T27:X28"/>
    <mergeCell ref="G21:S22"/>
    <mergeCell ref="G23:S24"/>
    <mergeCell ref="C11:F12"/>
    <mergeCell ref="G27:S28"/>
    <mergeCell ref="G11:S12"/>
    <mergeCell ref="G13:S14"/>
    <mergeCell ref="G15:S16"/>
    <mergeCell ref="G17:S18"/>
    <mergeCell ref="G19:S20"/>
    <mergeCell ref="C13:F14"/>
    <mergeCell ref="C15:F16"/>
    <mergeCell ref="C17:F18"/>
    <mergeCell ref="C23:F24"/>
    <mergeCell ref="C25:F26"/>
    <mergeCell ref="G25:S26"/>
    <mergeCell ref="T25:X26"/>
    <mergeCell ref="T9:X10"/>
    <mergeCell ref="T7:X8"/>
    <mergeCell ref="T11:X12"/>
    <mergeCell ref="T13:X14"/>
    <mergeCell ref="T15:X16"/>
    <mergeCell ref="T17:X18"/>
    <mergeCell ref="C2:F4"/>
    <mergeCell ref="T19:X20"/>
    <mergeCell ref="G7:S8"/>
    <mergeCell ref="T21:X22"/>
    <mergeCell ref="T23:X24"/>
    <mergeCell ref="G9:S10"/>
    <mergeCell ref="G2:S4"/>
    <mergeCell ref="T2:X4"/>
    <mergeCell ref="T5:X6"/>
    <mergeCell ref="G5:S6"/>
    <mergeCell ref="C27:F28"/>
    <mergeCell ref="A17:A18"/>
    <mergeCell ref="B17:B18"/>
    <mergeCell ref="A15:A16"/>
    <mergeCell ref="B15:B16"/>
    <mergeCell ref="A25:A26"/>
    <mergeCell ref="B25:B26"/>
    <mergeCell ref="A27:A28"/>
    <mergeCell ref="B27:B28"/>
    <mergeCell ref="A21:A22"/>
    <mergeCell ref="B21:B22"/>
    <mergeCell ref="C19:F20"/>
    <mergeCell ref="C21:F22"/>
    <mergeCell ref="A23:A24"/>
    <mergeCell ref="B23:B24"/>
    <mergeCell ref="A19:A20"/>
    <mergeCell ref="A2:A4"/>
    <mergeCell ref="B2:B4"/>
    <mergeCell ref="A13:A14"/>
    <mergeCell ref="B13:B14"/>
    <mergeCell ref="A11:A12"/>
    <mergeCell ref="B11:B12"/>
    <mergeCell ref="A9:A10"/>
    <mergeCell ref="B9:B10"/>
    <mergeCell ref="A7:A8"/>
    <mergeCell ref="B7:B8"/>
    <mergeCell ref="B19:B20"/>
    <mergeCell ref="C5:F6"/>
    <mergeCell ref="C7:F8"/>
    <mergeCell ref="A5:A6"/>
    <mergeCell ref="B5:B6"/>
    <mergeCell ref="C9:F10"/>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2023-09-13T09:52:05Z</dcterms:created>
  <dcterms:modified xsi:type="dcterms:W3CDTF">2023-09-13T09:52:35Z</dcterms:modified>
  <cp:category/>
  <cp:contentStatus/>
</cp:coreProperties>
</file>