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89A268C4-A46E-423F-8617-0C29166A8043}" xr6:coauthVersionLast="47" xr6:coauthVersionMax="47" xr10:uidLastSave="{00000000-0000-0000-0000-000000000000}"/>
  <bookViews>
    <workbookView xWindow="29190" yWindow="0" windowWidth="22290" windowHeight="15135" tabRatio="664" xr2:uid="{00000000-000D-0000-FFFF-FFFF00000000}"/>
  </bookViews>
  <sheets>
    <sheet name="経済産業省" sheetId="46" r:id="rId1"/>
  </sheets>
  <definedNames>
    <definedName name="_xlnm._FilterDatabase" localSheetId="0" hidden="1">経済産業省!$A$5:$N$70</definedName>
    <definedName name="_xlnm.Print_Area" localSheetId="0">経済産業省!$A$1:$M$70</definedName>
    <definedName name="_xlnm.Print_Titles" localSheetId="0">経済産業省!$A:$C,経済産業省!$2:$5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46" l="1"/>
  <c r="H67" i="46" l="1"/>
  <c r="K65" i="46"/>
  <c r="K64" i="46"/>
  <c r="K63" i="46"/>
  <c r="K62" i="46"/>
  <c r="K61" i="46"/>
  <c r="K60" i="46"/>
  <c r="K59" i="46"/>
  <c r="K58" i="46"/>
  <c r="K57" i="46"/>
  <c r="K56" i="46"/>
  <c r="K55" i="46"/>
  <c r="K54" i="46"/>
  <c r="K53" i="46"/>
  <c r="K52" i="46"/>
  <c r="K51" i="46"/>
  <c r="K50" i="46"/>
  <c r="K49" i="46"/>
  <c r="K48" i="46"/>
  <c r="K47" i="46"/>
  <c r="K46" i="46"/>
  <c r="K45" i="46"/>
  <c r="K44" i="46"/>
  <c r="K43" i="46"/>
  <c r="K42" i="46"/>
  <c r="K41" i="46"/>
  <c r="K40" i="46"/>
  <c r="K39" i="46"/>
  <c r="K38" i="46"/>
  <c r="K37" i="46"/>
  <c r="K36" i="46"/>
  <c r="K35" i="46"/>
  <c r="K34" i="46"/>
  <c r="K33" i="46"/>
  <c r="K32" i="46"/>
  <c r="K31" i="46"/>
  <c r="K30" i="46"/>
  <c r="K29" i="46"/>
  <c r="K28" i="46"/>
  <c r="K27" i="46"/>
  <c r="K26" i="46"/>
  <c r="K25" i="46"/>
  <c r="K22" i="46"/>
  <c r="K21" i="46"/>
  <c r="K24" i="46"/>
  <c r="K66" i="46"/>
  <c r="K7" i="46"/>
  <c r="K8" i="46"/>
  <c r="K9" i="46"/>
  <c r="K10" i="46"/>
  <c r="K11" i="46"/>
  <c r="K12" i="46"/>
  <c r="K13" i="46"/>
  <c r="K14" i="46"/>
  <c r="K15" i="46"/>
  <c r="K16" i="46"/>
  <c r="K17" i="46"/>
  <c r="K18" i="46"/>
  <c r="K19" i="46"/>
  <c r="K20" i="46"/>
  <c r="K23" i="46"/>
  <c r="J67" i="46"/>
  <c r="I67" i="46"/>
  <c r="L67" i="46"/>
  <c r="M67" i="46"/>
  <c r="G67" i="46"/>
</calcChain>
</file>

<file path=xl/sharedStrings.xml><?xml version="1.0" encoding="utf-8"?>
<sst xmlns="http://schemas.openxmlformats.org/spreadsheetml/2006/main" count="366" uniqueCount="208">
  <si>
    <t>事業形態</t>
    <rPh sb="0" eb="2">
      <t>ジギョウ</t>
    </rPh>
    <rPh sb="2" eb="4">
      <t>ケイタイ</t>
    </rPh>
    <phoneticPr fontId="1"/>
  </si>
  <si>
    <t>運営形態</t>
    <rPh sb="0" eb="2">
      <t>ウンエイ</t>
    </rPh>
    <rPh sb="2" eb="4">
      <t>ケイタイ</t>
    </rPh>
    <phoneticPr fontId="1"/>
  </si>
  <si>
    <t>（単位：百万円）</t>
    <rPh sb="1" eb="3">
      <t>タンイ</t>
    </rPh>
    <rPh sb="4" eb="7">
      <t>ヒャクマンエン</t>
    </rPh>
    <phoneticPr fontId="1"/>
  </si>
  <si>
    <t>基金シート
番号</t>
    <rPh sb="0" eb="2">
      <t>キキン</t>
    </rPh>
    <rPh sb="6" eb="8">
      <t>バンゴウ</t>
    </rPh>
    <phoneticPr fontId="1"/>
  </si>
  <si>
    <t>（注）</t>
    <rPh sb="1" eb="2">
      <t>チュウ</t>
    </rPh>
    <phoneticPr fontId="1"/>
  </si>
  <si>
    <t>・四捨五入により計数が単位未満となる場合は「0」、該当がない場合は「-」と記載。</t>
    <rPh sb="1" eb="5">
      <t>シシャゴニュウ</t>
    </rPh>
    <rPh sb="8" eb="10">
      <t>ケイスウ</t>
    </rPh>
    <rPh sb="11" eb="13">
      <t>タンイ</t>
    </rPh>
    <rPh sb="13" eb="15">
      <t>ミマン</t>
    </rPh>
    <rPh sb="18" eb="20">
      <t>バアイ</t>
    </rPh>
    <rPh sb="25" eb="27">
      <t>ガイトウ</t>
    </rPh>
    <rPh sb="30" eb="32">
      <t>バアイ</t>
    </rPh>
    <rPh sb="37" eb="39">
      <t>キサイ</t>
    </rPh>
    <phoneticPr fontId="1"/>
  </si>
  <si>
    <t>・同一の基金において複数の基金事業が行われている場合、基金番号は枝番で記載。</t>
    <rPh sb="1" eb="3">
      <t>ドウイツ</t>
    </rPh>
    <rPh sb="4" eb="6">
      <t>キキン</t>
    </rPh>
    <rPh sb="10" eb="12">
      <t>フクスウ</t>
    </rPh>
    <rPh sb="13" eb="15">
      <t>キキン</t>
    </rPh>
    <rPh sb="15" eb="17">
      <t>ジギョウ</t>
    </rPh>
    <rPh sb="18" eb="19">
      <t>オコナ</t>
    </rPh>
    <rPh sb="24" eb="26">
      <t>バアイ</t>
    </rPh>
    <rPh sb="27" eb="29">
      <t>キキン</t>
    </rPh>
    <rPh sb="29" eb="31">
      <t>バンゴウ</t>
    </rPh>
    <rPh sb="32" eb="34">
      <t>エダバン</t>
    </rPh>
    <rPh sb="35" eb="37">
      <t>キサイ</t>
    </rPh>
    <phoneticPr fontId="1"/>
  </si>
  <si>
    <t>基金の名称</t>
    <rPh sb="0" eb="2">
      <t>キキン</t>
    </rPh>
    <rPh sb="3" eb="5">
      <t>メイショウ</t>
    </rPh>
    <phoneticPr fontId="1"/>
  </si>
  <si>
    <t>基金事業の名称</t>
    <rPh sb="0" eb="2">
      <t>キキン</t>
    </rPh>
    <rPh sb="2" eb="4">
      <t>ジギョウ</t>
    </rPh>
    <rPh sb="5" eb="7">
      <t>メイショウ</t>
    </rPh>
    <phoneticPr fontId="1"/>
  </si>
  <si>
    <t>基金の造成法人等の名称</t>
    <rPh sb="0" eb="2">
      <t>キキン</t>
    </rPh>
    <rPh sb="3" eb="5">
      <t>ゾウセイ</t>
    </rPh>
    <rPh sb="5" eb="7">
      <t>ホウジン</t>
    </rPh>
    <rPh sb="7" eb="8">
      <t>トウ</t>
    </rPh>
    <rPh sb="9" eb="11">
      <t>メイショウ</t>
    </rPh>
    <phoneticPr fontId="1"/>
  </si>
  <si>
    <t>合　　　計</t>
    <rPh sb="0" eb="1">
      <t>ア</t>
    </rPh>
    <rPh sb="4" eb="5">
      <t>ケイ</t>
    </rPh>
    <phoneticPr fontId="1"/>
  </si>
  <si>
    <t>うち
管理費
（d)</t>
    <rPh sb="3" eb="6">
      <t>カンリヒ</t>
    </rPh>
    <phoneticPr fontId="1"/>
  </si>
  <si>
    <t>管理費率
（d／c）</t>
    <rPh sb="0" eb="3">
      <t>カンリヒ</t>
    </rPh>
    <rPh sb="3" eb="4">
      <t>リツ</t>
    </rPh>
    <phoneticPr fontId="1"/>
  </si>
  <si>
    <t>令和３年度末
基金残高
（a）</t>
    <rPh sb="0" eb="2">
      <t>レイワ</t>
    </rPh>
    <rPh sb="3" eb="6">
      <t>ネンドマツ</t>
    </rPh>
    <rPh sb="7" eb="9">
      <t>キキン</t>
    </rPh>
    <rPh sb="9" eb="11">
      <t>ザンダカ</t>
    </rPh>
    <phoneticPr fontId="1"/>
  </si>
  <si>
    <t>令和４年度
収入額
（b)</t>
    <rPh sb="6" eb="8">
      <t>シュウニュウ</t>
    </rPh>
    <rPh sb="8" eb="9">
      <t>ガク</t>
    </rPh>
    <phoneticPr fontId="1"/>
  </si>
  <si>
    <t>令和４年度
支出額
（c)</t>
    <rPh sb="6" eb="8">
      <t>シシュツ</t>
    </rPh>
    <rPh sb="8" eb="9">
      <t>ガク</t>
    </rPh>
    <phoneticPr fontId="1"/>
  </si>
  <si>
    <t>令和４年度
国庫返納額
(e)</t>
    <rPh sb="6" eb="8">
      <t>コッコ</t>
    </rPh>
    <rPh sb="8" eb="10">
      <t>ヘンノウ</t>
    </rPh>
    <rPh sb="10" eb="11">
      <t>ガク</t>
    </rPh>
    <phoneticPr fontId="1"/>
  </si>
  <si>
    <r>
      <t xml:space="preserve">令和４年度末
基金残高
</t>
    </r>
    <r>
      <rPr>
        <sz val="9"/>
        <rFont val="ＭＳ Ｐゴシック"/>
        <family val="3"/>
        <charset val="128"/>
        <scheme val="minor"/>
      </rPr>
      <t>（a＋b－c－e）</t>
    </r>
    <rPh sb="7" eb="9">
      <t>キキン</t>
    </rPh>
    <rPh sb="9" eb="11">
      <t>ザンダカ</t>
    </rPh>
    <phoneticPr fontId="1"/>
  </si>
  <si>
    <t>令和５年度公益法人等に造成された基金の執行状況一覧表（経済産業省）</t>
    <rPh sb="0" eb="2">
      <t>レイワ</t>
    </rPh>
    <rPh sb="3" eb="5">
      <t>ネンド</t>
    </rPh>
    <rPh sb="5" eb="7">
      <t>コウエキ</t>
    </rPh>
    <rPh sb="7" eb="9">
      <t>ホウジン</t>
    </rPh>
    <rPh sb="9" eb="10">
      <t>トウ</t>
    </rPh>
    <rPh sb="11" eb="13">
      <t>ゾウセイ</t>
    </rPh>
    <rPh sb="16" eb="18">
      <t>キキン</t>
    </rPh>
    <rPh sb="19" eb="21">
      <t>シッコウ</t>
    </rPh>
    <rPh sb="21" eb="23">
      <t>ジョウキョウ</t>
    </rPh>
    <rPh sb="23" eb="25">
      <t>イチラン</t>
    </rPh>
    <rPh sb="25" eb="26">
      <t>ヒョウ</t>
    </rPh>
    <rPh sb="27" eb="29">
      <t>ケイザイ</t>
    </rPh>
    <rPh sb="29" eb="32">
      <t>サンギョウショウ</t>
    </rPh>
    <phoneticPr fontId="1"/>
  </si>
  <si>
    <t>　</t>
    <phoneticPr fontId="1"/>
  </si>
  <si>
    <t>環境・安全等対策基金</t>
  </si>
  <si>
    <t>一般社団法人　全国石油協会</t>
    <rPh sb="0" eb="2">
      <t>イッパン</t>
    </rPh>
    <rPh sb="2" eb="6">
      <t>シャダンホウジン</t>
    </rPh>
    <phoneticPr fontId="1"/>
  </si>
  <si>
    <t>揮発油販売業経営合理化基金</t>
  </si>
  <si>
    <t>揮発油販売業の信用保証事業　等</t>
    <rPh sb="0" eb="3">
      <t>キハツユ</t>
    </rPh>
    <rPh sb="3" eb="6">
      <t>ハンバイギョウ</t>
    </rPh>
    <phoneticPr fontId="1"/>
  </si>
  <si>
    <t>航空機国際共同開発促進基金</t>
  </si>
  <si>
    <t>開発助成事業（助成、利子補給）</t>
    <rPh sb="0" eb="2">
      <t>カイハツ</t>
    </rPh>
    <rPh sb="2" eb="4">
      <t>ジョセイ</t>
    </rPh>
    <rPh sb="4" eb="6">
      <t>ジギョウ</t>
    </rPh>
    <rPh sb="7" eb="9">
      <t>ジョセイ</t>
    </rPh>
    <rPh sb="10" eb="12">
      <t>リシ</t>
    </rPh>
    <rPh sb="12" eb="14">
      <t>ホキュウ</t>
    </rPh>
    <phoneticPr fontId="1"/>
  </si>
  <si>
    <t>公益財団法人　航空機国際共同開発促進基金</t>
    <rPh sb="0" eb="2">
      <t>コウエキ</t>
    </rPh>
    <rPh sb="2" eb="6">
      <t>ザイダンホウジン</t>
    </rPh>
    <rPh sb="7" eb="10">
      <t>コウクウキ</t>
    </rPh>
    <rPh sb="10" eb="12">
      <t>コクサイ</t>
    </rPh>
    <rPh sb="12" eb="14">
      <t>キョウドウ</t>
    </rPh>
    <rPh sb="14" eb="16">
      <t>カイハツ</t>
    </rPh>
    <rPh sb="16" eb="18">
      <t>ソクシン</t>
    </rPh>
    <rPh sb="18" eb="20">
      <t>キキン</t>
    </rPh>
    <phoneticPr fontId="1"/>
  </si>
  <si>
    <t>特定鉱害復旧事業等基金</t>
  </si>
  <si>
    <t>特定鉱害復旧事業</t>
  </si>
  <si>
    <t>公益財団法人　特定鉱害復旧事業センター　等１２法人</t>
    <rPh sb="0" eb="2">
      <t>コウエキ</t>
    </rPh>
    <rPh sb="2" eb="6">
      <t>ザイダンホウジン</t>
    </rPh>
    <phoneticPr fontId="1"/>
  </si>
  <si>
    <t>経営安定関連保証等特別基金</t>
    <rPh sb="0" eb="2">
      <t>ケイエイ</t>
    </rPh>
    <rPh sb="2" eb="4">
      <t>アンテイ</t>
    </rPh>
    <rPh sb="4" eb="6">
      <t>カンレン</t>
    </rPh>
    <rPh sb="6" eb="9">
      <t>ホショウナド</t>
    </rPh>
    <rPh sb="9" eb="11">
      <t>トクベツ</t>
    </rPh>
    <rPh sb="11" eb="13">
      <t>キキン</t>
    </rPh>
    <phoneticPr fontId="1"/>
  </si>
  <si>
    <t>経営安定関連保証等対策費補助事業</t>
  </si>
  <si>
    <t>一般社団法人　全国信用保証協会連合会</t>
    <rPh sb="0" eb="2">
      <t>イッパン</t>
    </rPh>
    <rPh sb="2" eb="6">
      <t>シャダンホウジン</t>
    </rPh>
    <phoneticPr fontId="1"/>
  </si>
  <si>
    <t>制度改革促進基金</t>
    <rPh sb="0" eb="4">
      <t>セイドカイカク</t>
    </rPh>
    <rPh sb="4" eb="6">
      <t>ソクシン</t>
    </rPh>
    <rPh sb="6" eb="8">
      <t>キキン</t>
    </rPh>
    <phoneticPr fontId="1"/>
  </si>
  <si>
    <t>資金供給円滑化信用保証協会等補助事業</t>
  </si>
  <si>
    <t>信用保証協会</t>
    <rPh sb="0" eb="2">
      <t>シンヨウ</t>
    </rPh>
    <rPh sb="2" eb="4">
      <t>ホショウ</t>
    </rPh>
    <rPh sb="4" eb="6">
      <t>キョウカイ</t>
    </rPh>
    <phoneticPr fontId="1"/>
  </si>
  <si>
    <t>革靴製造業基盤強化特別対策事業基金</t>
  </si>
  <si>
    <t>革靴製造業基盤強化特別対策事業</t>
  </si>
  <si>
    <t>特定非営利活動法人 日本靴工業会</t>
  </si>
  <si>
    <t>革靴製造業事業基盤強化支援事業基金</t>
  </si>
  <si>
    <t>革靴製造業事業基盤強化支援事業</t>
  </si>
  <si>
    <t>一般社団法人　日本皮革産業連合会</t>
    <rPh sb="0" eb="2">
      <t>イッパン</t>
    </rPh>
    <rPh sb="2" eb="4">
      <t>シャダン</t>
    </rPh>
    <rPh sb="4" eb="6">
      <t>ホウジン</t>
    </rPh>
    <phoneticPr fontId="1"/>
  </si>
  <si>
    <t>革靴製造業競争力強化事業</t>
  </si>
  <si>
    <t>一般社団法人　日本皮革産業連合会</t>
  </si>
  <si>
    <t>皮革製造業再編特別対策事業基金</t>
  </si>
  <si>
    <t>皮革製造業再編特別対策事業</t>
  </si>
  <si>
    <t>一般社団法人　日本タンナーズ協会</t>
    <rPh sb="0" eb="2">
      <t>イッパン</t>
    </rPh>
    <rPh sb="2" eb="6">
      <t>シャダンホウジン</t>
    </rPh>
    <phoneticPr fontId="1"/>
  </si>
  <si>
    <t>皮革製造業競争力強化事業</t>
  </si>
  <si>
    <t>一般社団法人　日本タンナーズ協会</t>
  </si>
  <si>
    <t>皮革産業基盤強化特別振興事業基金</t>
  </si>
  <si>
    <t>皮革産業基盤強化特別振興事業</t>
  </si>
  <si>
    <t>皮革産業競争力強化事業</t>
  </si>
  <si>
    <t>環境対応車普及促進基金</t>
    <rPh sb="0" eb="2">
      <t>カンキョウ</t>
    </rPh>
    <rPh sb="2" eb="4">
      <t>タイオウ</t>
    </rPh>
    <rPh sb="4" eb="5">
      <t>グルマ</t>
    </rPh>
    <rPh sb="5" eb="7">
      <t>フキュウ</t>
    </rPh>
    <rPh sb="7" eb="9">
      <t>ソクシン</t>
    </rPh>
    <rPh sb="9" eb="11">
      <t>キキン</t>
    </rPh>
    <phoneticPr fontId="1"/>
  </si>
  <si>
    <t>低炭素型雇用創出産業立地推進事業</t>
  </si>
  <si>
    <t>一般社団法人　環境パートナーシップ会議</t>
  </si>
  <si>
    <t>国内立地推進事業費補助金</t>
  </si>
  <si>
    <t>革新的低炭素技術集約産業国内立地推進事業</t>
  </si>
  <si>
    <t>省エネルギー設備導入促進基金</t>
  </si>
  <si>
    <t>省エネルギー設備導入促進リース事業(低炭素リース信用保険)</t>
  </si>
  <si>
    <t>一般社団法人　低炭素投資促進機構</t>
    <rPh sb="0" eb="2">
      <t>イッパン</t>
    </rPh>
    <rPh sb="2" eb="6">
      <t>シャダンホウジン</t>
    </rPh>
    <phoneticPr fontId="1"/>
  </si>
  <si>
    <t>省エネルギー設備導入促進基金</t>
    <rPh sb="0" eb="1">
      <t>ショウ</t>
    </rPh>
    <rPh sb="6" eb="8">
      <t>セツビ</t>
    </rPh>
    <rPh sb="8" eb="10">
      <t>ドウニュウ</t>
    </rPh>
    <rPh sb="10" eb="12">
      <t>ソクシン</t>
    </rPh>
    <rPh sb="12" eb="14">
      <t>キキン</t>
    </rPh>
    <phoneticPr fontId="10"/>
  </si>
  <si>
    <t>次世代自動車充電インフラ整備促進事業</t>
  </si>
  <si>
    <t>一般社団法人　低炭素投資促進機構</t>
  </si>
  <si>
    <t>スマートマンション導入加速化推進事業</t>
  </si>
  <si>
    <t>中小企業災害復旧基金</t>
    <rPh sb="0" eb="2">
      <t>チュウショウ</t>
    </rPh>
    <rPh sb="2" eb="4">
      <t>キギョウ</t>
    </rPh>
    <rPh sb="4" eb="6">
      <t>サイガイ</t>
    </rPh>
    <rPh sb="6" eb="8">
      <t>フッキュウ</t>
    </rPh>
    <rPh sb="8" eb="10">
      <t>キキン</t>
    </rPh>
    <phoneticPr fontId="1"/>
  </si>
  <si>
    <t>中小企業災害復旧資金利子補給事業</t>
  </si>
  <si>
    <t>独立行政法人　中小企業基盤整備機構</t>
    <rPh sb="0" eb="2">
      <t>ドクリツ</t>
    </rPh>
    <rPh sb="2" eb="4">
      <t>ギョウセイ</t>
    </rPh>
    <rPh sb="4" eb="6">
      <t>ホウジン</t>
    </rPh>
    <rPh sb="7" eb="9">
      <t>チュウショウ</t>
    </rPh>
    <rPh sb="9" eb="11">
      <t>キギョウ</t>
    </rPh>
    <rPh sb="11" eb="13">
      <t>キバン</t>
    </rPh>
    <rPh sb="13" eb="15">
      <t>セイビ</t>
    </rPh>
    <rPh sb="15" eb="17">
      <t>キコウ</t>
    </rPh>
    <phoneticPr fontId="1"/>
  </si>
  <si>
    <t>中小企業再生支援基金</t>
    <rPh sb="0" eb="2">
      <t>チュウショウ</t>
    </rPh>
    <rPh sb="2" eb="4">
      <t>キギョウ</t>
    </rPh>
    <rPh sb="4" eb="6">
      <t>サイセイ</t>
    </rPh>
    <rPh sb="6" eb="8">
      <t>シエン</t>
    </rPh>
    <rPh sb="8" eb="10">
      <t>キキン</t>
    </rPh>
    <phoneticPr fontId="1"/>
  </si>
  <si>
    <t>中小企業再生支援利子補給金</t>
    <rPh sb="12" eb="13">
      <t>カネ</t>
    </rPh>
    <phoneticPr fontId="1"/>
  </si>
  <si>
    <t>円高・エネルギー制約対策のための先端設備等投資促進基金</t>
  </si>
  <si>
    <t>円高・エネルギー制約対策のための先端設備等投資促進事業</t>
  </si>
  <si>
    <t>ものづくり中小企業・小規模事業者試作開発等支援事業基金</t>
    <rPh sb="23" eb="25">
      <t>ジギョウ</t>
    </rPh>
    <phoneticPr fontId="1"/>
  </si>
  <si>
    <t>ものづくり中小企業・小規模事業者試作開発等支援事業</t>
  </si>
  <si>
    <t>全国中小企業団体中央会</t>
  </si>
  <si>
    <t>認定支援機関による経営改善計画策定支援補助金により造成された基金</t>
    <rPh sb="19" eb="22">
      <t>ホジョキン</t>
    </rPh>
    <rPh sb="25" eb="27">
      <t>ゾウセイ</t>
    </rPh>
    <rPh sb="30" eb="32">
      <t>キキン</t>
    </rPh>
    <phoneticPr fontId="1"/>
  </si>
  <si>
    <t>認定支援機関による経営改善計画策定支援補助金</t>
  </si>
  <si>
    <t>独立行政法人　中小企業基盤整備機構</t>
  </si>
  <si>
    <t>廃炉・汚染水対策基金（平成２５年度補正予算に係るもの）</t>
    <rPh sb="0" eb="2">
      <t>ハイロ</t>
    </rPh>
    <rPh sb="3" eb="6">
      <t>オセンスイ</t>
    </rPh>
    <rPh sb="6" eb="8">
      <t>タイサク</t>
    </rPh>
    <rPh sb="8" eb="10">
      <t>キキン</t>
    </rPh>
    <phoneticPr fontId="1"/>
  </si>
  <si>
    <t>廃炉・汚染水対策事業</t>
    <rPh sb="0" eb="2">
      <t>ハイロ</t>
    </rPh>
    <rPh sb="3" eb="6">
      <t>オセンスイ</t>
    </rPh>
    <rPh sb="6" eb="8">
      <t>タイサク</t>
    </rPh>
    <rPh sb="8" eb="10">
      <t>ジギョウ</t>
    </rPh>
    <phoneticPr fontId="1"/>
  </si>
  <si>
    <t>特定非営利活動法人地球と未来の環境基金</t>
  </si>
  <si>
    <t>先端設備等導入促進補償制度推進基金</t>
  </si>
  <si>
    <t>リース手法を活用した先端設備等導入促進補償制度推進事業</t>
  </si>
  <si>
    <t>一般社団法人　低炭素投資促進機構</t>
    <rPh sb="0" eb="2">
      <t>イッパン</t>
    </rPh>
    <rPh sb="2" eb="6">
      <t>シャダンホウジン</t>
    </rPh>
    <rPh sb="7" eb="10">
      <t>テイタンソ</t>
    </rPh>
    <rPh sb="10" eb="12">
      <t>トウシ</t>
    </rPh>
    <rPh sb="12" eb="14">
      <t>ソクシン</t>
    </rPh>
    <rPh sb="14" eb="16">
      <t>キコウ</t>
    </rPh>
    <phoneticPr fontId="1"/>
  </si>
  <si>
    <t>先端低炭素設備導入促進補償制度推進事業</t>
    <rPh sb="8" eb="9">
      <t>ニュウ</t>
    </rPh>
    <phoneticPr fontId="1"/>
  </si>
  <si>
    <t>廃炉・汚染水対策基金（平成２６年度補正予算に係るもの）</t>
    <rPh sb="0" eb="2">
      <t>ハイロ</t>
    </rPh>
    <rPh sb="3" eb="6">
      <t>オセンスイ</t>
    </rPh>
    <rPh sb="6" eb="8">
      <t>タイサク</t>
    </rPh>
    <rPh sb="8" eb="10">
      <t>キキン</t>
    </rPh>
    <phoneticPr fontId="1"/>
  </si>
  <si>
    <t>公益財団法人　原子力安全研究協会</t>
    <rPh sb="0" eb="2">
      <t>コウエキ</t>
    </rPh>
    <rPh sb="2" eb="4">
      <t>ザイダン</t>
    </rPh>
    <rPh sb="4" eb="6">
      <t>ホウジン</t>
    </rPh>
    <rPh sb="7" eb="10">
      <t>ゲンシリョク</t>
    </rPh>
    <rPh sb="10" eb="12">
      <t>アンゼン</t>
    </rPh>
    <rPh sb="12" eb="14">
      <t>ケンキュウ</t>
    </rPh>
    <rPh sb="14" eb="16">
      <t>キョウカイ</t>
    </rPh>
    <phoneticPr fontId="1"/>
  </si>
  <si>
    <t>廃炉・汚染水対策基金（平成２７年度補正予算に係るもの）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</si>
  <si>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廃炉・汚染水対策基金（平成２８年度補正予算に係るもの）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</si>
  <si>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廃炉・汚染水対策基金（平成２９年度補正予算に係るもの）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</si>
  <si>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廃炉・汚染水・処理水対策基金（平成３０年度補正予算に係るもの）</t>
    <rPh sb="0" eb="2">
      <t>ハイロ</t>
    </rPh>
    <rPh sb="3" eb="6">
      <t>オセンスイ</t>
    </rPh>
    <rPh sb="7" eb="10">
      <t>ショリスイ</t>
    </rPh>
    <rPh sb="10" eb="12">
      <t>タイサク</t>
    </rPh>
    <rPh sb="12" eb="14">
      <t>キキン</t>
    </rPh>
    <rPh sb="15" eb="17">
      <t>ヘイセイ</t>
    </rPh>
    <rPh sb="19" eb="21">
      <t>ネンド</t>
    </rPh>
    <rPh sb="21" eb="23">
      <t>ホセイ</t>
    </rPh>
    <rPh sb="23" eb="25">
      <t>ヨサン</t>
    </rPh>
    <rPh sb="26" eb="27">
      <t>カカ</t>
    </rPh>
    <phoneticPr fontId="1"/>
  </si>
  <si>
    <t>廃炉・汚染水・処理水対策事業</t>
    <rPh sb="0" eb="2">
      <t>ハイロ</t>
    </rPh>
    <rPh sb="3" eb="6">
      <t>オセンスイ</t>
    </rPh>
    <rPh sb="7" eb="9">
      <t>ショリ</t>
    </rPh>
    <rPh sb="9" eb="10">
      <t>ミズ</t>
    </rPh>
    <rPh sb="10" eb="12">
      <t>タイサク</t>
    </rPh>
    <rPh sb="12" eb="14">
      <t>ジギョウ</t>
    </rPh>
    <phoneticPr fontId="1"/>
  </si>
  <si>
    <t>公益財団法人　原子力安全技術センター</t>
    <rPh sb="0" eb="6">
      <t>コウエキザイダンホウジン</t>
    </rPh>
    <rPh sb="7" eb="10">
      <t>ゲンシリョク</t>
    </rPh>
    <rPh sb="10" eb="12">
      <t>アンゼン</t>
    </rPh>
    <rPh sb="12" eb="14">
      <t>ギジュツ</t>
    </rPh>
    <phoneticPr fontId="1"/>
  </si>
  <si>
    <t>中小小売・流通等合理化促進基金</t>
    <rPh sb="0" eb="2">
      <t>チュウショウ</t>
    </rPh>
    <rPh sb="2" eb="4">
      <t>コウリ</t>
    </rPh>
    <rPh sb="5" eb="8">
      <t>リュウツウナド</t>
    </rPh>
    <rPh sb="8" eb="11">
      <t>ゴウリカ</t>
    </rPh>
    <rPh sb="11" eb="13">
      <t>ソクシン</t>
    </rPh>
    <rPh sb="13" eb="15">
      <t>キキン</t>
    </rPh>
    <phoneticPr fontId="1"/>
  </si>
  <si>
    <t>中小企業消費税軽減税率対策事業</t>
  </si>
  <si>
    <t>ムーンショット型研究開発基金</t>
  </si>
  <si>
    <t>ムーンショット型研究開発事業</t>
  </si>
  <si>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1"/>
  </si>
  <si>
    <t>ポスト５Ｇ情報通信システム基盤強化研究開発基金</t>
  </si>
  <si>
    <t>ポスト５Ｇ情報通信システム基盤強化研究開発事業</t>
  </si>
  <si>
    <t>新型コロナウイルス感染症基金</t>
    <rPh sb="0" eb="2">
      <t>シンガタ</t>
    </rPh>
    <rPh sb="9" eb="12">
      <t>カンセンショウ</t>
    </rPh>
    <rPh sb="12" eb="14">
      <t>キキン</t>
    </rPh>
    <phoneticPr fontId="1"/>
  </si>
  <si>
    <t>新型コロナウイルス感染症特別利子補給事業</t>
    <rPh sb="0" eb="2">
      <t>シンガタ</t>
    </rPh>
    <rPh sb="9" eb="12">
      <t>カンセンショウ</t>
    </rPh>
    <rPh sb="12" eb="14">
      <t>トクベツ</t>
    </rPh>
    <rPh sb="14" eb="16">
      <t>リシ</t>
    </rPh>
    <rPh sb="16" eb="18">
      <t>ホキュウ</t>
    </rPh>
    <rPh sb="18" eb="20">
      <t>ジギョウ</t>
    </rPh>
    <phoneticPr fontId="1"/>
  </si>
  <si>
    <t>新型コロナウイルス感染症民間制度融資利子補給事業</t>
    <rPh sb="12" eb="14">
      <t>ミンカン</t>
    </rPh>
    <rPh sb="14" eb="16">
      <t>セイド</t>
    </rPh>
    <rPh sb="16" eb="18">
      <t>ユウシ</t>
    </rPh>
    <phoneticPr fontId="3"/>
  </si>
  <si>
    <t>革新的研究開発推進基金</t>
    <rPh sb="0" eb="3">
      <t>カクシンテキ</t>
    </rPh>
    <rPh sb="3" eb="5">
      <t>ケンキュウ</t>
    </rPh>
    <rPh sb="5" eb="7">
      <t>カイハツ</t>
    </rPh>
    <rPh sb="7" eb="9">
      <t>スイシン</t>
    </rPh>
    <rPh sb="9" eb="11">
      <t>キキン</t>
    </rPh>
    <phoneticPr fontId="1"/>
  </si>
  <si>
    <t>健康・医療分野におけるムーンショット型研究開発等事業</t>
  </si>
  <si>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1"/>
  </si>
  <si>
    <t>創薬ベンチャーエコシステム強化事業</t>
  </si>
  <si>
    <t>ワクチン・新規モダリティ研究開発事業</t>
  </si>
  <si>
    <t>国内投資促進基金</t>
  </si>
  <si>
    <t>サプライチェーン対策のための国内投資促進事業費補助金</t>
    <rPh sb="25" eb="26">
      <t>キン</t>
    </rPh>
    <phoneticPr fontId="1"/>
  </si>
  <si>
    <t>国内投資促進基金</t>
    <rPh sb="0" eb="2">
      <t>コクナイ</t>
    </rPh>
    <rPh sb="2" eb="4">
      <t>トウシ</t>
    </rPh>
    <rPh sb="4" eb="6">
      <t>ソクシン</t>
    </rPh>
    <rPh sb="6" eb="8">
      <t>キキン</t>
    </rPh>
    <phoneticPr fontId="1"/>
  </si>
  <si>
    <t>蓄電池の国内生産基盤確保のための先端生産技術導入・開発促進事業</t>
  </si>
  <si>
    <t>ワクチン生産体制強化のためのバイオ医薬品製造拠点等整備事業</t>
  </si>
  <si>
    <r>
      <t>グリーンイノベーション基</t>
    </r>
    <r>
      <rPr>
        <sz val="10"/>
        <rFont val="ＭＳ Ｐゴシック"/>
        <family val="2"/>
        <charset val="136"/>
        <scheme val="minor"/>
      </rPr>
      <t>金</t>
    </r>
    <rPh sb="12" eb="13">
      <t>キン</t>
    </rPh>
    <phoneticPr fontId="1"/>
  </si>
  <si>
    <t>グリーンイノベーション基金事業</t>
    <rPh sb="11" eb="13">
      <t>キキン</t>
    </rPh>
    <phoneticPr fontId="1"/>
  </si>
  <si>
    <t>国立研究開発法人新エネルギー・産業技術総合開発機構</t>
  </si>
  <si>
    <t>中小企業等事業再構築促進基金</t>
    <rPh sb="0" eb="2">
      <t>チュウショウ</t>
    </rPh>
    <rPh sb="2" eb="4">
      <t>キギョウ</t>
    </rPh>
    <rPh sb="4" eb="5">
      <t>トウ</t>
    </rPh>
    <rPh sb="5" eb="7">
      <t>ジギョウ</t>
    </rPh>
    <rPh sb="7" eb="10">
      <t>サイコウチク</t>
    </rPh>
    <rPh sb="10" eb="12">
      <t>ソクシン</t>
    </rPh>
    <rPh sb="12" eb="14">
      <t>キキン</t>
    </rPh>
    <phoneticPr fontId="1"/>
  </si>
  <si>
    <t>中小企業等事業再構築事業</t>
    <rPh sb="0" eb="2">
      <t>チュウショウ</t>
    </rPh>
    <rPh sb="2" eb="4">
      <t>キギョウ</t>
    </rPh>
    <rPh sb="4" eb="5">
      <t>トウ</t>
    </rPh>
    <rPh sb="5" eb="7">
      <t>ジギョウ</t>
    </rPh>
    <rPh sb="7" eb="10">
      <t>サイコウチク</t>
    </rPh>
    <rPh sb="10" eb="12">
      <t>ジギョウ</t>
    </rPh>
    <phoneticPr fontId="1"/>
  </si>
  <si>
    <t>特定半導体基金</t>
    <rPh sb="0" eb="2">
      <t>トクテイ</t>
    </rPh>
    <rPh sb="2" eb="5">
      <t>ハンドウタイ</t>
    </rPh>
    <rPh sb="5" eb="7">
      <t>キキン</t>
    </rPh>
    <phoneticPr fontId="1"/>
  </si>
  <si>
    <t>特定半導体基金事業</t>
    <rPh sb="0" eb="2">
      <t>トクテイ</t>
    </rPh>
    <rPh sb="2" eb="5">
      <t>ハンドウタイ</t>
    </rPh>
    <rPh sb="5" eb="7">
      <t>キキン</t>
    </rPh>
    <rPh sb="7" eb="9">
      <t>ジギョウ</t>
    </rPh>
    <phoneticPr fontId="1"/>
  </si>
  <si>
    <t>処理水風評影響対策基金</t>
  </si>
  <si>
    <t>多核種除去設備等処理水風評影響対策事業</t>
    <rPh sb="0" eb="2">
      <t>タカク</t>
    </rPh>
    <rPh sb="2" eb="3">
      <t>シュ</t>
    </rPh>
    <rPh sb="3" eb="5">
      <t>ジョキョ</t>
    </rPh>
    <rPh sb="5" eb="7">
      <t>セツビ</t>
    </rPh>
    <rPh sb="7" eb="8">
      <t>トウ</t>
    </rPh>
    <rPh sb="8" eb="10">
      <t>ショリ</t>
    </rPh>
    <rPh sb="10" eb="11">
      <t>スイ</t>
    </rPh>
    <rPh sb="11" eb="13">
      <t>フウヒョウ</t>
    </rPh>
    <rPh sb="13" eb="15">
      <t>エイキョウ</t>
    </rPh>
    <rPh sb="15" eb="17">
      <t>タイサク</t>
    </rPh>
    <rPh sb="17" eb="19">
      <t>ジギョウ</t>
    </rPh>
    <phoneticPr fontId="1"/>
  </si>
  <si>
    <t>公益財団法人水産物安定供給推進機構</t>
    <rPh sb="0" eb="2">
      <t>コウエキ</t>
    </rPh>
    <rPh sb="2" eb="4">
      <t>ザイダン</t>
    </rPh>
    <rPh sb="4" eb="6">
      <t>ホウジン</t>
    </rPh>
    <rPh sb="6" eb="9">
      <t>スイサンブツ</t>
    </rPh>
    <rPh sb="9" eb="11">
      <t>アンテイ</t>
    </rPh>
    <rPh sb="11" eb="13">
      <t>キョウキュウ</t>
    </rPh>
    <rPh sb="13" eb="15">
      <t>スイシン</t>
    </rPh>
    <rPh sb="15" eb="17">
      <t>キコウ</t>
    </rPh>
    <phoneticPr fontId="1"/>
  </si>
  <si>
    <t>経済安全保障重要技術育成基金</t>
  </si>
  <si>
    <t>経済安全保障重要技術育成プログラム</t>
  </si>
  <si>
    <t>燃料油価格激変緩和基金</t>
  </si>
  <si>
    <t>燃料油価格激変緩和対策事業</t>
  </si>
  <si>
    <t>一般社団法人全国石油協会</t>
  </si>
  <si>
    <t>ディープテック・スタートアップ支援基金</t>
  </si>
  <si>
    <t>ディープテック・スタートアップ支援事業</t>
    <rPh sb="17" eb="19">
      <t>ジギョウ</t>
    </rPh>
    <phoneticPr fontId="1"/>
  </si>
  <si>
    <t>リスキリングを通じたキャリアアップ支援事業基金</t>
  </si>
  <si>
    <t>リスキリングを通じたキャリアアップ支援事業</t>
  </si>
  <si>
    <t>一般社団法人環境パートナーシップ会議</t>
  </si>
  <si>
    <t>安定供給確保支援基金</t>
    <rPh sb="0" eb="10">
      <t>アンテイキョウキュウカクホシエンキキン</t>
    </rPh>
    <phoneticPr fontId="11"/>
  </si>
  <si>
    <t>安定供給確保支援事業（永久磁石）</t>
    <rPh sb="8" eb="10">
      <t>ジギョウ</t>
    </rPh>
    <rPh sb="11" eb="15">
      <t>エイキュウジシャク</t>
    </rPh>
    <phoneticPr fontId="1"/>
  </si>
  <si>
    <t>国立研究開発法人新エネルギー・産業技術総合開発機構</t>
    <rPh sb="0" eb="8">
      <t>コクリツケンキュウカイハツホウジン</t>
    </rPh>
    <rPh sb="8" eb="9">
      <t>シン</t>
    </rPh>
    <rPh sb="15" eb="25">
      <t>サンギョウギジュツソウゴウカイハツキコウ</t>
    </rPh>
    <phoneticPr fontId="3"/>
  </si>
  <si>
    <t>安定供給確保支援事業（工作機械及び産業用ロボット）</t>
    <rPh sb="8" eb="10">
      <t>ジギョウ</t>
    </rPh>
    <rPh sb="11" eb="13">
      <t>コウサク</t>
    </rPh>
    <rPh sb="13" eb="15">
      <t>キカイ</t>
    </rPh>
    <rPh sb="15" eb="16">
      <t>オヨ</t>
    </rPh>
    <rPh sb="17" eb="19">
      <t>サンギョウ</t>
    </rPh>
    <rPh sb="19" eb="20">
      <t>ヨウ</t>
    </rPh>
    <phoneticPr fontId="1"/>
  </si>
  <si>
    <t>安定供給確保支援事業（航空機の部品）</t>
    <rPh sb="8" eb="10">
      <t>ジギョウ</t>
    </rPh>
    <rPh sb="11" eb="14">
      <t>コウクウキ</t>
    </rPh>
    <rPh sb="15" eb="17">
      <t>ブヒン</t>
    </rPh>
    <phoneticPr fontId="1"/>
  </si>
  <si>
    <t>安定供給確保支援事業（半導体）</t>
    <rPh sb="8" eb="10">
      <t>ジギョウ</t>
    </rPh>
    <rPh sb="11" eb="14">
      <t>ハンドウタイ</t>
    </rPh>
    <phoneticPr fontId="1"/>
  </si>
  <si>
    <t>安定供給確保支援事業（クラウドプログラム）</t>
    <rPh sb="8" eb="10">
      <t>ジギョウ</t>
    </rPh>
    <phoneticPr fontId="1"/>
  </si>
  <si>
    <t>安定供給確保支援事業（蓄電池）</t>
    <rPh sb="8" eb="10">
      <t>ジギョウ</t>
    </rPh>
    <rPh sb="11" eb="14">
      <t>チクデンチ</t>
    </rPh>
    <phoneticPr fontId="1"/>
  </si>
  <si>
    <t>安定供給確保支援基金</t>
    <rPh sb="0" eb="10">
      <t>アンテイキョウキュウカクホシエンキキン</t>
    </rPh>
    <phoneticPr fontId="7"/>
  </si>
  <si>
    <t>安定供給確保支援事業（可燃性天然ガス）</t>
    <rPh sb="8" eb="10">
      <t>ジギョウ</t>
    </rPh>
    <rPh sb="11" eb="14">
      <t>カネンセイ</t>
    </rPh>
    <rPh sb="14" eb="16">
      <t>テンネン</t>
    </rPh>
    <phoneticPr fontId="1"/>
  </si>
  <si>
    <t>独立行政法人エネルギー・金属鉱物資源機構</t>
    <rPh sb="0" eb="6">
      <t>ドクリツギョウセイホウジン</t>
    </rPh>
    <rPh sb="12" eb="20">
      <t>キンゾクコウブツシゲンキコウ</t>
    </rPh>
    <phoneticPr fontId="3"/>
  </si>
  <si>
    <t>安定供給確保支援事業（重要鉱物）</t>
    <rPh sb="11" eb="13">
      <t>ジュウヨウ</t>
    </rPh>
    <rPh sb="13" eb="15">
      <t>コウブツ</t>
    </rPh>
    <phoneticPr fontId="1"/>
  </si>
  <si>
    <t>バイオものづくり革命推進基金</t>
    <rPh sb="8" eb="10">
      <t>カクメイ</t>
    </rPh>
    <rPh sb="10" eb="12">
      <t>スイシン</t>
    </rPh>
    <rPh sb="12" eb="14">
      <t>キキン</t>
    </rPh>
    <phoneticPr fontId="3"/>
  </si>
  <si>
    <t>バイオものづくり革命推進事業</t>
  </si>
  <si>
    <t>処理水影響対策支援基金</t>
    <rPh sb="0" eb="2">
      <t>ショリ</t>
    </rPh>
    <rPh sb="2" eb="3">
      <t>スイ</t>
    </rPh>
    <rPh sb="3" eb="5">
      <t>エイキョウ</t>
    </rPh>
    <rPh sb="5" eb="7">
      <t>タイサク</t>
    </rPh>
    <rPh sb="7" eb="9">
      <t>シエン</t>
    </rPh>
    <rPh sb="9" eb="11">
      <t>キキン</t>
    </rPh>
    <phoneticPr fontId="1"/>
  </si>
  <si>
    <t>ALPS処理水の海洋放出に伴う影響を乗り越えるための漁業者支援事業</t>
  </si>
  <si>
    <t>一般社団法人漁業経営安定化推進協会</t>
  </si>
  <si>
    <t>1</t>
  </si>
  <si>
    <t>7</t>
  </si>
  <si>
    <t>8－1</t>
  </si>
  <si>
    <t>8－2</t>
  </si>
  <si>
    <t>9－1</t>
  </si>
  <si>
    <t>9－2</t>
  </si>
  <si>
    <t>10－1</t>
  </si>
  <si>
    <t>10－2</t>
  </si>
  <si>
    <t>11-1</t>
  </si>
  <si>
    <t>11-2</t>
  </si>
  <si>
    <t>11-3</t>
  </si>
  <si>
    <t>12-1</t>
  </si>
  <si>
    <t>12-2</t>
  </si>
  <si>
    <t>12-3</t>
  </si>
  <si>
    <t>19-1</t>
  </si>
  <si>
    <t>19-2</t>
  </si>
  <si>
    <t>20-1</t>
  </si>
  <si>
    <t>20-2</t>
  </si>
  <si>
    <t>20-3</t>
  </si>
  <si>
    <t>20-4</t>
  </si>
  <si>
    <t>20-5</t>
  </si>
  <si>
    <t>24-1</t>
  </si>
  <si>
    <t>24-2</t>
  </si>
  <si>
    <t>25-1</t>
  </si>
  <si>
    <t>25-2</t>
  </si>
  <si>
    <t>25-3</t>
  </si>
  <si>
    <t>26-1</t>
  </si>
  <si>
    <t>26-2</t>
  </si>
  <si>
    <t>26-3</t>
  </si>
  <si>
    <t>35-1</t>
  </si>
  <si>
    <t>35-2</t>
  </si>
  <si>
    <t>35-3</t>
  </si>
  <si>
    <t>35-4</t>
  </si>
  <si>
    <t>35-5</t>
  </si>
  <si>
    <t>35-6</t>
  </si>
  <si>
    <t>36-1</t>
  </si>
  <si>
    <t>36-2</t>
  </si>
  <si>
    <t>取崩し型</t>
    <rPh sb="0" eb="1">
      <t>ト</t>
    </rPh>
    <rPh sb="1" eb="2">
      <t>クズ</t>
    </rPh>
    <rPh sb="3" eb="4">
      <t>ガタ</t>
    </rPh>
    <phoneticPr fontId="1"/>
  </si>
  <si>
    <t>利子助成・補給</t>
    <rPh sb="0" eb="2">
      <t>リシ</t>
    </rPh>
    <rPh sb="2" eb="4">
      <t>ジョセイ</t>
    </rPh>
    <rPh sb="5" eb="7">
      <t>ホキュウ</t>
    </rPh>
    <phoneticPr fontId="1"/>
  </si>
  <si>
    <t>保有型
その他</t>
    <rPh sb="0" eb="2">
      <t>ホユウ</t>
    </rPh>
    <rPh sb="2" eb="3">
      <t>ガタ</t>
    </rPh>
    <rPh sb="6" eb="7">
      <t>タ</t>
    </rPh>
    <phoneticPr fontId="1"/>
  </si>
  <si>
    <t>債務保証</t>
    <rPh sb="0" eb="4">
      <t>サイムホショウ</t>
    </rPh>
    <phoneticPr fontId="1"/>
  </si>
  <si>
    <t>取崩し型</t>
    <rPh sb="3" eb="4">
      <t>ガタ</t>
    </rPh>
    <phoneticPr fontId="1"/>
  </si>
  <si>
    <t>利子助成・補給、補助</t>
    <rPh sb="0" eb="2">
      <t>リシ</t>
    </rPh>
    <rPh sb="2" eb="4">
      <t>ジョセイ</t>
    </rPh>
    <rPh sb="5" eb="7">
      <t>ホキュウ</t>
    </rPh>
    <rPh sb="8" eb="10">
      <t>ホジョ</t>
    </rPh>
    <phoneticPr fontId="1"/>
  </si>
  <si>
    <t>運用型</t>
    <rPh sb="0" eb="3">
      <t>ウンヨウガタ</t>
    </rPh>
    <phoneticPr fontId="1"/>
  </si>
  <si>
    <t>その他</t>
    <rPh sb="2" eb="3">
      <t>タ</t>
    </rPh>
    <phoneticPr fontId="1"/>
  </si>
  <si>
    <t>貸付、補助、補てん</t>
    <rPh sb="0" eb="2">
      <t>カシツケ</t>
    </rPh>
    <rPh sb="3" eb="5">
      <t>ホジョ</t>
    </rPh>
    <rPh sb="6" eb="7">
      <t>ホ</t>
    </rPh>
    <phoneticPr fontId="1"/>
  </si>
  <si>
    <t>補てん</t>
    <rPh sb="0" eb="1">
      <t>ホ</t>
    </rPh>
    <phoneticPr fontId="1"/>
  </si>
  <si>
    <t>利子助成・補給、その他</t>
    <rPh sb="0" eb="2">
      <t>リシ</t>
    </rPh>
    <rPh sb="2" eb="4">
      <t>ジョセイ</t>
    </rPh>
    <rPh sb="5" eb="7">
      <t>ホキュウ</t>
    </rPh>
    <rPh sb="10" eb="11">
      <t>タ</t>
    </rPh>
    <phoneticPr fontId="1"/>
  </si>
  <si>
    <t>取崩し型</t>
    <rPh sb="0" eb="2">
      <t>トリクズ</t>
    </rPh>
    <rPh sb="3" eb="4">
      <t>ガタ</t>
    </rPh>
    <phoneticPr fontId="1"/>
  </si>
  <si>
    <t>補助、その他</t>
    <rPh sb="0" eb="2">
      <t>ホジョ</t>
    </rPh>
    <rPh sb="5" eb="6">
      <t>タ</t>
    </rPh>
    <phoneticPr fontId="1"/>
  </si>
  <si>
    <t>利子助成・補給、補助、その他</t>
    <rPh sb="8" eb="10">
      <t>ホジョ</t>
    </rPh>
    <rPh sb="13" eb="14">
      <t>タ</t>
    </rPh>
    <phoneticPr fontId="1"/>
  </si>
  <si>
    <t>補助</t>
    <rPh sb="0" eb="2">
      <t>ホジョ</t>
    </rPh>
    <phoneticPr fontId="1"/>
  </si>
  <si>
    <t>保有型
運用型</t>
    <rPh sb="0" eb="2">
      <t>ホユウ</t>
    </rPh>
    <rPh sb="2" eb="3">
      <t>ガタ</t>
    </rPh>
    <rPh sb="4" eb="7">
      <t>ウンヨウガタ</t>
    </rPh>
    <phoneticPr fontId="1"/>
  </si>
  <si>
    <t>債務保証
その他</t>
    <rPh sb="0" eb="4">
      <t>サイムホショウ</t>
    </rPh>
    <rPh sb="7" eb="8">
      <t>タ</t>
    </rPh>
    <phoneticPr fontId="1"/>
  </si>
  <si>
    <t>保有型</t>
    <rPh sb="0" eb="2">
      <t>ホユウ</t>
    </rPh>
    <rPh sb="2" eb="3">
      <t>ガタ</t>
    </rPh>
    <phoneticPr fontId="1"/>
  </si>
  <si>
    <t>修正日　令和５年１０月４日　以下を追記。
理由：　基金シート等作成要領に従い記載が必要であったため。
令和４年度公益法人等に造成された基金の執行状況一覧表から以下を修正。
令和３年度基金残高　709,348百万円→709,349百万円　
理由：令和５年度基金シート作成作業において、令和４年度末基金残高等を精査したところ誤りが判明したため。</t>
    <rPh sb="87" eb="89">
      <t>レイワ</t>
    </rPh>
    <rPh sb="90" eb="92">
      <t>ネンド</t>
    </rPh>
    <rPh sb="133" eb="135">
      <t>サクセイ</t>
    </rPh>
    <phoneticPr fontId="1"/>
  </si>
  <si>
    <t>修正日　令和５年１０月４日　以下を追記。
理由：　基金シート等作成要領に従い記載が必要であったため。
令和４年度公益法人等に造成された基金の執行状況一覧表から以下を修正。
令和３年度基金残高　219,726百万円→218,641百万円　
理由：令和５年度基金シート作成作業において、令和４年度末基金残高等を精査したところ誤りが判明したため。</t>
    <rPh sb="57" eb="59">
      <t>コウエキ</t>
    </rPh>
    <rPh sb="59" eb="61">
      <t>ホウジン</t>
    </rPh>
    <rPh sb="61" eb="62">
      <t>トウ</t>
    </rPh>
    <rPh sb="63" eb="65">
      <t>ゾウセイ</t>
    </rPh>
    <rPh sb="68" eb="70">
      <t>キキン</t>
    </rPh>
    <rPh sb="71" eb="73">
      <t>シッコウ</t>
    </rPh>
    <rPh sb="73" eb="75">
      <t>ジョウキョウ</t>
    </rPh>
    <rPh sb="75" eb="78">
      <t>イチランヒョウ</t>
    </rPh>
    <rPh sb="133" eb="135">
      <t>サクセイ</t>
    </rPh>
    <phoneticPr fontId="1"/>
  </si>
  <si>
    <t>環境保全・構造改善促進利子補給事業</t>
    <rPh sb="0" eb="2">
      <t>カンキョウ</t>
    </rPh>
    <rPh sb="2" eb="4">
      <t>ホゼン</t>
    </rPh>
    <rPh sb="5" eb="7">
      <t>コウゾウ</t>
    </rPh>
    <rPh sb="7" eb="9">
      <t>カイゼン</t>
    </rPh>
    <rPh sb="9" eb="11">
      <t>ソクシン</t>
    </rPh>
    <rPh sb="11" eb="13">
      <t>リシ</t>
    </rPh>
    <rPh sb="13" eb="15">
      <t>ホキュウ</t>
    </rPh>
    <rPh sb="15" eb="17">
      <t>ジギョウ</t>
    </rPh>
    <phoneticPr fontId="1"/>
  </si>
  <si>
    <t>修正日　令和５年１０月４日　以下を修正。
基金事業の名称　環境保全・構造改善促進利子補給事業に係るもの　→　環境保全・構造改善促進利子補給事業
理由：入力誤りであったため。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</si>
</sst>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Red]\(0\)"/>
    <numFmt numFmtId="177" formatCode="0.0%"/>
  </numFmts>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sz val="10"/>
      <name val="ＭＳ Ｐゴシック"/>
      <family val="2"/>
      <charset val="136"/>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0" fontId="7" fillId="0" borderId="0">
      <alignment vertical="center"/>
    </xf>
    <xf numFmtId="0" fontId="8" fillId="0" borderId="0">
      <alignment vertical="center"/>
    </xf>
  </cellStyleXfs>
  <cellXfs count="61">
    <xf numFmtId="0" fontId="0" fillId="0" borderId="0" xfId="0">
      <alignment vertical="center"/>
    </xf>
    <xf numFmtId="0" fontId="0" fillId="0" borderId="0" xfId="0" applyAlignment="1">
      <alignment horizontal="center" vertical="center" wrapText="1"/>
    </xf>
    <xf numFmtId="0" fontId="5" fillId="0" borderId="0" xfId="0" applyFont="1" applyFill="1" applyAlignment="1">
      <alignment horizontal="left" vertical="center"/>
    </xf>
    <xf numFmtId="0" fontId="3" fillId="0" borderId="0" xfId="0" applyFont="1" applyFill="1" applyAlignment="1">
      <alignment horizontal="right" vertical="center"/>
    </xf>
    <xf numFmtId="0" fontId="0" fillId="0" borderId="0" xfId="0"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0" fillId="3" borderId="0" xfId="0" applyFill="1" applyAlignment="1">
      <alignment horizontal="right" vertical="center" wrapText="1"/>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right" vertical="center" wrapText="1"/>
    </xf>
    <xf numFmtId="41" fontId="3" fillId="0" borderId="0" xfId="0" applyNumberFormat="1" applyFont="1" applyFill="1" applyAlignment="1">
      <alignment horizontal="right"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41" fontId="5" fillId="0" borderId="12"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right"/>
    </xf>
    <xf numFmtId="0" fontId="0" fillId="0" borderId="0" xfId="0" applyFill="1">
      <alignment vertical="center"/>
    </xf>
    <xf numFmtId="49" fontId="6" fillId="0" borderId="1" xfId="0" applyNumberFormat="1" applyFont="1" applyFill="1" applyBorder="1" applyAlignment="1">
      <alignment horizontal="left" vertical="center"/>
    </xf>
    <xf numFmtId="0" fontId="2" fillId="0" borderId="1" xfId="0" applyFont="1" applyFill="1" applyBorder="1" applyAlignment="1">
      <alignment horizontal="left" vertical="center" wrapText="1"/>
    </xf>
    <xf numFmtId="0" fontId="3" fillId="0" borderId="0" xfId="0" applyFont="1" applyFill="1">
      <alignment vertical="center"/>
    </xf>
    <xf numFmtId="0" fontId="5" fillId="0" borderId="4" xfId="0" applyFont="1" applyFill="1" applyBorder="1" applyAlignment="1">
      <alignment horizontal="center" vertical="center" wrapText="1"/>
    </xf>
    <xf numFmtId="41" fontId="5" fillId="0" borderId="2" xfId="0" applyNumberFormat="1" applyFont="1" applyFill="1" applyBorder="1" applyAlignment="1">
      <alignment horizontal="right" vertical="center" wrapText="1"/>
    </xf>
    <xf numFmtId="0" fontId="5" fillId="0" borderId="0" xfId="0" applyFont="1" applyAlignment="1">
      <alignment horizontal="center" vertical="center"/>
    </xf>
    <xf numFmtId="0" fontId="5" fillId="0" borderId="13" xfId="0" applyFont="1" applyFill="1" applyBorder="1" applyAlignment="1">
      <alignment horizontal="center" vertical="center" wrapText="1"/>
    </xf>
    <xf numFmtId="0" fontId="5" fillId="0" borderId="0" xfId="0" applyFont="1" applyFill="1" applyAlignment="1">
      <alignment horizontal="center" vertical="center"/>
    </xf>
    <xf numFmtId="0" fontId="5" fillId="0" borderId="15" xfId="0" applyFont="1" applyFill="1" applyBorder="1" applyAlignment="1">
      <alignment horizontal="center" vertical="center" wrapText="1"/>
    </xf>
    <xf numFmtId="0" fontId="5" fillId="0" borderId="13" xfId="0" applyFont="1" applyFill="1" applyBorder="1" applyAlignment="1" applyProtection="1">
      <alignment horizontal="center" vertical="center" wrapText="1"/>
      <protection locked="0"/>
    </xf>
    <xf numFmtId="41" fontId="5" fillId="0" borderId="14" xfId="0" applyNumberFormat="1" applyFont="1" applyFill="1" applyBorder="1" applyAlignment="1" applyProtection="1">
      <alignment horizontal="center" vertical="center" wrapText="1"/>
      <protection locked="0"/>
    </xf>
    <xf numFmtId="41" fontId="5" fillId="0" borderId="13" xfId="0" applyNumberFormat="1" applyFont="1" applyFill="1" applyBorder="1" applyAlignment="1" applyProtection="1">
      <alignment horizontal="center" vertical="center" wrapText="1"/>
      <protection locked="0"/>
    </xf>
    <xf numFmtId="177" fontId="5" fillId="0" borderId="13" xfId="0" applyNumberFormat="1"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41" fontId="5" fillId="0" borderId="16" xfId="0" applyNumberFormat="1" applyFont="1" applyFill="1" applyBorder="1" applyAlignment="1" applyProtection="1">
      <alignment horizontal="center" vertical="center" wrapText="1"/>
      <protection locked="0"/>
    </xf>
    <xf numFmtId="41" fontId="5" fillId="0" borderId="15" xfId="0" applyNumberFormat="1" applyFont="1" applyFill="1" applyBorder="1" applyAlignment="1" applyProtection="1">
      <alignment horizontal="center" vertical="center" wrapText="1"/>
      <protection locked="0"/>
    </xf>
    <xf numFmtId="177" fontId="5" fillId="0" borderId="15" xfId="0" applyNumberFormat="1"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41" fontId="5" fillId="0" borderId="4" xfId="0" applyNumberFormat="1" applyFont="1" applyFill="1" applyBorder="1" applyAlignment="1" applyProtection="1">
      <alignment horizontal="right" vertical="center" wrapText="1"/>
      <protection locked="0"/>
    </xf>
    <xf numFmtId="177" fontId="5" fillId="0" borderId="4" xfId="0" applyNumberFormat="1" applyFont="1" applyFill="1" applyBorder="1" applyAlignment="1" applyProtection="1">
      <alignment horizontal="center" vertical="center" wrapText="1"/>
      <protection locked="0"/>
    </xf>
    <xf numFmtId="41" fontId="5" fillId="0" borderId="4"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vertical="center"/>
      <protection locked="0"/>
    </xf>
    <xf numFmtId="41" fontId="5" fillId="0" borderId="15" xfId="0" applyNumberFormat="1" applyFont="1" applyFill="1" applyBorder="1" applyAlignment="1" applyProtection="1">
      <alignment horizontal="right" vertical="center" wrapText="1"/>
      <protection locked="0"/>
    </xf>
    <xf numFmtId="0" fontId="9" fillId="0" borderId="0" xfId="0" applyFont="1" applyFill="1" applyAlignment="1">
      <alignment horizontal="left" vertical="center" wrapText="1"/>
    </xf>
    <xf numFmtId="58" fontId="9" fillId="0" borderId="0" xfId="0" applyNumberFormat="1" applyFont="1" applyFill="1" applyAlignment="1">
      <alignment horizontal="left" vertical="center" wrapText="1"/>
    </xf>
    <xf numFmtId="0" fontId="5" fillId="0" borderId="8" xfId="0" applyFont="1" applyBorder="1" applyAlignment="1">
      <alignment horizontal="center" vertical="center"/>
    </xf>
    <xf numFmtId="176" fontId="5" fillId="0" borderId="9"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colors>
    <mruColors>
      <color rgb="FFFFCC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2"/>
  <sheetViews>
    <sheetView tabSelected="1" view="pageBreakPreview" zoomScale="85" zoomScaleNormal="85" zoomScaleSheetLayoutView="85" zoomScalePageLayoutView="70" workbookViewId="0">
      <pane xSplit="3" ySplit="5" topLeftCell="D6" activePane="bottomRight" state="frozen"/>
      <selection pane="topRight" activeCell="F1" sqref="F1"/>
      <selection pane="bottomLeft" activeCell="A4" sqref="A4"/>
      <selection pane="bottomRight"/>
    </sheetView>
  </sheetViews>
  <sheetFormatPr defaultRowHeight="13.2" x14ac:dyDescent="0.2"/>
  <cols>
    <col min="1" max="1" width="6.109375" style="4" customWidth="1"/>
    <col min="2" max="4" width="30.6640625" style="8" customWidth="1"/>
    <col min="5" max="5" width="13.109375" style="1" customWidth="1" collapsed="1"/>
    <col min="6" max="6" width="13.109375" style="1" customWidth="1"/>
    <col min="7" max="13" width="12.6640625" style="11" customWidth="1"/>
    <col min="14" max="14" width="62.109375" customWidth="1"/>
  </cols>
  <sheetData>
    <row r="1" spans="1:14" s="22" customFormat="1" ht="33.450000000000003" customHeight="1" x14ac:dyDescent="0.2">
      <c r="A1" s="44" t="s">
        <v>18</v>
      </c>
      <c r="B1" s="5"/>
      <c r="C1" s="5"/>
      <c r="D1" s="5"/>
      <c r="E1" s="9"/>
      <c r="F1" s="9"/>
      <c r="G1" s="10"/>
      <c r="H1" s="10"/>
      <c r="I1" s="10"/>
      <c r="J1" s="10"/>
      <c r="K1" s="10"/>
      <c r="L1" s="10"/>
      <c r="M1" s="10"/>
    </row>
    <row r="2" spans="1:14" s="22" customFormat="1" ht="21.6" thickBot="1" x14ac:dyDescent="0.25">
      <c r="A2" s="23"/>
      <c r="B2" s="24"/>
      <c r="C2" s="24"/>
      <c r="D2" s="24"/>
      <c r="E2" s="9"/>
      <c r="F2" s="20"/>
      <c r="G2" s="10"/>
      <c r="H2" s="10"/>
      <c r="I2" s="10"/>
      <c r="J2" s="10"/>
      <c r="K2" s="10"/>
      <c r="L2" s="21"/>
      <c r="M2" s="21" t="s">
        <v>2</v>
      </c>
    </row>
    <row r="3" spans="1:14" s="28" customFormat="1" ht="18.45" customHeight="1" thickBot="1" x14ac:dyDescent="0.25">
      <c r="A3" s="52" t="s">
        <v>3</v>
      </c>
      <c r="B3" s="52" t="s">
        <v>7</v>
      </c>
      <c r="C3" s="52" t="s">
        <v>8</v>
      </c>
      <c r="D3" s="52" t="s">
        <v>9</v>
      </c>
      <c r="E3" s="52" t="s">
        <v>1</v>
      </c>
      <c r="F3" s="52" t="s">
        <v>0</v>
      </c>
      <c r="G3" s="55" t="s">
        <v>13</v>
      </c>
      <c r="H3" s="52" t="s">
        <v>14</v>
      </c>
      <c r="I3" s="55" t="s">
        <v>15</v>
      </c>
      <c r="J3" s="18"/>
      <c r="K3" s="17"/>
      <c r="L3" s="58" t="s">
        <v>16</v>
      </c>
      <c r="M3" s="52" t="s">
        <v>17</v>
      </c>
      <c r="N3" s="48"/>
    </row>
    <row r="4" spans="1:14" s="28" customFormat="1" ht="18.45" customHeight="1" x14ac:dyDescent="0.2">
      <c r="A4" s="53"/>
      <c r="B4" s="53"/>
      <c r="C4" s="53"/>
      <c r="D4" s="53"/>
      <c r="E4" s="53"/>
      <c r="F4" s="53"/>
      <c r="G4" s="56"/>
      <c r="H4" s="53"/>
      <c r="I4" s="53"/>
      <c r="J4" s="52" t="s">
        <v>11</v>
      </c>
      <c r="K4" s="52" t="s">
        <v>12</v>
      </c>
      <c r="L4" s="59"/>
      <c r="M4" s="53"/>
      <c r="N4" s="48"/>
    </row>
    <row r="5" spans="1:14" s="28" customFormat="1" ht="40.200000000000003" customHeight="1" thickBot="1" x14ac:dyDescent="0.25">
      <c r="A5" s="54"/>
      <c r="B5" s="54"/>
      <c r="C5" s="54"/>
      <c r="D5" s="54"/>
      <c r="E5" s="54"/>
      <c r="F5" s="54"/>
      <c r="G5" s="57"/>
      <c r="H5" s="54"/>
      <c r="I5" s="54"/>
      <c r="J5" s="54"/>
      <c r="K5" s="54"/>
      <c r="L5" s="60"/>
      <c r="M5" s="54"/>
      <c r="N5" s="48"/>
    </row>
    <row r="6" spans="1:14" s="30" customFormat="1" ht="40.200000000000003" customHeight="1" x14ac:dyDescent="0.2">
      <c r="A6" s="29" t="s">
        <v>149</v>
      </c>
      <c r="B6" s="32" t="s">
        <v>20</v>
      </c>
      <c r="C6" s="32" t="s">
        <v>206</v>
      </c>
      <c r="D6" s="32" t="s">
        <v>21</v>
      </c>
      <c r="E6" s="32" t="s">
        <v>186</v>
      </c>
      <c r="F6" s="32" t="s">
        <v>187</v>
      </c>
      <c r="G6" s="33">
        <v>2602.508996</v>
      </c>
      <c r="H6" s="34">
        <v>1.3123899999999999</v>
      </c>
      <c r="I6" s="34">
        <v>91.215123000000006</v>
      </c>
      <c r="J6" s="34">
        <v>4.5840820000000004</v>
      </c>
      <c r="K6" s="35">
        <f>J6/I6</f>
        <v>5.0255723494447298E-2</v>
      </c>
      <c r="L6" s="34">
        <v>0</v>
      </c>
      <c r="M6" s="34">
        <v>2512.6062630000001</v>
      </c>
      <c r="N6" s="47" t="s">
        <v>207</v>
      </c>
    </row>
    <row r="7" spans="1:14" s="30" customFormat="1" ht="40.200000000000003" customHeight="1" x14ac:dyDescent="0.2">
      <c r="A7" s="31">
        <v>2</v>
      </c>
      <c r="B7" s="36" t="s">
        <v>22</v>
      </c>
      <c r="C7" s="36" t="s">
        <v>23</v>
      </c>
      <c r="D7" s="36" t="s">
        <v>21</v>
      </c>
      <c r="E7" s="36" t="s">
        <v>188</v>
      </c>
      <c r="F7" s="36" t="s">
        <v>189</v>
      </c>
      <c r="G7" s="37">
        <v>7548.2162980000012</v>
      </c>
      <c r="H7" s="38">
        <v>111.028481</v>
      </c>
      <c r="I7" s="38">
        <v>297.847624</v>
      </c>
      <c r="J7" s="38">
        <v>76.720986999999994</v>
      </c>
      <c r="K7" s="39">
        <f t="shared" ref="K7:K66" si="0">J7/I7</f>
        <v>0.25758468699417925</v>
      </c>
      <c r="L7" s="38">
        <v>1050</v>
      </c>
      <c r="M7" s="38">
        <v>6311.3971550000015</v>
      </c>
    </row>
    <row r="8" spans="1:14" s="30" customFormat="1" ht="40.200000000000003" customHeight="1" x14ac:dyDescent="0.2">
      <c r="A8" s="31">
        <v>3</v>
      </c>
      <c r="B8" s="36" t="s">
        <v>24</v>
      </c>
      <c r="C8" s="36" t="s">
        <v>25</v>
      </c>
      <c r="D8" s="36" t="s">
        <v>26</v>
      </c>
      <c r="E8" s="36" t="s">
        <v>190</v>
      </c>
      <c r="F8" s="36" t="s">
        <v>191</v>
      </c>
      <c r="G8" s="37">
        <v>11567.724919</v>
      </c>
      <c r="H8" s="38">
        <v>2083.0207359999999</v>
      </c>
      <c r="I8" s="38">
        <v>2399.8220580000002</v>
      </c>
      <c r="J8" s="38">
        <v>0</v>
      </c>
      <c r="K8" s="39">
        <f t="shared" si="0"/>
        <v>0</v>
      </c>
      <c r="L8" s="38">
        <v>0</v>
      </c>
      <c r="M8" s="38">
        <v>11250.923597000001</v>
      </c>
    </row>
    <row r="9" spans="1:14" s="30" customFormat="1" ht="40.200000000000003" customHeight="1" x14ac:dyDescent="0.2">
      <c r="A9" s="31">
        <v>4</v>
      </c>
      <c r="B9" s="36" t="s">
        <v>27</v>
      </c>
      <c r="C9" s="36" t="s">
        <v>28</v>
      </c>
      <c r="D9" s="36" t="s">
        <v>29</v>
      </c>
      <c r="E9" s="36" t="s">
        <v>192</v>
      </c>
      <c r="F9" s="36" t="s">
        <v>193</v>
      </c>
      <c r="G9" s="37">
        <v>29645.051616000001</v>
      </c>
      <c r="H9" s="38">
        <v>-932.43716199999994</v>
      </c>
      <c r="I9" s="38">
        <v>1213.734177</v>
      </c>
      <c r="J9" s="38">
        <v>129.62568099999999</v>
      </c>
      <c r="K9" s="39">
        <f t="shared" si="0"/>
        <v>0.10679906972743998</v>
      </c>
      <c r="L9" s="38">
        <v>0</v>
      </c>
      <c r="M9" s="38">
        <v>27498.880277000004</v>
      </c>
    </row>
    <row r="10" spans="1:14" s="30" customFormat="1" ht="40.200000000000003" customHeight="1" x14ac:dyDescent="0.2">
      <c r="A10" s="31">
        <v>5</v>
      </c>
      <c r="B10" s="36" t="s">
        <v>30</v>
      </c>
      <c r="C10" s="36" t="s">
        <v>31</v>
      </c>
      <c r="D10" s="36" t="s">
        <v>32</v>
      </c>
      <c r="E10" s="36" t="s">
        <v>190</v>
      </c>
      <c r="F10" s="36" t="s">
        <v>194</v>
      </c>
      <c r="G10" s="37">
        <v>1300591.0781089999</v>
      </c>
      <c r="H10" s="38">
        <v>193737.11317</v>
      </c>
      <c r="I10" s="38">
        <v>70814.005220000006</v>
      </c>
      <c r="J10" s="38">
        <v>115.74020899999999</v>
      </c>
      <c r="K10" s="39">
        <f t="shared" si="0"/>
        <v>1.6344254027212046E-3</v>
      </c>
      <c r="L10" s="38">
        <v>0</v>
      </c>
      <c r="M10" s="38">
        <v>1423514.186059</v>
      </c>
    </row>
    <row r="11" spans="1:14" s="30" customFormat="1" ht="40.200000000000003" customHeight="1" x14ac:dyDescent="0.2">
      <c r="A11" s="31">
        <v>6</v>
      </c>
      <c r="B11" s="36" t="s">
        <v>33</v>
      </c>
      <c r="C11" s="36" t="s">
        <v>34</v>
      </c>
      <c r="D11" s="36" t="s">
        <v>35</v>
      </c>
      <c r="E11" s="36" t="s">
        <v>190</v>
      </c>
      <c r="F11" s="36" t="s">
        <v>195</v>
      </c>
      <c r="G11" s="37">
        <v>1010.4119420000002</v>
      </c>
      <c r="H11" s="38">
        <v>0.18923599999999999</v>
      </c>
      <c r="I11" s="38">
        <v>243.055441</v>
      </c>
      <c r="J11" s="38">
        <v>0</v>
      </c>
      <c r="K11" s="39">
        <f t="shared" si="0"/>
        <v>0</v>
      </c>
      <c r="L11" s="38">
        <v>0</v>
      </c>
      <c r="M11" s="38">
        <v>767.54573700000026</v>
      </c>
    </row>
    <row r="12" spans="1:14" s="30" customFormat="1" ht="40.200000000000003" customHeight="1" x14ac:dyDescent="0.2">
      <c r="A12" s="31" t="s">
        <v>150</v>
      </c>
      <c r="B12" s="36" t="s">
        <v>36</v>
      </c>
      <c r="C12" s="36" t="s">
        <v>37</v>
      </c>
      <c r="D12" s="36" t="s">
        <v>38</v>
      </c>
      <c r="E12" s="36" t="s">
        <v>190</v>
      </c>
      <c r="F12" s="36" t="s">
        <v>196</v>
      </c>
      <c r="G12" s="37">
        <v>113.342724</v>
      </c>
      <c r="H12" s="38">
        <v>9.0799999999999995E-4</v>
      </c>
      <c r="I12" s="38">
        <v>21.080981000000001</v>
      </c>
      <c r="J12" s="38">
        <v>0.30874099999999999</v>
      </c>
      <c r="K12" s="39">
        <f t="shared" si="0"/>
        <v>1.4645475938714615E-2</v>
      </c>
      <c r="L12" s="38">
        <v>0</v>
      </c>
      <c r="M12" s="38">
        <v>92.262651000000005</v>
      </c>
    </row>
    <row r="13" spans="1:14" s="30" customFormat="1" ht="40.200000000000003" customHeight="1" x14ac:dyDescent="0.2">
      <c r="A13" s="31" t="s">
        <v>151</v>
      </c>
      <c r="B13" s="36" t="s">
        <v>39</v>
      </c>
      <c r="C13" s="36" t="s">
        <v>40</v>
      </c>
      <c r="D13" s="36" t="s">
        <v>41</v>
      </c>
      <c r="E13" s="36" t="s">
        <v>190</v>
      </c>
      <c r="F13" s="36" t="s">
        <v>196</v>
      </c>
      <c r="G13" s="37">
        <v>105.349295</v>
      </c>
      <c r="H13" s="38">
        <v>2.0149620000000001</v>
      </c>
      <c r="I13" s="38">
        <v>12.186961</v>
      </c>
      <c r="J13" s="38">
        <v>4.7671510000000001</v>
      </c>
      <c r="K13" s="39">
        <f t="shared" si="0"/>
        <v>0.39116815094427559</v>
      </c>
      <c r="L13" s="38">
        <v>0</v>
      </c>
      <c r="M13" s="38">
        <v>95.177295999999998</v>
      </c>
    </row>
    <row r="14" spans="1:14" s="30" customFormat="1" ht="40.200000000000003" customHeight="1" x14ac:dyDescent="0.2">
      <c r="A14" s="31" t="s">
        <v>152</v>
      </c>
      <c r="B14" s="36" t="s">
        <v>39</v>
      </c>
      <c r="C14" s="36" t="s">
        <v>42</v>
      </c>
      <c r="D14" s="36" t="s">
        <v>43</v>
      </c>
      <c r="E14" s="36" t="s">
        <v>197</v>
      </c>
      <c r="F14" s="36" t="s">
        <v>198</v>
      </c>
      <c r="G14" s="37">
        <v>1948.7122870000003</v>
      </c>
      <c r="H14" s="38">
        <v>2.1438679999999999</v>
      </c>
      <c r="I14" s="38">
        <v>249.61212599999999</v>
      </c>
      <c r="J14" s="38">
        <v>24.035511</v>
      </c>
      <c r="K14" s="39">
        <f t="shared" si="0"/>
        <v>9.6291439783658589E-2</v>
      </c>
      <c r="L14" s="38">
        <v>0</v>
      </c>
      <c r="M14" s="38">
        <v>1701.2440290000004</v>
      </c>
    </row>
    <row r="15" spans="1:14" s="30" customFormat="1" ht="40.200000000000003" customHeight="1" x14ac:dyDescent="0.2">
      <c r="A15" s="31" t="s">
        <v>153</v>
      </c>
      <c r="B15" s="36" t="s">
        <v>44</v>
      </c>
      <c r="C15" s="36" t="s">
        <v>45</v>
      </c>
      <c r="D15" s="36" t="s">
        <v>46</v>
      </c>
      <c r="E15" s="36" t="s">
        <v>190</v>
      </c>
      <c r="F15" s="36" t="s">
        <v>199</v>
      </c>
      <c r="G15" s="37">
        <v>904.642425</v>
      </c>
      <c r="H15" s="38">
        <v>5.2080500000000001</v>
      </c>
      <c r="I15" s="38">
        <v>211.20469399999999</v>
      </c>
      <c r="J15" s="38">
        <v>16.492436999999999</v>
      </c>
      <c r="K15" s="39">
        <f t="shared" si="0"/>
        <v>7.8087454817647187E-2</v>
      </c>
      <c r="L15" s="38">
        <v>0</v>
      </c>
      <c r="M15" s="38">
        <v>698.64578099999994</v>
      </c>
    </row>
    <row r="16" spans="1:14" s="30" customFormat="1" ht="40.200000000000003" customHeight="1" x14ac:dyDescent="0.2">
      <c r="A16" s="31" t="s">
        <v>154</v>
      </c>
      <c r="B16" s="36" t="s">
        <v>44</v>
      </c>
      <c r="C16" s="36" t="s">
        <v>47</v>
      </c>
      <c r="D16" s="36" t="s">
        <v>48</v>
      </c>
      <c r="E16" s="36" t="s">
        <v>197</v>
      </c>
      <c r="F16" s="36" t="s">
        <v>199</v>
      </c>
      <c r="G16" s="37">
        <v>3185.5796609999998</v>
      </c>
      <c r="H16" s="38">
        <v>3.0338780000000001</v>
      </c>
      <c r="I16" s="38">
        <v>503.19176499999998</v>
      </c>
      <c r="J16" s="38">
        <v>58.272823000000002</v>
      </c>
      <c r="K16" s="39">
        <f t="shared" si="0"/>
        <v>0.11580639241979647</v>
      </c>
      <c r="L16" s="38">
        <v>0</v>
      </c>
      <c r="M16" s="38">
        <v>2685.4217739999999</v>
      </c>
    </row>
    <row r="17" spans="1:13" s="30" customFormat="1" ht="40.200000000000003" customHeight="1" x14ac:dyDescent="0.2">
      <c r="A17" s="31" t="s">
        <v>155</v>
      </c>
      <c r="B17" s="36" t="s">
        <v>49</v>
      </c>
      <c r="C17" s="36" t="s">
        <v>50</v>
      </c>
      <c r="D17" s="36" t="s">
        <v>41</v>
      </c>
      <c r="E17" s="36" t="s">
        <v>190</v>
      </c>
      <c r="F17" s="36" t="s">
        <v>198</v>
      </c>
      <c r="G17" s="37">
        <v>6451.7447120000006</v>
      </c>
      <c r="H17" s="38">
        <v>67.387493000000006</v>
      </c>
      <c r="I17" s="38">
        <v>616.24994200000003</v>
      </c>
      <c r="J17" s="38">
        <v>89.426029999999997</v>
      </c>
      <c r="K17" s="39">
        <f t="shared" si="0"/>
        <v>0.14511324692343744</v>
      </c>
      <c r="L17" s="38">
        <v>0</v>
      </c>
      <c r="M17" s="38">
        <v>5902.8822630000004</v>
      </c>
    </row>
    <row r="18" spans="1:13" s="30" customFormat="1" ht="40.200000000000003" customHeight="1" x14ac:dyDescent="0.2">
      <c r="A18" s="31" t="s">
        <v>156</v>
      </c>
      <c r="B18" s="36" t="s">
        <v>49</v>
      </c>
      <c r="C18" s="36" t="s">
        <v>51</v>
      </c>
      <c r="D18" s="36" t="s">
        <v>43</v>
      </c>
      <c r="E18" s="36" t="s">
        <v>197</v>
      </c>
      <c r="F18" s="36" t="s">
        <v>198</v>
      </c>
      <c r="G18" s="37">
        <v>377.22410400000001</v>
      </c>
      <c r="H18" s="38">
        <v>0.65799700000000005</v>
      </c>
      <c r="I18" s="38">
        <v>56.457058000000004</v>
      </c>
      <c r="J18" s="38">
        <v>8.0153599999999994</v>
      </c>
      <c r="K18" s="39">
        <f t="shared" si="0"/>
        <v>0.1419726830257432</v>
      </c>
      <c r="L18" s="38">
        <v>0</v>
      </c>
      <c r="M18" s="38">
        <v>321.42504300000002</v>
      </c>
    </row>
    <row r="19" spans="1:13" s="30" customFormat="1" ht="40.200000000000003" customHeight="1" x14ac:dyDescent="0.2">
      <c r="A19" s="31" t="s">
        <v>157</v>
      </c>
      <c r="B19" s="36" t="s">
        <v>52</v>
      </c>
      <c r="C19" s="36" t="s">
        <v>53</v>
      </c>
      <c r="D19" s="36" t="s">
        <v>54</v>
      </c>
      <c r="E19" s="36" t="s">
        <v>190</v>
      </c>
      <c r="F19" s="36" t="s">
        <v>200</v>
      </c>
      <c r="G19" s="37">
        <v>20.248047</v>
      </c>
      <c r="H19" s="38">
        <v>4.0537559999999999</v>
      </c>
      <c r="I19" s="38">
        <v>1.5205979999999999</v>
      </c>
      <c r="J19" s="38">
        <v>1.5205979999999999</v>
      </c>
      <c r="K19" s="39">
        <f t="shared" si="0"/>
        <v>1</v>
      </c>
      <c r="L19" s="38">
        <v>22.781205</v>
      </c>
      <c r="M19" s="38">
        <v>0</v>
      </c>
    </row>
    <row r="20" spans="1:13" s="30" customFormat="1" ht="40.200000000000003" customHeight="1" x14ac:dyDescent="0.2">
      <c r="A20" s="31" t="s">
        <v>158</v>
      </c>
      <c r="B20" s="36" t="s">
        <v>52</v>
      </c>
      <c r="C20" s="36" t="s">
        <v>55</v>
      </c>
      <c r="D20" s="36" t="s">
        <v>54</v>
      </c>
      <c r="E20" s="36" t="s">
        <v>190</v>
      </c>
      <c r="F20" s="36" t="s">
        <v>200</v>
      </c>
      <c r="G20" s="37">
        <v>632.49661900000012</v>
      </c>
      <c r="H20" s="38">
        <v>143.22961900000001</v>
      </c>
      <c r="I20" s="38">
        <v>24.649139999999999</v>
      </c>
      <c r="J20" s="38">
        <v>24.649139999999999</v>
      </c>
      <c r="K20" s="39">
        <f t="shared" si="0"/>
        <v>1</v>
      </c>
      <c r="L20" s="38">
        <v>532.09048299999995</v>
      </c>
      <c r="M20" s="38">
        <v>218.98661500000026</v>
      </c>
    </row>
    <row r="21" spans="1:13" s="30" customFormat="1" ht="40.200000000000003" customHeight="1" x14ac:dyDescent="0.2">
      <c r="A21" s="31" t="s">
        <v>159</v>
      </c>
      <c r="B21" s="36" t="s">
        <v>52</v>
      </c>
      <c r="C21" s="36" t="s">
        <v>56</v>
      </c>
      <c r="D21" s="36" t="s">
        <v>54</v>
      </c>
      <c r="E21" s="36" t="s">
        <v>190</v>
      </c>
      <c r="F21" s="36" t="s">
        <v>200</v>
      </c>
      <c r="G21" s="37">
        <v>50.848576000000001</v>
      </c>
      <c r="H21" s="38">
        <v>2.0901100000000001</v>
      </c>
      <c r="I21" s="38">
        <v>0</v>
      </c>
      <c r="J21" s="38">
        <v>0</v>
      </c>
      <c r="K21" s="39" t="e">
        <f t="shared" ref="K21:K22" si="1">J21/I21</f>
        <v>#DIV/0!</v>
      </c>
      <c r="L21" s="38">
        <v>52.938685999999997</v>
      </c>
      <c r="M21" s="38">
        <v>0</v>
      </c>
    </row>
    <row r="22" spans="1:13" s="30" customFormat="1" ht="40.200000000000003" customHeight="1" x14ac:dyDescent="0.2">
      <c r="A22" s="31" t="s">
        <v>160</v>
      </c>
      <c r="B22" s="36" t="s">
        <v>57</v>
      </c>
      <c r="C22" s="36" t="s">
        <v>58</v>
      </c>
      <c r="D22" s="36" t="s">
        <v>59</v>
      </c>
      <c r="E22" s="36" t="s">
        <v>201</v>
      </c>
      <c r="F22" s="36" t="s">
        <v>202</v>
      </c>
      <c r="G22" s="37">
        <v>6844.7809299999999</v>
      </c>
      <c r="H22" s="38">
        <v>20.222000000000001</v>
      </c>
      <c r="I22" s="38">
        <v>137.29666</v>
      </c>
      <c r="J22" s="38">
        <v>122.34988800000001</v>
      </c>
      <c r="K22" s="39">
        <f t="shared" si="1"/>
        <v>0.8911352104268232</v>
      </c>
      <c r="L22" s="38">
        <v>0</v>
      </c>
      <c r="M22" s="38">
        <v>6727.7062699999997</v>
      </c>
    </row>
    <row r="23" spans="1:13" s="30" customFormat="1" ht="40.200000000000003" customHeight="1" x14ac:dyDescent="0.2">
      <c r="A23" s="31" t="s">
        <v>161</v>
      </c>
      <c r="B23" s="36" t="s">
        <v>60</v>
      </c>
      <c r="C23" s="36" t="s">
        <v>61</v>
      </c>
      <c r="D23" s="36" t="s">
        <v>62</v>
      </c>
      <c r="E23" s="36" t="s">
        <v>190</v>
      </c>
      <c r="F23" s="36" t="s">
        <v>200</v>
      </c>
      <c r="G23" s="37">
        <v>43.791505999999998</v>
      </c>
      <c r="H23" s="38">
        <v>2.412398</v>
      </c>
      <c r="I23" s="38">
        <v>9.0387889999999995</v>
      </c>
      <c r="J23" s="38">
        <v>9.0387889999999995</v>
      </c>
      <c r="K23" s="39">
        <f t="shared" si="0"/>
        <v>1</v>
      </c>
      <c r="L23" s="38">
        <v>5.3655439999999999</v>
      </c>
      <c r="M23" s="38">
        <v>31.799571</v>
      </c>
    </row>
    <row r="24" spans="1:13" s="30" customFormat="1" ht="40.200000000000003" customHeight="1" x14ac:dyDescent="0.2">
      <c r="A24" s="31" t="s">
        <v>162</v>
      </c>
      <c r="B24" s="36" t="s">
        <v>57</v>
      </c>
      <c r="C24" s="36" t="s">
        <v>63</v>
      </c>
      <c r="D24" s="36" t="s">
        <v>62</v>
      </c>
      <c r="E24" s="36" t="s">
        <v>190</v>
      </c>
      <c r="F24" s="36" t="s">
        <v>200</v>
      </c>
      <c r="G24" s="37">
        <v>3.7918089999999998</v>
      </c>
      <c r="H24" s="38">
        <v>0</v>
      </c>
      <c r="I24" s="38">
        <v>0.32602599999999998</v>
      </c>
      <c r="J24" s="38">
        <v>0.32602599999999998</v>
      </c>
      <c r="K24" s="39">
        <f t="shared" ref="K24:K27" si="2">J24/I24</f>
        <v>1</v>
      </c>
      <c r="L24" s="38">
        <v>0</v>
      </c>
      <c r="M24" s="38">
        <v>3.4657829999999996</v>
      </c>
    </row>
    <row r="25" spans="1:13" s="30" customFormat="1" ht="40.200000000000003" customHeight="1" x14ac:dyDescent="0.2">
      <c r="A25" s="31">
        <v>13</v>
      </c>
      <c r="B25" s="36" t="s">
        <v>64</v>
      </c>
      <c r="C25" s="36" t="s">
        <v>65</v>
      </c>
      <c r="D25" s="36" t="s">
        <v>66</v>
      </c>
      <c r="E25" s="36" t="s">
        <v>190</v>
      </c>
      <c r="F25" s="36" t="s">
        <v>187</v>
      </c>
      <c r="G25" s="37">
        <v>18.258831000000043</v>
      </c>
      <c r="H25" s="38">
        <v>1.9000000000000001E-4</v>
      </c>
      <c r="I25" s="38">
        <v>2.1430720000000001</v>
      </c>
      <c r="J25" s="38">
        <v>1.489123</v>
      </c>
      <c r="K25" s="39">
        <f t="shared" si="2"/>
        <v>0.69485439593256781</v>
      </c>
      <c r="L25" s="38">
        <v>0</v>
      </c>
      <c r="M25" s="38">
        <v>16.115949000000043</v>
      </c>
    </row>
    <row r="26" spans="1:13" s="30" customFormat="1" ht="40.200000000000003" customHeight="1" x14ac:dyDescent="0.2">
      <c r="A26" s="31">
        <v>14</v>
      </c>
      <c r="B26" s="36" t="s">
        <v>67</v>
      </c>
      <c r="C26" s="36" t="s">
        <v>68</v>
      </c>
      <c r="D26" s="36" t="s">
        <v>66</v>
      </c>
      <c r="E26" s="36" t="s">
        <v>190</v>
      </c>
      <c r="F26" s="36" t="s">
        <v>187</v>
      </c>
      <c r="G26" s="37">
        <v>29.891297999999999</v>
      </c>
      <c r="H26" s="38">
        <v>2.5500000000000002E-4</v>
      </c>
      <c r="I26" s="38">
        <v>23.438281</v>
      </c>
      <c r="J26" s="38">
        <v>9.1408000000000003E-2</v>
      </c>
      <c r="K26" s="39">
        <f t="shared" si="2"/>
        <v>3.8999447101090733E-3</v>
      </c>
      <c r="L26" s="38">
        <v>0</v>
      </c>
      <c r="M26" s="38">
        <v>6.4532719999999983</v>
      </c>
    </row>
    <row r="27" spans="1:13" s="30" customFormat="1" ht="40.200000000000003" customHeight="1" x14ac:dyDescent="0.2">
      <c r="A27" s="31">
        <v>15</v>
      </c>
      <c r="B27" s="36" t="s">
        <v>69</v>
      </c>
      <c r="C27" s="36" t="s">
        <v>70</v>
      </c>
      <c r="D27" s="36" t="s">
        <v>62</v>
      </c>
      <c r="E27" s="36" t="s">
        <v>190</v>
      </c>
      <c r="F27" s="36" t="s">
        <v>200</v>
      </c>
      <c r="G27" s="37">
        <v>80.699337000000014</v>
      </c>
      <c r="H27" s="38">
        <v>27.776624000000002</v>
      </c>
      <c r="I27" s="38">
        <v>5.3426020000000003</v>
      </c>
      <c r="J27" s="38">
        <v>5.3426020000000003</v>
      </c>
      <c r="K27" s="39">
        <f t="shared" si="2"/>
        <v>1</v>
      </c>
      <c r="L27" s="38">
        <v>20.641575</v>
      </c>
      <c r="M27" s="38">
        <v>82.49178400000001</v>
      </c>
    </row>
    <row r="28" spans="1:13" s="30" customFormat="1" ht="40.200000000000003" customHeight="1" x14ac:dyDescent="0.2">
      <c r="A28" s="31">
        <v>16</v>
      </c>
      <c r="B28" s="36" t="s">
        <v>71</v>
      </c>
      <c r="C28" s="36" t="s">
        <v>72</v>
      </c>
      <c r="D28" s="36" t="s">
        <v>73</v>
      </c>
      <c r="E28" s="36" t="s">
        <v>190</v>
      </c>
      <c r="F28" s="36" t="s">
        <v>200</v>
      </c>
      <c r="G28" s="37">
        <v>2718.8944389999997</v>
      </c>
      <c r="H28" s="38">
        <v>0</v>
      </c>
      <c r="I28" s="38">
        <v>0</v>
      </c>
      <c r="J28" s="38">
        <v>0</v>
      </c>
      <c r="K28" s="39" t="e">
        <f t="shared" ref="K28:K35" si="3">J28/I28</f>
        <v>#DIV/0!</v>
      </c>
      <c r="L28" s="38">
        <v>2718.8944390000001</v>
      </c>
      <c r="M28" s="38">
        <v>0</v>
      </c>
    </row>
    <row r="29" spans="1:13" s="30" customFormat="1" ht="40.200000000000003" customHeight="1" x14ac:dyDescent="0.2">
      <c r="A29" s="31">
        <v>17</v>
      </c>
      <c r="B29" s="36" t="s">
        <v>74</v>
      </c>
      <c r="C29" s="36" t="s">
        <v>75</v>
      </c>
      <c r="D29" s="36" t="s">
        <v>76</v>
      </c>
      <c r="E29" s="36" t="s">
        <v>190</v>
      </c>
      <c r="F29" s="36" t="s">
        <v>200</v>
      </c>
      <c r="G29" s="37">
        <v>10789.530617</v>
      </c>
      <c r="H29" s="38">
        <v>5034.8753820000002</v>
      </c>
      <c r="I29" s="38">
        <v>1752.616428</v>
      </c>
      <c r="J29" s="38">
        <v>582.95342800000003</v>
      </c>
      <c r="K29" s="39">
        <f t="shared" si="3"/>
        <v>0.33261894541593329</v>
      </c>
      <c r="L29" s="38">
        <v>0</v>
      </c>
      <c r="M29" s="38">
        <v>14071.789571000001</v>
      </c>
    </row>
    <row r="30" spans="1:13" s="30" customFormat="1" ht="40.200000000000003" customHeight="1" x14ac:dyDescent="0.2">
      <c r="A30" s="31">
        <v>18</v>
      </c>
      <c r="B30" s="36" t="s">
        <v>77</v>
      </c>
      <c r="C30" s="36" t="s">
        <v>78</v>
      </c>
      <c r="D30" s="36" t="s">
        <v>79</v>
      </c>
      <c r="E30" s="36" t="s">
        <v>190</v>
      </c>
      <c r="F30" s="36" t="s">
        <v>200</v>
      </c>
      <c r="G30" s="37">
        <v>3.2581520000000004</v>
      </c>
      <c r="H30" s="38">
        <v>0</v>
      </c>
      <c r="I30" s="38">
        <v>1.0922799999999999</v>
      </c>
      <c r="J30" s="38">
        <v>1.0922799999999999</v>
      </c>
      <c r="K30" s="39">
        <f t="shared" si="3"/>
        <v>1</v>
      </c>
      <c r="L30" s="38">
        <v>2.1658719999999998</v>
      </c>
      <c r="M30" s="38">
        <v>0</v>
      </c>
    </row>
    <row r="31" spans="1:13" s="30" customFormat="1" ht="40.200000000000003" customHeight="1" x14ac:dyDescent="0.2">
      <c r="A31" s="31" t="s">
        <v>163</v>
      </c>
      <c r="B31" s="36" t="s">
        <v>80</v>
      </c>
      <c r="C31" s="36" t="s">
        <v>81</v>
      </c>
      <c r="D31" s="36" t="s">
        <v>82</v>
      </c>
      <c r="E31" s="36" t="s">
        <v>203</v>
      </c>
      <c r="F31" s="36" t="s">
        <v>195</v>
      </c>
      <c r="G31" s="37">
        <v>4699.7181869999995</v>
      </c>
      <c r="H31" s="38">
        <v>4.5689000000000002</v>
      </c>
      <c r="I31" s="38">
        <v>8.8029419999999998</v>
      </c>
      <c r="J31" s="38">
        <v>8.8029419999999998</v>
      </c>
      <c r="K31" s="39">
        <f t="shared" si="3"/>
        <v>1</v>
      </c>
      <c r="L31" s="38">
        <v>0</v>
      </c>
      <c r="M31" s="38">
        <v>4695.4841449999994</v>
      </c>
    </row>
    <row r="32" spans="1:13" s="30" customFormat="1" ht="40.200000000000003" customHeight="1" x14ac:dyDescent="0.2">
      <c r="A32" s="31" t="s">
        <v>164</v>
      </c>
      <c r="B32" s="36" t="s">
        <v>80</v>
      </c>
      <c r="C32" s="36" t="s">
        <v>83</v>
      </c>
      <c r="D32" s="36" t="s">
        <v>82</v>
      </c>
      <c r="E32" s="36" t="s">
        <v>203</v>
      </c>
      <c r="F32" s="36" t="s">
        <v>195</v>
      </c>
      <c r="G32" s="37">
        <v>3745.1597400000001</v>
      </c>
      <c r="H32" s="38">
        <v>5.0400000000000002E-3</v>
      </c>
      <c r="I32" s="38">
        <v>39.973035000000003</v>
      </c>
      <c r="J32" s="38">
        <v>39.973035000000003</v>
      </c>
      <c r="K32" s="39">
        <f t="shared" si="3"/>
        <v>1</v>
      </c>
      <c r="L32" s="38">
        <v>3701.2767050000002</v>
      </c>
      <c r="M32" s="38">
        <v>3.9150399999999999</v>
      </c>
    </row>
    <row r="33" spans="1:14" s="30" customFormat="1" ht="40.200000000000003" customHeight="1" x14ac:dyDescent="0.2">
      <c r="A33" s="31" t="s">
        <v>165</v>
      </c>
      <c r="B33" s="36" t="s">
        <v>84</v>
      </c>
      <c r="C33" s="36" t="s">
        <v>78</v>
      </c>
      <c r="D33" s="36" t="s">
        <v>85</v>
      </c>
      <c r="E33" s="36" t="s">
        <v>197</v>
      </c>
      <c r="F33" s="36" t="s">
        <v>200</v>
      </c>
      <c r="G33" s="37">
        <v>4.3616249999999992</v>
      </c>
      <c r="H33" s="38">
        <v>0</v>
      </c>
      <c r="I33" s="38">
        <v>0.48268800000000001</v>
      </c>
      <c r="J33" s="38">
        <v>0.48268800000000001</v>
      </c>
      <c r="K33" s="39">
        <f t="shared" si="3"/>
        <v>1</v>
      </c>
      <c r="L33" s="38">
        <v>2.4848499999999998</v>
      </c>
      <c r="M33" s="38">
        <v>1.3940869999999994</v>
      </c>
    </row>
    <row r="34" spans="1:14" s="30" customFormat="1" ht="40.200000000000003" customHeight="1" x14ac:dyDescent="0.2">
      <c r="A34" s="31" t="s">
        <v>166</v>
      </c>
      <c r="B34" s="36" t="s">
        <v>86</v>
      </c>
      <c r="C34" s="36" t="s">
        <v>78</v>
      </c>
      <c r="D34" s="36" t="s">
        <v>85</v>
      </c>
      <c r="E34" s="36" t="s">
        <v>197</v>
      </c>
      <c r="F34" s="36" t="s">
        <v>200</v>
      </c>
      <c r="G34" s="37">
        <v>3.1208619999999989</v>
      </c>
      <c r="H34" s="38">
        <v>0</v>
      </c>
      <c r="I34" s="38">
        <v>0.62519599999999997</v>
      </c>
      <c r="J34" s="38">
        <v>0.62519599999999997</v>
      </c>
      <c r="K34" s="39">
        <f t="shared" si="3"/>
        <v>1</v>
      </c>
      <c r="L34" s="38">
        <v>0.70292299999999996</v>
      </c>
      <c r="M34" s="38">
        <v>1.7927429999999991</v>
      </c>
    </row>
    <row r="35" spans="1:14" s="30" customFormat="1" ht="40.200000000000003" customHeight="1" x14ac:dyDescent="0.2">
      <c r="A35" s="31" t="s">
        <v>167</v>
      </c>
      <c r="B35" s="36" t="s">
        <v>87</v>
      </c>
      <c r="C35" s="36" t="s">
        <v>78</v>
      </c>
      <c r="D35" s="36" t="s">
        <v>85</v>
      </c>
      <c r="E35" s="36" t="s">
        <v>197</v>
      </c>
      <c r="F35" s="36" t="s">
        <v>200</v>
      </c>
      <c r="G35" s="37">
        <v>2.8305039999999999</v>
      </c>
      <c r="H35" s="38">
        <v>0</v>
      </c>
      <c r="I35" s="38">
        <v>0.75010600000000005</v>
      </c>
      <c r="J35" s="38">
        <v>0.75010600000000005</v>
      </c>
      <c r="K35" s="39">
        <f t="shared" si="3"/>
        <v>1</v>
      </c>
      <c r="L35" s="38">
        <v>0</v>
      </c>
      <c r="M35" s="38">
        <v>2.0803979999999997</v>
      </c>
    </row>
    <row r="36" spans="1:14" s="30" customFormat="1" ht="40.200000000000003" customHeight="1" x14ac:dyDescent="0.2">
      <c r="A36" s="31" t="s">
        <v>168</v>
      </c>
      <c r="B36" s="36" t="s">
        <v>88</v>
      </c>
      <c r="C36" s="36" t="s">
        <v>78</v>
      </c>
      <c r="D36" s="36" t="s">
        <v>85</v>
      </c>
      <c r="E36" s="36" t="s">
        <v>197</v>
      </c>
      <c r="F36" s="36" t="s">
        <v>200</v>
      </c>
      <c r="G36" s="37">
        <v>3.877151</v>
      </c>
      <c r="H36" s="38">
        <v>0</v>
      </c>
      <c r="I36" s="38">
        <v>0.86421899999999996</v>
      </c>
      <c r="J36" s="38">
        <v>0.86421899999999996</v>
      </c>
      <c r="K36" s="39">
        <f t="shared" ref="K36:K51" si="4">J36/I36</f>
        <v>1</v>
      </c>
      <c r="L36" s="38">
        <v>0.67097700000000005</v>
      </c>
      <c r="M36" s="38">
        <v>2.341955</v>
      </c>
    </row>
    <row r="37" spans="1:14" s="30" customFormat="1" ht="40.200000000000003" customHeight="1" x14ac:dyDescent="0.2">
      <c r="A37" s="31" t="s">
        <v>169</v>
      </c>
      <c r="B37" s="36" t="s">
        <v>89</v>
      </c>
      <c r="C37" s="36" t="s">
        <v>90</v>
      </c>
      <c r="D37" s="36" t="s">
        <v>91</v>
      </c>
      <c r="E37" s="36" t="s">
        <v>197</v>
      </c>
      <c r="F37" s="36" t="s">
        <v>200</v>
      </c>
      <c r="G37" s="37">
        <v>43073.536374999996</v>
      </c>
      <c r="H37" s="38">
        <v>12000.048024</v>
      </c>
      <c r="I37" s="38">
        <v>12587.784906000001</v>
      </c>
      <c r="J37" s="38">
        <v>884.03111000000001</v>
      </c>
      <c r="K37" s="39">
        <f t="shared" si="4"/>
        <v>7.022928311863863E-2</v>
      </c>
      <c r="L37" s="38">
        <v>0</v>
      </c>
      <c r="M37" s="38">
        <v>42485.799492999999</v>
      </c>
    </row>
    <row r="38" spans="1:14" s="30" customFormat="1" ht="40.200000000000003" customHeight="1" x14ac:dyDescent="0.2">
      <c r="A38" s="31">
        <v>21</v>
      </c>
      <c r="B38" s="36" t="s">
        <v>92</v>
      </c>
      <c r="C38" s="36" t="s">
        <v>93</v>
      </c>
      <c r="D38" s="36" t="s">
        <v>76</v>
      </c>
      <c r="E38" s="36" t="s">
        <v>197</v>
      </c>
      <c r="F38" s="36" t="s">
        <v>200</v>
      </c>
      <c r="G38" s="37">
        <v>62.619930000000011</v>
      </c>
      <c r="H38" s="38">
        <v>6.5549439999999999</v>
      </c>
      <c r="I38" s="38">
        <v>15.27754</v>
      </c>
      <c r="J38" s="38">
        <v>15.27754</v>
      </c>
      <c r="K38" s="39">
        <f t="shared" si="4"/>
        <v>1</v>
      </c>
      <c r="L38" s="38">
        <v>0</v>
      </c>
      <c r="M38" s="38">
        <v>53.897334000000015</v>
      </c>
    </row>
    <row r="39" spans="1:14" s="30" customFormat="1" ht="40.200000000000003" customHeight="1" x14ac:dyDescent="0.2">
      <c r="A39" s="31">
        <v>22</v>
      </c>
      <c r="B39" s="36" t="s">
        <v>94</v>
      </c>
      <c r="C39" s="36" t="s">
        <v>95</v>
      </c>
      <c r="D39" s="36" t="s">
        <v>96</v>
      </c>
      <c r="E39" s="36" t="s">
        <v>197</v>
      </c>
      <c r="F39" s="36" t="s">
        <v>193</v>
      </c>
      <c r="G39" s="37">
        <v>15975.124229999998</v>
      </c>
      <c r="H39" s="38">
        <v>481.946347</v>
      </c>
      <c r="I39" s="38">
        <v>5434.6192780000001</v>
      </c>
      <c r="J39" s="38">
        <v>186.280024</v>
      </c>
      <c r="K39" s="39">
        <f t="shared" si="4"/>
        <v>3.4276554524083076E-2</v>
      </c>
      <c r="L39" s="38">
        <v>0</v>
      </c>
      <c r="M39" s="38">
        <v>11022.451298999998</v>
      </c>
    </row>
    <row r="40" spans="1:14" s="30" customFormat="1" ht="40.200000000000003" customHeight="1" x14ac:dyDescent="0.2">
      <c r="A40" s="31">
        <v>23</v>
      </c>
      <c r="B40" s="36" t="s">
        <v>97</v>
      </c>
      <c r="C40" s="36" t="s">
        <v>98</v>
      </c>
      <c r="D40" s="36" t="s">
        <v>96</v>
      </c>
      <c r="E40" s="36" t="s">
        <v>197</v>
      </c>
      <c r="F40" s="36" t="s">
        <v>198</v>
      </c>
      <c r="G40" s="37">
        <v>250864.55909699999</v>
      </c>
      <c r="H40" s="38">
        <v>485034.44571399997</v>
      </c>
      <c r="I40" s="38">
        <v>73930.169481999998</v>
      </c>
      <c r="J40" s="38">
        <v>832.90837599999998</v>
      </c>
      <c r="K40" s="39">
        <f t="shared" si="4"/>
        <v>1.1266149960643479E-2</v>
      </c>
      <c r="L40" s="38">
        <v>0</v>
      </c>
      <c r="M40" s="38">
        <v>661968.83532899991</v>
      </c>
    </row>
    <row r="41" spans="1:14" s="30" customFormat="1" ht="40.200000000000003" customHeight="1" x14ac:dyDescent="0.2">
      <c r="A41" s="31" t="s">
        <v>170</v>
      </c>
      <c r="B41" s="36" t="s">
        <v>99</v>
      </c>
      <c r="C41" s="36" t="s">
        <v>100</v>
      </c>
      <c r="D41" s="36" t="s">
        <v>66</v>
      </c>
      <c r="E41" s="36" t="s">
        <v>197</v>
      </c>
      <c r="F41" s="36" t="s">
        <v>187</v>
      </c>
      <c r="G41" s="37">
        <v>218640.92237399999</v>
      </c>
      <c r="H41" s="38">
        <v>3021.4338760000001</v>
      </c>
      <c r="I41" s="38">
        <v>14832.536483</v>
      </c>
      <c r="J41" s="38">
        <v>140.78739899999999</v>
      </c>
      <c r="K41" s="39">
        <f t="shared" si="4"/>
        <v>9.491795227428601E-3</v>
      </c>
      <c r="L41" s="38">
        <v>0</v>
      </c>
      <c r="M41" s="38">
        <v>206829.81976699998</v>
      </c>
      <c r="N41" s="46" t="s">
        <v>205</v>
      </c>
    </row>
    <row r="42" spans="1:14" s="30" customFormat="1" ht="40.200000000000003" customHeight="1" x14ac:dyDescent="0.2">
      <c r="A42" s="31" t="s">
        <v>171</v>
      </c>
      <c r="B42" s="36" t="s">
        <v>99</v>
      </c>
      <c r="C42" s="36" t="s">
        <v>101</v>
      </c>
      <c r="D42" s="36" t="s">
        <v>66</v>
      </c>
      <c r="E42" s="36" t="s">
        <v>197</v>
      </c>
      <c r="F42" s="36" t="s">
        <v>187</v>
      </c>
      <c r="G42" s="37">
        <v>709349.28672700003</v>
      </c>
      <c r="H42" s="38">
        <v>6.8842660000000002</v>
      </c>
      <c r="I42" s="38">
        <v>250885.048557</v>
      </c>
      <c r="J42" s="38">
        <v>20.633929999999999</v>
      </c>
      <c r="K42" s="39">
        <f t="shared" si="4"/>
        <v>8.2244558289459239E-5</v>
      </c>
      <c r="L42" s="38">
        <v>0</v>
      </c>
      <c r="M42" s="38">
        <v>458471.12243600003</v>
      </c>
      <c r="N42" s="46" t="s">
        <v>204</v>
      </c>
    </row>
    <row r="43" spans="1:14" s="30" customFormat="1" ht="40.200000000000003" customHeight="1" x14ac:dyDescent="0.2">
      <c r="A43" s="31" t="s">
        <v>172</v>
      </c>
      <c r="B43" s="36" t="s">
        <v>102</v>
      </c>
      <c r="C43" s="36" t="s">
        <v>103</v>
      </c>
      <c r="D43" s="36" t="s">
        <v>104</v>
      </c>
      <c r="E43" s="36" t="s">
        <v>197</v>
      </c>
      <c r="F43" s="36" t="s">
        <v>193</v>
      </c>
      <c r="G43" s="37">
        <v>13303.851000000001</v>
      </c>
      <c r="H43" s="38">
        <v>8300.3879280000001</v>
      </c>
      <c r="I43" s="38">
        <v>2616.7746320000001</v>
      </c>
      <c r="J43" s="38">
        <v>0</v>
      </c>
      <c r="K43" s="39">
        <f t="shared" si="4"/>
        <v>0</v>
      </c>
      <c r="L43" s="38">
        <v>0</v>
      </c>
      <c r="M43" s="38">
        <v>18987.464295999998</v>
      </c>
    </row>
    <row r="44" spans="1:14" s="30" customFormat="1" ht="40.200000000000003" customHeight="1" x14ac:dyDescent="0.2">
      <c r="A44" s="31" t="s">
        <v>173</v>
      </c>
      <c r="B44" s="36" t="s">
        <v>102</v>
      </c>
      <c r="C44" s="36" t="s">
        <v>105</v>
      </c>
      <c r="D44" s="36" t="s">
        <v>104</v>
      </c>
      <c r="E44" s="36" t="s">
        <v>197</v>
      </c>
      <c r="F44" s="36" t="s">
        <v>200</v>
      </c>
      <c r="G44" s="37">
        <v>50000</v>
      </c>
      <c r="H44" s="38">
        <v>299999.87843500002</v>
      </c>
      <c r="I44" s="38">
        <v>103.078827</v>
      </c>
      <c r="J44" s="38">
        <v>103.078827</v>
      </c>
      <c r="K44" s="39">
        <f t="shared" si="4"/>
        <v>1</v>
      </c>
      <c r="L44" s="38">
        <v>0</v>
      </c>
      <c r="M44" s="38">
        <v>349896.79960800003</v>
      </c>
    </row>
    <row r="45" spans="1:14" s="30" customFormat="1" ht="40.200000000000003" customHeight="1" x14ac:dyDescent="0.2">
      <c r="A45" s="31" t="s">
        <v>174</v>
      </c>
      <c r="B45" s="36" t="s">
        <v>102</v>
      </c>
      <c r="C45" s="36" t="s">
        <v>106</v>
      </c>
      <c r="D45" s="36" t="s">
        <v>104</v>
      </c>
      <c r="E45" s="36" t="s">
        <v>197</v>
      </c>
      <c r="F45" s="36" t="s">
        <v>193</v>
      </c>
      <c r="G45" s="37">
        <v>150400</v>
      </c>
      <c r="H45" s="38">
        <v>327.39505500000001</v>
      </c>
      <c r="I45" s="38">
        <v>2505.0450000000001</v>
      </c>
      <c r="J45" s="38">
        <v>0</v>
      </c>
      <c r="K45" s="39">
        <f t="shared" si="4"/>
        <v>0</v>
      </c>
      <c r="L45" s="38">
        <v>0</v>
      </c>
      <c r="M45" s="38">
        <v>148222.35005499999</v>
      </c>
    </row>
    <row r="46" spans="1:14" s="30" customFormat="1" ht="40.200000000000003" customHeight="1" x14ac:dyDescent="0.2">
      <c r="A46" s="31" t="s">
        <v>175</v>
      </c>
      <c r="B46" s="36" t="s">
        <v>107</v>
      </c>
      <c r="C46" s="36" t="s">
        <v>108</v>
      </c>
      <c r="D46" s="36" t="s">
        <v>54</v>
      </c>
      <c r="E46" s="36" t="s">
        <v>197</v>
      </c>
      <c r="F46" s="36" t="s">
        <v>200</v>
      </c>
      <c r="G46" s="37">
        <v>512994.85587700002</v>
      </c>
      <c r="H46" s="38">
        <v>10497.124512</v>
      </c>
      <c r="I46" s="38">
        <v>28314.622791000002</v>
      </c>
      <c r="J46" s="38">
        <v>365.54074400000002</v>
      </c>
      <c r="K46" s="39">
        <f t="shared" si="4"/>
        <v>1.2909963402944915E-2</v>
      </c>
      <c r="L46" s="38">
        <v>0</v>
      </c>
      <c r="M46" s="38">
        <v>495177.35759800003</v>
      </c>
    </row>
    <row r="47" spans="1:14" s="30" customFormat="1" ht="40.200000000000003" customHeight="1" x14ac:dyDescent="0.2">
      <c r="A47" s="31" t="s">
        <v>176</v>
      </c>
      <c r="B47" s="36" t="s">
        <v>109</v>
      </c>
      <c r="C47" s="36" t="s">
        <v>110</v>
      </c>
      <c r="D47" s="36" t="s">
        <v>54</v>
      </c>
      <c r="E47" s="36" t="s">
        <v>197</v>
      </c>
      <c r="F47" s="36" t="s">
        <v>200</v>
      </c>
      <c r="G47" s="37">
        <v>100000</v>
      </c>
      <c r="H47" s="38">
        <v>1500</v>
      </c>
      <c r="I47" s="38">
        <v>20.301628999999998</v>
      </c>
      <c r="J47" s="38">
        <v>20.301628999999998</v>
      </c>
      <c r="K47" s="39">
        <f t="shared" si="4"/>
        <v>1</v>
      </c>
      <c r="L47" s="38">
        <v>0</v>
      </c>
      <c r="M47" s="38">
        <v>101479.69837100001</v>
      </c>
    </row>
    <row r="48" spans="1:14" s="30" customFormat="1" ht="40.200000000000003" customHeight="1" x14ac:dyDescent="0.2">
      <c r="A48" s="31" t="s">
        <v>177</v>
      </c>
      <c r="B48" s="36" t="s">
        <v>109</v>
      </c>
      <c r="C48" s="36" t="s">
        <v>111</v>
      </c>
      <c r="D48" s="36" t="s">
        <v>54</v>
      </c>
      <c r="E48" s="36" t="s">
        <v>197</v>
      </c>
      <c r="F48" s="36" t="s">
        <v>200</v>
      </c>
      <c r="G48" s="37">
        <v>227384</v>
      </c>
      <c r="H48" s="38">
        <v>100032.001968</v>
      </c>
      <c r="I48" s="38">
        <v>5.8551080000000004</v>
      </c>
      <c r="J48" s="38">
        <v>5.8551080000000004</v>
      </c>
      <c r="K48" s="39">
        <f t="shared" si="4"/>
        <v>1</v>
      </c>
      <c r="L48" s="38">
        <v>0</v>
      </c>
      <c r="M48" s="38">
        <v>327410.14685999998</v>
      </c>
    </row>
    <row r="49" spans="1:16" s="30" customFormat="1" ht="40.200000000000003" customHeight="1" x14ac:dyDescent="0.2">
      <c r="A49" s="31">
        <v>27</v>
      </c>
      <c r="B49" s="36" t="s">
        <v>112</v>
      </c>
      <c r="C49" s="36" t="s">
        <v>113</v>
      </c>
      <c r="D49" s="36" t="s">
        <v>114</v>
      </c>
      <c r="E49" s="36" t="s">
        <v>197</v>
      </c>
      <c r="F49" s="36" t="s">
        <v>200</v>
      </c>
      <c r="G49" s="37">
        <v>1995881.2979969999</v>
      </c>
      <c r="H49" s="38">
        <v>300160.40436799999</v>
      </c>
      <c r="I49" s="38">
        <v>65179.714617999998</v>
      </c>
      <c r="J49" s="38">
        <v>1959.155098</v>
      </c>
      <c r="K49" s="39">
        <f t="shared" si="4"/>
        <v>3.005774280360167E-2</v>
      </c>
      <c r="L49" s="38">
        <v>0</v>
      </c>
      <c r="M49" s="38">
        <v>2230861.9877469996</v>
      </c>
    </row>
    <row r="50" spans="1:16" s="30" customFormat="1" ht="40.200000000000003" customHeight="1" x14ac:dyDescent="0.2">
      <c r="A50" s="31">
        <v>28</v>
      </c>
      <c r="B50" s="36" t="s">
        <v>115</v>
      </c>
      <c r="C50" s="36" t="s">
        <v>116</v>
      </c>
      <c r="D50" s="36" t="s">
        <v>66</v>
      </c>
      <c r="E50" s="36" t="s">
        <v>197</v>
      </c>
      <c r="F50" s="36" t="s">
        <v>200</v>
      </c>
      <c r="G50" s="37">
        <v>1136835.0396439999</v>
      </c>
      <c r="H50" s="38">
        <v>1292351.896797</v>
      </c>
      <c r="I50" s="38">
        <v>443040.59020699997</v>
      </c>
      <c r="J50" s="38">
        <v>12377.524931</v>
      </c>
      <c r="K50" s="39">
        <f t="shared" si="4"/>
        <v>2.7937677053962259E-2</v>
      </c>
      <c r="L50" s="38">
        <v>0</v>
      </c>
      <c r="M50" s="38">
        <v>1986146.3462339996</v>
      </c>
    </row>
    <row r="51" spans="1:16" s="30" customFormat="1" ht="40.200000000000003" customHeight="1" x14ac:dyDescent="0.2">
      <c r="A51" s="31">
        <v>29</v>
      </c>
      <c r="B51" s="36" t="s">
        <v>117</v>
      </c>
      <c r="C51" s="36" t="s">
        <v>118</v>
      </c>
      <c r="D51" s="36" t="s">
        <v>96</v>
      </c>
      <c r="E51" s="36" t="s">
        <v>197</v>
      </c>
      <c r="F51" s="36" t="s">
        <v>200</v>
      </c>
      <c r="G51" s="37">
        <v>617000</v>
      </c>
      <c r="H51" s="38">
        <v>450007.05042500002</v>
      </c>
      <c r="I51" s="38">
        <v>60875.796933999998</v>
      </c>
      <c r="J51" s="38">
        <v>97.422143000000005</v>
      </c>
      <c r="K51" s="39">
        <f t="shared" si="4"/>
        <v>1.6003427947830012E-3</v>
      </c>
      <c r="L51" s="38">
        <v>0</v>
      </c>
      <c r="M51" s="38">
        <v>1006131.253491</v>
      </c>
    </row>
    <row r="52" spans="1:16" s="30" customFormat="1" ht="40.200000000000003" customHeight="1" x14ac:dyDescent="0.2">
      <c r="A52" s="31">
        <v>30</v>
      </c>
      <c r="B52" s="36" t="s">
        <v>119</v>
      </c>
      <c r="C52" s="36" t="s">
        <v>120</v>
      </c>
      <c r="D52" s="36" t="s">
        <v>121</v>
      </c>
      <c r="E52" s="36" t="s">
        <v>197</v>
      </c>
      <c r="F52" s="36" t="s">
        <v>198</v>
      </c>
      <c r="G52" s="37">
        <v>0</v>
      </c>
      <c r="H52" s="38">
        <v>30000</v>
      </c>
      <c r="I52" s="38">
        <v>1840.3822150000001</v>
      </c>
      <c r="J52" s="38">
        <v>53.328530999999998</v>
      </c>
      <c r="K52" s="39">
        <f t="shared" ref="K52:K63" si="5">J52/I52</f>
        <v>2.897687804486852E-2</v>
      </c>
      <c r="L52" s="38">
        <v>0</v>
      </c>
      <c r="M52" s="38">
        <v>28159.617784999999</v>
      </c>
    </row>
    <row r="53" spans="1:16" s="30" customFormat="1" ht="40.200000000000003" customHeight="1" x14ac:dyDescent="0.2">
      <c r="A53" s="31">
        <v>31</v>
      </c>
      <c r="B53" s="36" t="s">
        <v>122</v>
      </c>
      <c r="C53" s="36" t="s">
        <v>123</v>
      </c>
      <c r="D53" s="36" t="s">
        <v>96</v>
      </c>
      <c r="E53" s="36" t="s">
        <v>197</v>
      </c>
      <c r="F53" s="36" t="s">
        <v>193</v>
      </c>
      <c r="G53" s="37">
        <v>125000</v>
      </c>
      <c r="H53" s="38">
        <v>125001.856228</v>
      </c>
      <c r="I53" s="38">
        <v>245.81086299999998</v>
      </c>
      <c r="J53" s="38">
        <v>245.16174799999999</v>
      </c>
      <c r="K53" s="39">
        <f t="shared" si="5"/>
        <v>0.99735929083003949</v>
      </c>
      <c r="L53" s="38">
        <v>0</v>
      </c>
      <c r="M53" s="38">
        <v>249756.04536500003</v>
      </c>
    </row>
    <row r="54" spans="1:16" s="30" customFormat="1" ht="40.200000000000003" customHeight="1" x14ac:dyDescent="0.2">
      <c r="A54" s="31">
        <v>32</v>
      </c>
      <c r="B54" s="36" t="s">
        <v>124</v>
      </c>
      <c r="C54" s="36" t="s">
        <v>125</v>
      </c>
      <c r="D54" s="36" t="s">
        <v>126</v>
      </c>
      <c r="E54" s="36" t="s">
        <v>197</v>
      </c>
      <c r="F54" s="36" t="s">
        <v>200</v>
      </c>
      <c r="G54" s="37">
        <v>400393.94993599999</v>
      </c>
      <c r="H54" s="38">
        <v>2743820.5704399999</v>
      </c>
      <c r="I54" s="38">
        <v>2942449.5908940001</v>
      </c>
      <c r="J54" s="38">
        <v>1.7133069999999999</v>
      </c>
      <c r="K54" s="39">
        <f t="shared" si="5"/>
        <v>5.8227233706982499E-7</v>
      </c>
      <c r="L54" s="38">
        <v>0</v>
      </c>
      <c r="M54" s="38">
        <v>201764.92948199995</v>
      </c>
    </row>
    <row r="55" spans="1:16" s="30" customFormat="1" ht="40.200000000000003" customHeight="1" x14ac:dyDescent="0.2">
      <c r="A55" s="31">
        <v>33</v>
      </c>
      <c r="B55" s="36" t="s">
        <v>127</v>
      </c>
      <c r="C55" s="36" t="s">
        <v>128</v>
      </c>
      <c r="D55" s="36" t="s">
        <v>114</v>
      </c>
      <c r="E55" s="36" t="s">
        <v>197</v>
      </c>
      <c r="F55" s="36" t="s">
        <v>200</v>
      </c>
      <c r="G55" s="37">
        <v>0</v>
      </c>
      <c r="H55" s="38">
        <v>100041.20699999999</v>
      </c>
      <c r="I55" s="38">
        <v>0</v>
      </c>
      <c r="J55" s="38">
        <v>0</v>
      </c>
      <c r="K55" s="39" t="e">
        <f t="shared" si="5"/>
        <v>#DIV/0!</v>
      </c>
      <c r="L55" s="38">
        <v>0</v>
      </c>
      <c r="M55" s="38">
        <v>100041.20699999999</v>
      </c>
    </row>
    <row r="56" spans="1:16" s="30" customFormat="1" ht="40.200000000000003" customHeight="1" x14ac:dyDescent="0.2">
      <c r="A56" s="31">
        <v>34</v>
      </c>
      <c r="B56" s="36" t="s">
        <v>129</v>
      </c>
      <c r="C56" s="36" t="s">
        <v>130</v>
      </c>
      <c r="D56" s="36" t="s">
        <v>131</v>
      </c>
      <c r="E56" s="36" t="s">
        <v>197</v>
      </c>
      <c r="F56" s="36" t="s">
        <v>200</v>
      </c>
      <c r="G56" s="37">
        <v>0</v>
      </c>
      <c r="H56" s="38">
        <v>75290.455000000002</v>
      </c>
      <c r="I56" s="38">
        <v>0</v>
      </c>
      <c r="J56" s="38">
        <v>0</v>
      </c>
      <c r="K56" s="39" t="e">
        <f t="shared" si="5"/>
        <v>#DIV/0!</v>
      </c>
      <c r="L56" s="38">
        <v>0</v>
      </c>
      <c r="M56" s="38">
        <v>75290.455000000002</v>
      </c>
    </row>
    <row r="57" spans="1:16" s="30" customFormat="1" ht="40.200000000000003" customHeight="1" x14ac:dyDescent="0.2">
      <c r="A57" s="31" t="s">
        <v>178</v>
      </c>
      <c r="B57" s="36" t="s">
        <v>132</v>
      </c>
      <c r="C57" s="36" t="s">
        <v>133</v>
      </c>
      <c r="D57" s="36" t="s">
        <v>134</v>
      </c>
      <c r="E57" s="36" t="s">
        <v>197</v>
      </c>
      <c r="F57" s="36" t="s">
        <v>200</v>
      </c>
      <c r="G57" s="37">
        <v>0</v>
      </c>
      <c r="H57" s="38">
        <v>25300</v>
      </c>
      <c r="I57" s="38">
        <v>0</v>
      </c>
      <c r="J57" s="38">
        <v>0</v>
      </c>
      <c r="K57" s="39" t="e">
        <f t="shared" si="5"/>
        <v>#DIV/0!</v>
      </c>
      <c r="L57" s="38">
        <v>0</v>
      </c>
      <c r="M57" s="38">
        <v>25300</v>
      </c>
    </row>
    <row r="58" spans="1:16" s="30" customFormat="1" ht="40.200000000000003" customHeight="1" x14ac:dyDescent="0.2">
      <c r="A58" s="31" t="s">
        <v>179</v>
      </c>
      <c r="B58" s="36" t="s">
        <v>132</v>
      </c>
      <c r="C58" s="36" t="s">
        <v>135</v>
      </c>
      <c r="D58" s="36" t="s">
        <v>134</v>
      </c>
      <c r="E58" s="36" t="s">
        <v>197</v>
      </c>
      <c r="F58" s="36" t="s">
        <v>200</v>
      </c>
      <c r="G58" s="37">
        <v>0</v>
      </c>
      <c r="H58" s="38">
        <v>41600</v>
      </c>
      <c r="I58" s="38">
        <v>0</v>
      </c>
      <c r="J58" s="38">
        <v>0</v>
      </c>
      <c r="K58" s="39" t="e">
        <f t="shared" si="5"/>
        <v>#DIV/0!</v>
      </c>
      <c r="L58" s="38">
        <v>0</v>
      </c>
      <c r="M58" s="38">
        <v>41600</v>
      </c>
    </row>
    <row r="59" spans="1:16" s="30" customFormat="1" ht="40.200000000000003" customHeight="1" x14ac:dyDescent="0.2">
      <c r="A59" s="31" t="s">
        <v>180</v>
      </c>
      <c r="B59" s="36" t="s">
        <v>132</v>
      </c>
      <c r="C59" s="36" t="s">
        <v>136</v>
      </c>
      <c r="D59" s="36" t="s">
        <v>134</v>
      </c>
      <c r="E59" s="36" t="s">
        <v>197</v>
      </c>
      <c r="F59" s="36" t="s">
        <v>200</v>
      </c>
      <c r="G59" s="37">
        <v>0</v>
      </c>
      <c r="H59" s="38">
        <v>41700</v>
      </c>
      <c r="I59" s="38">
        <v>0</v>
      </c>
      <c r="J59" s="38">
        <v>0</v>
      </c>
      <c r="K59" s="39" t="e">
        <f t="shared" si="5"/>
        <v>#DIV/0!</v>
      </c>
      <c r="L59" s="38">
        <v>0</v>
      </c>
      <c r="M59" s="38">
        <v>41700</v>
      </c>
    </row>
    <row r="60" spans="1:16" s="30" customFormat="1" ht="40.200000000000003" customHeight="1" x14ac:dyDescent="0.2">
      <c r="A60" s="31" t="s">
        <v>181</v>
      </c>
      <c r="B60" s="36" t="s">
        <v>132</v>
      </c>
      <c r="C60" s="36" t="s">
        <v>137</v>
      </c>
      <c r="D60" s="36" t="s">
        <v>134</v>
      </c>
      <c r="E60" s="36" t="s">
        <v>197</v>
      </c>
      <c r="F60" s="36" t="s">
        <v>200</v>
      </c>
      <c r="G60" s="37">
        <v>0</v>
      </c>
      <c r="H60" s="38">
        <v>368610</v>
      </c>
      <c r="I60" s="38">
        <v>0</v>
      </c>
      <c r="J60" s="38">
        <v>0</v>
      </c>
      <c r="K60" s="39" t="e">
        <f t="shared" si="5"/>
        <v>#DIV/0!</v>
      </c>
      <c r="L60" s="38">
        <v>0</v>
      </c>
      <c r="M60" s="38">
        <v>368610</v>
      </c>
    </row>
    <row r="61" spans="1:16" s="30" customFormat="1" ht="40.200000000000003" customHeight="1" x14ac:dyDescent="0.2">
      <c r="A61" s="31" t="s">
        <v>182</v>
      </c>
      <c r="B61" s="36" t="s">
        <v>132</v>
      </c>
      <c r="C61" s="36" t="s">
        <v>138</v>
      </c>
      <c r="D61" s="36" t="s">
        <v>134</v>
      </c>
      <c r="E61" s="36" t="s">
        <v>197</v>
      </c>
      <c r="F61" s="36" t="s">
        <v>200</v>
      </c>
      <c r="G61" s="37">
        <v>0</v>
      </c>
      <c r="H61" s="38">
        <v>20000</v>
      </c>
      <c r="I61" s="38">
        <v>0</v>
      </c>
      <c r="J61" s="38">
        <v>0</v>
      </c>
      <c r="K61" s="39" t="e">
        <f t="shared" si="5"/>
        <v>#DIV/0!</v>
      </c>
      <c r="L61" s="38">
        <v>0</v>
      </c>
      <c r="M61" s="38">
        <v>20000</v>
      </c>
    </row>
    <row r="62" spans="1:16" s="30" customFormat="1" ht="40.200000000000003" customHeight="1" x14ac:dyDescent="0.2">
      <c r="A62" s="31" t="s">
        <v>183</v>
      </c>
      <c r="B62" s="36" t="s">
        <v>132</v>
      </c>
      <c r="C62" s="36" t="s">
        <v>139</v>
      </c>
      <c r="D62" s="36" t="s">
        <v>134</v>
      </c>
      <c r="E62" s="36" t="s">
        <v>197</v>
      </c>
      <c r="F62" s="36" t="s">
        <v>200</v>
      </c>
      <c r="G62" s="37">
        <v>0</v>
      </c>
      <c r="H62" s="38">
        <v>331600</v>
      </c>
      <c r="I62" s="38">
        <v>0</v>
      </c>
      <c r="J62" s="38">
        <v>0</v>
      </c>
      <c r="K62" s="39" t="e">
        <f t="shared" si="5"/>
        <v>#DIV/0!</v>
      </c>
      <c r="L62" s="38">
        <v>0</v>
      </c>
      <c r="M62" s="38">
        <v>331600</v>
      </c>
      <c r="P62" s="30" t="s">
        <v>19</v>
      </c>
    </row>
    <row r="63" spans="1:16" s="30" customFormat="1" ht="40.200000000000003" customHeight="1" x14ac:dyDescent="0.2">
      <c r="A63" s="31" t="s">
        <v>184</v>
      </c>
      <c r="B63" s="36" t="s">
        <v>140</v>
      </c>
      <c r="C63" s="36" t="s">
        <v>141</v>
      </c>
      <c r="D63" s="36" t="s">
        <v>142</v>
      </c>
      <c r="E63" s="36" t="s">
        <v>197</v>
      </c>
      <c r="F63" s="36" t="s">
        <v>200</v>
      </c>
      <c r="G63" s="37">
        <v>0</v>
      </c>
      <c r="H63" s="38">
        <v>23599.906999999999</v>
      </c>
      <c r="I63" s="38">
        <v>0</v>
      </c>
      <c r="J63" s="38">
        <v>0</v>
      </c>
      <c r="K63" s="39" t="e">
        <f t="shared" si="5"/>
        <v>#DIV/0!</v>
      </c>
      <c r="L63" s="38">
        <v>0</v>
      </c>
      <c r="M63" s="38">
        <v>23599.906999999999</v>
      </c>
    </row>
    <row r="64" spans="1:16" s="30" customFormat="1" ht="40.200000000000003" customHeight="1" x14ac:dyDescent="0.2">
      <c r="A64" s="31" t="s">
        <v>185</v>
      </c>
      <c r="B64" s="36" t="s">
        <v>140</v>
      </c>
      <c r="C64" s="36" t="s">
        <v>143</v>
      </c>
      <c r="D64" s="36" t="s">
        <v>142</v>
      </c>
      <c r="E64" s="36" t="s">
        <v>197</v>
      </c>
      <c r="F64" s="36" t="s">
        <v>200</v>
      </c>
      <c r="G64" s="37">
        <v>0</v>
      </c>
      <c r="H64" s="38">
        <v>105800</v>
      </c>
      <c r="I64" s="38">
        <v>0</v>
      </c>
      <c r="J64" s="38">
        <v>0</v>
      </c>
      <c r="K64" s="39" t="e">
        <f t="shared" ref="K64:K65" si="6">J64/I64</f>
        <v>#DIV/0!</v>
      </c>
      <c r="L64" s="38">
        <v>0</v>
      </c>
      <c r="M64" s="38">
        <v>105800</v>
      </c>
    </row>
    <row r="65" spans="1:13" s="25" customFormat="1" ht="45" customHeight="1" x14ac:dyDescent="0.2">
      <c r="A65" s="31">
        <v>37</v>
      </c>
      <c r="B65" s="36" t="s">
        <v>144</v>
      </c>
      <c r="C65" s="36" t="s">
        <v>145</v>
      </c>
      <c r="D65" s="36" t="s">
        <v>96</v>
      </c>
      <c r="E65" s="36" t="s">
        <v>197</v>
      </c>
      <c r="F65" s="36" t="s">
        <v>200</v>
      </c>
      <c r="G65" s="45">
        <v>0</v>
      </c>
      <c r="H65" s="45">
        <v>300034.19900000002</v>
      </c>
      <c r="I65" s="45">
        <v>0</v>
      </c>
      <c r="J65" s="45">
        <v>0</v>
      </c>
      <c r="K65" s="39" t="e">
        <f t="shared" si="6"/>
        <v>#DIV/0!</v>
      </c>
      <c r="L65" s="38">
        <v>0</v>
      </c>
      <c r="M65" s="45">
        <v>300034.19900000002</v>
      </c>
    </row>
    <row r="66" spans="1:13" s="25" customFormat="1" ht="45" customHeight="1" thickBot="1" x14ac:dyDescent="0.25">
      <c r="A66" s="26">
        <v>38</v>
      </c>
      <c r="B66" s="40" t="s">
        <v>146</v>
      </c>
      <c r="C66" s="40" t="s">
        <v>147</v>
      </c>
      <c r="D66" s="40" t="s">
        <v>148</v>
      </c>
      <c r="E66" s="40" t="s">
        <v>197</v>
      </c>
      <c r="F66" s="40" t="s">
        <v>200</v>
      </c>
      <c r="G66" s="41">
        <v>0</v>
      </c>
      <c r="H66" s="41">
        <v>50000</v>
      </c>
      <c r="I66" s="41">
        <v>0.640289</v>
      </c>
      <c r="J66" s="41">
        <v>0.640289</v>
      </c>
      <c r="K66" s="42">
        <f t="shared" si="0"/>
        <v>1</v>
      </c>
      <c r="L66" s="43">
        <v>0</v>
      </c>
      <c r="M66" s="41">
        <v>49999.359710999997</v>
      </c>
    </row>
    <row r="67" spans="1:13" s="25" customFormat="1" ht="45" customHeight="1" thickBot="1" x14ac:dyDescent="0.25">
      <c r="A67" s="49" t="s">
        <v>10</v>
      </c>
      <c r="B67" s="50"/>
      <c r="C67" s="50"/>
      <c r="D67" s="50"/>
      <c r="E67" s="50"/>
      <c r="F67" s="51"/>
      <c r="G67" s="27">
        <f>SUM(,G6:G66)</f>
        <v>7962906.1885049995</v>
      </c>
      <c r="H67" s="27">
        <f>SUM(,H6:H66)</f>
        <v>7546445.5556079997</v>
      </c>
      <c r="I67" s="27">
        <f>SUM(,I6:I66)</f>
        <v>3983622.2654849999</v>
      </c>
      <c r="J67" s="27">
        <f>SUM(,J6:J66)</f>
        <v>18637.981213999996</v>
      </c>
      <c r="K67" s="19"/>
      <c r="L67" s="27">
        <f>SUM(,L6:L66)</f>
        <v>8110.0132589999994</v>
      </c>
      <c r="M67" s="27">
        <f>SUM(,M6:M66)</f>
        <v>11517619.465368999</v>
      </c>
    </row>
    <row r="68" spans="1:13" s="12" customFormat="1" ht="12" x14ac:dyDescent="0.2">
      <c r="A68" s="14" t="s">
        <v>4</v>
      </c>
      <c r="B68" s="6" t="s">
        <v>6</v>
      </c>
      <c r="C68" s="7"/>
      <c r="D68" s="7"/>
      <c r="E68" s="14"/>
      <c r="F68" s="14"/>
      <c r="G68" s="15"/>
      <c r="H68" s="15"/>
      <c r="I68" s="15"/>
      <c r="J68" s="15"/>
      <c r="K68" s="15"/>
      <c r="L68" s="15"/>
      <c r="M68" s="15"/>
    </row>
    <row r="69" spans="1:13" s="12" customFormat="1" ht="12" x14ac:dyDescent="0.2">
      <c r="A69" s="13"/>
      <c r="B69" s="2" t="s">
        <v>5</v>
      </c>
      <c r="C69" s="7"/>
      <c r="D69" s="7"/>
      <c r="E69" s="14"/>
      <c r="F69" s="14"/>
      <c r="G69" s="16"/>
      <c r="H69" s="16"/>
      <c r="I69" s="16"/>
      <c r="J69" s="16"/>
      <c r="K69" s="16"/>
      <c r="L69" s="16"/>
      <c r="M69" s="16"/>
    </row>
    <row r="70" spans="1:13" s="12" customFormat="1" ht="14.25" customHeight="1" x14ac:dyDescent="0.2">
      <c r="A70" s="13"/>
      <c r="B70" s="2"/>
      <c r="C70" s="7"/>
      <c r="D70" s="7"/>
      <c r="E70" s="14"/>
      <c r="F70" s="14"/>
      <c r="G70" s="15"/>
      <c r="H70" s="15"/>
      <c r="I70" s="15"/>
      <c r="J70" s="15"/>
      <c r="K70" s="15"/>
      <c r="L70" s="3"/>
      <c r="M70" s="15"/>
    </row>
    <row r="71" spans="1:13" s="25" customFormat="1" ht="12" x14ac:dyDescent="0.2">
      <c r="A71" s="13"/>
      <c r="B71" s="7"/>
      <c r="C71" s="7"/>
      <c r="D71" s="7"/>
      <c r="E71" s="14"/>
      <c r="F71" s="14"/>
      <c r="G71" s="15"/>
      <c r="H71" s="15"/>
      <c r="I71" s="15"/>
      <c r="J71" s="15"/>
      <c r="K71" s="15"/>
      <c r="L71" s="15"/>
      <c r="M71" s="15"/>
    </row>
    <row r="82" spans="9:9" x14ac:dyDescent="0.2">
      <c r="I82" s="11" t="s">
        <v>19</v>
      </c>
    </row>
  </sheetData>
  <autoFilter ref="A5:N70" xr:uid="{00000000-0009-0000-0000-000000000000}"/>
  <mergeCells count="15">
    <mergeCell ref="N3:N5"/>
    <mergeCell ref="A67:F67"/>
    <mergeCell ref="A3:A5"/>
    <mergeCell ref="B3:B5"/>
    <mergeCell ref="C3:C5"/>
    <mergeCell ref="D3:D5"/>
    <mergeCell ref="E3:E5"/>
    <mergeCell ref="F3:F5"/>
    <mergeCell ref="G3:G5"/>
    <mergeCell ref="H3:H5"/>
    <mergeCell ref="I3:I5"/>
    <mergeCell ref="L3:L5"/>
    <mergeCell ref="M3:M5"/>
    <mergeCell ref="J4:J5"/>
    <mergeCell ref="K4:K5"/>
  </mergeCells>
  <phoneticPr fontId="1"/>
  <dataValidations count="1">
    <dataValidation type="decimal" allowBlank="1" showInputMessage="1" showErrorMessage="1" sqref="H67:M67 G65:G67 H65:J66 M65:M66" xr:uid="{00000000-0002-0000-0000-000000000000}">
      <formula1>-1000000000</formula1>
      <formula2>1000000000</formula2>
    </dataValidation>
  </dataValidations>
  <printOptions horizontalCentered="1"/>
  <pageMargins left="0" right="0" top="0.55118110236220474" bottom="0.55118110236220474" header="0.31496062992125984" footer="0.31496062992125984"/>
  <pageSetup paperSize="9" scale="52" pageOrder="overThenDown" orientation="landscape" cellComments="asDisplayed"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経済産業省</vt:lpstr>
      <vt:lpstr>経済産業省!Print_Area</vt:lpstr>
      <vt:lpstr>経済産業省!Print_Titles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2023-09-29T08:37:20Z</dcterms:created>
  <dcterms:modified xsi:type="dcterms:W3CDTF">2023-10-04T09:21:38Z</dcterms:modified>
</cp:coreProperties>
</file>