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C4C5C65A-6730-4430-A077-6BD51489596E}" xr6:coauthVersionLast="47" xr6:coauthVersionMax="47" xr10:uidLastSave="{00000000-0000-0000-0000-000000000000}"/>
  <bookViews>
    <workbookView xWindow="36930" yWindow="1170" windowWidth="19635" windowHeight="11100" xr2:uid="{00000000-000D-0000-FFFF-FFFF00000000}"/>
  </bookViews>
  <sheets>
    <sheet name="令和５年度" sheetId="6" r:id="rId1"/>
    <sheet name="入力規則等" sheetId="7" r:id="rId2"/>
  </sheets>
  <definedNames>
    <definedName name="_xlnm.Print_Area" localSheetId="0">令和５年度!$A$1:$AY$300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6" i="6" l="1"/>
  <c r="AN80" i="6"/>
  <c r="AF80" i="6" l="1"/>
  <c r="AF96" i="6"/>
  <c r="AJ80" i="6"/>
  <c r="AJ96" i="6"/>
  <c r="AV258" i="6"/>
  <c r="Y258" i="6"/>
  <c r="AV247" i="6"/>
  <c r="Y247" i="6"/>
  <c r="AV236" i="6"/>
  <c r="Y236" i="6"/>
  <c r="AV225" i="6"/>
  <c r="Y225" i="6"/>
  <c r="AN169" i="6"/>
  <c r="R170" i="6" s="1"/>
  <c r="AN170" i="6" s="1"/>
  <c r="AN165" i="6"/>
  <c r="R166" i="6" s="1"/>
  <c r="AN166" i="6" s="1"/>
  <c r="AQ137" i="6"/>
  <c r="AH137" i="6"/>
  <c r="X137" i="6"/>
  <c r="O137" i="6"/>
  <c r="AQ131" i="6"/>
  <c r="AH131" i="6"/>
  <c r="X131" i="6"/>
  <c r="O131" i="6"/>
  <c r="AQ126" i="6"/>
  <c r="AH126" i="6"/>
  <c r="X126" i="6"/>
  <c r="O126" i="6"/>
  <c r="O133" i="6" s="1"/>
  <c r="AB152" i="6"/>
  <c r="AL152" i="6" s="1"/>
  <c r="AU152" i="6" s="1"/>
  <c r="AB164" i="6"/>
  <c r="AL164" i="6" s="1"/>
  <c r="AU164" i="6" s="1"/>
  <c r="AB158" i="6"/>
  <c r="AL158" i="6" s="1"/>
  <c r="AU158" i="6" s="1"/>
  <c r="O134" i="6" l="1"/>
  <c r="X119" i="6"/>
  <c r="X133" i="6" s="1"/>
  <c r="X134" i="6" l="1"/>
  <c r="AH119" i="6"/>
  <c r="AH133" i="6" s="1"/>
  <c r="AH134" i="6" l="1"/>
  <c r="AQ119" i="6"/>
  <c r="AQ133" i="6" s="1"/>
  <c r="AQ134" i="6" s="1"/>
</calcChain>
</file>

<file path=xl/sharedStrings.xml><?xml version="1.0" encoding="utf-8"?>
<sst xmlns="http://schemas.openxmlformats.org/spreadsheetml/2006/main" count="803" uniqueCount="419">
  <si>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</si>
  <si>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</si>
  <si>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</si>
  <si>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</si>
  <si>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環境・安全等対策基金</t>
    <rPh sb="5" eb="6">
      <t>トウ</t>
    </rPh>
    <phoneticPr fontId="3"/>
  </si>
  <si>
    <t>担当部局</t>
    <rPh sb="0" eb="2">
      <t>タントウ</t>
    </rPh>
    <rPh sb="2" eb="4">
      <t>ブキョク</t>
    </rPh>
    <phoneticPr fontId="3"/>
  </si>
  <si>
    <t>資源エネルギー庁資源・燃料部</t>
    <rPh sb="0" eb="2">
      <t>シゲン</t>
    </rPh>
    <rPh sb="7" eb="8">
      <t>チョウ</t>
    </rPh>
    <rPh sb="8" eb="10">
      <t>シゲン</t>
    </rPh>
    <rPh sb="11" eb="14">
      <t>ネンリョウブ</t>
    </rPh>
    <phoneticPr fontId="3"/>
  </si>
  <si>
    <t>基金事業の名称</t>
    <rPh sb="0" eb="2">
      <t>キキン</t>
    </rPh>
    <rPh sb="2" eb="4">
      <t>ジギョウ</t>
    </rPh>
    <rPh sb="5" eb="7">
      <t>メイショウ</t>
    </rPh>
    <phoneticPr fontId="3"/>
  </si>
  <si>
    <t>環境保全・構造改善促進利子補給事業</t>
    <phoneticPr fontId="3"/>
  </si>
  <si>
    <t>担当課室</t>
    <phoneticPr fontId="3"/>
  </si>
  <si>
    <t>燃料供給基盤課燃料流通政策室</t>
    <rPh sb="0" eb="6">
      <t>ネンリョウキョウキュウキバン</t>
    </rPh>
    <rPh sb="6" eb="7">
      <t>カ</t>
    </rPh>
    <rPh sb="7" eb="14">
      <t>ネンリョウリュウツウセイサクシツ</t>
    </rPh>
    <phoneticPr fontId="3"/>
  </si>
  <si>
    <t>基金の造成法人等の名称</t>
    <rPh sb="0" eb="2">
      <t>キキン</t>
    </rPh>
    <rPh sb="3" eb="5">
      <t>ゾウセイ</t>
    </rPh>
    <rPh sb="5" eb="7">
      <t>ホウジン</t>
    </rPh>
    <rPh sb="7" eb="8">
      <t>トウ</t>
    </rPh>
    <rPh sb="9" eb="11">
      <t>メイショウ</t>
    </rPh>
    <phoneticPr fontId="3"/>
  </si>
  <si>
    <t>一般社団法人　全国石油協会</t>
  </si>
  <si>
    <t>作成責任者</t>
    <rPh sb="0" eb="2">
      <t>サクセイ</t>
    </rPh>
    <rPh sb="2" eb="5">
      <t>セキニンシャ</t>
    </rPh>
    <phoneticPr fontId="3"/>
  </si>
  <si>
    <t>室長　日置　純子</t>
    <rPh sb="0" eb="2">
      <t>シツチョウ</t>
    </rPh>
    <rPh sb="3" eb="5">
      <t>ヒオキ</t>
    </rPh>
    <rPh sb="6" eb="8">
      <t>ジュンコ</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</si>
  <si>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</si>
  <si>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</si>
  <si>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</si>
  <si>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</si>
  <si>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</si>
  <si>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石油製品販売業者が運営するガソリンスタンド（ＳＳ）の構造改善や災害対策に関する事業を行うことで、石油製品販売業者の経営力、環境・災害対応能力の強化を図り、もって石油製品供給の確保等の実現に寄与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</si>
  <si>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</si>
  <si>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</si>
  <si>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</si>
  <si>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</si>
  <si>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</si>
  <si>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</si>
  <si>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</si>
  <si>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</si>
  <si>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</si>
  <si>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</si>
  <si>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</si>
  <si>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</si>
  <si>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</si>
  <si>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</si>
  <si>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</si>
  <si>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</si>
  <si>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石油販売業者の環境保全、構造改善又は災害対策のために必要な設備の導入、施設の建設及びその運営に要する資金等を金融機関から借り入れた場合の利息の一部について支援を行う。</t>
    <phoneticPr fontId="3"/>
  </si>
  <si>
    <t>事業概要URL</t>
    <rPh sb="0" eb="4">
      <t>ジギョウガイヨウ</t>
    </rPh>
    <phoneticPr fontId="3"/>
  </si>
  <si>
    <t>https://www.sekiyu.or.jp/pages/95/</t>
    <phoneticPr fontId="3"/>
  </si>
  <si>
    <t>基金事業の
これまでの取組とその成果</t>
    <rPh sb="0" eb="2">
      <t>キキン</t>
    </rPh>
    <rPh sb="2" eb="4">
      <t>ジギョウ</t>
    </rPh>
    <rPh sb="11" eb="13">
      <t>トリクミ</t>
    </rPh>
    <rPh sb="16" eb="18">
      <t>セイカ</t>
    </rPh>
    <phoneticPr fontId="3"/>
  </si>
  <si>
    <t>平成元年の消費税導入時、本基金を用いて異業種への進出・転換に要する借入金に対する利子補給を実施し、ガソリン税との単純併課により経営基盤の脆弱な揮発油販売業者が円滑に消費税転嫁できるように取り組んだ。また、東日本大震災発生後、緊急車両への優先給油を行う中核SSを整備するため、発電機設備等の購入に係る借入金に対する利子補給を実施し、被災地の早期復旧につながる災害対策に寄与した。</t>
    <rPh sb="0" eb="2">
      <t>ヘイセイ</t>
    </rPh>
    <rPh sb="2" eb="4">
      <t>ガンネン</t>
    </rPh>
    <rPh sb="5" eb="8">
      <t>ショウヒゼイ</t>
    </rPh>
    <rPh sb="8" eb="10">
      <t>ドウニュウ</t>
    </rPh>
    <rPh sb="10" eb="11">
      <t>ジ</t>
    </rPh>
    <rPh sb="53" eb="54">
      <t>ゼイ</t>
    </rPh>
    <rPh sb="56" eb="58">
      <t>タンジュン</t>
    </rPh>
    <rPh sb="58" eb="59">
      <t>ヘイ</t>
    </rPh>
    <rPh sb="59" eb="60">
      <t>カ</t>
    </rPh>
    <rPh sb="63" eb="67">
      <t>ケイエイキバン</t>
    </rPh>
    <rPh sb="68" eb="70">
      <t>ゼイジャク</t>
    </rPh>
    <rPh sb="71" eb="78">
      <t>キハツユハンバイギョウシャ</t>
    </rPh>
    <rPh sb="79" eb="81">
      <t>エンカツ</t>
    </rPh>
    <rPh sb="82" eb="85">
      <t>ショウヒゼイ</t>
    </rPh>
    <rPh sb="85" eb="87">
      <t>テンカ</t>
    </rPh>
    <rPh sb="93" eb="94">
      <t>ト</t>
    </rPh>
    <rPh sb="95" eb="96">
      <t>ク</t>
    </rPh>
    <rPh sb="102" eb="105">
      <t>ヒガシニホン</t>
    </rPh>
    <rPh sb="105" eb="108">
      <t>ダイシンサイ</t>
    </rPh>
    <rPh sb="108" eb="110">
      <t>ハッセイ</t>
    </rPh>
    <rPh sb="110" eb="111">
      <t>ゴ</t>
    </rPh>
    <rPh sb="112" eb="116">
      <t>キンキュウシャリョウ</t>
    </rPh>
    <rPh sb="118" eb="122">
      <t>ユウセンキュウユ</t>
    </rPh>
    <rPh sb="123" eb="124">
      <t>オコナ</t>
    </rPh>
    <rPh sb="125" eb="127">
      <t>チュウカク</t>
    </rPh>
    <rPh sb="130" eb="132">
      <t>セイビ</t>
    </rPh>
    <rPh sb="137" eb="142">
      <t>ハツデンキセツビ</t>
    </rPh>
    <rPh sb="142" eb="143">
      <t>トウ</t>
    </rPh>
    <rPh sb="144" eb="146">
      <t>コウニュウ</t>
    </rPh>
    <rPh sb="147" eb="148">
      <t>カカ</t>
    </rPh>
    <rPh sb="149" eb="152">
      <t>カリイレキン</t>
    </rPh>
    <rPh sb="153" eb="154">
      <t>タイ</t>
    </rPh>
    <rPh sb="156" eb="160">
      <t>リシホキュウ</t>
    </rPh>
    <rPh sb="161" eb="163">
      <t>ジッシ</t>
    </rPh>
    <rPh sb="165" eb="168">
      <t>ヒサイチ</t>
    </rPh>
    <rPh sb="169" eb="171">
      <t>ソウキ</t>
    </rPh>
    <rPh sb="178" eb="180">
      <t>サイガイ</t>
    </rPh>
    <rPh sb="180" eb="182">
      <t>タイサク</t>
    </rPh>
    <rPh sb="183" eb="185">
      <t>キヨ</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</si>
  <si>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</si>
  <si>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</si>
  <si>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</si>
  <si>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</si>
  <si>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</si>
  <si>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</si>
  <si>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</si>
  <si>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</si>
  <si>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</si>
  <si>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</si>
  <si>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昭和48年度</t>
    <rPh sb="0" eb="2">
      <t>ショウワ</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</si>
  <si>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</si>
  <si>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</si>
  <si>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</si>
  <si>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</si>
  <si>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</si>
  <si>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</si>
  <si>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</si>
  <si>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</si>
  <si>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(項)資源エネルギー庁(目)石油製品品質保全等対策費補助金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</si>
  <si>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</si>
  <si>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</si>
  <si>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
経緯②</t>
    <rPh sb="0" eb="2">
      <t>キキン</t>
    </rPh>
    <rPh sb="3" eb="5">
      <t>ゾウセイ</t>
    </rPh>
    <rPh sb="7" eb="9">
      <t>ケイイ</t>
    </rPh>
    <phoneticPr fontId="3"/>
  </si>
  <si>
    <t>追加年度</t>
    <rPh sb="0" eb="2">
      <t>ツイカ</t>
    </rPh>
    <rPh sb="2" eb="4">
      <t>ネンド</t>
    </rPh>
    <phoneticPr fontId="3"/>
  </si>
  <si>
    <t>昭和50年度</t>
    <rPh sb="0" eb="2">
      <t>ショウワ</t>
    </rPh>
    <rPh sb="4" eb="5">
      <t>ネン</t>
    </rPh>
    <rPh sb="5" eb="6">
      <t>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</si>
  <si>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</si>
  <si>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</si>
  <si>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(項)資源エネルギー庁(目)石油製品品質保全等対策費補助金</t>
  </si>
  <si>
    <t>基金の造成の
経緯③</t>
    <rPh sb="0" eb="2">
      <t>キキン</t>
    </rPh>
    <rPh sb="3" eb="5">
      <t>ゾウセイ</t>
    </rPh>
    <rPh sb="7" eb="9">
      <t>ケイイ</t>
    </rPh>
    <phoneticPr fontId="3"/>
  </si>
  <si>
    <t>昭和57年度</t>
    <rPh sb="0" eb="2">
      <t>ショウワ</t>
    </rPh>
    <rPh sb="4" eb="5">
      <t>ネン</t>
    </rPh>
    <rPh sb="5" eb="6">
      <t>ド</t>
    </rPh>
    <phoneticPr fontId="3"/>
  </si>
  <si>
    <t>エネルギー対策特別会計</t>
    <rPh sb="5" eb="7">
      <t>タイサク</t>
    </rPh>
    <rPh sb="7" eb="9">
      <t>トクベツ</t>
    </rPh>
    <rPh sb="9" eb="11">
      <t>カイケイ</t>
    </rPh>
    <phoneticPr fontId="3"/>
  </si>
  <si>
    <t>(項)石油生産流通合理化対策費(目)潤滑油製造高度化対策費補助金</t>
  </si>
  <si>
    <t>基金の造成の
経緯④</t>
    <rPh sb="0" eb="2">
      <t>キキン</t>
    </rPh>
    <rPh sb="3" eb="5">
      <t>ゾウセイ</t>
    </rPh>
    <rPh sb="7" eb="9">
      <t>ケイイ</t>
    </rPh>
    <phoneticPr fontId="3"/>
  </si>
  <si>
    <t>昭和58年度</t>
    <rPh sb="0" eb="2">
      <t>ショウワ</t>
    </rPh>
    <rPh sb="4" eb="5">
      <t>ネン</t>
    </rPh>
    <rPh sb="5" eb="6">
      <t>ド</t>
    </rPh>
    <phoneticPr fontId="3"/>
  </si>
  <si>
    <t>(項)石油生産流通合理対策費(目)石油製品品質保全対策費等補助金</t>
  </si>
  <si>
    <t>基金の造成の
経緯⑤</t>
    <rPh sb="0" eb="2">
      <t>キキン</t>
    </rPh>
    <rPh sb="3" eb="5">
      <t>ゾウセイ</t>
    </rPh>
    <rPh sb="7" eb="9">
      <t>ケイイ</t>
    </rPh>
    <phoneticPr fontId="3"/>
  </si>
  <si>
    <t>昭和59年度</t>
    <rPh sb="0" eb="2">
      <t>ショウワ</t>
    </rPh>
    <rPh sb="4" eb="5">
      <t>ネン</t>
    </rPh>
    <rPh sb="5" eb="6">
      <t>ド</t>
    </rPh>
    <phoneticPr fontId="3"/>
  </si>
  <si>
    <t>基金の造成の
経緯⑥</t>
    <rPh sb="0" eb="2">
      <t>キキン</t>
    </rPh>
    <rPh sb="3" eb="5">
      <t>ゾウセイ</t>
    </rPh>
    <rPh sb="7" eb="9">
      <t>ケイイ</t>
    </rPh>
    <phoneticPr fontId="3"/>
  </si>
  <si>
    <t>昭和60年度</t>
    <rPh sb="0" eb="2">
      <t>ショウワ</t>
    </rPh>
    <rPh sb="4" eb="5">
      <t>ネン</t>
    </rPh>
    <rPh sb="5" eb="6">
      <t>ド</t>
    </rPh>
    <phoneticPr fontId="3"/>
  </si>
  <si>
    <t>(項)石油生産流通合理対策費(目)石油製品販売業構造改善対策事業費等補助金</t>
  </si>
  <si>
    <t>基金の造成の
経緯⑦</t>
    <rPh sb="0" eb="2">
      <t>キキン</t>
    </rPh>
    <rPh sb="3" eb="5">
      <t>ゾウセイ</t>
    </rPh>
    <rPh sb="7" eb="9">
      <t>ケイイ</t>
    </rPh>
    <phoneticPr fontId="3"/>
  </si>
  <si>
    <t>昭和63年度</t>
    <rPh sb="0" eb="2">
      <t>ショウワ</t>
    </rPh>
    <rPh sb="4" eb="5">
      <t>ネン</t>
    </rPh>
    <rPh sb="5" eb="6">
      <t>ド</t>
    </rPh>
    <phoneticPr fontId="3"/>
  </si>
  <si>
    <t>補正（第１号）</t>
    <rPh sb="0" eb="2">
      <t>ホセイ</t>
    </rPh>
    <rPh sb="3" eb="4">
      <t>ダイ</t>
    </rPh>
    <rPh sb="5" eb="6">
      <t>ゴウ</t>
    </rPh>
    <phoneticPr fontId="3"/>
  </si>
  <si>
    <t>(項)資源エネルギー庁(目)石油製品販売業消費税転嫁円滑化対策費補助金</t>
  </si>
  <si>
    <t>国庫返納の経緯①</t>
    <rPh sb="0" eb="2">
      <t>コッコ</t>
    </rPh>
    <rPh sb="2" eb="4">
      <t>ヘンノウ</t>
    </rPh>
    <rPh sb="5" eb="7">
      <t>ケイイ</t>
    </rPh>
    <phoneticPr fontId="3"/>
  </si>
  <si>
    <t>年度</t>
    <rPh sb="0" eb="2">
      <t>ネンド</t>
    </rPh>
    <phoneticPr fontId="3"/>
  </si>
  <si>
    <t>平成18年度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</si>
  <si>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</si>
  <si>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</si>
  <si>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特定事業基金」、「品質管理基金」、「揮発油販売業経営合理化指導基金」、「石油製品販売業消費税転嫁円滑化基金」を「環境・安全等対策基金」に統合する際に利用見込のない金額を返還するため（平成18年度から20年度の３カ年に分けて国庫返納を実施）。</t>
    <phoneticPr fontId="3"/>
  </si>
  <si>
    <t>国庫返納の経緯②</t>
    <rPh sb="0" eb="2">
      <t>コッコ</t>
    </rPh>
    <rPh sb="2" eb="4">
      <t>ヘンノウ</t>
    </rPh>
    <rPh sb="5" eb="7">
      <t>ケイイ</t>
    </rPh>
    <phoneticPr fontId="3"/>
  </si>
  <si>
    <t>平成19年度</t>
    <rPh sb="0" eb="2">
      <t>ヘイセイ</t>
    </rPh>
    <rPh sb="4" eb="5">
      <t>ネン</t>
    </rPh>
    <rPh sb="5" eb="6">
      <t>ド</t>
    </rPh>
    <phoneticPr fontId="3"/>
  </si>
  <si>
    <t>「特定事業基金」、「品質管理基金」、「揮発油販売業経営合理化指導基金」、「石油製品販売業消費税転嫁円滑化基金」を「環境・安全等対策基金」に統合する際に利用見込のない金額を返還するため</t>
    <phoneticPr fontId="3"/>
  </si>
  <si>
    <t>国庫返納の経緯③</t>
    <rPh sb="0" eb="2">
      <t>コッコ</t>
    </rPh>
    <rPh sb="2" eb="4">
      <t>ヘンノウ</t>
    </rPh>
    <rPh sb="5" eb="7">
      <t>ケイイ</t>
    </rPh>
    <phoneticPr fontId="3"/>
  </si>
  <si>
    <t>平成20年度</t>
    <rPh sb="0" eb="2">
      <t>ヘイセイ</t>
    </rPh>
    <rPh sb="4" eb="5">
      <t>ネン</t>
    </rPh>
    <rPh sb="5" eb="6">
      <t>ド</t>
    </rPh>
    <phoneticPr fontId="3"/>
  </si>
  <si>
    <t>「特定事業基金」、「品質管理基金」、「揮発油販売業経営合理化指導基金」、「石油製品販売業消費税転嫁円滑化基金」を「環境・安全等対策基金」に統合する際に利用見込のない金額を返還するため。</t>
    <phoneticPr fontId="3"/>
  </si>
  <si>
    <t>国庫返納の経緯④</t>
    <rPh sb="0" eb="2">
      <t>コッコ</t>
    </rPh>
    <rPh sb="2" eb="4">
      <t>ヘンノウ</t>
    </rPh>
    <rPh sb="5" eb="7">
      <t>ケイイ</t>
    </rPh>
    <phoneticPr fontId="3"/>
  </si>
  <si>
    <t>平成22年度</t>
    <rPh sb="0" eb="2">
      <t>ヘイセイ</t>
    </rPh>
    <rPh sb="4" eb="5">
      <t>ネン</t>
    </rPh>
    <rPh sb="5" eb="6">
      <t>ド</t>
    </rPh>
    <phoneticPr fontId="3"/>
  </si>
  <si>
    <t>行政刷新会議「事業仕分け」評価結果に基づき利用見込のない金額を返還するため。</t>
    <phoneticPr fontId="3"/>
  </si>
  <si>
    <t>国庫返納の経緯⑤</t>
    <rPh sb="0" eb="2">
      <t>コッコ</t>
    </rPh>
    <rPh sb="2" eb="4">
      <t>ヘンノウ</t>
    </rPh>
    <rPh sb="5" eb="7">
      <t>ケイイ</t>
    </rPh>
    <phoneticPr fontId="3"/>
  </si>
  <si>
    <t>平成30年度</t>
    <rPh sb="0" eb="2">
      <t>ヘイセイ</t>
    </rPh>
    <rPh sb="4" eb="5">
      <t>ネン</t>
    </rPh>
    <rPh sb="5" eb="6">
      <t>ド</t>
    </rPh>
    <phoneticPr fontId="3"/>
  </si>
  <si>
    <t>「補助金等の交付により造成した基金等に関する基準（平成18年8月15日閣議決定）」に基づき、使用見込のない額を国庫返納。</t>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</si>
  <si>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</si>
  <si>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</si>
  <si>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</si>
  <si>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</si>
  <si>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</si>
  <si>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</si>
  <si>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</si>
  <si>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</si>
  <si>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</si>
  <si>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</si>
  <si>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</si>
  <si>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補助金適正化法施行令の当該規定改正前に制定したもの
環境・安全等対策費補助金交付要綱（抜すい）
（目的）
第２条　補助金は、協会が行う石油製品販売業の構造改善・環境対策を促進する事業、災害への緊急時への対応体制を整備する事業、石油製品の品質の確保に関する事業（以下、「環境・安全対策事業」という）を円滑に行わせることにより、良質な石油製品の安定供給の確保等を図ることを目的とする。
（交付の対象）
第３条　経済産業大臣（以下「大臣」という。）は、前条の目的を達成するため、協会が行う環境・安全等対策事業のための基金（以下「環境・安全等対策基金」という。）の造成（以下「補助事業」という。）を実施するための経費のうち、補助金の交付の対象として大臣が認める経費（以下「補助対象経費」という。）について予算の範囲内で補助ｌ金を交付する。
（環境・安全等対策事業等の事業計画等） 
第１６条　第1項、第２項（略）
３　協会は、毎事業年度が終了した日から９０日以内に、前事業年度における環境・安全等対策事業実績報告書（様式第８）を大臣に提出したなければならない。
（環境・安全対策等事業等の状況報告）
第１７条　協会は、大臣が特に必要と認めて要求したときは、遅滞なく、環境・安全等対策事業実施報告書（様式第１０）を大臣が要求する日までに提出しなければならない。
（残余財産の処分の制限等）
第１８条　協会が環境・安全等対策事業を終了した場合の当該事業に係る残余財産の処分は、大臣の承認を受けた後でなければこれをすることができない。
２　前項の場合、協会は基金の造成のために交付した補助金の金額を限度として、大臣が定める金額を国に納付しなければならない。
３　前項の大臣が定める金額は、基金の残高等を勘案して定めるものとする。
４　協会は、国が定める金額を納付する場合は、基金の造成の際に交付した補助金の帰属する会計にしなければならない。</t>
    <rPh sb="26" eb="28">
      <t>カンキョウ</t>
    </rPh>
    <rPh sb="29" eb="31">
      <t>アンゼン</t>
    </rPh>
    <rPh sb="31" eb="32">
      <t>トウ</t>
    </rPh>
    <rPh sb="32" eb="35">
      <t>タイサクヒ</t>
    </rPh>
    <rPh sb="35" eb="38">
      <t>ホジョキン</t>
    </rPh>
    <rPh sb="38" eb="40">
      <t>コウフ</t>
    </rPh>
    <rPh sb="40" eb="42">
      <t>ヨウコウ</t>
    </rPh>
    <rPh sb="49" eb="51">
      <t>モクテキ</t>
    </rPh>
    <rPh sb="53" eb="54">
      <t>ダイ</t>
    </rPh>
    <rPh sb="55" eb="56">
      <t>ジョウ</t>
    </rPh>
    <rPh sb="57" eb="60">
      <t>ホジョキン</t>
    </rPh>
    <rPh sb="62" eb="64">
      <t>キョウカイ</t>
    </rPh>
    <rPh sb="65" eb="66">
      <t>オコナ</t>
    </rPh>
    <rPh sb="67" eb="69">
      <t>セキユ</t>
    </rPh>
    <rPh sb="69" eb="71">
      <t>セイヒン</t>
    </rPh>
    <rPh sb="71" eb="74">
      <t>ハンバイギョウ</t>
    </rPh>
    <rPh sb="75" eb="77">
      <t>コウゾウ</t>
    </rPh>
    <rPh sb="77" eb="79">
      <t>カイゼン</t>
    </rPh>
    <rPh sb="80" eb="82">
      <t>カンキョウ</t>
    </rPh>
    <rPh sb="82" eb="84">
      <t>タイサク</t>
    </rPh>
    <rPh sb="85" eb="87">
      <t>ソクシン</t>
    </rPh>
    <rPh sb="89" eb="91">
      <t>ジギョウ</t>
    </rPh>
    <rPh sb="92" eb="94">
      <t>サイガイ</t>
    </rPh>
    <rPh sb="96" eb="99">
      <t>キンキュウジ</t>
    </rPh>
    <rPh sb="101" eb="103">
      <t>タイオウ</t>
    </rPh>
    <rPh sb="103" eb="105">
      <t>タイセイ</t>
    </rPh>
    <rPh sb="106" eb="108">
      <t>セイビ</t>
    </rPh>
    <rPh sb="110" eb="112">
      <t>ジギョウ</t>
    </rPh>
    <rPh sb="113" eb="115">
      <t>セキユ</t>
    </rPh>
    <rPh sb="115" eb="117">
      <t>セイヒン</t>
    </rPh>
    <rPh sb="118" eb="120">
      <t>ヒンシツ</t>
    </rPh>
    <rPh sb="121" eb="123">
      <t>カクホ</t>
    </rPh>
    <rPh sb="124" eb="125">
      <t>カン</t>
    </rPh>
    <rPh sb="127" eb="129">
      <t>ジギョウ</t>
    </rPh>
    <rPh sb="130" eb="132">
      <t>イカ</t>
    </rPh>
    <rPh sb="134" eb="136">
      <t>カンキョウ</t>
    </rPh>
    <rPh sb="137" eb="139">
      <t>アンゼン</t>
    </rPh>
    <rPh sb="139" eb="141">
      <t>タイサク</t>
    </rPh>
    <rPh sb="141" eb="143">
      <t>ジギョウ</t>
    </rPh>
    <rPh sb="149" eb="151">
      <t>エンカツ</t>
    </rPh>
    <rPh sb="152" eb="153">
      <t>オコナ</t>
    </rPh>
    <rPh sb="162" eb="164">
      <t>リョウシツ</t>
    </rPh>
    <rPh sb="165" eb="167">
      <t>セキユ</t>
    </rPh>
    <rPh sb="167" eb="169">
      <t>セイヒン</t>
    </rPh>
    <rPh sb="170" eb="172">
      <t>アンテイ</t>
    </rPh>
    <rPh sb="172" eb="174">
      <t>キョウキュウ</t>
    </rPh>
    <rPh sb="175" eb="177">
      <t>カクホ</t>
    </rPh>
    <rPh sb="177" eb="178">
      <t>トウ</t>
    </rPh>
    <rPh sb="179" eb="180">
      <t>ハカ</t>
    </rPh>
    <rPh sb="184" eb="186">
      <t>モクテキ</t>
    </rPh>
    <rPh sb="192" eb="194">
      <t>コウフ</t>
    </rPh>
    <rPh sb="195" eb="197">
      <t>タイショウ</t>
    </rPh>
    <rPh sb="199" eb="200">
      <t>ダイ</t>
    </rPh>
    <rPh sb="201" eb="202">
      <t>ジョウ</t>
    </rPh>
    <rPh sb="203" eb="205">
      <t>ケイザイ</t>
    </rPh>
    <rPh sb="205" eb="207">
      <t>サンギョウ</t>
    </rPh>
    <rPh sb="207" eb="209">
      <t>ダイジン</t>
    </rPh>
    <rPh sb="210" eb="212">
      <t>イカ</t>
    </rPh>
    <rPh sb="213" eb="215">
      <t>ダイジン</t>
    </rPh>
    <rPh sb="223" eb="224">
      <t>マエ</t>
    </rPh>
    <rPh sb="224" eb="225">
      <t>ジョウ</t>
    </rPh>
    <rPh sb="226" eb="228">
      <t>モクテキ</t>
    </rPh>
    <rPh sb="229" eb="231">
      <t>タッセイ</t>
    </rPh>
    <rPh sb="236" eb="238">
      <t>キョウカイ</t>
    </rPh>
    <rPh sb="239" eb="240">
      <t>オコナ</t>
    </rPh>
    <rPh sb="241" eb="243">
      <t>カンキョウ</t>
    </rPh>
    <rPh sb="244" eb="246">
      <t>アンゼン</t>
    </rPh>
    <rPh sb="246" eb="247">
      <t>トウ</t>
    </rPh>
    <rPh sb="247" eb="249">
      <t>タイサク</t>
    </rPh>
    <rPh sb="255" eb="257">
      <t>キキン</t>
    </rPh>
    <rPh sb="258" eb="260">
      <t>イカ</t>
    </rPh>
    <rPh sb="261" eb="263">
      <t>カンキョウ</t>
    </rPh>
    <rPh sb="264" eb="267">
      <t>アンゼントウ</t>
    </rPh>
    <rPh sb="267" eb="269">
      <t>タイサク</t>
    </rPh>
    <rPh sb="278" eb="280">
      <t>ゾウセイ</t>
    </rPh>
    <rPh sb="281" eb="283">
      <t>イカ</t>
    </rPh>
    <rPh sb="284" eb="286">
      <t>ホジョ</t>
    </rPh>
    <rPh sb="286" eb="288">
      <t>ジギョウ</t>
    </rPh>
    <rPh sb="295" eb="297">
      <t>ジッシ</t>
    </rPh>
    <rPh sb="302" eb="304">
      <t>ケイヒ</t>
    </rPh>
    <rPh sb="308" eb="311">
      <t>ホジョキン</t>
    </rPh>
    <rPh sb="312" eb="314">
      <t>コウフ</t>
    </rPh>
    <rPh sb="315" eb="317">
      <t>タイショウ</t>
    </rPh>
    <rPh sb="320" eb="322">
      <t>ダイジン</t>
    </rPh>
    <rPh sb="323" eb="324">
      <t>ミト</t>
    </rPh>
    <rPh sb="326" eb="328">
      <t>ケイヒ</t>
    </rPh>
    <rPh sb="329" eb="331">
      <t>イカ</t>
    </rPh>
    <rPh sb="332" eb="334">
      <t>ホジョ</t>
    </rPh>
    <rPh sb="334" eb="336">
      <t>タイショウ</t>
    </rPh>
    <rPh sb="336" eb="338">
      <t>ケイヒ</t>
    </rPh>
    <rPh sb="348" eb="350">
      <t>ヨサン</t>
    </rPh>
    <rPh sb="351" eb="354">
      <t>ハンイナイ</t>
    </rPh>
    <rPh sb="355" eb="357">
      <t>ホジョ</t>
    </rPh>
    <rPh sb="358" eb="359">
      <t>キン</t>
    </rPh>
    <rPh sb="360" eb="362">
      <t>コウフ</t>
    </rPh>
    <rPh sb="392" eb="393">
      <t>ダイ</t>
    </rPh>
    <rPh sb="394" eb="395">
      <t>コウ</t>
    </rPh>
    <rPh sb="396" eb="397">
      <t>ダイ</t>
    </rPh>
    <rPh sb="398" eb="399">
      <t>コウ</t>
    </rPh>
    <rPh sb="400" eb="401">
      <t>リャク</t>
    </rPh>
    <rPh sb="405" eb="407">
      <t>キョウカイ</t>
    </rPh>
    <rPh sb="409" eb="410">
      <t>マイ</t>
    </rPh>
    <rPh sb="410" eb="412">
      <t>ジギョウ</t>
    </rPh>
    <rPh sb="412" eb="414">
      <t>ネンド</t>
    </rPh>
    <rPh sb="415" eb="417">
      <t>シュウリョウ</t>
    </rPh>
    <rPh sb="419" eb="420">
      <t>ヒ</t>
    </rPh>
    <rPh sb="424" eb="425">
      <t>ニチ</t>
    </rPh>
    <rPh sb="425" eb="427">
      <t>イナイ</t>
    </rPh>
    <rPh sb="429" eb="430">
      <t>マエ</t>
    </rPh>
    <rPh sb="430" eb="432">
      <t>ジギョウ</t>
    </rPh>
    <rPh sb="432" eb="434">
      <t>ネンド</t>
    </rPh>
    <rPh sb="438" eb="440">
      <t>カンキョウ</t>
    </rPh>
    <rPh sb="441" eb="444">
      <t>アンゼントウ</t>
    </rPh>
    <rPh sb="444" eb="446">
      <t>タイサク</t>
    </rPh>
    <rPh sb="446" eb="448">
      <t>ジギョウ</t>
    </rPh>
    <rPh sb="448" eb="450">
      <t>ジッセキ</t>
    </rPh>
    <rPh sb="450" eb="453">
      <t>ホウコクショ</t>
    </rPh>
    <rPh sb="454" eb="456">
      <t>ヨウシキ</t>
    </rPh>
    <rPh sb="456" eb="457">
      <t>ダイ</t>
    </rPh>
    <rPh sb="460" eb="462">
      <t>ダイジン</t>
    </rPh>
    <rPh sb="463" eb="465">
      <t>テイシュツ</t>
    </rPh>
    <rPh sb="478" eb="480">
      <t>カンキョウ</t>
    </rPh>
    <rPh sb="481" eb="483">
      <t>アンゼン</t>
    </rPh>
    <rPh sb="483" eb="485">
      <t>タイサク</t>
    </rPh>
    <rPh sb="485" eb="486">
      <t>トウ</t>
    </rPh>
    <rPh sb="486" eb="488">
      <t>ジギョウ</t>
    </rPh>
    <rPh sb="488" eb="489">
      <t>トウ</t>
    </rPh>
    <rPh sb="490" eb="492">
      <t>ジョウキョウ</t>
    </rPh>
    <rPh sb="492" eb="494">
      <t>ホウコク</t>
    </rPh>
    <rPh sb="496" eb="497">
      <t>ダイ</t>
    </rPh>
    <rPh sb="499" eb="500">
      <t>ジョウ</t>
    </rPh>
    <rPh sb="501" eb="503">
      <t>キョウカイ</t>
    </rPh>
    <rPh sb="505" eb="507">
      <t>ダイジン</t>
    </rPh>
    <rPh sb="508" eb="509">
      <t>トク</t>
    </rPh>
    <rPh sb="510" eb="512">
      <t>ヒツヨウ</t>
    </rPh>
    <rPh sb="513" eb="514">
      <t>ミト</t>
    </rPh>
    <rPh sb="516" eb="518">
      <t>ヨウキュウ</t>
    </rPh>
    <rPh sb="524" eb="526">
      <t>チタイ</t>
    </rPh>
    <rPh sb="529" eb="531">
      <t>カンキョウ</t>
    </rPh>
    <rPh sb="532" eb="534">
      <t>アンゼン</t>
    </rPh>
    <rPh sb="534" eb="535">
      <t>トウ</t>
    </rPh>
    <rPh sb="535" eb="537">
      <t>タイサク</t>
    </rPh>
    <rPh sb="537" eb="539">
      <t>ジギョウ</t>
    </rPh>
    <rPh sb="539" eb="541">
      <t>ジッシ</t>
    </rPh>
    <rPh sb="541" eb="544">
      <t>ホウコクショ</t>
    </rPh>
    <rPh sb="545" eb="547">
      <t>ヨウシキ</t>
    </rPh>
    <rPh sb="547" eb="548">
      <t>ダイ</t>
    </rPh>
    <rPh sb="552" eb="554">
      <t>ダイジン</t>
    </rPh>
    <rPh sb="555" eb="557">
      <t>ヨウキュウ</t>
    </rPh>
    <rPh sb="559" eb="560">
      <t>ヒ</t>
    </rPh>
    <rPh sb="563" eb="565">
      <t>テイシュツ</t>
    </rPh>
    <rPh sb="577" eb="579">
      <t>ザンヨ</t>
    </rPh>
    <rPh sb="579" eb="581">
      <t>ザイサン</t>
    </rPh>
    <rPh sb="582" eb="584">
      <t>ショブン</t>
    </rPh>
    <rPh sb="585" eb="587">
      <t>セイゲン</t>
    </rPh>
    <rPh sb="587" eb="588">
      <t>トウ</t>
    </rPh>
    <rPh sb="590" eb="591">
      <t>ダイ</t>
    </rPh>
    <rPh sb="593" eb="594">
      <t>ジョウ</t>
    </rPh>
    <rPh sb="595" eb="597">
      <t>キョウカイ</t>
    </rPh>
    <rPh sb="598" eb="600">
      <t>カンキョウ</t>
    </rPh>
    <rPh sb="601" eb="603">
      <t>アンゼン</t>
    </rPh>
    <rPh sb="603" eb="604">
      <t>トウ</t>
    </rPh>
    <rPh sb="604" eb="606">
      <t>タイサク</t>
    </rPh>
    <rPh sb="606" eb="608">
      <t>ジギョウ</t>
    </rPh>
    <rPh sb="609" eb="611">
      <t>シュウリョウ</t>
    </rPh>
    <rPh sb="613" eb="615">
      <t>バアイ</t>
    </rPh>
    <rPh sb="616" eb="618">
      <t>トウガイ</t>
    </rPh>
    <rPh sb="618" eb="620">
      <t>ジギョウ</t>
    </rPh>
    <rPh sb="621" eb="622">
      <t>カカ</t>
    </rPh>
    <rPh sb="623" eb="625">
      <t>ザンヨ</t>
    </rPh>
    <rPh sb="625" eb="627">
      <t>ザイサン</t>
    </rPh>
    <rPh sb="628" eb="630">
      <t>ショブン</t>
    </rPh>
    <rPh sb="632" eb="634">
      <t>ダイジン</t>
    </rPh>
    <rPh sb="635" eb="637">
      <t>ショウニン</t>
    </rPh>
    <rPh sb="638" eb="639">
      <t>ウ</t>
    </rPh>
    <rPh sb="641" eb="642">
      <t>アト</t>
    </rPh>
    <rPh sb="663" eb="665">
      <t>ゼンコウ</t>
    </rPh>
    <rPh sb="666" eb="668">
      <t>バアイ</t>
    </rPh>
    <rPh sb="669" eb="671">
      <t>キョウカイ</t>
    </rPh>
    <rPh sb="672" eb="674">
      <t>キキン</t>
    </rPh>
    <rPh sb="675" eb="677">
      <t>ゾウセイ</t>
    </rPh>
    <rPh sb="681" eb="683">
      <t>コウフ</t>
    </rPh>
    <rPh sb="685" eb="688">
      <t>ホジョキン</t>
    </rPh>
    <rPh sb="689" eb="691">
      <t>キンガク</t>
    </rPh>
    <rPh sb="692" eb="694">
      <t>ゲンド</t>
    </rPh>
    <rPh sb="698" eb="700">
      <t>ダイジン</t>
    </rPh>
    <rPh sb="701" eb="702">
      <t>サダ</t>
    </rPh>
    <rPh sb="704" eb="706">
      <t>キンガク</t>
    </rPh>
    <rPh sb="707" eb="708">
      <t>クニ</t>
    </rPh>
    <rPh sb="709" eb="711">
      <t>ノウフ</t>
    </rPh>
    <rPh sb="724" eb="726">
      <t>ゼンコウ</t>
    </rPh>
    <rPh sb="727" eb="729">
      <t>ダイジン</t>
    </rPh>
    <rPh sb="730" eb="731">
      <t>サダ</t>
    </rPh>
    <rPh sb="733" eb="735">
      <t>キンガク</t>
    </rPh>
    <rPh sb="737" eb="739">
      <t>キキン</t>
    </rPh>
    <rPh sb="740" eb="742">
      <t>ザンダカ</t>
    </rPh>
    <rPh sb="742" eb="743">
      <t>トウ</t>
    </rPh>
    <rPh sb="744" eb="746">
      <t>カンアン</t>
    </rPh>
    <rPh sb="748" eb="749">
      <t>サダ</t>
    </rPh>
    <rPh sb="760" eb="762">
      <t>キョウカイ</t>
    </rPh>
    <rPh sb="764" eb="765">
      <t>クニ</t>
    </rPh>
    <rPh sb="766" eb="767">
      <t>サダ</t>
    </rPh>
    <rPh sb="769" eb="771">
      <t>キンガク</t>
    </rPh>
    <rPh sb="772" eb="774">
      <t>ノウフ</t>
    </rPh>
    <rPh sb="776" eb="778">
      <t>バアイ</t>
    </rPh>
    <rPh sb="780" eb="782">
      <t>キキン</t>
    </rPh>
    <rPh sb="783" eb="785">
      <t>ゾウセイ</t>
    </rPh>
    <rPh sb="786" eb="787">
      <t>サイ</t>
    </rPh>
    <rPh sb="788" eb="790">
      <t>コウフ</t>
    </rPh>
    <rPh sb="792" eb="795">
      <t>ホジョキン</t>
    </rPh>
    <rPh sb="796" eb="798">
      <t>キゾク</t>
    </rPh>
    <rPh sb="800" eb="802">
      <t>カイケイ</t>
    </rPh>
    <phoneticPr fontId="3"/>
  </si>
  <si>
    <r>
      <t xml:space="preserve">活動内容①
</t>
    </r>
    <r>
      <rPr>
        <sz val="9"/>
        <color theme="1"/>
        <rFont val="ＭＳ Ｐゴシック"/>
        <family val="3"/>
        <charset val="128"/>
      </rPr>
      <t>（アクティビティ）</t>
    </r>
    <phoneticPr fontId="3"/>
  </si>
  <si>
    <t>石油製品販売業者の環境保全、構造改善又は災害対策のために必要な設備の導入、施設の建設及びその運営に要する資金等を金融機関から借り入れた場合の利息の一部について支援を行う。</t>
    <rPh sb="2" eb="4">
      <t>セイヒン</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</si>
  <si>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</si>
  <si>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</si>
  <si>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</si>
  <si>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</si>
  <si>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</si>
  <si>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</si>
  <si>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</si>
  <si>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</si>
  <si>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</si>
  <si>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</si>
  <si>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支援が必要なＳＳに対する利子補給の実施</t>
    <rPh sb="0" eb="2">
      <t>シエン</t>
    </rPh>
    <rPh sb="3" eb="5">
      <t>ヒツヨウ</t>
    </rPh>
    <rPh sb="9" eb="10">
      <t>タイ</t>
    </rPh>
    <rPh sb="12" eb="14">
      <t>リシ</t>
    </rPh>
    <rPh sb="14" eb="16">
      <t>ホキュウ</t>
    </rPh>
    <rPh sb="17" eb="19">
      <t>ジッシ</t>
    </rPh>
    <phoneticPr fontId="3"/>
  </si>
  <si>
    <t>利子補給の実施件数</t>
    <rPh sb="0" eb="2">
      <t>リシ</t>
    </rPh>
    <rPh sb="2" eb="4">
      <t>ホキュウ</t>
    </rPh>
    <rPh sb="5" eb="7">
      <t>ジッシ</t>
    </rPh>
    <rPh sb="7" eb="9">
      <t>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</si>
  <si>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</si>
  <si>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</si>
  <si>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</si>
  <si>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</si>
  <si>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本事業は利子補給を通じて、設備投資を促し、経営力を強化すること等を念頭に置いている。そのため、経営力の強化が実現しているかどうかを確認する必要がある。</t>
    <rPh sb="0" eb="3">
      <t>ホンジギョウ</t>
    </rPh>
    <rPh sb="4" eb="8">
      <t>リシホキュウ</t>
    </rPh>
    <rPh sb="9" eb="10">
      <t>ツウ</t>
    </rPh>
    <rPh sb="13" eb="15">
      <t>セツビ</t>
    </rPh>
    <rPh sb="15" eb="17">
      <t>トウシ</t>
    </rPh>
    <rPh sb="18" eb="19">
      <t>ウナガ</t>
    </rPh>
    <rPh sb="21" eb="24">
      <t>ケイエイリョク</t>
    </rPh>
    <rPh sb="25" eb="27">
      <t>キョウカ</t>
    </rPh>
    <rPh sb="31" eb="32">
      <t>トウ</t>
    </rPh>
    <rPh sb="33" eb="35">
      <t>ネントウ</t>
    </rPh>
    <rPh sb="36" eb="37">
      <t>オ</t>
    </rPh>
    <rPh sb="47" eb="50">
      <t>ケイエイリョク</t>
    </rPh>
    <rPh sb="51" eb="53">
      <t>キョウカ</t>
    </rPh>
    <rPh sb="54" eb="56">
      <t>ジツゲン</t>
    </rPh>
    <rPh sb="65" eb="67">
      <t>カクニン</t>
    </rPh>
    <rPh sb="69" eb="71">
      <t>ヒツヨウ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</si>
  <si>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</si>
  <si>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</si>
  <si>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</si>
  <si>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</si>
  <si>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</si>
  <si>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ＳＳ事業者の営業利益率を小売業平均の営業利益率以上にする。</t>
  </si>
  <si>
    <t>ＳＳ事業者の営業利益率</t>
    <rPh sb="2" eb="4">
      <t>ジギョウ</t>
    </rPh>
    <rPh sb="4" eb="5">
      <t>モノ</t>
    </rPh>
    <rPh sb="6" eb="8">
      <t>エイギョウ</t>
    </rPh>
    <rPh sb="8" eb="10">
      <t>リエキ</t>
    </rPh>
    <rPh sb="10" eb="11">
      <t>リツ</t>
    </rPh>
    <phoneticPr fontId="3"/>
  </si>
  <si>
    <t>成果実績</t>
    <rPh sb="0" eb="2">
      <t>セイカ</t>
    </rPh>
    <rPh sb="2" eb="4">
      <t>ジッセキ</t>
    </rPh>
    <phoneticPr fontId="3"/>
  </si>
  <si>
    <t>％</t>
    <phoneticPr fontId="3"/>
  </si>
  <si>
    <t>成果実績÷目標値≧１</t>
    <rPh sb="0" eb="2">
      <t>セイカ</t>
    </rPh>
    <rPh sb="2" eb="4">
      <t>ジッセキ</t>
    </rPh>
    <rPh sb="5" eb="8">
      <t>モクヒョウチ</t>
    </rPh>
    <phoneticPr fontId="3"/>
  </si>
  <si>
    <t>目標値</t>
    <rPh sb="0" eb="3">
      <t>モクヒョウチ</t>
    </rPh>
    <phoneticPr fontId="3"/>
  </si>
  <si>
    <t>達成度</t>
    <rPh sb="0" eb="2">
      <t>タッセイ</t>
    </rPh>
    <rPh sb="2" eb="3">
      <t>ド</t>
    </rPh>
    <phoneticPr fontId="3"/>
  </si>
  <si>
    <t>成果実績/
目標値</t>
    <rPh sb="0" eb="2">
      <t>セイカ</t>
    </rPh>
    <rPh sb="2" eb="4">
      <t>ジッセキ</t>
    </rPh>
    <rPh sb="6" eb="9">
      <t>モクヒョウチ</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</si>
  <si>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</si>
  <si>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目標値：財政金融統計（財務省）
成果実績：石油製品販売業経営実態調査（全国石油協会）</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</si>
  <si>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</si>
  <si>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経営力強化を通じ、SS業界の特殊事情による営業利益率の低さが小売業一般と比して恒常的に改善されたと確認することができる、と判断することが適当。</t>
    <rPh sb="0" eb="3">
      <t>ケイエイリョク</t>
    </rPh>
    <rPh sb="3" eb="5">
      <t>キョウカ</t>
    </rPh>
    <rPh sb="6" eb="7">
      <t>ツウ</t>
    </rPh>
    <rPh sb="14" eb="16">
      <t>トクシュ</t>
    </rPh>
    <rPh sb="16" eb="18">
      <t>ジジョウ</t>
    </rPh>
    <rPh sb="21" eb="23">
      <t>エイギョウ</t>
    </rPh>
    <rPh sb="23" eb="26">
      <t>リエキリツ</t>
    </rPh>
    <rPh sb="27" eb="28">
      <t>ヒク</t>
    </rPh>
    <rPh sb="30" eb="33">
      <t>コウリギョウ</t>
    </rPh>
    <rPh sb="33" eb="35">
      <t>イッパン</t>
    </rPh>
    <rPh sb="36" eb="37">
      <t>ヒ</t>
    </rPh>
    <rPh sb="39" eb="42">
      <t>コウジョウテキ</t>
    </rPh>
    <rPh sb="43" eb="45">
      <t>カイゼン</t>
    </rPh>
    <rPh sb="49" eb="51">
      <t>カクニン</t>
    </rPh>
    <rPh sb="61" eb="63">
      <t>ハンダン</t>
    </rPh>
    <rPh sb="68" eb="70">
      <t>テキトウ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</si>
  <si>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</si>
  <si>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</si>
  <si>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成果実績①-2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</si>
  <si>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</si>
  <si>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SS事業者の営業利益率</t>
    <rPh sb="2" eb="5">
      <t>ジギョウシャ</t>
    </rPh>
    <rPh sb="6" eb="8">
      <t>エイギョウ</t>
    </rPh>
    <rPh sb="8" eb="11">
      <t>リエキリツ</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</si>
  <si>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</si>
  <si>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</si>
  <si>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</si>
  <si>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</si>
  <si>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</si>
  <si>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</si>
  <si>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</si>
  <si>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</si>
  <si>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</si>
  <si>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</si>
  <si>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</si>
  <si>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</si>
  <si>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</si>
  <si>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</si>
  <si>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</si>
  <si>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</si>
  <si>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</si>
  <si>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</si>
  <si>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</si>
  <si>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</si>
  <si>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</si>
  <si>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</si>
  <si>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</si>
  <si>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</si>
  <si>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</si>
  <si>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</si>
  <si>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</si>
  <si>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</si>
  <si>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</si>
  <si>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</si>
  <si>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</si>
  <si>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</si>
  <si>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</si>
  <si>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</si>
  <si>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</si>
  <si>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</si>
  <si>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</si>
  <si>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</si>
  <si>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</si>
  <si>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</si>
  <si>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</si>
  <si>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t>
  </si>
  <si>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</si>
  <si>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</si>
  <si>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</si>
  <si>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</si>
  <si>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</si>
  <si>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</si>
  <si>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</si>
  <si>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</si>
  <si>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</si>
  <si>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</si>
  <si>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</si>
  <si>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</si>
  <si>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</si>
  <si>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</si>
  <si>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</si>
  <si>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</si>
  <si>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</si>
  <si>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</si>
  <si>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</si>
  <si>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</si>
  <si>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</si>
  <si>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</si>
  <si>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</si>
  <si>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</si>
  <si>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国によるコロナ対策の低利融資、利子補給制度が設けられていたため、見込んでいた需要が他の制度へ流れたことが影響したと考えられる。</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</si>
  <si>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</si>
  <si>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</si>
  <si>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</si>
  <si>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</si>
  <si>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</si>
  <si>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保有割合＝（①直近年度末の基金残高）÷（②補助・補てん見込額+③事務費・管理費見込額+④国庫返納額）</t>
    <phoneticPr fontId="3"/>
  </si>
  <si>
    <t>各項の
内容</t>
    <rPh sb="0" eb="1">
      <t>カク</t>
    </rPh>
    <rPh sb="1" eb="2">
      <t>コウ</t>
    </rPh>
    <rPh sb="4" eb="6">
      <t>ナイヨウ</t>
    </rPh>
    <phoneticPr fontId="3"/>
  </si>
  <si>
    <t>①直近年度末の基金残高：2,512,606,263円
②補助・補てん見込額：2,312,073,167円（後年度負担分：176,205,545円＋新規受付見込分：2,135,867,622円）
③事務費・管理費見込額：254,707,250円
④国庫返納額：0円
　分子：2,512,606,263円（基金残高）
　分母：2,566,780,417円（補助・補てん見込額＋事務費・管理費見込額＋国庫返納額）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</si>
  <si>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</si>
  <si>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2,512,606,263円÷2,566,780,417円</t>
  </si>
  <si>
    <t>各項の
内容</t>
    <rPh sb="0" eb="2">
      <t>カクコウ</t>
    </rPh>
    <rPh sb="4" eb="6">
      <t>ナイヨウ</t>
    </rPh>
    <phoneticPr fontId="3"/>
  </si>
  <si>
    <t>①4年度末の基金残高
②補助・補てん見込額：
・後年度負担分（176,205,545円）については、令和5年4月末までに交付決定を行ったもののうち、後年度負担額を積み上げたもの（変動金利分については、利子補給上限の3%で積算）。
・新規受付見込分（2,135,867,622円）については、「過去実績の平均件数・平均額」を使用して算出。金利については、利子補給上限の3%で積算。
③事務費・管理費見込額：5年度予算額(36,386,750円）×7年</t>
  </si>
  <si>
    <t>事業見込みに用いた指標の積算根拠</t>
    <rPh sb="0" eb="2">
      <t>ジギョウ</t>
    </rPh>
    <rPh sb="2" eb="4">
      <t>ミコ</t>
    </rPh>
    <rPh sb="6" eb="7">
      <t>モチ</t>
    </rPh>
    <rPh sb="9" eb="11">
      <t>シヒョウ</t>
    </rPh>
    <rPh sb="12" eb="14">
      <t>セキサン</t>
    </rPh>
    <phoneticPr fontId="3"/>
  </si>
  <si>
    <t>○既交付決定案件の後年度負担分：176,205,545円
○新規受付見込分：2,135,867,622円
　対象額：既存事業資金（直近10年間の平均額）1,241,767千円＋新規事業資金2,135,868千円
　減額係数：0.6（元金返済により減少する5年間の利子補給対象元金の減額率。利子補給金試算の際、元金の減少を加味するため、元金に利率・期間・本係数を乗じて求める。）
　積算：
　令和5年度見込額：対象資金7,702,633,000円×3%×5年×0.6＝693,236,970円
　令和6年度見込額：対象資金2,776,023,800円×3%×5年×0.6＝249,842,142円
　令和7年度見込額：対象資金2,562,983,380円×3%×5年×0.6＝230,668,504円
　令和8年度見込額：対象資金2,533,833,618円×3%×5年×0.6＝228,045,026円
　令和9年度見込額：対象資金2,608,276,880円×3%×5年×0.6＝234.744,919円
    令和10年度見込額：対象資金2,750,899,568円×3%×5年×0.6＝247,580,961円
    令和11年度見込額：対象資金2,797,212,225円×3%×5年×0.6＝251.749,100円
　　　　　　　　　　　　　　　　　　　　　　　　　　　　　　　　　　合計：2,135,867,622円</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</si>
  <si>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</si>
  <si>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令和5年8月31日現在
構造改善促進利子補給事業（設備資金）
・交付決定件数：18件
・利子補給対象額：255百万円
・利子補給見込額：  10百万円　　
（支出年度）　　令和5年度：2百万円
　　　　　　　　令和6年度：3百万円
　　　　　　　　令和7年度：2百万円
　　　　　　　　令和8年度：2百万円
　　　　　　　　令和9年度：1百万円
                              令和10年度：0百万円</t>
    <rPh sb="113" eb="114">
      <t>ヒャク</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</si>
  <si>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</si>
  <si>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</si>
  <si>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</si>
  <si>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</si>
  <si>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</si>
  <si>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ー</t>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</si>
  <si>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</si>
  <si>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</si>
  <si>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</si>
  <si>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</si>
  <si>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</si>
  <si>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</si>
  <si>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</si>
  <si>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</si>
  <si>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</si>
  <si>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本基金における各事業の経理は他の経理と明確に区分し、目的外支出がないよう管理しており、定期的に基金管理法人から基金の執行状況について報告を受け、適切な執行に努めている。また、「補助金等の交付により造成した基金等に関する基準（平成18年8月15日閣議決定）」等に基づき、基金の規模の適正性等について定期的な国庫返納を実施することにより、過剰な原資を保有しないようにしている（具体的な国庫返納の額及び時期については、基金シートに記載済み）。</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</si>
  <si>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</si>
  <si>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</si>
  <si>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・選定方法は予算措置の段階（また、補助金交付要綱）より指定されている。
・基金設置法人である一般社団法人全国石油協会（旧・社団法人全国石油協会）は、消費者利益の保護及び石油業の健全な発展を目的に公的事業を実施する非営利の法人であり、国内で流通する石油製品の品質分析やＳＳ向けの金融支援事業を古くから実施しており、石油製品販売業界を熟知している団体であるため。</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</si>
  <si>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</si>
  <si>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</si>
  <si>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</si>
  <si>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</si>
  <si>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目標年度（令和６、７年度）における効果測定に関する評価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</si>
  <si>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</si>
  <si>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</si>
  <si>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新たに設定された基金終了予定時期は妥当である。また，短期アウトカム，長期アウトカムも見直されている。令和4年度の目標達成度が集計中とあるが，令和5年度が終わる時期にもあり，速やかに集計なされたい。</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</si>
  <si>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</si>
  <si>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</si>
  <si>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</si>
  <si>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</si>
  <si>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</si>
  <si>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修正日　令和５年１０月４日　以下を修正。
基金の名称　環境・安全対策基金　→　環境・安全等対策基金
基金事業の名称　環境保全・構造改善促進利子補給事業に係るもの　→　環境保全・構造改善促進利子補給事業
理由：入力誤りであったため。</t>
    <rPh sb="17" eb="19">
      <t>シュウセイ</t>
    </rPh>
    <rPh sb="44" eb="45">
      <t>トウ</t>
    </rPh>
    <rPh sb="101" eb="103">
      <t>リユウ</t>
    </rPh>
    <rPh sb="104" eb="106">
      <t>ニュウリョク</t>
    </rPh>
    <rPh sb="106" eb="107">
      <t>アヤマ</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</si>
  <si>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</si>
  <si>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</si>
  <si>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</si>
  <si>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A.一般社団法人全国石油協会</t>
    <rPh sb="2" eb="14">
      <t>イッパンシャダンホウジンゼンコクセキユキョウカイ</t>
    </rPh>
    <phoneticPr fontId="3"/>
  </si>
  <si>
    <t>B.株式会社宮健商事</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</si>
  <si>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</si>
  <si>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</si>
  <si>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</si>
  <si>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</si>
  <si>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事業管理費</t>
    <rPh sb="0" eb="2">
      <t>ジギョウ</t>
    </rPh>
    <rPh sb="2" eb="5">
      <t>カンリヒ</t>
    </rPh>
    <phoneticPr fontId="3"/>
  </si>
  <si>
    <t>基金事業の執行及び管理</t>
    <rPh sb="0" eb="2">
      <t>キキン</t>
    </rPh>
    <rPh sb="2" eb="4">
      <t>ジギョウ</t>
    </rPh>
    <rPh sb="5" eb="7">
      <t>シッコウ</t>
    </rPh>
    <rPh sb="7" eb="8">
      <t>オヨ</t>
    </rPh>
    <rPh sb="9" eb="11">
      <t>カンリ</t>
    </rPh>
    <phoneticPr fontId="3"/>
  </si>
  <si>
    <t>事業費</t>
    <phoneticPr fontId="3"/>
  </si>
  <si>
    <t>揮発油販売業の構造改善等費用の借入利息補助</t>
    <phoneticPr fontId="3"/>
  </si>
  <si>
    <t>事業費</t>
    <rPh sb="0" eb="2">
      <t>ジギョウ</t>
    </rPh>
    <rPh sb="2" eb="3">
      <t>ヒ</t>
    </rPh>
    <phoneticPr fontId="3"/>
  </si>
  <si>
    <t>揮発油販売業者の構造改善等費用の借入利息補助</t>
    <rPh sb="0" eb="3">
      <t>キハツユ</t>
    </rPh>
    <rPh sb="3" eb="6">
      <t>ハンバイギョウ</t>
    </rPh>
    <rPh sb="6" eb="7">
      <t>シャ</t>
    </rPh>
    <rPh sb="8" eb="10">
      <t>コウゾウ</t>
    </rPh>
    <rPh sb="10" eb="13">
      <t>カイゼントウ</t>
    </rPh>
    <rPh sb="13" eb="15">
      <t>ヒヨウ</t>
    </rPh>
    <rPh sb="16" eb="18">
      <t>カリイレ</t>
    </rPh>
    <rPh sb="18" eb="20">
      <t>リソク</t>
    </rPh>
    <rPh sb="20" eb="22">
      <t>ホジョ</t>
    </rPh>
    <phoneticPr fontId="3"/>
  </si>
  <si>
    <t>外注費</t>
    <rPh sb="0" eb="3">
      <t>ガイチュウヒ</t>
    </rPh>
    <phoneticPr fontId="3"/>
  </si>
  <si>
    <t>基金事業の執行に係る電算機処理費（株式会社日本テクニクス）</t>
    <rPh sb="15" eb="16">
      <t>ヒ</t>
    </rPh>
    <rPh sb="17" eb="21">
      <t>カブシキガイシャ</t>
    </rPh>
    <rPh sb="21" eb="23">
      <t>ニホン</t>
    </rPh>
    <phoneticPr fontId="3"/>
  </si>
  <si>
    <t>計</t>
    <rPh sb="0" eb="1">
      <t>ケイ</t>
    </rPh>
    <phoneticPr fontId="3"/>
  </si>
  <si>
    <t>C.株式会社日本テクニクス</t>
    <phoneticPr fontId="3"/>
  </si>
  <si>
    <t>D.</t>
    <phoneticPr fontId="3"/>
  </si>
  <si>
    <t>外注費</t>
    <phoneticPr fontId="3"/>
  </si>
  <si>
    <t>基金事業の執行に係る電算機処理費</t>
    <phoneticPr fontId="3"/>
  </si>
  <si>
    <t>E.</t>
    <phoneticPr fontId="3"/>
  </si>
  <si>
    <t>F.</t>
    <phoneticPr fontId="3"/>
  </si>
  <si>
    <t>G.</t>
    <phoneticPr fontId="3"/>
  </si>
  <si>
    <t>H.</t>
    <phoneticPr fontId="3"/>
  </si>
  <si>
    <t>支出先上位１０者リスト</t>
    <phoneticPr fontId="3"/>
  </si>
  <si>
    <t>A.</t>
    <phoneticPr fontId="3"/>
  </si>
  <si>
    <t>一般社団法人全国石油協会</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</si>
  <si>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</si>
  <si>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</si>
  <si>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</si>
  <si>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</si>
  <si>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基金事業の執行及び管理</t>
    <phoneticPr fontId="3"/>
  </si>
  <si>
    <t>B.</t>
    <phoneticPr fontId="3"/>
  </si>
  <si>
    <t>民間企業等</t>
    <phoneticPr fontId="3"/>
  </si>
  <si>
    <t>株式会社宮健商事</t>
    <phoneticPr fontId="3"/>
  </si>
  <si>
    <t>揮発油販売業者の構造改善等費用の借入に対する利子補給</t>
  </si>
  <si>
    <t>株式会社九三石油販売</t>
  </si>
  <si>
    <t>株式会社イシイ</t>
  </si>
  <si>
    <t>株式会社亀井商事</t>
  </si>
  <si>
    <t>有限会社ヤマショウ井上商店</t>
  </si>
  <si>
    <t>株式会社杉山石油</t>
  </si>
  <si>
    <t>合資会社南風原石油</t>
    <rPh sb="0" eb="4">
      <t>ゴウシガイシャ</t>
    </rPh>
    <phoneticPr fontId="3"/>
  </si>
  <si>
    <t>株式会社ウチダ</t>
  </si>
  <si>
    <t>関西砿油株式会社</t>
  </si>
  <si>
    <t>株式会社三笘石油</t>
  </si>
  <si>
    <t>C.</t>
    <phoneticPr fontId="3"/>
  </si>
  <si>
    <t>株式会社日本テクニクス</t>
    <rPh sb="0" eb="4">
      <t>カブシキガイシャ</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</si>
  <si>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</si>
  <si>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</si>
  <si>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</si>
  <si>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</si>
  <si>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</si>
  <si>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</si>
  <si>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</si>
  <si>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</si>
  <si>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</si>
  <si>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</si>
  <si>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</si>
  <si>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</si>
  <si>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</si>
  <si>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</si>
  <si>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</si>
  <si>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</si>
  <si>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</si>
  <si>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</si>
  <si>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</si>
  <si>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</si>
  <si>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</si>
  <si>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</si>
  <si>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</si>
  <si>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</si>
  <si>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</si>
  <si>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</si>
  <si>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</si>
  <si>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</si>
  <si>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</si>
  <si>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</si>
  <si>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</si>
  <si>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</si>
  <si>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</si>
  <si>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</si>
  <si>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</si>
  <si>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</si>
  <si>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</si>
  <si>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</si>
  <si>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</si>
  <si>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</si>
  <si>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</si>
  <si>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</si>
  <si>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</si>
  <si>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</si>
  <si>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</si>
  <si>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</si>
  <si>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</si>
  <si>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</si>
  <si>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</si>
  <si>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</si>
  <si>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</si>
  <si>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</si>
  <si>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</si>
  <si>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</si>
  <si>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</si>
  <si>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</si>
  <si>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</si>
  <si>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</si>
  <si>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</si>
  <si>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</si>
  <si>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</si>
  <si>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</si>
  <si>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</si>
  <si>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</si>
  <si>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平成21年度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</si>
  <si>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</si>
  <si>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</si>
  <si>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</si>
  <si>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</si>
  <si>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</si>
  <si>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</si>
  <si>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</si>
  <si>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</si>
  <si>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</si>
  <si>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</si>
  <si>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</si>
  <si>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</si>
  <si>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成果実績②-２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</si>
  <si>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SS数の減少を、ガソリン需要量の減少幅未満に抑制すること。</t>
    <rPh sb="2" eb="3">
      <t>スウ</t>
    </rPh>
    <rPh sb="4" eb="6">
      <t>ゲンショウ</t>
    </rPh>
    <rPh sb="12" eb="15">
      <t>ジュヨウリョウ</t>
    </rPh>
    <rPh sb="16" eb="19">
      <t>ゲンショウハバ</t>
    </rPh>
    <rPh sb="19" eb="21">
      <t>ミマン</t>
    </rPh>
    <rPh sb="22" eb="24">
      <t>ヨクセイ</t>
    </rPh>
    <phoneticPr fontId="3"/>
  </si>
  <si>
    <t>令和8年度におけるSS数25,563件</t>
    <rPh sb="0" eb="2">
      <t>レイワ</t>
    </rPh>
    <rPh sb="3" eb="5">
      <t>ネンド</t>
    </rPh>
    <rPh sb="11" eb="12">
      <t>スウ</t>
    </rPh>
    <rPh sb="18" eb="19">
      <t>ケン</t>
    </rPh>
    <phoneticPr fontId="3"/>
  </si>
  <si>
    <t>資源エネルギー庁　ガソリン需要量見通し
資源エネルギー庁　揮発油販売事業者、給油所数</t>
    <rPh sb="0" eb="2">
      <t>シゲン</t>
    </rPh>
    <rPh sb="7" eb="8">
      <t>チョウ</t>
    </rPh>
    <rPh sb="13" eb="16">
      <t>ジュヨウリョウ</t>
    </rPh>
    <rPh sb="16" eb="18">
      <t>ミトオ</t>
    </rPh>
    <rPh sb="20" eb="22">
      <t>シゲン</t>
    </rPh>
    <rPh sb="27" eb="28">
      <t>チョウ</t>
    </rPh>
    <rPh sb="29" eb="32">
      <t>キハツユ</t>
    </rPh>
    <rPh sb="32" eb="34">
      <t>ハンバイ</t>
    </rPh>
    <rPh sb="34" eb="37">
      <t>ジギョウシャ</t>
    </rPh>
    <rPh sb="38" eb="40">
      <t>キュウユ</t>
    </rPh>
    <rPh sb="40" eb="41">
      <t>トコロ</t>
    </rPh>
    <rPh sb="41" eb="42">
      <t>カズ</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</si>
  <si>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</si>
  <si>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SS業界の経営の安定化、合理化等を通じて、SS業界がガソリン需要減少等の市場状況においても維持されているか確認するため。</t>
    <rPh sb="2" eb="4">
      <t>ギョウカイ</t>
    </rPh>
    <rPh sb="17" eb="18">
      <t>ツウ</t>
    </rPh>
    <rPh sb="30" eb="32">
      <t>ジュヨウ</t>
    </rPh>
    <rPh sb="32" eb="34">
      <t>ゲンショウ</t>
    </rPh>
    <rPh sb="34" eb="35">
      <t>ナド</t>
    </rPh>
    <rPh sb="36" eb="38">
      <t>シジョウ</t>
    </rPh>
    <rPh sb="38" eb="40">
      <t>ジョウキョウ</t>
    </rPh>
    <rPh sb="45" eb="47">
      <t>イジ</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</si>
  <si>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</si>
  <si>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令和13年度末
※既契約の補給期間の状況によって延長する。</t>
    <rPh sb="10" eb="12">
      <t>ケイヤク</t>
    </rPh>
    <rPh sb="13" eb="15">
      <t>ホキュウ</t>
    </rPh>
    <phoneticPr fontId="3"/>
  </si>
  <si>
    <t>令和13年度におけるSS数
22,580件</t>
    <rPh sb="0" eb="2">
      <t>レイワ</t>
    </rPh>
    <rPh sb="4" eb="6">
      <t>ネンド</t>
    </rPh>
    <rPh sb="12" eb="13">
      <t>スウ</t>
    </rPh>
    <rPh sb="20" eb="21">
      <t>ケン</t>
    </rPh>
    <phoneticPr fontId="3"/>
  </si>
  <si>
    <t>資源エネルギー庁　ガソリン需要量見通し（令和5年3月試算）
　・令和4年度ガソリン需要量　　　　　　　44,677（千KL）
　　令和8年度ガソリン需要量見通しは　40,842（千KL）　→令和8年度SS数目標＝　令和4年度SS数27,963　×　（40,842÷44,677）
　　　　　　　　　　　　　　　　　　　　　　　　　　　　　　　　　　　　　　　　　　　　　　　　　　　　により25,563件と算定。
　・令和13年度ガソリン需要量＝令和9年度の対前年度比率マイナス２．４５％を準用　→　令和13年度ガソリン需要量は36,076と算定。
　　令和13年度SS数目標＝　令和4年度SS数27,963　×　（36,076÷44,677）　＝　21,487件と算定。
資源エネルギー庁　揮発油販売事業者、給油所数</t>
    <rPh sb="20" eb="22">
      <t>レイワ</t>
    </rPh>
    <rPh sb="23" eb="24">
      <t>ネン</t>
    </rPh>
    <rPh sb="25" eb="26">
      <t>ガツ</t>
    </rPh>
    <rPh sb="26" eb="28">
      <t>シサン</t>
    </rPh>
    <rPh sb="32" eb="34">
      <t>レイワ</t>
    </rPh>
    <rPh sb="35" eb="37">
      <t>ネンド</t>
    </rPh>
    <rPh sb="41" eb="44">
      <t>ジュヨウリョウ</t>
    </rPh>
    <rPh sb="58" eb="59">
      <t>セン</t>
    </rPh>
    <rPh sb="65" eb="67">
      <t>レイワ</t>
    </rPh>
    <rPh sb="68" eb="70">
      <t>ネンド</t>
    </rPh>
    <rPh sb="74" eb="77">
      <t>ジュヨウリョウ</t>
    </rPh>
    <rPh sb="77" eb="79">
      <t>ミトオ</t>
    </rPh>
    <rPh sb="95" eb="97">
      <t>レイワ</t>
    </rPh>
    <rPh sb="98" eb="100">
      <t>ネンド</t>
    </rPh>
    <rPh sb="102" eb="103">
      <t>スウ</t>
    </rPh>
    <rPh sb="103" eb="105">
      <t>モクヒョウ</t>
    </rPh>
    <rPh sb="107" eb="109">
      <t>レイワ</t>
    </rPh>
    <rPh sb="110" eb="112">
      <t>ネンド</t>
    </rPh>
    <rPh sb="114" eb="115">
      <t>スウ</t>
    </rPh>
    <rPh sb="201" eb="202">
      <t>ケン</t>
    </rPh>
    <rPh sb="203" eb="205">
      <t>サンテイ</t>
    </rPh>
    <rPh sb="209" eb="211">
      <t>レイワ</t>
    </rPh>
    <rPh sb="213" eb="215">
      <t>ネンド</t>
    </rPh>
    <rPh sb="219" eb="222">
      <t>ジュヨウリョウ</t>
    </rPh>
    <rPh sb="223" eb="225">
      <t>レイワ</t>
    </rPh>
    <rPh sb="226" eb="228">
      <t>ネンド</t>
    </rPh>
    <rPh sb="229" eb="230">
      <t>タイ</t>
    </rPh>
    <rPh sb="230" eb="234">
      <t>ゼンネンドヒ</t>
    </rPh>
    <rPh sb="234" eb="235">
      <t>リツ</t>
    </rPh>
    <rPh sb="245" eb="247">
      <t>ジュンヨウ</t>
    </rPh>
    <rPh sb="250" eb="252">
      <t>レイワ</t>
    </rPh>
    <rPh sb="254" eb="256">
      <t>ネンド</t>
    </rPh>
    <rPh sb="260" eb="263">
      <t>ジュヨウリョウ</t>
    </rPh>
    <rPh sb="271" eb="273">
      <t>サンテイ</t>
    </rPh>
    <rPh sb="277" eb="279">
      <t>レイワ</t>
    </rPh>
    <rPh sb="281" eb="283">
      <t>ネンド</t>
    </rPh>
    <rPh sb="285" eb="286">
      <t>スウ</t>
    </rPh>
    <rPh sb="286" eb="288">
      <t>モクヒョウ</t>
    </rPh>
    <rPh sb="290" eb="292">
      <t>レイワ</t>
    </rPh>
    <rPh sb="293" eb="295">
      <t>ネンド</t>
    </rPh>
    <rPh sb="297" eb="298">
      <t>スウ</t>
    </rPh>
    <rPh sb="331" eb="332">
      <t>ケン</t>
    </rPh>
    <phoneticPr fontId="3"/>
  </si>
  <si>
    <t>SS事業者の直近10年平均の営業利益率が、小売業一般の同数値をを上回ること</t>
    <phoneticPr fontId="3"/>
  </si>
  <si>
    <t>　ガソリンスタンドは、平時・災害時を問わず「最後の砦」として石油製品の安定供給という重要な役割を担っていく必要がある。他方、近年ではガソリン需要の減少、ＥＶへの転換促進など経営環境は厳しさを増していることから、年々SS及び石油製品販売事業者は減少している状況である。しかしながら、石油製品の安定供給のためには、あまねくSSが存在することが重要であり、事業継続のための支援が必要となっている。</t>
    <rPh sb="11" eb="13">
      <t>ヘイジ</t>
    </rPh>
    <rPh sb="14" eb="17">
      <t>サイガイジ</t>
    </rPh>
    <rPh sb="18" eb="19">
      <t>ト</t>
    </rPh>
    <rPh sb="22" eb="24">
      <t>サイゴ</t>
    </rPh>
    <rPh sb="25" eb="26">
      <t>トリデ</t>
    </rPh>
    <rPh sb="30" eb="32">
      <t>セキユ</t>
    </rPh>
    <rPh sb="32" eb="34">
      <t>セイヒン</t>
    </rPh>
    <rPh sb="35" eb="37">
      <t>アンテイ</t>
    </rPh>
    <rPh sb="37" eb="39">
      <t>キョウキュウ</t>
    </rPh>
    <rPh sb="42" eb="44">
      <t>ジュウヨウ</t>
    </rPh>
    <rPh sb="45" eb="47">
      <t>ヤクワリ</t>
    </rPh>
    <rPh sb="48" eb="49">
      <t>ニナ</t>
    </rPh>
    <rPh sb="53" eb="55">
      <t>ヒツヨウ</t>
    </rPh>
    <rPh sb="59" eb="61">
      <t>タホウ</t>
    </rPh>
    <rPh sb="62" eb="64">
      <t>キンネン</t>
    </rPh>
    <rPh sb="70" eb="72">
      <t>ジュヨウ</t>
    </rPh>
    <rPh sb="73" eb="75">
      <t>ゲンショウ</t>
    </rPh>
    <rPh sb="80" eb="82">
      <t>テンカン</t>
    </rPh>
    <rPh sb="82" eb="84">
      <t>ソクシン</t>
    </rPh>
    <rPh sb="86" eb="88">
      <t>ケイエイ</t>
    </rPh>
    <rPh sb="88" eb="90">
      <t>カンキョウ</t>
    </rPh>
    <rPh sb="91" eb="92">
      <t>キビ</t>
    </rPh>
    <rPh sb="95" eb="96">
      <t>マ</t>
    </rPh>
    <rPh sb="105" eb="107">
      <t>ネンネン</t>
    </rPh>
    <rPh sb="109" eb="110">
      <t>オヨ</t>
    </rPh>
    <rPh sb="111" eb="113">
      <t>セキユ</t>
    </rPh>
    <rPh sb="113" eb="115">
      <t>セイヒン</t>
    </rPh>
    <rPh sb="115" eb="117">
      <t>ハンバイ</t>
    </rPh>
    <rPh sb="117" eb="120">
      <t>ジギョウシャ</t>
    </rPh>
    <rPh sb="121" eb="123">
      <t>ゲンショウ</t>
    </rPh>
    <rPh sb="127" eb="129">
      <t>ジョウキョウ</t>
    </rPh>
    <rPh sb="140" eb="142">
      <t>セキユ</t>
    </rPh>
    <rPh sb="142" eb="144">
      <t>セイヒン</t>
    </rPh>
    <rPh sb="145" eb="147">
      <t>アンテイ</t>
    </rPh>
    <rPh sb="147" eb="149">
      <t>キョウキュウ</t>
    </rPh>
    <rPh sb="162" eb="164">
      <t>ソンザイ</t>
    </rPh>
    <rPh sb="169" eb="171">
      <t>ジュウヨウ</t>
    </rPh>
    <rPh sb="175" eb="177">
      <t>ジギョウ</t>
    </rPh>
    <rPh sb="177" eb="179">
      <t>ケイゾク</t>
    </rPh>
    <phoneticPr fontId="3"/>
  </si>
  <si>
    <r>
      <t xml:space="preserve">目標値：財政金融統計（財務省）
成果実績：石油製品販売業経営実態調査（全国石油協会）
</t>
    </r>
    <r>
      <rPr>
        <strike/>
        <sz val="11"/>
        <color theme="1"/>
        <rFont val="ＭＳ Ｐゴシック"/>
        <family val="3"/>
        <charset val="128"/>
      </rPr>
      <t xml:space="preserve">
</t>
    </r>
    <r>
      <rPr>
        <sz val="11"/>
        <color theme="1"/>
        <rFont val="ＭＳ Ｐゴシック"/>
        <family val="3"/>
        <charset val="128"/>
      </rPr>
      <t>※同事業を通じて石油製品の安定供給を担うSSが維持されていること確認するため、人口当たりのSS数等について、資源エネルギー庁「揮発油販売業者数及び給油所数」等により経過観察することとする。</t>
    </r>
    <phoneticPr fontId="3"/>
  </si>
  <si>
    <t>昨年度と同様に、国によるコロナ対策の特別利子補給制度（実質無利子化）が継続され、見込んでいた需要がその制度へ流れたことが影響したと考えられる。次年度以降各年度の見込については、過去10年間の事業実績の平均を元に算出しており、かつ、元金返済による利子補給額減少（減少係数：0.6）を見込んで算出しており、合理的な事業見込みに基づいた算定となっており、乖離率は改善していくものと見られる。</t>
    <rPh sb="174" eb="177">
      <t>カイリリツ</t>
    </rPh>
    <rPh sb="178" eb="180">
      <t>カイゼン</t>
    </rPh>
    <rPh sb="187" eb="188">
      <t>ミ</t>
    </rPh>
    <phoneticPr fontId="3"/>
  </si>
  <si>
    <t>・アクティビティ①の短期アウトカムである営業利益率の向上については、令和２年度は目標値に達したが令和３年度には再び60％の達成度となった。その要因として、コロナ禍における小売業全体の低迷が大きく影響した後、国のコロナ対応施策が功を奏し再び営業利益率を戻したが、揮発油販売業者では影響が小さかったが、消費者の消費行動がガソリン等の販売低迷を長期化させたためと考えられる。
・保有割合については、合理的な計算により算出した結果1.00未満であり妥当と考える。
・短期・長期アウトカムを見直すとともに、これを踏まえた終期の設定を検討する必要がある。</t>
    <phoneticPr fontId="3"/>
  </si>
  <si>
    <t>・アクティビティ①については、新たに「ＳＳの事業再構築・経営力強化事業」が利子補給事業の対象となったため、引き続き支援を行っていく。
・執行の乖離については、利子補給制度の周知を図るため石油協会ＨＰをリニューアルし、トップページに「金融支援」の項目を設け利用者の視認性を高めること等周知活動を行うことで改善を目指す。
・令和５年12月20日付行政改革推進会議「基金の点検・見直しの横断的な方針」を踏まえ、アウトカムについて再精査し、定量的かつ適切な指標を設定。
・終期設定については、平成18年8月15日閣議決定「補助金等の交付により造成した基金等に関する基準」を鑑みて、既契約分の利子補給期間を配慮しつつ、終期の設定を行った。</t>
    <rPh sb="292" eb="296">
      <t>リシホキュウ</t>
    </rPh>
    <rPh sb="299" eb="301">
      <t>コウリョ</t>
    </rPh>
    <phoneticPr fontId="3"/>
  </si>
  <si>
    <t>本事業が適切に執行されるよう基金管理団体の指導・監督を行い、「補助金等の交付により造成した基金等に関する基準（平成１８年８月１５日閣議決定）」等に基づき、基金規模の適切性等について、毎年度厳格に検証を行い、使用見込みのない残額がある場合には速やかに国庫返納することとしている。
執行の状況や保有割合の見込みについては、事業内容が社会経済情勢により変化するため、過去の実績等から算出することが適当と考えている。
令和4年度目標達成度については、ご指摘を踏まえ速やかに集計し、記載した。</t>
    <phoneticPr fontId="3"/>
  </si>
  <si>
    <t>SS業界は、ガソリン需要の減少や人口減少等の影響もあり、毎年SS数は減少を続けており、特にSS過疎地と呼ばれる地域も増え続けている。そのため、本基金事業の利子補給を通じ、SS事業者の経営基盤の安定化を図り、もってSS数の維持につながったかを確認する必要がある。</t>
    <rPh sb="2" eb="4">
      <t>ギョウカイ</t>
    </rPh>
    <rPh sb="10" eb="12">
      <t>ジュヨウ</t>
    </rPh>
    <rPh sb="13" eb="15">
      <t>ゲンショウ</t>
    </rPh>
    <rPh sb="16" eb="18">
      <t>ジンコウ</t>
    </rPh>
    <rPh sb="18" eb="20">
      <t>ゲンショウ</t>
    </rPh>
    <rPh sb="20" eb="21">
      <t>トウ</t>
    </rPh>
    <rPh sb="22" eb="24">
      <t>エイキョウ</t>
    </rPh>
    <rPh sb="28" eb="30">
      <t>マイトシ</t>
    </rPh>
    <rPh sb="32" eb="33">
      <t>スウ</t>
    </rPh>
    <rPh sb="34" eb="36">
      <t>ゲンショウ</t>
    </rPh>
    <rPh sb="37" eb="38">
      <t>ツヅ</t>
    </rPh>
    <rPh sb="43" eb="44">
      <t>トク</t>
    </rPh>
    <rPh sb="47" eb="50">
      <t>カソチ</t>
    </rPh>
    <rPh sb="51" eb="52">
      <t>ヨ</t>
    </rPh>
    <rPh sb="55" eb="57">
      <t>チイキ</t>
    </rPh>
    <rPh sb="58" eb="59">
      <t>フ</t>
    </rPh>
    <rPh sb="60" eb="61">
      <t>ツヅ</t>
    </rPh>
    <rPh sb="77" eb="79">
      <t>リシ</t>
    </rPh>
    <rPh sb="79" eb="81">
      <t>ホキュウ</t>
    </rPh>
    <rPh sb="82" eb="83">
      <t>ツウ</t>
    </rPh>
    <rPh sb="92" eb="94">
      <t>キバン</t>
    </rPh>
    <rPh sb="95" eb="98">
      <t>アンテイカ</t>
    </rPh>
    <rPh sb="99" eb="100">
      <t>ハカ</t>
    </rPh>
    <rPh sb="119" eb="121">
      <t>カクニン</t>
    </rPh>
    <rPh sb="123" eb="125">
      <t>ヒツヨウ</t>
    </rPh>
    <phoneticPr fontId="3"/>
  </si>
  <si>
    <t>ＳＳ業界は他の業種に比して利益率が低く経営環境が厳しいため、事業者の長期的な資金計画を支援するため、利子補給を実施するもの。当該長期的な資金計画のため、複数年度の財源を確保することが安定的かつ効率的な事業実施に必要であり、実際の各年度の所要額を見込み難く、弾力的な支出が必要であることから、基金方式とする必要がある。</t>
    <rPh sb="30" eb="33">
      <t>ジギョウシャ</t>
    </rPh>
    <rPh sb="34" eb="37">
      <t>チョウキテキ</t>
    </rPh>
    <rPh sb="38" eb="40">
      <t>シキン</t>
    </rPh>
    <rPh sb="40" eb="42">
      <t>ケイカク</t>
    </rPh>
    <rPh sb="43" eb="45">
      <t>シエン</t>
    </rPh>
    <rPh sb="55" eb="57">
      <t>ジッシ</t>
    </rPh>
    <rPh sb="62" eb="64">
      <t>トウガイ</t>
    </rPh>
    <rPh sb="64" eb="67">
      <t>チョウキテキ</t>
    </rPh>
    <rPh sb="68" eb="70">
      <t>シキン</t>
    </rPh>
    <rPh sb="70" eb="72">
      <t>ケイカク</t>
    </rPh>
    <rPh sb="76" eb="78">
      <t>フクスウ</t>
    </rPh>
    <rPh sb="78" eb="80">
      <t>ネンド</t>
    </rPh>
    <rPh sb="81" eb="83">
      <t>ザイゲン</t>
    </rPh>
    <rPh sb="84" eb="86">
      <t>カクホ</t>
    </rPh>
    <rPh sb="91" eb="94">
      <t>アンテイテキ</t>
    </rPh>
    <rPh sb="96" eb="99">
      <t>コウリツテキ</t>
    </rPh>
    <rPh sb="100" eb="102">
      <t>ジギョウ</t>
    </rPh>
    <rPh sb="102" eb="104">
      <t>ジッシ</t>
    </rPh>
    <rPh sb="105" eb="107">
      <t>ヒツヨウ</t>
    </rPh>
    <rPh sb="111" eb="113">
      <t>ジッサイ</t>
    </rPh>
    <rPh sb="114" eb="117">
      <t>カクネンド</t>
    </rPh>
    <rPh sb="118" eb="121">
      <t>ショヨウガク</t>
    </rPh>
    <rPh sb="122" eb="124">
      <t>ミコ</t>
    </rPh>
    <rPh sb="125" eb="126">
      <t>ガタ</t>
    </rPh>
    <rPh sb="128" eb="131">
      <t>ダンリョクテキ</t>
    </rPh>
    <rPh sb="132" eb="134">
      <t>シシュツ</t>
    </rPh>
    <rPh sb="135" eb="137">
      <t>ヒツヨウ</t>
    </rPh>
    <phoneticPr fontId="3"/>
  </si>
  <si>
    <t>令和8年度末
※その後の対応については成果の検証を踏まえたものにする。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</si>
</sst>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 numFmtId="183" formatCode="#,##0.0;[Red]\-#,##0.0"/>
    <numFmt numFmtId="184" formatCode="0.0"/>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u/>
      <sz val="11"/>
      <color theme="10"/>
      <name val="ＭＳ Ｐゴシック"/>
      <family val="3"/>
      <charset val="128"/>
    </font>
    <font>
      <sz val="9"/>
      <name val="Meiryo UI"/>
      <family val="3"/>
      <charset val="128"/>
    </font>
    <font>
      <sz val="9"/>
      <color rgb="FF000000"/>
      <name val="ＭＳ Ｐゴシック"/>
      <family val="3"/>
      <charset val="128"/>
    </font>
    <font>
      <sz val="10"/>
      <name val="ＭＳ Ｐゴシック"/>
      <family val="3"/>
      <charset val="128"/>
    </font>
    <font>
      <sz val="10"/>
      <color rgb="FF000000"/>
      <name val="ＭＳ Ｐゴシック"/>
      <family val="3"/>
      <charset val="128"/>
    </font>
    <font>
      <sz val="11"/>
      <color rgb="FF000000"/>
      <name val="ＭＳ Ｐゴシック"/>
      <family val="3"/>
      <charset val="128"/>
    </font>
    <font>
      <sz val="11"/>
      <color rgb="FFFF0000"/>
      <name val="ＭＳ Ｐゴシック"/>
      <family val="3"/>
      <charset val="128"/>
    </font>
    <font>
      <b/>
      <sz val="11"/>
      <color rgb="FFFF0000"/>
      <name val="ＭＳ Ｐゴシック"/>
      <family val="3"/>
      <charset val="128"/>
    </font>
    <font>
      <strike/>
      <sz val="11"/>
      <color theme="1"/>
      <name val="ＭＳ Ｐゴシック"/>
      <family val="3"/>
      <charset val="128"/>
    </font>
    <font>
      <sz val="10"/>
      <color rgb="FFFF0000"/>
      <name val="ＭＳ Ｐゴシック"/>
      <family val="3"/>
      <charset val="128"/>
    </font>
    <font>
      <sz val="12"/>
      <color rgb="FFFF0000"/>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0"/>
        <bgColor rgb="FF000000"/>
      </patternFill>
    </fill>
    <fill>
      <patternFill patternType="solid">
        <fgColor theme="7" tint="0.59999389629810485"/>
        <bgColor indexed="64"/>
      </patternFill>
    </fill>
  </fills>
  <borders count="19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rgb="FF000000"/>
      </right>
      <top style="thin">
        <color indexed="64"/>
      </top>
      <bottom style="thin">
        <color indexed="64"/>
      </bottom>
      <diagonal/>
    </border>
    <border>
      <left/>
      <right style="medium">
        <color rgb="FF000000"/>
      </right>
      <top style="dashed">
        <color indexed="64"/>
      </top>
      <bottom style="thin">
        <color indexed="64"/>
      </bottom>
      <diagonal/>
    </border>
    <border>
      <left/>
      <right style="medium">
        <color rgb="FF000000"/>
      </right>
      <top style="thin">
        <color indexed="64"/>
      </top>
      <bottom style="dashed">
        <color indexed="64"/>
      </bottom>
      <diagonal/>
    </border>
    <border>
      <left/>
      <right style="medium">
        <color rgb="FF000000"/>
      </right>
      <top style="dashed">
        <color indexed="64"/>
      </top>
      <bottom style="dashed">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right style="double">
        <color rgb="FF000000"/>
      </right>
      <top style="thin">
        <color indexed="64"/>
      </top>
      <bottom style="hair">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18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9" fillId="0" borderId="0" xfId="0" applyFont="1">
      <alignment vertical="center"/>
    </xf>
    <xf numFmtId="0" fontId="10" fillId="6" borderId="0" xfId="1" applyFont="1" applyFill="1" applyAlignment="1">
      <alignment vertical="top"/>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182" fontId="5" fillId="0" borderId="0" xfId="0" applyNumberFormat="1" applyFont="1">
      <alignment vertical="center"/>
    </xf>
    <xf numFmtId="41" fontId="5" fillId="6" borderId="36" xfId="0" applyNumberFormat="1" applyFont="1" applyFill="1" applyBorder="1">
      <alignment vertical="center"/>
    </xf>
    <xf numFmtId="0" fontId="21" fillId="6" borderId="2" xfId="1" applyFont="1" applyFill="1" applyBorder="1" applyAlignment="1">
      <alignment vertical="top"/>
    </xf>
    <xf numFmtId="0" fontId="21" fillId="6" borderId="3" xfId="1" applyFont="1" applyFill="1" applyBorder="1" applyAlignment="1">
      <alignment vertical="top"/>
    </xf>
    <xf numFmtId="0" fontId="21" fillId="6" borderId="0" xfId="1" applyFont="1" applyFill="1" applyAlignment="1">
      <alignment vertical="top"/>
    </xf>
    <xf numFmtId="0" fontId="21" fillId="6" borderId="4" xfId="1" applyFont="1" applyFill="1" applyBorder="1" applyAlignment="1">
      <alignment vertical="top"/>
    </xf>
    <xf numFmtId="0" fontId="25" fillId="11" borderId="0" xfId="0" applyFont="1" applyFill="1" applyAlignment="1" applyProtection="1">
      <alignment vertical="center" wrapText="1"/>
      <protection locked="0"/>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5" fillId="6" borderId="3" xfId="0" applyFont="1" applyFill="1" applyBorder="1" applyAlignment="1" applyProtection="1">
      <alignment horizontal="left" vertical="center" wrapText="1" shrinkToFit="1"/>
      <protection locked="0"/>
    </xf>
    <xf numFmtId="0" fontId="5" fillId="6" borderId="0" xfId="0" applyFont="1" applyFill="1" applyAlignment="1" applyProtection="1">
      <alignment horizontal="left" vertical="center" wrapText="1" shrinkToFit="1"/>
      <protection locked="0"/>
    </xf>
    <xf numFmtId="0" fontId="5" fillId="6" borderId="4" xfId="0" applyFont="1" applyFill="1" applyBorder="1" applyAlignment="1" applyProtection="1">
      <alignment horizontal="left" vertical="center" wrapText="1" shrinkToFit="1"/>
      <protection locked="0"/>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12" fillId="0" borderId="110" xfId="1" applyFont="1" applyBorder="1" applyAlignment="1">
      <alignment horizontal="center" vertical="center" wrapText="1"/>
    </xf>
    <xf numFmtId="0" fontId="12" fillId="0" borderId="111" xfId="1" applyFont="1" applyBorder="1" applyAlignment="1">
      <alignment horizontal="center" vertical="center" wrapText="1"/>
    </xf>
    <xf numFmtId="0" fontId="12"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4" xfId="1" applyFont="1" applyFill="1" applyBorder="1" applyAlignment="1">
      <alignment horizontal="center" vertical="center" wrapText="1"/>
    </xf>
    <xf numFmtId="0" fontId="20" fillId="12" borderId="24" xfId="0" applyFont="1" applyFill="1" applyBorder="1" applyAlignment="1">
      <alignment vertical="center" wrapText="1"/>
    </xf>
    <xf numFmtId="0" fontId="20" fillId="12" borderId="25" xfId="0" applyFont="1" applyFill="1" applyBorder="1" applyAlignment="1">
      <alignment vertical="center" wrapText="1"/>
    </xf>
    <xf numFmtId="0" fontId="20" fillId="12" borderId="192" xfId="0" applyFont="1" applyFill="1" applyBorder="1" applyAlignment="1">
      <alignment vertical="center" wrapText="1"/>
    </xf>
    <xf numFmtId="0" fontId="5" fillId="0" borderId="44" xfId="1" applyFont="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115" xfId="1" applyFont="1" applyFill="1" applyBorder="1" applyAlignment="1">
      <alignment horizontal="center"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0" borderId="115" xfId="1" applyFont="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3" borderId="98" xfId="1" applyFont="1" applyFill="1" applyBorder="1" applyAlignment="1">
      <alignment horizontal="center" vertical="center" wrapText="1"/>
    </xf>
    <xf numFmtId="41" fontId="5" fillId="0" borderId="98" xfId="1" applyNumberFormat="1" applyFont="1" applyBorder="1" applyAlignment="1">
      <alignment horizontal="right" vertical="center" wrapText="1"/>
    </xf>
    <xf numFmtId="41" fontId="5" fillId="0" borderId="19" xfId="1" applyNumberFormat="1" applyFont="1" applyBorder="1" applyAlignment="1">
      <alignment horizontal="right" vertical="center" wrapText="1"/>
    </xf>
    <xf numFmtId="41" fontId="5" fillId="0" borderId="66" xfId="1" applyNumberFormat="1" applyFont="1" applyBorder="1" applyAlignment="1">
      <alignment horizontal="right"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16" fillId="0" borderId="110" xfId="1" applyFont="1" applyBorder="1" applyAlignment="1">
      <alignment horizontal="center" vertical="center" wrapText="1"/>
    </xf>
    <xf numFmtId="0" fontId="16" fillId="0" borderId="111" xfId="1" applyFont="1" applyBorder="1" applyAlignment="1">
      <alignment horizontal="center" vertical="center" wrapText="1"/>
    </xf>
    <xf numFmtId="0" fontId="16" fillId="0" borderId="112" xfId="1" applyFont="1" applyBorder="1" applyAlignment="1">
      <alignment horizontal="center" vertical="center" wrapText="1"/>
    </xf>
    <xf numFmtId="0" fontId="5" fillId="0" borderId="66" xfId="1" applyFont="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18"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23" fillId="12" borderId="141" xfId="0" applyFont="1" applyFill="1" applyBorder="1" applyAlignment="1">
      <alignment vertical="center" wrapText="1"/>
    </xf>
    <xf numFmtId="0" fontId="23" fillId="12" borderId="49" xfId="0" applyFont="1" applyFill="1" applyBorder="1" applyAlignment="1">
      <alignment vertical="center" wrapText="1"/>
    </xf>
    <xf numFmtId="0" fontId="23" fillId="12" borderId="196" xfId="0" applyFont="1" applyFill="1" applyBorder="1" applyAlignment="1">
      <alignmen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0" borderId="133" xfId="1" applyFont="1" applyBorder="1" applyAlignment="1">
      <alignment horizontal="left" vertical="center" wrapText="1"/>
    </xf>
    <xf numFmtId="0" fontId="10" fillId="0" borderId="131" xfId="1" applyFont="1" applyBorder="1" applyAlignment="1">
      <alignment horizontal="left" vertical="center" wrapText="1"/>
    </xf>
    <xf numFmtId="0" fontId="10"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41" fontId="5" fillId="0" borderId="107"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13" borderId="107" xfId="0" applyNumberFormat="1" applyFont="1" applyFill="1" applyBorder="1" applyAlignment="1">
      <alignment horizontal="right" vertical="center"/>
    </xf>
    <xf numFmtId="41" fontId="5" fillId="13" borderId="109"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13" borderId="110" xfId="0" applyNumberFormat="1" applyFont="1" applyFill="1" applyBorder="1" applyAlignment="1">
      <alignment horizontal="right" vertical="center"/>
    </xf>
    <xf numFmtId="176" fontId="5" fillId="13" borderId="111" xfId="0" applyNumberFormat="1" applyFont="1" applyFill="1" applyBorder="1" applyAlignment="1">
      <alignment horizontal="right" vertical="center"/>
    </xf>
    <xf numFmtId="176" fontId="5" fillId="13" borderId="112" xfId="0" applyNumberFormat="1" applyFont="1" applyFill="1" applyBorder="1" applyAlignment="1">
      <alignment horizontal="right" vertical="center"/>
    </xf>
    <xf numFmtId="176" fontId="5" fillId="13" borderId="113" xfId="0" applyNumberFormat="1" applyFont="1" applyFill="1" applyBorder="1" applyAlignment="1">
      <alignment horizontal="right" vertical="center"/>
    </xf>
    <xf numFmtId="41" fontId="5" fillId="0" borderId="106" xfId="0" applyNumberFormat="1" applyFont="1" applyBorder="1" applyAlignment="1">
      <alignment horizontal="righ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5" fillId="0" borderId="62"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41" fontId="5" fillId="0" borderId="108" xfId="0" applyNumberFormat="1" applyFont="1" applyBorder="1" applyAlignment="1">
      <alignment horizontal="right"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176" fontId="5" fillId="6" borderId="112" xfId="0" applyNumberFormat="1" applyFont="1" applyFill="1" applyBorder="1" applyAlignment="1">
      <alignment horizontal="right" vertical="center"/>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66" xfId="1" applyFont="1" applyFill="1" applyBorder="1" applyAlignment="1">
      <alignment horizontal="center" vertical="center" wrapText="1"/>
    </xf>
    <xf numFmtId="41" fontId="5" fillId="0" borderId="50" xfId="0" applyNumberFormat="1" applyFont="1" applyBorder="1" applyAlignment="1">
      <alignment horizontal="right" vertical="center"/>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180" fontId="5" fillId="0" borderId="9" xfId="0" applyNumberFormat="1" applyFont="1" applyBorder="1" applyAlignment="1" applyProtection="1">
      <alignment horizontal="center" vertical="center" shrinkToFit="1"/>
      <protection locked="0"/>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3" fontId="5" fillId="0" borderId="24" xfId="6" applyNumberFormat="1" applyFont="1" applyBorder="1" applyAlignment="1" applyProtection="1">
      <alignment horizontal="center" vertical="center" shrinkToFit="1"/>
      <protection locked="0"/>
    </xf>
    <xf numFmtId="183" fontId="5" fillId="0" borderId="25" xfId="6" applyNumberFormat="1" applyFont="1" applyBorder="1" applyAlignment="1" applyProtection="1">
      <alignment horizontal="center" vertical="center" shrinkToFit="1"/>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3" fillId="12" borderId="28" xfId="0" applyFont="1" applyFill="1" applyBorder="1" applyAlignment="1">
      <alignment vertical="center" wrapText="1"/>
    </xf>
    <xf numFmtId="0" fontId="23" fillId="12" borderId="16" xfId="0" applyFont="1" applyFill="1" applyBorder="1" applyAlignment="1">
      <alignment vertical="center" wrapText="1"/>
    </xf>
    <xf numFmtId="0" fontId="23" fillId="12" borderId="197"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22" fillId="12" borderId="110" xfId="0" applyFont="1" applyFill="1" applyBorder="1" applyAlignment="1">
      <alignment vertical="center" wrapText="1"/>
    </xf>
    <xf numFmtId="0" fontId="22" fillId="12" borderId="111" xfId="0" applyFont="1" applyFill="1" applyBorder="1" applyAlignment="1">
      <alignment vertical="center" wrapText="1"/>
    </xf>
    <xf numFmtId="0" fontId="22" fillId="12" borderId="193" xfId="0" applyFont="1" applyFill="1" applyBorder="1" applyAlignment="1">
      <alignment vertical="center" wrapTex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2" fillId="12" borderId="115" xfId="0" applyFont="1" applyFill="1" applyBorder="1" applyAlignment="1">
      <alignment vertical="center" wrapText="1"/>
    </xf>
    <xf numFmtId="0" fontId="22" fillId="12" borderId="107" xfId="0" applyFont="1" applyFill="1" applyBorder="1" applyAlignment="1">
      <alignment vertical="center" wrapText="1"/>
    </xf>
    <xf numFmtId="0" fontId="22" fillId="12" borderId="194" xfId="0" applyFont="1" applyFill="1" applyBorder="1" applyAlignment="1">
      <alignment vertical="center" wrapText="1"/>
    </xf>
    <xf numFmtId="0" fontId="10" fillId="3" borderId="142" xfId="0" applyFont="1" applyFill="1" applyBorder="1" applyAlignment="1">
      <alignment horizontal="center" vertical="center" wrapText="1" shrinkToFit="1"/>
    </xf>
    <xf numFmtId="0" fontId="22" fillId="12" borderId="190" xfId="0" applyFont="1" applyFill="1" applyBorder="1" applyAlignment="1">
      <alignment vertical="center" wrapText="1"/>
    </xf>
    <xf numFmtId="0" fontId="22" fillId="12" borderId="191" xfId="0" applyFont="1" applyFill="1" applyBorder="1" applyAlignment="1">
      <alignment vertical="center" wrapText="1"/>
    </xf>
    <xf numFmtId="0" fontId="22" fillId="12" borderId="195" xfId="0" applyFont="1" applyFill="1" applyBorder="1" applyAlignment="1">
      <alignment vertical="center" wrapText="1"/>
    </xf>
    <xf numFmtId="0" fontId="22" fillId="0" borderId="190" xfId="0" applyFont="1" applyBorder="1" applyAlignment="1">
      <alignment vertical="center" wrapText="1"/>
    </xf>
    <xf numFmtId="0" fontId="22" fillId="0" borderId="191" xfId="0" applyFont="1" applyBorder="1" applyAlignment="1">
      <alignment vertical="center" wrapText="1"/>
    </xf>
    <xf numFmtId="0" fontId="22" fillId="0" borderId="195" xfId="0" applyFont="1" applyBorder="1" applyAlignment="1">
      <alignment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13" borderId="108"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10" fillId="6" borderId="110" xfId="0" applyNumberFormat="1" applyFont="1" applyFill="1" applyBorder="1" applyAlignment="1">
      <alignment horizontal="center" vertical="center"/>
    </xf>
    <xf numFmtId="41" fontId="10"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41" fontId="10" fillId="6" borderId="115" xfId="0" applyNumberFormat="1" applyFont="1" applyFill="1" applyBorder="1" applyAlignment="1">
      <alignment horizontal="center" vertical="center"/>
    </xf>
    <xf numFmtId="41" fontId="10" fillId="6" borderId="107" xfId="0" applyNumberFormat="1"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0" fontId="5" fillId="0" borderId="50" xfId="0" applyFont="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10" fillId="6" borderId="35" xfId="0" applyNumberFormat="1" applyFont="1" applyFill="1" applyBorder="1" applyAlignment="1">
      <alignment horizontal="center" vertical="center"/>
    </xf>
    <xf numFmtId="41" fontId="10"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54" xfId="0" applyNumberFormat="1" applyFont="1" applyFill="1" applyBorder="1" applyAlignment="1">
      <alignment horizontal="right" vertical="center"/>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5" fillId="0" borderId="31" xfId="0"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0" fontId="10" fillId="0" borderId="43" xfId="0" applyFont="1" applyBorder="1" applyAlignment="1">
      <alignment horizontal="center" vertical="center"/>
    </xf>
    <xf numFmtId="0" fontId="10"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24" fillId="6" borderId="99" xfId="0" applyFont="1" applyFill="1" applyBorder="1" applyAlignment="1">
      <alignment horizontal="left" vertical="center"/>
    </xf>
    <xf numFmtId="0" fontId="24" fillId="6" borderId="100" xfId="0" applyFont="1" applyFill="1" applyBorder="1" applyAlignment="1">
      <alignment horizontal="left" vertical="center"/>
    </xf>
    <xf numFmtId="0" fontId="24" fillId="6" borderId="101" xfId="0" applyFont="1" applyFill="1" applyBorder="1" applyAlignment="1">
      <alignment horizontal="left" vertical="center"/>
    </xf>
    <xf numFmtId="0" fontId="27" fillId="0" borderId="83" xfId="0" applyFont="1" applyBorder="1" applyAlignment="1">
      <alignment horizontal="left" vertical="center" wrapText="1"/>
    </xf>
    <xf numFmtId="0" fontId="27" fillId="0" borderId="81" xfId="0" applyFont="1" applyBorder="1" applyAlignment="1">
      <alignment horizontal="left" vertical="center" wrapText="1"/>
    </xf>
    <xf numFmtId="0" fontId="27" fillId="0" borderId="82" xfId="0" applyFont="1" applyBorder="1" applyAlignment="1">
      <alignment horizontal="left" vertical="center" wrapText="1"/>
    </xf>
    <xf numFmtId="41" fontId="24" fillId="6" borderId="83" xfId="0" applyNumberFormat="1" applyFont="1" applyFill="1" applyBorder="1" applyAlignment="1">
      <alignment horizontal="right" vertical="center"/>
    </xf>
    <xf numFmtId="41" fontId="24" fillId="6" borderId="81" xfId="0" applyNumberFormat="1" applyFont="1" applyFill="1" applyBorder="1" applyAlignment="1">
      <alignment horizontal="right" vertical="center"/>
    </xf>
    <xf numFmtId="41" fontId="24"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0" fillId="6" borderId="99" xfId="0" applyFill="1" applyBorder="1" applyAlignment="1">
      <alignment horizontal="left" vertical="center"/>
    </xf>
    <xf numFmtId="0" fontId="0" fillId="6" borderId="100" xfId="0" applyFill="1" applyBorder="1" applyAlignment="1">
      <alignment horizontal="left" vertical="center"/>
    </xf>
    <xf numFmtId="0" fontId="0" fillId="6" borderId="101" xfId="0" applyFill="1" applyBorder="1" applyAlignment="1">
      <alignment horizontal="left" vertical="center"/>
    </xf>
    <xf numFmtId="0" fontId="21" fillId="6" borderId="83" xfId="0" applyFont="1" applyFill="1" applyBorder="1" applyAlignment="1">
      <alignment horizontal="left" vertical="center" wrapText="1"/>
    </xf>
    <xf numFmtId="0" fontId="21" fillId="6" borderId="81" xfId="0" applyFont="1" applyFill="1" applyBorder="1" applyAlignment="1">
      <alignment horizontal="left" vertical="center" wrapText="1"/>
    </xf>
    <xf numFmtId="0" fontId="21" fillId="6" borderId="82" xfId="0" applyFont="1" applyFill="1" applyBorder="1" applyAlignment="1">
      <alignment horizontal="left" vertical="center" wrapText="1"/>
    </xf>
    <xf numFmtId="41" fontId="0" fillId="6" borderId="71"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70" xfId="0" applyNumberFormat="1" applyFill="1" applyBorder="1" applyAlignment="1">
      <alignment horizontal="right" vertical="center"/>
    </xf>
    <xf numFmtId="0" fontId="24" fillId="6" borderId="86" xfId="0" applyFont="1" applyFill="1" applyBorder="1" applyAlignment="1">
      <alignment horizontal="left" vertical="center"/>
    </xf>
    <xf numFmtId="0" fontId="24" fillId="6" borderId="87" xfId="0" applyFont="1" applyFill="1" applyBorder="1" applyAlignment="1">
      <alignment horizontal="left" vertical="center"/>
    </xf>
    <xf numFmtId="0" fontId="24" fillId="6" borderId="88" xfId="0" applyFont="1" applyFill="1" applyBorder="1" applyAlignment="1">
      <alignment horizontal="left" vertical="center"/>
    </xf>
    <xf numFmtId="0" fontId="27" fillId="6" borderId="89" xfId="0" applyFont="1" applyFill="1" applyBorder="1" applyAlignment="1">
      <alignment horizontal="left" vertical="center" wrapText="1"/>
    </xf>
    <xf numFmtId="0" fontId="27" fillId="6" borderId="87" xfId="0" applyFont="1" applyFill="1" applyBorder="1" applyAlignment="1">
      <alignment horizontal="left" vertical="center" wrapText="1"/>
    </xf>
    <xf numFmtId="0" fontId="27" fillId="6" borderId="88" xfId="0" applyFont="1" applyFill="1" applyBorder="1" applyAlignment="1">
      <alignment horizontal="left" vertical="center" wrapText="1"/>
    </xf>
    <xf numFmtId="41" fontId="24" fillId="12" borderId="89" xfId="0" applyNumberFormat="1" applyFont="1" applyFill="1" applyBorder="1" applyAlignment="1">
      <alignment horizontal="right" vertical="center"/>
    </xf>
    <xf numFmtId="41" fontId="24" fillId="12" borderId="87" xfId="0" applyNumberFormat="1" applyFont="1" applyFill="1" applyBorder="1" applyAlignment="1">
      <alignment horizontal="right" vertical="center"/>
    </xf>
    <xf numFmtId="41" fontId="24" fillId="12" borderId="198"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0" fillId="10" borderId="80" xfId="0" applyFill="1" applyBorder="1" applyAlignment="1">
      <alignment horizontal="left" vertical="center"/>
    </xf>
    <xf numFmtId="0" fontId="0" fillId="10" borderId="81" xfId="0" applyFill="1" applyBorder="1" applyAlignment="1">
      <alignment horizontal="left" vertical="center"/>
    </xf>
    <xf numFmtId="0" fontId="0" fillId="10" borderId="82" xfId="0" applyFill="1" applyBorder="1" applyAlignment="1">
      <alignment horizontal="left" vertical="center"/>
    </xf>
    <xf numFmtId="0" fontId="21" fillId="10" borderId="83" xfId="0" applyFont="1" applyFill="1" applyBorder="1" applyAlignment="1">
      <alignment horizontal="left" vertical="center" wrapText="1"/>
    </xf>
    <xf numFmtId="0" fontId="21" fillId="10" borderId="81" xfId="0" applyFont="1" applyFill="1" applyBorder="1" applyAlignment="1">
      <alignment horizontal="left" vertical="center" wrapText="1"/>
    </xf>
    <xf numFmtId="0" fontId="21" fillId="10" borderId="82" xfId="0" applyFont="1" applyFill="1" applyBorder="1" applyAlignment="1">
      <alignment horizontal="left" vertical="center" wrapText="1"/>
    </xf>
    <xf numFmtId="41" fontId="0" fillId="6" borderId="83"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4" xfId="0" applyNumberFormat="1" applyFill="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1"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6" borderId="24" xfId="0" applyNumberFormat="1" applyFill="1" applyBorder="1" applyAlignment="1">
      <alignment horizontal="right"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0" fillId="10" borderId="75" xfId="0" applyFill="1" applyBorder="1" applyAlignment="1">
      <alignment horizontal="left" vertical="center"/>
    </xf>
    <xf numFmtId="0" fontId="0" fillId="10" borderId="76" xfId="0" applyFill="1" applyBorder="1" applyAlignment="1">
      <alignment horizontal="left" vertical="center"/>
    </xf>
    <xf numFmtId="0" fontId="0" fillId="10" borderId="77" xfId="0" applyFill="1" applyBorder="1" applyAlignment="1">
      <alignment horizontal="left" vertical="center"/>
    </xf>
    <xf numFmtId="0" fontId="21" fillId="10" borderId="78" xfId="0" applyFont="1" applyFill="1" applyBorder="1" applyAlignment="1">
      <alignment horizontal="left" vertical="center" wrapText="1"/>
    </xf>
    <xf numFmtId="41" fontId="0" fillId="6" borderId="78" xfId="0" applyNumberFormat="1" applyFill="1" applyBorder="1" applyAlignment="1">
      <alignment horizontal="right" vertical="center"/>
    </xf>
    <xf numFmtId="41" fontId="0" fillId="6" borderId="76" xfId="0" applyNumberFormat="1" applyFill="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4"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24" fillId="6" borderId="80" xfId="0" applyFont="1" applyFill="1" applyBorder="1" applyAlignment="1">
      <alignment horizontal="left" vertical="center"/>
    </xf>
    <xf numFmtId="0" fontId="24" fillId="6" borderId="81" xfId="0" applyFont="1" applyFill="1" applyBorder="1" applyAlignment="1">
      <alignment horizontal="left" vertical="center"/>
    </xf>
    <xf numFmtId="0" fontId="24" fillId="6" borderId="82" xfId="0" applyFont="1" applyFill="1" applyBorder="1" applyAlignment="1">
      <alignment horizontal="left" vertical="center"/>
    </xf>
    <xf numFmtId="0" fontId="27" fillId="6" borderId="94" xfId="0" applyFont="1" applyFill="1" applyBorder="1" applyAlignment="1">
      <alignment horizontal="left" vertical="center" wrapText="1"/>
    </xf>
    <xf numFmtId="0" fontId="27" fillId="6" borderId="95" xfId="0" applyFont="1" applyFill="1" applyBorder="1" applyAlignment="1">
      <alignment horizontal="left" vertical="center" wrapText="1"/>
    </xf>
    <xf numFmtId="0" fontId="27" fillId="6" borderId="96" xfId="0" applyFont="1" applyFill="1" applyBorder="1" applyAlignment="1">
      <alignment horizontal="left" vertical="center" wrapText="1"/>
    </xf>
    <xf numFmtId="41" fontId="24" fillId="6" borderId="89" xfId="0" applyNumberFormat="1" applyFont="1" applyFill="1" applyBorder="1" applyAlignment="1">
      <alignment horizontal="right" vertical="center"/>
    </xf>
    <xf numFmtId="41" fontId="24" fillId="6" borderId="87" xfId="0" applyNumberFormat="1" applyFont="1" applyFill="1" applyBorder="1" applyAlignment="1">
      <alignment horizontal="right" vertical="center"/>
    </xf>
    <xf numFmtId="41" fontId="24" fillId="6" borderId="90" xfId="0" applyNumberFormat="1" applyFont="1" applyFill="1" applyBorder="1" applyAlignment="1">
      <alignment horizontal="right" vertical="center"/>
    </xf>
    <xf numFmtId="0" fontId="28" fillId="0" borderId="30" xfId="0" applyFont="1" applyBorder="1" applyAlignment="1">
      <alignment horizontal="center" vertical="center"/>
    </xf>
    <xf numFmtId="0" fontId="28" fillId="0" borderId="25" xfId="0" applyFont="1" applyBorder="1" applyAlignment="1">
      <alignment horizontal="center" vertical="center"/>
    </xf>
    <xf numFmtId="0" fontId="28" fillId="0" borderId="33" xfId="0" applyFont="1" applyBorder="1" applyAlignment="1">
      <alignment horizontal="center"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44" xfId="0" applyFont="1" applyBorder="1" applyAlignment="1">
      <alignment horizontal="center" vertical="center"/>
    </xf>
    <xf numFmtId="0" fontId="0" fillId="0" borderId="24" xfId="0" applyBorder="1" applyAlignment="1">
      <alignment horizontal="center" vertical="center"/>
    </xf>
    <xf numFmtId="0" fontId="21" fillId="0" borderId="24"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3" xfId="0" applyFont="1" applyBorder="1" applyAlignment="1">
      <alignment horizontal="center"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7" xfId="0" applyNumberFormat="1" applyFont="1" applyBorder="1" applyAlignment="1">
      <alignment horizontal="right" vertical="center"/>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9"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24" fillId="6" borderId="24" xfId="0" applyFont="1" applyFill="1" applyBorder="1" applyAlignment="1">
      <alignment vertical="center" wrapText="1"/>
    </xf>
    <xf numFmtId="0" fontId="24" fillId="6" borderId="25" xfId="0" applyFont="1" applyFill="1" applyBorder="1" applyAlignment="1">
      <alignment vertical="center" wrapText="1"/>
    </xf>
    <xf numFmtId="179" fontId="24" fillId="6" borderId="125" xfId="0" applyNumberFormat="1" applyFont="1" applyFill="1" applyBorder="1" applyAlignment="1">
      <alignment horizontal="center" vertical="center" wrapText="1"/>
    </xf>
    <xf numFmtId="179" fontId="24" fillId="6" borderId="125" xfId="0" applyNumberFormat="1" applyFont="1" applyFill="1" applyBorder="1" applyAlignment="1">
      <alignment horizontal="center" vertical="center"/>
    </xf>
    <xf numFmtId="0" fontId="24" fillId="6" borderId="25" xfId="0" applyFont="1" applyFill="1" applyBorder="1" applyAlignment="1">
      <alignment horizontal="left" vertical="center" wrapText="1"/>
    </xf>
    <xf numFmtId="0" fontId="24" fillId="6" borderId="26" xfId="0" applyFont="1" applyFill="1" applyBorder="1" applyAlignment="1">
      <alignment horizontal="left" vertical="center" wrapText="1"/>
    </xf>
    <xf numFmtId="41" fontId="24" fillId="6" borderId="24" xfId="0" applyNumberFormat="1" applyFont="1" applyFill="1" applyBorder="1" applyAlignment="1">
      <alignment horizontal="right" vertical="center" wrapText="1"/>
    </xf>
    <xf numFmtId="41" fontId="24" fillId="6" borderId="25" xfId="0" applyNumberFormat="1" applyFont="1" applyFill="1" applyBorder="1" applyAlignment="1">
      <alignment horizontal="right" vertical="center" wrapText="1"/>
    </xf>
    <xf numFmtId="41" fontId="24" fillId="6" borderId="26" xfId="0" applyNumberFormat="1" applyFont="1" applyFill="1" applyBorder="1" applyAlignment="1">
      <alignment horizontal="righ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0" borderId="98"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71"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5" fillId="0" borderId="70"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0" borderId="0" xfId="0" applyNumberFormat="1" applyFont="1" applyFill="1" applyAlignment="1" applyProtection="1">
      <alignment horizontal="center" vertical="center" shrinkToFit="1"/>
      <protection locked="0"/>
    </xf>
    <xf numFmtId="0" fontId="5" fillId="7" borderId="0" xfId="0" applyFont="1" applyFill="1" applyAlignment="1">
      <alignment horizontal="center" vertical="center"/>
    </xf>
    <xf numFmtId="0" fontId="5" fillId="7" borderId="4" xfId="0" applyFont="1" applyFill="1" applyBorder="1" applyAlignment="1">
      <alignment horizontal="center" vertical="center"/>
    </xf>
    <xf numFmtId="184" fontId="5" fillId="0" borderId="62" xfId="0" applyNumberFormat="1" applyFont="1" applyFill="1" applyBorder="1" applyAlignment="1">
      <alignment horizontal="center" vertical="center"/>
    </xf>
    <xf numFmtId="184" fontId="5" fillId="0" borderId="41" xfId="0" applyNumberFormat="1" applyFont="1" applyFill="1" applyBorder="1" applyAlignment="1">
      <alignment horizontal="center" vertical="center"/>
    </xf>
    <xf numFmtId="184" fontId="5" fillId="0" borderId="42" xfId="0" applyNumberFormat="1"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quotePrefix="1"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44" xfId="0" applyFont="1" applyFill="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2" fillId="0" borderId="141" xfId="0" applyFont="1" applyBorder="1" applyAlignment="1">
      <alignment horizontal="left" vertical="center" wrapText="1"/>
    </xf>
    <xf numFmtId="0" fontId="12" fillId="0" borderId="49" xfId="0" applyFont="1" applyBorder="1" applyAlignment="1">
      <alignment horizontal="left" vertical="center" wrapText="1"/>
    </xf>
    <xf numFmtId="0" fontId="12" fillId="0" borderId="68" xfId="0" applyFont="1" applyBorder="1" applyAlignment="1">
      <alignment horizontal="left" vertical="center" wrapText="1"/>
    </xf>
    <xf numFmtId="181" fontId="5" fillId="6"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38" fontId="5" fillId="0" borderId="98" xfId="6" applyFont="1" applyFill="1" applyBorder="1" applyAlignment="1" applyProtection="1">
      <alignment horizontal="center" vertical="center" wrapText="1"/>
      <protection locked="0"/>
    </xf>
    <xf numFmtId="38" fontId="5" fillId="0" borderId="19" xfId="6" applyFont="1" applyFill="1" applyBorder="1" applyAlignment="1" applyProtection="1">
      <alignment horizontal="center" vertical="center" wrapText="1"/>
      <protection locked="0"/>
    </xf>
    <xf numFmtId="38" fontId="5" fillId="0" borderId="66" xfId="6" applyFont="1" applyFill="1" applyBorder="1" applyAlignment="1" applyProtection="1">
      <alignment horizontal="center" vertical="center" wrapText="1"/>
      <protection locked="0"/>
    </xf>
    <xf numFmtId="38" fontId="5" fillId="0" borderId="71" xfId="6" applyFont="1" applyFill="1" applyBorder="1" applyAlignment="1" applyProtection="1">
      <alignment horizontal="center" vertical="center" wrapText="1"/>
      <protection locked="0"/>
    </xf>
    <xf numFmtId="38" fontId="5" fillId="0" borderId="0" xfId="6" applyFont="1" applyFill="1" applyAlignment="1" applyProtection="1">
      <alignment horizontal="center" vertical="center" wrapText="1"/>
      <protection locked="0"/>
    </xf>
    <xf numFmtId="38" fontId="5" fillId="0" borderId="4" xfId="6" applyFont="1" applyFill="1" applyBorder="1" applyAlignment="1" applyProtection="1">
      <alignment horizontal="center" vertical="center" wrapText="1"/>
      <protection locked="0"/>
    </xf>
    <xf numFmtId="38" fontId="5" fillId="0" borderId="62" xfId="6" applyFont="1" applyFill="1" applyBorder="1" applyAlignment="1" applyProtection="1">
      <alignment horizontal="center" vertical="center" wrapText="1"/>
      <protection locked="0"/>
    </xf>
    <xf numFmtId="38" fontId="5" fillId="0" borderId="41" xfId="6" applyFont="1" applyFill="1" applyBorder="1" applyAlignment="1" applyProtection="1">
      <alignment horizontal="center" vertical="center" wrapText="1"/>
      <protection locked="0"/>
    </xf>
    <xf numFmtId="38" fontId="5" fillId="0" borderId="59" xfId="6" applyFont="1" applyFill="1" applyBorder="1" applyAlignment="1" applyProtection="1">
      <alignment horizontal="center" vertical="center" wrapText="1"/>
      <protection locked="0"/>
    </xf>
    <xf numFmtId="0" fontId="13" fillId="3" borderId="168"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11" fillId="3" borderId="16" xfId="0" applyFont="1" applyFill="1" applyBorder="1" applyAlignment="1">
      <alignment horizontal="center" vertical="center" wrapText="1"/>
    </xf>
    <xf numFmtId="0" fontId="11" fillId="3" borderId="97" xfId="0" applyFont="1" applyFill="1" applyBorder="1" applyAlignment="1">
      <alignment horizontal="center" vertical="center" wrapText="1"/>
    </xf>
    <xf numFmtId="0" fontId="5" fillId="0" borderId="15"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38" fontId="5" fillId="0" borderId="0" xfId="6" applyFont="1" applyFill="1" applyBorder="1" applyAlignment="1" applyProtection="1">
      <alignment horizontal="center" vertical="center" wrapText="1"/>
      <protection locked="0"/>
    </xf>
    <xf numFmtId="0" fontId="8" fillId="3" borderId="166"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167" xfId="0" applyFont="1" applyFill="1" applyBorder="1" applyAlignment="1">
      <alignment horizontal="center" vertical="center" wrapText="1"/>
    </xf>
    <xf numFmtId="0" fontId="5" fillId="0" borderId="53"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8">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30480</xdr:rowOff>
        </xdr:from>
        <xdr:to>
          <xdr:col>15</xdr:col>
          <xdr:colOff>152400</xdr:colOff>
          <xdr:row>16</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30480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30480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30480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0</xdr:colOff>
      <xdr:row>203</xdr:row>
      <xdr:rowOff>0</xdr:rowOff>
    </xdr:from>
    <xdr:to>
      <xdr:col>23</xdr:col>
      <xdr:colOff>5013</xdr:colOff>
      <xdr:row>204</xdr:row>
      <xdr:rowOff>101754</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819650" y="75561825"/>
          <a:ext cx="5013" cy="1054254"/>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97195</xdr:colOff>
      <xdr:row>203</xdr:row>
      <xdr:rowOff>104775</xdr:rowOff>
    </xdr:from>
    <xdr:to>
      <xdr:col>43</xdr:col>
      <xdr:colOff>50267</xdr:colOff>
      <xdr:row>204</xdr:row>
      <xdr:rowOff>79948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97945" y="74152125"/>
          <a:ext cx="2553397" cy="73717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0</xdr:colOff>
      <xdr:row>203</xdr:row>
      <xdr:rowOff>0</xdr:rowOff>
    </xdr:from>
    <xdr:to>
      <xdr:col>31</xdr:col>
      <xdr:colOff>9130</xdr:colOff>
      <xdr:row>204</xdr:row>
      <xdr:rowOff>101754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6496050" y="75561825"/>
          <a:ext cx="9130" cy="1054254"/>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11</xdr:col>
      <xdr:colOff>136071</xdr:colOff>
      <xdr:row>203</xdr:row>
      <xdr:rowOff>1702</xdr:rowOff>
    </xdr:from>
    <xdr:to>
      <xdr:col>24</xdr:col>
      <xdr:colOff>102384</xdr:colOff>
      <xdr:row>204</xdr:row>
      <xdr:rowOff>158151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441121" y="75563527"/>
          <a:ext cx="2690463" cy="110894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68036</xdr:colOff>
      <xdr:row>204</xdr:row>
      <xdr:rowOff>184663</xdr:rowOff>
    </xdr:from>
    <xdr:to>
      <xdr:col>40</xdr:col>
      <xdr:colOff>18602</xdr:colOff>
      <xdr:row>209</xdr:row>
      <xdr:rowOff>619125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68386" y="74994013"/>
          <a:ext cx="5151216" cy="424446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環境・安全等対策基金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2,603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2,512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68037</xdr:colOff>
      <xdr:row>204</xdr:row>
      <xdr:rowOff>297601</xdr:rowOff>
    </xdr:from>
    <xdr:to>
      <xdr:col>38</xdr:col>
      <xdr:colOff>152401</xdr:colOff>
      <xdr:row>208</xdr:row>
      <xdr:rowOff>581024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268437" y="75106951"/>
          <a:ext cx="4484914" cy="333142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106914</xdr:colOff>
      <xdr:row>205</xdr:row>
      <xdr:rowOff>654841</xdr:rowOff>
    </xdr:from>
    <xdr:to>
      <xdr:col>29</xdr:col>
      <xdr:colOff>84348</xdr:colOff>
      <xdr:row>209</xdr:row>
      <xdr:rowOff>123824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507339" y="76226191"/>
          <a:ext cx="2377734" cy="251698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2,603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2,604</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127324</xdr:colOff>
      <xdr:row>205</xdr:row>
      <xdr:rowOff>695324</xdr:rowOff>
    </xdr:from>
    <xdr:to>
      <xdr:col>40</xdr:col>
      <xdr:colOff>146206</xdr:colOff>
      <xdr:row>209</xdr:row>
      <xdr:rowOff>276225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128074" y="76266674"/>
          <a:ext cx="2019132" cy="262890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ja-JP" altLang="ja-JP" sz="1100" b="0" i="0" baseline="0">
              <a:effectLst/>
              <a:latin typeface="+mn-lt"/>
              <a:ea typeface="+mn-ea"/>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管理費：   </a:t>
          </a: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4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返納　  ：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91</a:t>
          </a:r>
        </a:p>
      </xdr:txBody>
    </xdr:sp>
    <xdr:clientData/>
  </xdr:twoCellAnchor>
  <xdr:twoCellAnchor>
    <xdr:from>
      <xdr:col>17</xdr:col>
      <xdr:colOff>68619</xdr:colOff>
      <xdr:row>207</xdr:row>
      <xdr:rowOff>629422</xdr:rowOff>
    </xdr:from>
    <xdr:to>
      <xdr:col>38</xdr:col>
      <xdr:colOff>18106</xdr:colOff>
      <xdr:row>207</xdr:row>
      <xdr:rowOff>629422</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469044" y="77724772"/>
          <a:ext cx="4150012"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9</xdr:col>
      <xdr:colOff>175144</xdr:colOff>
      <xdr:row>209</xdr:row>
      <xdr:rowOff>604983</xdr:rowOff>
    </xdr:from>
    <xdr:to>
      <xdr:col>48</xdr:col>
      <xdr:colOff>67988</xdr:colOff>
      <xdr:row>210</xdr:row>
      <xdr:rowOff>603220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975369" y="79224333"/>
          <a:ext cx="7693819" cy="76023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揮発油販売業の構造改善、環境対策、災害対策を実施する揮発油販売業者に利子補給を実施。</a:t>
          </a:r>
        </a:p>
      </xdr:txBody>
    </xdr:sp>
    <xdr:clientData/>
  </xdr:twoCellAnchor>
  <xdr:twoCellAnchor>
    <xdr:from>
      <xdr:col>11</xdr:col>
      <xdr:colOff>104775</xdr:colOff>
      <xdr:row>211</xdr:row>
      <xdr:rowOff>28575</xdr:rowOff>
    </xdr:from>
    <xdr:to>
      <xdr:col>18</xdr:col>
      <xdr:colOff>178946</xdr:colOff>
      <xdr:row>212</xdr:row>
      <xdr:rowOff>27285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305050" y="80171925"/>
          <a:ext cx="1474346" cy="76071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20022</xdr:colOff>
      <xdr:row>211</xdr:row>
      <xdr:rowOff>49861</xdr:rowOff>
    </xdr:from>
    <xdr:to>
      <xdr:col>19</xdr:col>
      <xdr:colOff>21702</xdr:colOff>
      <xdr:row>211</xdr:row>
      <xdr:rowOff>712713</xdr:rowOff>
    </xdr:to>
    <xdr:cxnSp macro="">
      <xdr:nvCxnSpPr>
        <xdr:cNvPr id="16" name="直線矢印コネクタ 21">
          <a:extLst>
            <a:ext uri="{FF2B5EF4-FFF2-40B4-BE49-F238E27FC236}">
              <a16:creationId xmlns:a16="http://schemas.microsoft.com/office/drawing/2014/main" id="{00000000-0008-0000-0000-000010000000}"/>
            </a:ext>
          </a:extLst>
        </xdr:cNvPr>
        <xdr:cNvCxnSpPr>
          <a:cxnSpLocks noChangeShapeType="1"/>
        </xdr:cNvCxnSpPr>
      </xdr:nvCxnSpPr>
      <xdr:spPr bwMode="auto">
        <a:xfrm>
          <a:off x="3820497" y="80193211"/>
          <a:ext cx="1680" cy="66285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161925</xdr:colOff>
      <xdr:row>211</xdr:row>
      <xdr:rowOff>66675</xdr:rowOff>
    </xdr:from>
    <xdr:to>
      <xdr:col>32</xdr:col>
      <xdr:colOff>163605</xdr:colOff>
      <xdr:row>211</xdr:row>
      <xdr:rowOff>741483</xdr:rowOff>
    </xdr:to>
    <xdr:cxnSp macro="">
      <xdr:nvCxnSpPr>
        <xdr:cNvPr id="17" name="直線矢印コネクタ 21">
          <a:extLst>
            <a:ext uri="{FF2B5EF4-FFF2-40B4-BE49-F238E27FC236}">
              <a16:creationId xmlns:a16="http://schemas.microsoft.com/office/drawing/2014/main" id="{00000000-0008-0000-0000-000011000000}"/>
            </a:ext>
          </a:extLst>
        </xdr:cNvPr>
        <xdr:cNvCxnSpPr>
          <a:cxnSpLocks noChangeShapeType="1"/>
        </xdr:cNvCxnSpPr>
      </xdr:nvCxnSpPr>
      <xdr:spPr bwMode="auto">
        <a:xfrm>
          <a:off x="6562725" y="80210025"/>
          <a:ext cx="1680" cy="674808"/>
        </a:xfrm>
        <a:prstGeom prst="straightConnector1">
          <a:avLst/>
        </a:prstGeom>
        <a:noFill/>
        <a:ln w="254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75879</xdr:colOff>
      <xdr:row>211</xdr:row>
      <xdr:rowOff>102998</xdr:rowOff>
    </xdr:from>
    <xdr:to>
      <xdr:col>50</xdr:col>
      <xdr:colOff>18445</xdr:colOff>
      <xdr:row>211</xdr:row>
      <xdr:rowOff>678578</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76704" y="80246348"/>
          <a:ext cx="3342991" cy="57558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Calibri"/>
              <a:ea typeface="ＭＳ Ｐゴシック"/>
              <a:cs typeface="+mn-cs"/>
            </a:rPr>
            <a:t>外注</a:t>
          </a: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rgbClr val="FF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a:t>
          </a:r>
        </a:p>
      </xdr:txBody>
    </xdr:sp>
    <xdr:clientData/>
  </xdr:twoCellAnchor>
  <xdr:twoCellAnchor>
    <xdr:from>
      <xdr:col>7</xdr:col>
      <xdr:colOff>86307</xdr:colOff>
      <xdr:row>212</xdr:row>
      <xdr:rowOff>121298</xdr:rowOff>
    </xdr:from>
    <xdr:to>
      <xdr:col>29</xdr:col>
      <xdr:colOff>19905</xdr:colOff>
      <xdr:row>213</xdr:row>
      <xdr:rowOff>147637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86482" y="81026648"/>
          <a:ext cx="4334148" cy="78833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solidFill>
                <a:sysClr val="windowText" lastClr="000000"/>
              </a:solidFill>
              <a:effectLst/>
              <a:latin typeface="+mn-lt"/>
              <a:ea typeface="+mn-ea"/>
              <a:cs typeface="+mn-cs"/>
            </a:rPr>
            <a:t>87</a:t>
          </a:r>
          <a:r>
            <a:rPr kumimoji="1" lang="ja-JP" altLang="ja-JP" sz="2000" b="0" i="0" baseline="0">
              <a:solidFill>
                <a:schemeClr val="tx1"/>
              </a:solidFill>
              <a:effectLst/>
              <a:latin typeface="+mn-lt"/>
              <a:ea typeface="+mn-ea"/>
              <a:cs typeface="+mn-cs"/>
            </a:rPr>
            <a:t>百万</a:t>
          </a:r>
          <a:r>
            <a:rPr kumimoji="1" lang="ja-JP" altLang="en-US" sz="2000" b="0" i="0" baseline="0">
              <a:solidFill>
                <a:schemeClr val="tx1"/>
              </a:solidFill>
              <a:effectLst/>
              <a:latin typeface="+mn-lt"/>
              <a:ea typeface="+mn-ea"/>
              <a:cs typeface="+mn-cs"/>
            </a:rPr>
            <a:t>円</a:t>
          </a:r>
          <a:endParaRPr lang="ja-JP" altLang="ja-JP" sz="2000">
            <a:solidFill>
              <a:schemeClr val="tx1"/>
            </a:solidFill>
            <a:effectLst/>
          </a:endParaRPr>
        </a:p>
      </xdr:txBody>
    </xdr:sp>
    <xdr:clientData/>
  </xdr:twoCellAnchor>
  <xdr:twoCellAnchor>
    <xdr:from>
      <xdr:col>29</xdr:col>
      <xdr:colOff>86696</xdr:colOff>
      <xdr:row>212</xdr:row>
      <xdr:rowOff>121103</xdr:rowOff>
    </xdr:from>
    <xdr:to>
      <xdr:col>50</xdr:col>
      <xdr:colOff>83097</xdr:colOff>
      <xdr:row>213</xdr:row>
      <xdr:rowOff>130124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87421" y="81026453"/>
          <a:ext cx="4196926" cy="771021"/>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126351</xdr:colOff>
      <xdr:row>202</xdr:row>
      <xdr:rowOff>114300</xdr:rowOff>
    </xdr:from>
    <xdr:to>
      <xdr:col>35</xdr:col>
      <xdr:colOff>13762</xdr:colOff>
      <xdr:row>203</xdr:row>
      <xdr:rowOff>2299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926826" y="73399650"/>
          <a:ext cx="3087811" cy="411874"/>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ekiyu.or.jp/pages/95/"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309"/>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52" width="16.441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82" t="s">
        <v>0</v>
      </c>
      <c r="AK2" s="583"/>
      <c r="AL2" s="583"/>
      <c r="AM2" s="583"/>
      <c r="AN2" s="583"/>
      <c r="AO2" s="583"/>
      <c r="AP2" s="583"/>
      <c r="AQ2" s="583"/>
      <c r="AR2" s="584">
        <v>1</v>
      </c>
      <c r="AS2" s="584"/>
      <c r="AT2" s="584"/>
      <c r="AU2" s="584"/>
      <c r="AV2" s="584"/>
      <c r="AW2" s="584"/>
      <c r="AX2" s="584"/>
      <c r="AY2" s="584"/>
    </row>
    <row r="3" spans="1:51" ht="32.1" customHeight="1" thickBot="1" x14ac:dyDescent="0.25">
      <c r="A3" s="638" t="s">
        <v>1</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7"/>
      <c r="AM3" s="637"/>
      <c r="AN3" s="637"/>
      <c r="AO3" s="637"/>
      <c r="AP3" s="585" t="s">
        <v>2</v>
      </c>
      <c r="AQ3" s="586"/>
      <c r="AR3" s="586"/>
      <c r="AS3" s="586"/>
      <c r="AT3" s="586"/>
      <c r="AU3" s="586"/>
      <c r="AV3" s="586"/>
      <c r="AW3" s="586"/>
      <c r="AX3" s="586"/>
      <c r="AY3" s="587"/>
    </row>
    <row r="4" spans="1:51" ht="28.5" customHeight="1" x14ac:dyDescent="0.2">
      <c r="A4" s="588" t="s">
        <v>3</v>
      </c>
      <c r="B4" s="589"/>
      <c r="C4" s="589"/>
      <c r="D4" s="589"/>
      <c r="E4" s="589"/>
      <c r="F4" s="589"/>
      <c r="G4" s="590" t="s">
        <v>4</v>
      </c>
      <c r="H4" s="591"/>
      <c r="I4" s="591"/>
      <c r="J4" s="591"/>
      <c r="K4" s="591"/>
      <c r="L4" s="591"/>
      <c r="M4" s="591"/>
      <c r="N4" s="591"/>
      <c r="O4" s="591"/>
      <c r="P4" s="591"/>
      <c r="Q4" s="591"/>
      <c r="R4" s="591"/>
      <c r="S4" s="591"/>
      <c r="T4" s="591"/>
      <c r="U4" s="591"/>
      <c r="V4" s="591"/>
      <c r="W4" s="591"/>
      <c r="X4" s="591"/>
      <c r="Y4" s="591"/>
      <c r="Z4" s="592"/>
      <c r="AA4" s="593" t="s">
        <v>5</v>
      </c>
      <c r="AB4" s="594"/>
      <c r="AC4" s="594"/>
      <c r="AD4" s="594"/>
      <c r="AE4" s="594"/>
      <c r="AF4" s="594"/>
      <c r="AG4" s="595" t="s">
        <v>6</v>
      </c>
      <c r="AH4" s="596"/>
      <c r="AI4" s="596"/>
      <c r="AJ4" s="596"/>
      <c r="AK4" s="596"/>
      <c r="AL4" s="596"/>
      <c r="AM4" s="596"/>
      <c r="AN4" s="596"/>
      <c r="AO4" s="596"/>
      <c r="AP4" s="596"/>
      <c r="AQ4" s="596"/>
      <c r="AR4" s="596"/>
      <c r="AS4" s="596"/>
      <c r="AT4" s="596"/>
      <c r="AU4" s="596"/>
      <c r="AV4" s="596"/>
      <c r="AW4" s="596"/>
      <c r="AX4" s="596"/>
      <c r="AY4" s="597"/>
    </row>
    <row r="5" spans="1:51" ht="28.5" customHeight="1" x14ac:dyDescent="0.2">
      <c r="A5" s="649" t="s">
        <v>7</v>
      </c>
      <c r="B5" s="650"/>
      <c r="C5" s="650"/>
      <c r="D5" s="650"/>
      <c r="E5" s="650"/>
      <c r="F5" s="651"/>
      <c r="G5" s="631" t="s">
        <v>8</v>
      </c>
      <c r="H5" s="632"/>
      <c r="I5" s="632"/>
      <c r="J5" s="632"/>
      <c r="K5" s="632"/>
      <c r="L5" s="632"/>
      <c r="M5" s="632"/>
      <c r="N5" s="632"/>
      <c r="O5" s="632"/>
      <c r="P5" s="632"/>
      <c r="Q5" s="632"/>
      <c r="R5" s="632"/>
      <c r="S5" s="632"/>
      <c r="T5" s="632"/>
      <c r="U5" s="632"/>
      <c r="V5" s="632"/>
      <c r="W5" s="632"/>
      <c r="X5" s="632"/>
      <c r="Y5" s="632"/>
      <c r="Z5" s="633"/>
      <c r="AA5" s="477" t="s">
        <v>9</v>
      </c>
      <c r="AB5" s="478"/>
      <c r="AC5" s="478"/>
      <c r="AD5" s="478"/>
      <c r="AE5" s="478"/>
      <c r="AF5" s="479"/>
      <c r="AG5" s="480" t="s">
        <v>10</v>
      </c>
      <c r="AH5" s="481"/>
      <c r="AI5" s="481"/>
      <c r="AJ5" s="481"/>
      <c r="AK5" s="481"/>
      <c r="AL5" s="481"/>
      <c r="AM5" s="481"/>
      <c r="AN5" s="481"/>
      <c r="AO5" s="481"/>
      <c r="AP5" s="481"/>
      <c r="AQ5" s="481"/>
      <c r="AR5" s="481"/>
      <c r="AS5" s="481"/>
      <c r="AT5" s="481"/>
      <c r="AU5" s="481"/>
      <c r="AV5" s="481"/>
      <c r="AW5" s="481"/>
      <c r="AX5" s="481"/>
      <c r="AY5" s="482"/>
    </row>
    <row r="6" spans="1:51" ht="28.5" customHeight="1" x14ac:dyDescent="0.2">
      <c r="A6" s="483" t="s">
        <v>11</v>
      </c>
      <c r="B6" s="484"/>
      <c r="C6" s="484"/>
      <c r="D6" s="484"/>
      <c r="E6" s="484"/>
      <c r="F6" s="485"/>
      <c r="G6" s="486" t="s">
        <v>12</v>
      </c>
      <c r="H6" s="487"/>
      <c r="I6" s="487"/>
      <c r="J6" s="487"/>
      <c r="K6" s="487"/>
      <c r="L6" s="487"/>
      <c r="M6" s="487"/>
      <c r="N6" s="487"/>
      <c r="O6" s="487"/>
      <c r="P6" s="487"/>
      <c r="Q6" s="487"/>
      <c r="R6" s="487"/>
      <c r="S6" s="487"/>
      <c r="T6" s="487"/>
      <c r="U6" s="487"/>
      <c r="V6" s="487"/>
      <c r="W6" s="487"/>
      <c r="X6" s="487"/>
      <c r="Y6" s="487"/>
      <c r="Z6" s="488"/>
      <c r="AA6" s="477" t="s">
        <v>13</v>
      </c>
      <c r="AB6" s="478"/>
      <c r="AC6" s="478"/>
      <c r="AD6" s="478"/>
      <c r="AE6" s="478"/>
      <c r="AF6" s="479"/>
      <c r="AG6" s="480" t="s">
        <v>14</v>
      </c>
      <c r="AH6" s="481"/>
      <c r="AI6" s="481"/>
      <c r="AJ6" s="481"/>
      <c r="AK6" s="481"/>
      <c r="AL6" s="481"/>
      <c r="AM6" s="481"/>
      <c r="AN6" s="481"/>
      <c r="AO6" s="481"/>
      <c r="AP6" s="481"/>
      <c r="AQ6" s="481"/>
      <c r="AR6" s="481"/>
      <c r="AS6" s="481"/>
      <c r="AT6" s="481"/>
      <c r="AU6" s="481"/>
      <c r="AV6" s="481"/>
      <c r="AW6" s="481"/>
      <c r="AX6" s="481"/>
      <c r="AY6" s="482"/>
    </row>
    <row r="7" spans="1:51" ht="28.5" customHeight="1" x14ac:dyDescent="0.2">
      <c r="A7" s="628" t="s">
        <v>15</v>
      </c>
      <c r="B7" s="629"/>
      <c r="C7" s="629"/>
      <c r="D7" s="629"/>
      <c r="E7" s="629"/>
      <c r="F7" s="630"/>
      <c r="G7" s="631" t="s">
        <v>16</v>
      </c>
      <c r="H7" s="632"/>
      <c r="I7" s="632"/>
      <c r="J7" s="632"/>
      <c r="K7" s="632"/>
      <c r="L7" s="632"/>
      <c r="M7" s="632"/>
      <c r="N7" s="632"/>
      <c r="O7" s="632"/>
      <c r="P7" s="632"/>
      <c r="Q7" s="632"/>
      <c r="R7" s="632"/>
      <c r="S7" s="632"/>
      <c r="T7" s="632"/>
      <c r="U7" s="632"/>
      <c r="V7" s="632"/>
      <c r="W7" s="632"/>
      <c r="X7" s="632"/>
      <c r="Y7" s="632"/>
      <c r="Z7" s="633"/>
      <c r="AA7" s="979" t="s">
        <v>17</v>
      </c>
      <c r="AB7" s="980"/>
      <c r="AC7" s="980"/>
      <c r="AD7" s="980"/>
      <c r="AE7" s="980"/>
      <c r="AF7" s="981"/>
      <c r="AG7" s="985" t="s">
        <v>16</v>
      </c>
      <c r="AH7" s="986"/>
      <c r="AI7" s="986"/>
      <c r="AJ7" s="986"/>
      <c r="AK7" s="986"/>
      <c r="AL7" s="986"/>
      <c r="AM7" s="986"/>
      <c r="AN7" s="986"/>
      <c r="AO7" s="986"/>
      <c r="AP7" s="986"/>
      <c r="AQ7" s="986"/>
      <c r="AR7" s="986"/>
      <c r="AS7" s="986"/>
      <c r="AT7" s="986"/>
      <c r="AU7" s="986"/>
      <c r="AV7" s="986"/>
      <c r="AW7" s="986"/>
      <c r="AX7" s="986"/>
      <c r="AY7" s="987"/>
    </row>
    <row r="8" spans="1:51" ht="28.5" customHeight="1" x14ac:dyDescent="0.2">
      <c r="A8" s="634" t="s">
        <v>18</v>
      </c>
      <c r="B8" s="635"/>
      <c r="C8" s="635"/>
      <c r="D8" s="635"/>
      <c r="E8" s="635"/>
      <c r="F8" s="636"/>
      <c r="G8" s="631" t="s">
        <v>16</v>
      </c>
      <c r="H8" s="632"/>
      <c r="I8" s="632"/>
      <c r="J8" s="632"/>
      <c r="K8" s="632"/>
      <c r="L8" s="632"/>
      <c r="M8" s="632"/>
      <c r="N8" s="632"/>
      <c r="O8" s="632"/>
      <c r="P8" s="632"/>
      <c r="Q8" s="632"/>
      <c r="R8" s="632"/>
      <c r="S8" s="632"/>
      <c r="T8" s="632"/>
      <c r="U8" s="632"/>
      <c r="V8" s="632"/>
      <c r="W8" s="632"/>
      <c r="X8" s="632"/>
      <c r="Y8" s="632"/>
      <c r="Z8" s="633"/>
      <c r="AA8" s="982"/>
      <c r="AB8" s="983"/>
      <c r="AC8" s="983"/>
      <c r="AD8" s="983"/>
      <c r="AE8" s="983"/>
      <c r="AF8" s="984"/>
      <c r="AG8" s="988"/>
      <c r="AH8" s="989"/>
      <c r="AI8" s="989"/>
      <c r="AJ8" s="989"/>
      <c r="AK8" s="989"/>
      <c r="AL8" s="989"/>
      <c r="AM8" s="989"/>
      <c r="AN8" s="989"/>
      <c r="AO8" s="989"/>
      <c r="AP8" s="989"/>
      <c r="AQ8" s="989"/>
      <c r="AR8" s="989"/>
      <c r="AS8" s="989"/>
      <c r="AT8" s="989"/>
      <c r="AU8" s="989"/>
      <c r="AV8" s="989"/>
      <c r="AW8" s="989"/>
      <c r="AX8" s="989"/>
      <c r="AY8" s="990"/>
    </row>
    <row r="9" spans="1:51" ht="46.5" customHeight="1" x14ac:dyDescent="0.2">
      <c r="A9" s="634" t="s">
        <v>19</v>
      </c>
      <c r="B9" s="635"/>
      <c r="C9" s="635"/>
      <c r="D9" s="635"/>
      <c r="E9" s="635"/>
      <c r="F9" s="636"/>
      <c r="G9" s="640" t="s">
        <v>20</v>
      </c>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2"/>
    </row>
    <row r="10" spans="1:51" s="11" customFormat="1" ht="56.4" customHeight="1" x14ac:dyDescent="0.2">
      <c r="A10" s="172" t="s">
        <v>21</v>
      </c>
      <c r="B10" s="173"/>
      <c r="C10" s="173"/>
      <c r="D10" s="173"/>
      <c r="E10" s="173"/>
      <c r="F10" s="174"/>
      <c r="G10" s="175" t="s">
        <v>410</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7"/>
    </row>
    <row r="11" spans="1:51" ht="24.9" customHeight="1" x14ac:dyDescent="0.2">
      <c r="A11" s="604" t="s">
        <v>22</v>
      </c>
      <c r="B11" s="605"/>
      <c r="C11" s="605"/>
      <c r="D11" s="605"/>
      <c r="E11" s="605"/>
      <c r="F11" s="606"/>
      <c r="G11" s="30" t="s">
        <v>23</v>
      </c>
      <c r="H11" s="31"/>
      <c r="I11" s="31"/>
      <c r="J11" s="32" t="s">
        <v>24</v>
      </c>
      <c r="K11" s="31"/>
      <c r="L11" s="31"/>
      <c r="M11" s="31"/>
      <c r="N11" s="31"/>
      <c r="O11" s="31"/>
      <c r="P11" s="32" t="s">
        <v>25</v>
      </c>
      <c r="Q11" s="33"/>
      <c r="R11" s="33"/>
      <c r="S11" s="31"/>
      <c r="T11" s="31"/>
      <c r="U11" s="31"/>
      <c r="V11" s="32" t="s">
        <v>26</v>
      </c>
      <c r="W11" s="31"/>
      <c r="X11" s="31"/>
      <c r="Y11" s="33"/>
      <c r="Z11" s="33"/>
      <c r="AA11" s="33"/>
      <c r="AB11" s="32" t="s">
        <v>27</v>
      </c>
      <c r="AC11" s="31"/>
      <c r="AD11" s="31"/>
      <c r="AE11" s="31"/>
      <c r="AF11" s="31"/>
      <c r="AG11" s="33"/>
      <c r="AH11" s="32" t="s">
        <v>28</v>
      </c>
      <c r="AI11" s="31"/>
      <c r="AJ11" s="31"/>
      <c r="AK11" s="31"/>
      <c r="AL11" s="31"/>
      <c r="AM11" s="31"/>
      <c r="AN11" s="31"/>
      <c r="AO11" s="33"/>
      <c r="AP11" s="33"/>
      <c r="AQ11" s="31"/>
      <c r="AR11" s="31"/>
      <c r="AS11" s="31"/>
      <c r="AT11" s="31"/>
      <c r="AU11" s="31"/>
      <c r="AV11" s="31"/>
      <c r="AW11" s="31"/>
      <c r="AX11" s="31"/>
      <c r="AY11" s="34"/>
    </row>
    <row r="12" spans="1:51" ht="24.9" customHeight="1" x14ac:dyDescent="0.2">
      <c r="A12" s="162"/>
      <c r="B12" s="163"/>
      <c r="C12" s="163"/>
      <c r="D12" s="163"/>
      <c r="E12" s="163"/>
      <c r="F12" s="164"/>
      <c r="G12" s="35" t="s">
        <v>29</v>
      </c>
      <c r="H12" s="36"/>
      <c r="I12" s="36"/>
      <c r="J12" s="37" t="s">
        <v>30</v>
      </c>
      <c r="K12" s="36"/>
      <c r="L12" s="36"/>
      <c r="M12" s="36"/>
      <c r="N12" s="37" t="s">
        <v>31</v>
      </c>
      <c r="O12" s="38"/>
      <c r="P12" s="36"/>
      <c r="Q12" s="36"/>
      <c r="R12" s="36"/>
      <c r="S12" s="37" t="s">
        <v>32</v>
      </c>
      <c r="T12" s="38"/>
      <c r="U12" s="38"/>
      <c r="V12" s="36"/>
      <c r="W12" s="36"/>
      <c r="X12" s="36"/>
      <c r="Y12" s="36"/>
      <c r="Z12" s="37" t="s">
        <v>33</v>
      </c>
      <c r="AA12" s="36"/>
      <c r="AB12" s="38"/>
      <c r="AC12" s="36"/>
      <c r="AD12" s="37" t="s">
        <v>34</v>
      </c>
      <c r="AE12" s="36"/>
      <c r="AF12" s="36"/>
      <c r="AG12" s="38"/>
      <c r="AH12" s="36"/>
      <c r="AI12" s="37" t="s">
        <v>35</v>
      </c>
      <c r="AJ12" s="36"/>
      <c r="AK12" s="36"/>
      <c r="AL12" s="36"/>
      <c r="AM12" s="37" t="s">
        <v>36</v>
      </c>
      <c r="AN12" s="38"/>
      <c r="AO12" s="36"/>
      <c r="AP12" s="36"/>
      <c r="AQ12" s="36"/>
      <c r="AR12" s="39" t="s">
        <v>28</v>
      </c>
      <c r="AS12" s="38"/>
      <c r="AT12" s="36"/>
      <c r="AU12" s="36"/>
      <c r="AV12" s="36"/>
      <c r="AW12" s="36"/>
      <c r="AX12" s="36"/>
      <c r="AY12" s="40"/>
    </row>
    <row r="13" spans="1:51" ht="50.25" customHeight="1" x14ac:dyDescent="0.2">
      <c r="A13" s="607"/>
      <c r="B13" s="608"/>
      <c r="C13" s="608"/>
      <c r="D13" s="608"/>
      <c r="E13" s="608"/>
      <c r="F13" s="609"/>
      <c r="G13" s="610" t="s">
        <v>37</v>
      </c>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c r="AW13" s="611"/>
      <c r="AX13" s="611"/>
      <c r="AY13" s="612"/>
    </row>
    <row r="14" spans="1:51" s="11" customFormat="1" ht="30" customHeight="1" thickBot="1" x14ac:dyDescent="0.25">
      <c r="A14" s="165" t="s">
        <v>38</v>
      </c>
      <c r="B14" s="166"/>
      <c r="C14" s="166"/>
      <c r="D14" s="166"/>
      <c r="E14" s="166"/>
      <c r="F14" s="167"/>
      <c r="G14" s="178" t="s">
        <v>39</v>
      </c>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80"/>
    </row>
    <row r="15" spans="1:51" ht="51" customHeight="1" thickBot="1" x14ac:dyDescent="0.25">
      <c r="A15" s="162" t="s">
        <v>40</v>
      </c>
      <c r="B15" s="163"/>
      <c r="C15" s="163"/>
      <c r="D15" s="163"/>
      <c r="E15" s="163"/>
      <c r="F15" s="164"/>
      <c r="G15" s="544" t="s">
        <v>41</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6"/>
    </row>
    <row r="16" spans="1:51" ht="20.100000000000001" customHeight="1" x14ac:dyDescent="0.2">
      <c r="A16" s="159" t="s">
        <v>42</v>
      </c>
      <c r="B16" s="160"/>
      <c r="C16" s="160"/>
      <c r="D16" s="160"/>
      <c r="E16" s="160"/>
      <c r="F16" s="161"/>
      <c r="G16" s="156" t="s">
        <v>43</v>
      </c>
      <c r="H16" s="157"/>
      <c r="I16" s="157"/>
      <c r="J16" s="157"/>
      <c r="K16" s="157"/>
      <c r="L16" s="157"/>
      <c r="M16" s="157"/>
      <c r="N16" s="158"/>
      <c r="O16" s="42"/>
      <c r="P16" s="168" t="s">
        <v>44</v>
      </c>
      <c r="Q16" s="168"/>
      <c r="R16" s="168"/>
      <c r="S16" s="168"/>
      <c r="T16" s="168"/>
      <c r="U16" s="168"/>
      <c r="V16" s="168"/>
      <c r="W16" s="168"/>
      <c r="X16" s="168"/>
      <c r="Y16" s="168"/>
      <c r="Z16" s="168"/>
      <c r="AA16" s="168"/>
      <c r="AB16" s="168"/>
      <c r="AC16" s="168"/>
      <c r="AD16" s="168"/>
      <c r="AE16" s="168"/>
      <c r="AF16" s="169"/>
      <c r="AG16" s="150" t="s">
        <v>45</v>
      </c>
      <c r="AH16" s="151"/>
      <c r="AI16" s="151"/>
      <c r="AJ16" s="151"/>
      <c r="AK16" s="151"/>
      <c r="AL16" s="151"/>
      <c r="AM16" s="151"/>
      <c r="AN16" s="151"/>
      <c r="AO16" s="151"/>
      <c r="AP16" s="151"/>
      <c r="AQ16" s="151"/>
      <c r="AR16" s="151"/>
      <c r="AS16" s="151"/>
      <c r="AT16" s="151"/>
      <c r="AU16" s="151"/>
      <c r="AV16" s="151"/>
      <c r="AW16" s="151"/>
      <c r="AX16" s="151"/>
      <c r="AY16" s="152"/>
    </row>
    <row r="17" spans="1:51" ht="51.6" customHeight="1" x14ac:dyDescent="0.2">
      <c r="A17" s="162"/>
      <c r="B17" s="163"/>
      <c r="C17" s="163"/>
      <c r="D17" s="163"/>
      <c r="E17" s="163"/>
      <c r="F17" s="164"/>
      <c r="G17" s="156"/>
      <c r="H17" s="157"/>
      <c r="I17" s="157"/>
      <c r="J17" s="157"/>
      <c r="K17" s="157"/>
      <c r="L17" s="157"/>
      <c r="M17" s="157"/>
      <c r="N17" s="158"/>
      <c r="O17" s="41"/>
      <c r="P17" s="170" t="s">
        <v>46</v>
      </c>
      <c r="Q17" s="170"/>
      <c r="R17" s="170"/>
      <c r="S17" s="170"/>
      <c r="T17" s="170"/>
      <c r="U17" s="170"/>
      <c r="V17" s="170"/>
      <c r="W17" s="170"/>
      <c r="X17" s="170"/>
      <c r="Y17" s="170"/>
      <c r="Z17" s="170"/>
      <c r="AA17" s="170"/>
      <c r="AB17" s="170"/>
      <c r="AC17" s="170"/>
      <c r="AD17" s="170"/>
      <c r="AE17" s="170"/>
      <c r="AF17" s="171"/>
      <c r="AG17" s="153" t="s">
        <v>417</v>
      </c>
      <c r="AH17" s="154"/>
      <c r="AI17" s="154"/>
      <c r="AJ17" s="154"/>
      <c r="AK17" s="154"/>
      <c r="AL17" s="154"/>
      <c r="AM17" s="154"/>
      <c r="AN17" s="154"/>
      <c r="AO17" s="154"/>
      <c r="AP17" s="154"/>
      <c r="AQ17" s="154"/>
      <c r="AR17" s="154"/>
      <c r="AS17" s="154"/>
      <c r="AT17" s="154"/>
      <c r="AU17" s="154"/>
      <c r="AV17" s="154"/>
      <c r="AW17" s="154"/>
      <c r="AX17" s="154"/>
      <c r="AY17" s="155"/>
    </row>
    <row r="18" spans="1:51" ht="51.6" customHeight="1" x14ac:dyDescent="0.2">
      <c r="A18" s="162"/>
      <c r="B18" s="163"/>
      <c r="C18" s="163"/>
      <c r="D18" s="163"/>
      <c r="E18" s="163"/>
      <c r="F18" s="164"/>
      <c r="G18" s="156"/>
      <c r="H18" s="157"/>
      <c r="I18" s="157"/>
      <c r="J18" s="157"/>
      <c r="K18" s="157"/>
      <c r="L18" s="157"/>
      <c r="M18" s="157"/>
      <c r="N18" s="158"/>
      <c r="O18" s="41"/>
      <c r="P18" s="170" t="s">
        <v>47</v>
      </c>
      <c r="Q18" s="170"/>
      <c r="R18" s="170"/>
      <c r="S18" s="170"/>
      <c r="T18" s="170"/>
      <c r="U18" s="170"/>
      <c r="V18" s="170"/>
      <c r="W18" s="170"/>
      <c r="X18" s="170"/>
      <c r="Y18" s="170"/>
      <c r="Z18" s="170"/>
      <c r="AA18" s="170"/>
      <c r="AB18" s="170"/>
      <c r="AC18" s="170"/>
      <c r="AD18" s="170"/>
      <c r="AE18" s="170"/>
      <c r="AF18" s="171"/>
      <c r="AG18" s="153"/>
      <c r="AH18" s="154"/>
      <c r="AI18" s="154"/>
      <c r="AJ18" s="154"/>
      <c r="AK18" s="154"/>
      <c r="AL18" s="154"/>
      <c r="AM18" s="154"/>
      <c r="AN18" s="154"/>
      <c r="AO18" s="154"/>
      <c r="AP18" s="154"/>
      <c r="AQ18" s="154"/>
      <c r="AR18" s="154"/>
      <c r="AS18" s="154"/>
      <c r="AT18" s="154"/>
      <c r="AU18" s="154"/>
      <c r="AV18" s="154"/>
      <c r="AW18" s="154"/>
      <c r="AX18" s="154"/>
      <c r="AY18" s="155"/>
    </row>
    <row r="19" spans="1:51" ht="51.6" customHeight="1" x14ac:dyDescent="0.2">
      <c r="A19" s="162"/>
      <c r="B19" s="163"/>
      <c r="C19" s="163"/>
      <c r="D19" s="163"/>
      <c r="E19" s="163"/>
      <c r="F19" s="164"/>
      <c r="G19" s="156"/>
      <c r="H19" s="157"/>
      <c r="I19" s="157"/>
      <c r="J19" s="157"/>
      <c r="K19" s="157"/>
      <c r="L19" s="157"/>
      <c r="M19" s="157"/>
      <c r="N19" s="158"/>
      <c r="O19" s="41"/>
      <c r="P19" s="170" t="s">
        <v>48</v>
      </c>
      <c r="Q19" s="170"/>
      <c r="R19" s="170"/>
      <c r="S19" s="170"/>
      <c r="T19" s="170"/>
      <c r="U19" s="170"/>
      <c r="V19" s="170"/>
      <c r="W19" s="170"/>
      <c r="X19" s="170"/>
      <c r="Y19" s="170"/>
      <c r="Z19" s="170"/>
      <c r="AA19" s="170"/>
      <c r="AB19" s="170"/>
      <c r="AC19" s="170"/>
      <c r="AD19" s="170"/>
      <c r="AE19" s="170"/>
      <c r="AF19" s="171"/>
      <c r="AG19" s="153"/>
      <c r="AH19" s="154"/>
      <c r="AI19" s="154"/>
      <c r="AJ19" s="154"/>
      <c r="AK19" s="154"/>
      <c r="AL19" s="154"/>
      <c r="AM19" s="154"/>
      <c r="AN19" s="154"/>
      <c r="AO19" s="154"/>
      <c r="AP19" s="154"/>
      <c r="AQ19" s="154"/>
      <c r="AR19" s="154"/>
      <c r="AS19" s="154"/>
      <c r="AT19" s="154"/>
      <c r="AU19" s="154"/>
      <c r="AV19" s="154"/>
      <c r="AW19" s="154"/>
      <c r="AX19" s="154"/>
      <c r="AY19" s="155"/>
    </row>
    <row r="20" spans="1:51" ht="56.4" customHeight="1" thickBot="1" x14ac:dyDescent="0.25">
      <c r="A20" s="165"/>
      <c r="B20" s="166"/>
      <c r="C20" s="166"/>
      <c r="D20" s="166"/>
      <c r="E20" s="166"/>
      <c r="F20" s="167"/>
      <c r="G20" s="127" t="s">
        <v>49</v>
      </c>
      <c r="H20" s="128"/>
      <c r="I20" s="128"/>
      <c r="J20" s="128"/>
      <c r="K20" s="128"/>
      <c r="L20" s="128"/>
      <c r="M20" s="128"/>
      <c r="N20" s="128"/>
      <c r="O20" s="307" t="s">
        <v>16</v>
      </c>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9"/>
    </row>
    <row r="21" spans="1:51" ht="15" customHeight="1" x14ac:dyDescent="0.2">
      <c r="A21" s="362" t="s">
        <v>50</v>
      </c>
      <c r="B21" s="363"/>
      <c r="C21" s="363"/>
      <c r="D21" s="363"/>
      <c r="E21" s="363"/>
      <c r="F21" s="364"/>
      <c r="G21" s="613" t="s">
        <v>51</v>
      </c>
      <c r="H21" s="614"/>
      <c r="I21" s="614"/>
      <c r="J21" s="614"/>
      <c r="K21" s="614"/>
      <c r="L21" s="614"/>
      <c r="M21" s="614"/>
      <c r="N21" s="615"/>
      <c r="O21" s="616" t="s">
        <v>52</v>
      </c>
      <c r="P21" s="617"/>
      <c r="Q21" s="617"/>
      <c r="R21" s="617"/>
      <c r="S21" s="617"/>
      <c r="T21" s="617"/>
      <c r="U21" s="617"/>
      <c r="V21" s="618"/>
      <c r="W21" s="619" t="s">
        <v>53</v>
      </c>
      <c r="X21" s="620"/>
      <c r="Y21" s="620"/>
      <c r="Z21" s="620"/>
      <c r="AA21" s="620"/>
      <c r="AB21" s="620"/>
      <c r="AC21" s="620"/>
      <c r="AD21" s="621"/>
      <c r="AE21" s="622" t="s">
        <v>54</v>
      </c>
      <c r="AF21" s="623"/>
      <c r="AG21" s="623"/>
      <c r="AH21" s="623"/>
      <c r="AI21" s="623"/>
      <c r="AJ21" s="623"/>
      <c r="AK21" s="624"/>
      <c r="AL21" s="625" t="s">
        <v>55</v>
      </c>
      <c r="AM21" s="626"/>
      <c r="AN21" s="626"/>
      <c r="AO21" s="626"/>
      <c r="AP21" s="626"/>
      <c r="AQ21" s="626"/>
      <c r="AR21" s="627"/>
      <c r="AS21" s="598">
        <v>1000</v>
      </c>
      <c r="AT21" s="599"/>
      <c r="AU21" s="599"/>
      <c r="AV21" s="599"/>
      <c r="AW21" s="599"/>
      <c r="AX21" s="599"/>
      <c r="AY21" s="600"/>
    </row>
    <row r="22" spans="1:51" ht="15" customHeight="1" x14ac:dyDescent="0.2">
      <c r="A22" s="87"/>
      <c r="B22" s="88"/>
      <c r="C22" s="88"/>
      <c r="D22" s="88"/>
      <c r="E22" s="88"/>
      <c r="F22" s="89"/>
      <c r="G22" s="69"/>
      <c r="H22" s="70"/>
      <c r="I22" s="70"/>
      <c r="J22" s="70"/>
      <c r="K22" s="70"/>
      <c r="L22" s="70"/>
      <c r="M22" s="70"/>
      <c r="N22" s="71"/>
      <c r="O22" s="72"/>
      <c r="P22" s="73"/>
      <c r="Q22" s="73"/>
      <c r="R22" s="73"/>
      <c r="S22" s="73"/>
      <c r="T22" s="73"/>
      <c r="U22" s="73"/>
      <c r="V22" s="74"/>
      <c r="W22" s="110" t="s">
        <v>56</v>
      </c>
      <c r="X22" s="111"/>
      <c r="Y22" s="111"/>
      <c r="Z22" s="111"/>
      <c r="AA22" s="111"/>
      <c r="AB22" s="111"/>
      <c r="AC22" s="111"/>
      <c r="AD22" s="112"/>
      <c r="AE22" s="143" t="s">
        <v>57</v>
      </c>
      <c r="AF22" s="144"/>
      <c r="AG22" s="144"/>
      <c r="AH22" s="144"/>
      <c r="AI22" s="144"/>
      <c r="AJ22" s="144"/>
      <c r="AK22" s="145"/>
      <c r="AL22" s="75"/>
      <c r="AM22" s="76"/>
      <c r="AN22" s="76"/>
      <c r="AO22" s="76"/>
      <c r="AP22" s="76"/>
      <c r="AQ22" s="76"/>
      <c r="AR22" s="77"/>
      <c r="AS22" s="601"/>
      <c r="AT22" s="602"/>
      <c r="AU22" s="602"/>
      <c r="AV22" s="602"/>
      <c r="AW22" s="602"/>
      <c r="AX22" s="602"/>
      <c r="AY22" s="603"/>
    </row>
    <row r="23" spans="1:51" ht="52.95" customHeight="1" x14ac:dyDescent="0.2">
      <c r="A23" s="90"/>
      <c r="B23" s="91"/>
      <c r="C23" s="91"/>
      <c r="D23" s="91"/>
      <c r="E23" s="91"/>
      <c r="F23" s="92"/>
      <c r="G23" s="127" t="s">
        <v>58</v>
      </c>
      <c r="H23" s="128"/>
      <c r="I23" s="128"/>
      <c r="J23" s="128"/>
      <c r="K23" s="128"/>
      <c r="L23" s="128"/>
      <c r="M23" s="128"/>
      <c r="N23" s="129"/>
      <c r="O23" s="119" t="s">
        <v>59</v>
      </c>
      <c r="P23" s="120"/>
      <c r="Q23" s="120"/>
      <c r="R23" s="120"/>
      <c r="S23" s="120"/>
      <c r="T23" s="120"/>
      <c r="U23" s="120"/>
      <c r="V23" s="121"/>
      <c r="W23" s="643" t="s">
        <v>60</v>
      </c>
      <c r="X23" s="644"/>
      <c r="Y23" s="644"/>
      <c r="Z23" s="644"/>
      <c r="AA23" s="644"/>
      <c r="AB23" s="644"/>
      <c r="AC23" s="644"/>
      <c r="AD23" s="645"/>
      <c r="AE23" s="123" t="s">
        <v>61</v>
      </c>
      <c r="AF23" s="124"/>
      <c r="AG23" s="124"/>
      <c r="AH23" s="124"/>
      <c r="AI23" s="124"/>
      <c r="AJ23" s="124"/>
      <c r="AK23" s="125"/>
      <c r="AL23" s="139" t="s">
        <v>62</v>
      </c>
      <c r="AM23" s="128"/>
      <c r="AN23" s="128"/>
      <c r="AO23" s="128"/>
      <c r="AP23" s="128"/>
      <c r="AQ23" s="128"/>
      <c r="AR23" s="129"/>
      <c r="AS23" s="646" t="s">
        <v>63</v>
      </c>
      <c r="AT23" s="647"/>
      <c r="AU23" s="647"/>
      <c r="AV23" s="647"/>
      <c r="AW23" s="647"/>
      <c r="AX23" s="647"/>
      <c r="AY23" s="648"/>
    </row>
    <row r="24" spans="1:51" ht="15" customHeight="1" x14ac:dyDescent="0.2">
      <c r="A24" s="63" t="s">
        <v>64</v>
      </c>
      <c r="B24" s="64"/>
      <c r="C24" s="64"/>
      <c r="D24" s="64"/>
      <c r="E24" s="64"/>
      <c r="F24" s="65"/>
      <c r="G24" s="127" t="s">
        <v>65</v>
      </c>
      <c r="H24" s="128"/>
      <c r="I24" s="128"/>
      <c r="J24" s="128"/>
      <c r="K24" s="128"/>
      <c r="L24" s="128"/>
      <c r="M24" s="128"/>
      <c r="N24" s="129"/>
      <c r="O24" s="130" t="s">
        <v>66</v>
      </c>
      <c r="P24" s="131"/>
      <c r="Q24" s="131"/>
      <c r="R24" s="131"/>
      <c r="S24" s="131"/>
      <c r="T24" s="131"/>
      <c r="U24" s="131"/>
      <c r="V24" s="132"/>
      <c r="W24" s="133" t="s">
        <v>53</v>
      </c>
      <c r="X24" s="134"/>
      <c r="Y24" s="134"/>
      <c r="Z24" s="134"/>
      <c r="AA24" s="134"/>
      <c r="AB24" s="134"/>
      <c r="AC24" s="134"/>
      <c r="AD24" s="135"/>
      <c r="AE24" s="136" t="s">
        <v>54</v>
      </c>
      <c r="AF24" s="137"/>
      <c r="AG24" s="137"/>
      <c r="AH24" s="137"/>
      <c r="AI24" s="137"/>
      <c r="AJ24" s="137"/>
      <c r="AK24" s="138"/>
      <c r="AL24" s="139" t="s">
        <v>67</v>
      </c>
      <c r="AM24" s="128"/>
      <c r="AN24" s="128"/>
      <c r="AO24" s="128"/>
      <c r="AP24" s="128"/>
      <c r="AQ24" s="128"/>
      <c r="AR24" s="129"/>
      <c r="AS24" s="140">
        <v>1000</v>
      </c>
      <c r="AT24" s="141"/>
      <c r="AU24" s="141"/>
      <c r="AV24" s="141"/>
      <c r="AW24" s="141"/>
      <c r="AX24" s="141"/>
      <c r="AY24" s="142"/>
    </row>
    <row r="25" spans="1:51" ht="15" customHeight="1" x14ac:dyDescent="0.2">
      <c r="A25" s="87"/>
      <c r="B25" s="88"/>
      <c r="C25" s="88"/>
      <c r="D25" s="88"/>
      <c r="E25" s="88"/>
      <c r="F25" s="89"/>
      <c r="G25" s="69"/>
      <c r="H25" s="70"/>
      <c r="I25" s="70"/>
      <c r="J25" s="70"/>
      <c r="K25" s="70"/>
      <c r="L25" s="70"/>
      <c r="M25" s="70"/>
      <c r="N25" s="71"/>
      <c r="O25" s="72"/>
      <c r="P25" s="73"/>
      <c r="Q25" s="73"/>
      <c r="R25" s="73"/>
      <c r="S25" s="73"/>
      <c r="T25" s="73"/>
      <c r="U25" s="73"/>
      <c r="V25" s="74"/>
      <c r="W25" s="110" t="s">
        <v>56</v>
      </c>
      <c r="X25" s="111"/>
      <c r="Y25" s="111"/>
      <c r="Z25" s="111"/>
      <c r="AA25" s="111"/>
      <c r="AB25" s="111"/>
      <c r="AC25" s="111"/>
      <c r="AD25" s="112"/>
      <c r="AE25" s="143" t="s">
        <v>57</v>
      </c>
      <c r="AF25" s="144"/>
      <c r="AG25" s="144"/>
      <c r="AH25" s="144"/>
      <c r="AI25" s="144"/>
      <c r="AJ25" s="144"/>
      <c r="AK25" s="145"/>
      <c r="AL25" s="106"/>
      <c r="AM25" s="70"/>
      <c r="AN25" s="70"/>
      <c r="AO25" s="70"/>
      <c r="AP25" s="70"/>
      <c r="AQ25" s="70"/>
      <c r="AR25" s="71"/>
      <c r="AS25" s="78"/>
      <c r="AT25" s="79"/>
      <c r="AU25" s="79"/>
      <c r="AV25" s="79"/>
      <c r="AW25" s="79"/>
      <c r="AX25" s="79"/>
      <c r="AY25" s="80"/>
    </row>
    <row r="26" spans="1:51" ht="30" customHeight="1" x14ac:dyDescent="0.2">
      <c r="A26" s="90"/>
      <c r="B26" s="91"/>
      <c r="C26" s="91"/>
      <c r="D26" s="91"/>
      <c r="E26" s="91"/>
      <c r="F26" s="92"/>
      <c r="G26" s="116" t="s">
        <v>58</v>
      </c>
      <c r="H26" s="117"/>
      <c r="I26" s="117"/>
      <c r="J26" s="117"/>
      <c r="K26" s="117"/>
      <c r="L26" s="117"/>
      <c r="M26" s="117"/>
      <c r="N26" s="118"/>
      <c r="O26" s="119" t="s">
        <v>59</v>
      </c>
      <c r="P26" s="120"/>
      <c r="Q26" s="120"/>
      <c r="R26" s="120"/>
      <c r="S26" s="120"/>
      <c r="T26" s="120"/>
      <c r="U26" s="120"/>
      <c r="V26" s="121"/>
      <c r="W26" s="122" t="s">
        <v>68</v>
      </c>
      <c r="X26" s="117"/>
      <c r="Y26" s="117"/>
      <c r="Z26" s="117"/>
      <c r="AA26" s="117"/>
      <c r="AB26" s="117"/>
      <c r="AC26" s="117"/>
      <c r="AD26" s="118"/>
      <c r="AE26" s="123" t="s">
        <v>69</v>
      </c>
      <c r="AF26" s="124"/>
      <c r="AG26" s="124"/>
      <c r="AH26" s="124"/>
      <c r="AI26" s="124"/>
      <c r="AJ26" s="124"/>
      <c r="AK26" s="125"/>
      <c r="AL26" s="122" t="s">
        <v>62</v>
      </c>
      <c r="AM26" s="117"/>
      <c r="AN26" s="117"/>
      <c r="AO26" s="117"/>
      <c r="AP26" s="117"/>
      <c r="AQ26" s="117"/>
      <c r="AR26" s="118"/>
      <c r="AS26" s="119" t="s">
        <v>63</v>
      </c>
      <c r="AT26" s="120"/>
      <c r="AU26" s="120"/>
      <c r="AV26" s="120"/>
      <c r="AW26" s="120"/>
      <c r="AX26" s="120"/>
      <c r="AY26" s="126"/>
    </row>
    <row r="27" spans="1:51" ht="15" customHeight="1" x14ac:dyDescent="0.2">
      <c r="A27" s="87" t="s">
        <v>70</v>
      </c>
      <c r="B27" s="88"/>
      <c r="C27" s="88"/>
      <c r="D27" s="88"/>
      <c r="E27" s="88"/>
      <c r="F27" s="89"/>
      <c r="G27" s="93" t="s">
        <v>65</v>
      </c>
      <c r="H27" s="94"/>
      <c r="I27" s="94"/>
      <c r="J27" s="94"/>
      <c r="K27" s="94"/>
      <c r="L27" s="94"/>
      <c r="M27" s="94"/>
      <c r="N27" s="95"/>
      <c r="O27" s="96" t="s">
        <v>71</v>
      </c>
      <c r="P27" s="97"/>
      <c r="Q27" s="97"/>
      <c r="R27" s="97"/>
      <c r="S27" s="97"/>
      <c r="T27" s="97"/>
      <c r="U27" s="97"/>
      <c r="V27" s="98"/>
      <c r="W27" s="99" t="s">
        <v>53</v>
      </c>
      <c r="X27" s="100"/>
      <c r="Y27" s="100"/>
      <c r="Z27" s="100"/>
      <c r="AA27" s="100"/>
      <c r="AB27" s="100"/>
      <c r="AC27" s="100"/>
      <c r="AD27" s="101"/>
      <c r="AE27" s="102" t="s">
        <v>54</v>
      </c>
      <c r="AF27" s="103"/>
      <c r="AG27" s="103"/>
      <c r="AH27" s="103"/>
      <c r="AI27" s="103"/>
      <c r="AJ27" s="103"/>
      <c r="AK27" s="104"/>
      <c r="AL27" s="105" t="s">
        <v>67</v>
      </c>
      <c r="AM27" s="94"/>
      <c r="AN27" s="94"/>
      <c r="AO27" s="94"/>
      <c r="AP27" s="94"/>
      <c r="AQ27" s="94"/>
      <c r="AR27" s="95"/>
      <c r="AS27" s="107">
        <v>900</v>
      </c>
      <c r="AT27" s="108"/>
      <c r="AU27" s="108"/>
      <c r="AV27" s="108"/>
      <c r="AW27" s="108"/>
      <c r="AX27" s="108"/>
      <c r="AY27" s="109"/>
    </row>
    <row r="28" spans="1:51" ht="15" customHeight="1" x14ac:dyDescent="0.2">
      <c r="A28" s="87"/>
      <c r="B28" s="88"/>
      <c r="C28" s="88"/>
      <c r="D28" s="88"/>
      <c r="E28" s="88"/>
      <c r="F28" s="89"/>
      <c r="G28" s="69"/>
      <c r="H28" s="70"/>
      <c r="I28" s="70"/>
      <c r="J28" s="70"/>
      <c r="K28" s="70"/>
      <c r="L28" s="70"/>
      <c r="M28" s="70"/>
      <c r="N28" s="71"/>
      <c r="O28" s="72"/>
      <c r="P28" s="73"/>
      <c r="Q28" s="73"/>
      <c r="R28" s="73"/>
      <c r="S28" s="73"/>
      <c r="T28" s="73"/>
      <c r="U28" s="73"/>
      <c r="V28" s="74"/>
      <c r="W28" s="110" t="s">
        <v>56</v>
      </c>
      <c r="X28" s="111"/>
      <c r="Y28" s="111"/>
      <c r="Z28" s="111"/>
      <c r="AA28" s="111"/>
      <c r="AB28" s="111"/>
      <c r="AC28" s="111"/>
      <c r="AD28" s="112"/>
      <c r="AE28" s="113" t="s">
        <v>72</v>
      </c>
      <c r="AF28" s="114"/>
      <c r="AG28" s="114"/>
      <c r="AH28" s="114"/>
      <c r="AI28" s="114"/>
      <c r="AJ28" s="114"/>
      <c r="AK28" s="115"/>
      <c r="AL28" s="106"/>
      <c r="AM28" s="70"/>
      <c r="AN28" s="70"/>
      <c r="AO28" s="70"/>
      <c r="AP28" s="70"/>
      <c r="AQ28" s="70"/>
      <c r="AR28" s="71"/>
      <c r="AS28" s="78"/>
      <c r="AT28" s="79"/>
      <c r="AU28" s="79"/>
      <c r="AV28" s="79"/>
      <c r="AW28" s="79"/>
      <c r="AX28" s="79"/>
      <c r="AY28" s="80"/>
    </row>
    <row r="29" spans="1:51" ht="30" customHeight="1" x14ac:dyDescent="0.2">
      <c r="A29" s="90"/>
      <c r="B29" s="91"/>
      <c r="C29" s="91"/>
      <c r="D29" s="91"/>
      <c r="E29" s="91"/>
      <c r="F29" s="92"/>
      <c r="G29" s="116" t="s">
        <v>58</v>
      </c>
      <c r="H29" s="117"/>
      <c r="I29" s="117"/>
      <c r="J29" s="117"/>
      <c r="K29" s="117"/>
      <c r="L29" s="117"/>
      <c r="M29" s="117"/>
      <c r="N29" s="118"/>
      <c r="O29" s="130" t="s">
        <v>59</v>
      </c>
      <c r="P29" s="131"/>
      <c r="Q29" s="131"/>
      <c r="R29" s="131"/>
      <c r="S29" s="131"/>
      <c r="T29" s="131"/>
      <c r="U29" s="131"/>
      <c r="V29" s="132"/>
      <c r="W29" s="139" t="s">
        <v>68</v>
      </c>
      <c r="X29" s="128"/>
      <c r="Y29" s="128"/>
      <c r="Z29" s="128"/>
      <c r="AA29" s="128"/>
      <c r="AB29" s="128"/>
      <c r="AC29" s="128"/>
      <c r="AD29" s="129"/>
      <c r="AE29" s="123" t="s">
        <v>73</v>
      </c>
      <c r="AF29" s="124"/>
      <c r="AG29" s="124"/>
      <c r="AH29" s="124"/>
      <c r="AI29" s="124"/>
      <c r="AJ29" s="124"/>
      <c r="AK29" s="125"/>
      <c r="AL29" s="122" t="s">
        <v>62</v>
      </c>
      <c r="AM29" s="117"/>
      <c r="AN29" s="117"/>
      <c r="AO29" s="117"/>
      <c r="AP29" s="117"/>
      <c r="AQ29" s="117"/>
      <c r="AR29" s="118"/>
      <c r="AS29" s="130" t="s">
        <v>63</v>
      </c>
      <c r="AT29" s="131"/>
      <c r="AU29" s="131"/>
      <c r="AV29" s="131"/>
      <c r="AW29" s="131"/>
      <c r="AX29" s="131"/>
      <c r="AY29" s="149"/>
    </row>
    <row r="30" spans="1:51" ht="15" customHeight="1" x14ac:dyDescent="0.2">
      <c r="A30" s="63" t="s">
        <v>74</v>
      </c>
      <c r="B30" s="64"/>
      <c r="C30" s="64"/>
      <c r="D30" s="64"/>
      <c r="E30" s="64"/>
      <c r="F30" s="65"/>
      <c r="G30" s="93" t="s">
        <v>65</v>
      </c>
      <c r="H30" s="94"/>
      <c r="I30" s="94"/>
      <c r="J30" s="94"/>
      <c r="K30" s="94"/>
      <c r="L30" s="94"/>
      <c r="M30" s="94"/>
      <c r="N30" s="95"/>
      <c r="O30" s="96" t="s">
        <v>75</v>
      </c>
      <c r="P30" s="97"/>
      <c r="Q30" s="97"/>
      <c r="R30" s="97"/>
      <c r="S30" s="97"/>
      <c r="T30" s="97"/>
      <c r="U30" s="97"/>
      <c r="V30" s="98"/>
      <c r="W30" s="99" t="s">
        <v>53</v>
      </c>
      <c r="X30" s="100"/>
      <c r="Y30" s="100"/>
      <c r="Z30" s="100"/>
      <c r="AA30" s="100"/>
      <c r="AB30" s="100"/>
      <c r="AC30" s="100"/>
      <c r="AD30" s="101"/>
      <c r="AE30" s="102" t="s">
        <v>54</v>
      </c>
      <c r="AF30" s="103"/>
      <c r="AG30" s="103"/>
      <c r="AH30" s="103"/>
      <c r="AI30" s="103"/>
      <c r="AJ30" s="103"/>
      <c r="AK30" s="104"/>
      <c r="AL30" s="105" t="s">
        <v>67</v>
      </c>
      <c r="AM30" s="94"/>
      <c r="AN30" s="94"/>
      <c r="AO30" s="94"/>
      <c r="AP30" s="94"/>
      <c r="AQ30" s="94"/>
      <c r="AR30" s="95"/>
      <c r="AS30" s="107">
        <v>900</v>
      </c>
      <c r="AT30" s="108"/>
      <c r="AU30" s="108"/>
      <c r="AV30" s="108"/>
      <c r="AW30" s="108"/>
      <c r="AX30" s="108"/>
      <c r="AY30" s="109"/>
    </row>
    <row r="31" spans="1:51" ht="15" customHeight="1" x14ac:dyDescent="0.2">
      <c r="A31" s="87"/>
      <c r="B31" s="88"/>
      <c r="C31" s="88"/>
      <c r="D31" s="88"/>
      <c r="E31" s="88"/>
      <c r="F31" s="89"/>
      <c r="G31" s="69"/>
      <c r="H31" s="70"/>
      <c r="I31" s="70"/>
      <c r="J31" s="70"/>
      <c r="K31" s="70"/>
      <c r="L31" s="70"/>
      <c r="M31" s="70"/>
      <c r="N31" s="71"/>
      <c r="O31" s="72"/>
      <c r="P31" s="73"/>
      <c r="Q31" s="73"/>
      <c r="R31" s="73"/>
      <c r="S31" s="73"/>
      <c r="T31" s="73"/>
      <c r="U31" s="73"/>
      <c r="V31" s="74"/>
      <c r="W31" s="110" t="s">
        <v>56</v>
      </c>
      <c r="X31" s="111"/>
      <c r="Y31" s="111"/>
      <c r="Z31" s="111"/>
      <c r="AA31" s="111"/>
      <c r="AB31" s="111"/>
      <c r="AC31" s="111"/>
      <c r="AD31" s="112"/>
      <c r="AE31" s="146" t="s">
        <v>72</v>
      </c>
      <c r="AF31" s="147"/>
      <c r="AG31" s="147"/>
      <c r="AH31" s="147"/>
      <c r="AI31" s="147"/>
      <c r="AJ31" s="147"/>
      <c r="AK31" s="148"/>
      <c r="AL31" s="106"/>
      <c r="AM31" s="70"/>
      <c r="AN31" s="70"/>
      <c r="AO31" s="70"/>
      <c r="AP31" s="70"/>
      <c r="AQ31" s="70"/>
      <c r="AR31" s="71"/>
      <c r="AS31" s="78"/>
      <c r="AT31" s="79"/>
      <c r="AU31" s="79"/>
      <c r="AV31" s="79"/>
      <c r="AW31" s="79"/>
      <c r="AX31" s="79"/>
      <c r="AY31" s="80"/>
    </row>
    <row r="32" spans="1:51" ht="30" customHeight="1" x14ac:dyDescent="0.2">
      <c r="A32" s="90"/>
      <c r="B32" s="91"/>
      <c r="C32" s="91"/>
      <c r="D32" s="91"/>
      <c r="E32" s="91"/>
      <c r="F32" s="92"/>
      <c r="G32" s="116" t="s">
        <v>58</v>
      </c>
      <c r="H32" s="117"/>
      <c r="I32" s="117"/>
      <c r="J32" s="117"/>
      <c r="K32" s="117"/>
      <c r="L32" s="117"/>
      <c r="M32" s="117"/>
      <c r="N32" s="118"/>
      <c r="O32" s="119" t="s">
        <v>59</v>
      </c>
      <c r="P32" s="120"/>
      <c r="Q32" s="120"/>
      <c r="R32" s="120"/>
      <c r="S32" s="120"/>
      <c r="T32" s="120"/>
      <c r="U32" s="120"/>
      <c r="V32" s="121"/>
      <c r="W32" s="122" t="s">
        <v>68</v>
      </c>
      <c r="X32" s="117"/>
      <c r="Y32" s="117"/>
      <c r="Z32" s="117"/>
      <c r="AA32" s="117"/>
      <c r="AB32" s="117"/>
      <c r="AC32" s="117"/>
      <c r="AD32" s="118"/>
      <c r="AE32" s="123" t="s">
        <v>76</v>
      </c>
      <c r="AF32" s="124"/>
      <c r="AG32" s="124"/>
      <c r="AH32" s="124"/>
      <c r="AI32" s="124"/>
      <c r="AJ32" s="124"/>
      <c r="AK32" s="125"/>
      <c r="AL32" s="122" t="s">
        <v>62</v>
      </c>
      <c r="AM32" s="117"/>
      <c r="AN32" s="117"/>
      <c r="AO32" s="117"/>
      <c r="AP32" s="117"/>
      <c r="AQ32" s="117"/>
      <c r="AR32" s="118"/>
      <c r="AS32" s="119" t="s">
        <v>63</v>
      </c>
      <c r="AT32" s="120"/>
      <c r="AU32" s="120"/>
      <c r="AV32" s="120"/>
      <c r="AW32" s="120"/>
      <c r="AX32" s="120"/>
      <c r="AY32" s="126"/>
    </row>
    <row r="33" spans="1:51" ht="15" customHeight="1" x14ac:dyDescent="0.2">
      <c r="A33" s="87" t="s">
        <v>77</v>
      </c>
      <c r="B33" s="88"/>
      <c r="C33" s="88"/>
      <c r="D33" s="88"/>
      <c r="E33" s="88"/>
      <c r="F33" s="89"/>
      <c r="G33" s="93" t="s">
        <v>65</v>
      </c>
      <c r="H33" s="94"/>
      <c r="I33" s="94"/>
      <c r="J33" s="94"/>
      <c r="K33" s="94"/>
      <c r="L33" s="94"/>
      <c r="M33" s="94"/>
      <c r="N33" s="95"/>
      <c r="O33" s="96" t="s">
        <v>78</v>
      </c>
      <c r="P33" s="97"/>
      <c r="Q33" s="97"/>
      <c r="R33" s="97"/>
      <c r="S33" s="97"/>
      <c r="T33" s="97"/>
      <c r="U33" s="97"/>
      <c r="V33" s="98"/>
      <c r="W33" s="99" t="s">
        <v>53</v>
      </c>
      <c r="X33" s="100"/>
      <c r="Y33" s="100"/>
      <c r="Z33" s="100"/>
      <c r="AA33" s="100"/>
      <c r="AB33" s="100"/>
      <c r="AC33" s="100"/>
      <c r="AD33" s="101"/>
      <c r="AE33" s="102" t="s">
        <v>54</v>
      </c>
      <c r="AF33" s="103"/>
      <c r="AG33" s="103"/>
      <c r="AH33" s="103"/>
      <c r="AI33" s="103"/>
      <c r="AJ33" s="103"/>
      <c r="AK33" s="104"/>
      <c r="AL33" s="105" t="s">
        <v>67</v>
      </c>
      <c r="AM33" s="94"/>
      <c r="AN33" s="94"/>
      <c r="AO33" s="94"/>
      <c r="AP33" s="94"/>
      <c r="AQ33" s="94"/>
      <c r="AR33" s="95"/>
      <c r="AS33" s="107">
        <v>930</v>
      </c>
      <c r="AT33" s="108"/>
      <c r="AU33" s="108"/>
      <c r="AV33" s="108"/>
      <c r="AW33" s="108"/>
      <c r="AX33" s="108"/>
      <c r="AY33" s="109"/>
    </row>
    <row r="34" spans="1:51" ht="15" customHeight="1" x14ac:dyDescent="0.2">
      <c r="A34" s="87"/>
      <c r="B34" s="88"/>
      <c r="C34" s="88"/>
      <c r="D34" s="88"/>
      <c r="E34" s="88"/>
      <c r="F34" s="89"/>
      <c r="G34" s="69"/>
      <c r="H34" s="70"/>
      <c r="I34" s="70"/>
      <c r="J34" s="70"/>
      <c r="K34" s="70"/>
      <c r="L34" s="70"/>
      <c r="M34" s="70"/>
      <c r="N34" s="71"/>
      <c r="O34" s="72"/>
      <c r="P34" s="73"/>
      <c r="Q34" s="73"/>
      <c r="R34" s="73"/>
      <c r="S34" s="73"/>
      <c r="T34" s="73"/>
      <c r="U34" s="73"/>
      <c r="V34" s="74"/>
      <c r="W34" s="110" t="s">
        <v>56</v>
      </c>
      <c r="X34" s="111"/>
      <c r="Y34" s="111"/>
      <c r="Z34" s="111"/>
      <c r="AA34" s="111"/>
      <c r="AB34" s="111"/>
      <c r="AC34" s="111"/>
      <c r="AD34" s="112"/>
      <c r="AE34" s="113" t="s">
        <v>72</v>
      </c>
      <c r="AF34" s="114"/>
      <c r="AG34" s="114"/>
      <c r="AH34" s="114"/>
      <c r="AI34" s="114"/>
      <c r="AJ34" s="114"/>
      <c r="AK34" s="115"/>
      <c r="AL34" s="106"/>
      <c r="AM34" s="70"/>
      <c r="AN34" s="70"/>
      <c r="AO34" s="70"/>
      <c r="AP34" s="70"/>
      <c r="AQ34" s="70"/>
      <c r="AR34" s="71"/>
      <c r="AS34" s="78"/>
      <c r="AT34" s="79"/>
      <c r="AU34" s="79"/>
      <c r="AV34" s="79"/>
      <c r="AW34" s="79"/>
      <c r="AX34" s="79"/>
      <c r="AY34" s="80"/>
    </row>
    <row r="35" spans="1:51" ht="30" customHeight="1" x14ac:dyDescent="0.2">
      <c r="A35" s="90"/>
      <c r="B35" s="91"/>
      <c r="C35" s="91"/>
      <c r="D35" s="91"/>
      <c r="E35" s="91"/>
      <c r="F35" s="92"/>
      <c r="G35" s="116" t="s">
        <v>58</v>
      </c>
      <c r="H35" s="117"/>
      <c r="I35" s="117"/>
      <c r="J35" s="117"/>
      <c r="K35" s="117"/>
      <c r="L35" s="117"/>
      <c r="M35" s="117"/>
      <c r="N35" s="118"/>
      <c r="O35" s="119" t="s">
        <v>59</v>
      </c>
      <c r="P35" s="120"/>
      <c r="Q35" s="120"/>
      <c r="R35" s="120"/>
      <c r="S35" s="120"/>
      <c r="T35" s="120"/>
      <c r="U35" s="120"/>
      <c r="V35" s="121"/>
      <c r="W35" s="122" t="s">
        <v>68</v>
      </c>
      <c r="X35" s="117"/>
      <c r="Y35" s="117"/>
      <c r="Z35" s="117"/>
      <c r="AA35" s="117"/>
      <c r="AB35" s="117"/>
      <c r="AC35" s="117"/>
      <c r="AD35" s="118"/>
      <c r="AE35" s="123" t="s">
        <v>76</v>
      </c>
      <c r="AF35" s="124"/>
      <c r="AG35" s="124"/>
      <c r="AH35" s="124"/>
      <c r="AI35" s="124"/>
      <c r="AJ35" s="124"/>
      <c r="AK35" s="125"/>
      <c r="AL35" s="122" t="s">
        <v>62</v>
      </c>
      <c r="AM35" s="117"/>
      <c r="AN35" s="117"/>
      <c r="AO35" s="117"/>
      <c r="AP35" s="117"/>
      <c r="AQ35" s="117"/>
      <c r="AR35" s="118"/>
      <c r="AS35" s="119" t="s">
        <v>63</v>
      </c>
      <c r="AT35" s="120"/>
      <c r="AU35" s="120"/>
      <c r="AV35" s="120"/>
      <c r="AW35" s="120"/>
      <c r="AX35" s="120"/>
      <c r="AY35" s="126"/>
    </row>
    <row r="36" spans="1:51" ht="15" customHeight="1" x14ac:dyDescent="0.2">
      <c r="A36" s="87" t="s">
        <v>79</v>
      </c>
      <c r="B36" s="88"/>
      <c r="C36" s="88"/>
      <c r="D36" s="88"/>
      <c r="E36" s="88"/>
      <c r="F36" s="89"/>
      <c r="G36" s="93" t="s">
        <v>65</v>
      </c>
      <c r="H36" s="94"/>
      <c r="I36" s="94"/>
      <c r="J36" s="94"/>
      <c r="K36" s="94"/>
      <c r="L36" s="94"/>
      <c r="M36" s="94"/>
      <c r="N36" s="95"/>
      <c r="O36" s="96" t="s">
        <v>80</v>
      </c>
      <c r="P36" s="97"/>
      <c r="Q36" s="97"/>
      <c r="R36" s="97"/>
      <c r="S36" s="97"/>
      <c r="T36" s="97"/>
      <c r="U36" s="97"/>
      <c r="V36" s="98"/>
      <c r="W36" s="99" t="s">
        <v>53</v>
      </c>
      <c r="X36" s="100"/>
      <c r="Y36" s="100"/>
      <c r="Z36" s="100"/>
      <c r="AA36" s="100"/>
      <c r="AB36" s="100"/>
      <c r="AC36" s="100"/>
      <c r="AD36" s="101"/>
      <c r="AE36" s="102" t="s">
        <v>54</v>
      </c>
      <c r="AF36" s="103"/>
      <c r="AG36" s="103"/>
      <c r="AH36" s="103"/>
      <c r="AI36" s="103"/>
      <c r="AJ36" s="103"/>
      <c r="AK36" s="104"/>
      <c r="AL36" s="105" t="s">
        <v>67</v>
      </c>
      <c r="AM36" s="94"/>
      <c r="AN36" s="94"/>
      <c r="AO36" s="94"/>
      <c r="AP36" s="94"/>
      <c r="AQ36" s="94"/>
      <c r="AR36" s="95"/>
      <c r="AS36" s="107">
        <v>465</v>
      </c>
      <c r="AT36" s="108"/>
      <c r="AU36" s="108"/>
      <c r="AV36" s="108"/>
      <c r="AW36" s="108"/>
      <c r="AX36" s="108"/>
      <c r="AY36" s="109"/>
    </row>
    <row r="37" spans="1:51" ht="15" customHeight="1" x14ac:dyDescent="0.2">
      <c r="A37" s="87"/>
      <c r="B37" s="88"/>
      <c r="C37" s="88"/>
      <c r="D37" s="88"/>
      <c r="E37" s="88"/>
      <c r="F37" s="89"/>
      <c r="G37" s="69"/>
      <c r="H37" s="70"/>
      <c r="I37" s="70"/>
      <c r="J37" s="70"/>
      <c r="K37" s="70"/>
      <c r="L37" s="70"/>
      <c r="M37" s="70"/>
      <c r="N37" s="71"/>
      <c r="O37" s="72"/>
      <c r="P37" s="73"/>
      <c r="Q37" s="73"/>
      <c r="R37" s="73"/>
      <c r="S37" s="73"/>
      <c r="T37" s="73"/>
      <c r="U37" s="73"/>
      <c r="V37" s="74"/>
      <c r="W37" s="110" t="s">
        <v>56</v>
      </c>
      <c r="X37" s="111"/>
      <c r="Y37" s="111"/>
      <c r="Z37" s="111"/>
      <c r="AA37" s="111"/>
      <c r="AB37" s="111"/>
      <c r="AC37" s="111"/>
      <c r="AD37" s="112"/>
      <c r="AE37" s="113" t="s">
        <v>72</v>
      </c>
      <c r="AF37" s="114"/>
      <c r="AG37" s="114"/>
      <c r="AH37" s="114"/>
      <c r="AI37" s="114"/>
      <c r="AJ37" s="114"/>
      <c r="AK37" s="115"/>
      <c r="AL37" s="106"/>
      <c r="AM37" s="70"/>
      <c r="AN37" s="70"/>
      <c r="AO37" s="70"/>
      <c r="AP37" s="70"/>
      <c r="AQ37" s="70"/>
      <c r="AR37" s="71"/>
      <c r="AS37" s="78"/>
      <c r="AT37" s="79"/>
      <c r="AU37" s="79"/>
      <c r="AV37" s="79"/>
      <c r="AW37" s="79"/>
      <c r="AX37" s="79"/>
      <c r="AY37" s="80"/>
    </row>
    <row r="38" spans="1:51" ht="30" customHeight="1" x14ac:dyDescent="0.2">
      <c r="A38" s="90"/>
      <c r="B38" s="91"/>
      <c r="C38" s="91"/>
      <c r="D38" s="91"/>
      <c r="E38" s="91"/>
      <c r="F38" s="92"/>
      <c r="G38" s="116" t="s">
        <v>58</v>
      </c>
      <c r="H38" s="117"/>
      <c r="I38" s="117"/>
      <c r="J38" s="117"/>
      <c r="K38" s="117"/>
      <c r="L38" s="117"/>
      <c r="M38" s="117"/>
      <c r="N38" s="118"/>
      <c r="O38" s="119" t="s">
        <v>59</v>
      </c>
      <c r="P38" s="120"/>
      <c r="Q38" s="120"/>
      <c r="R38" s="120"/>
      <c r="S38" s="120"/>
      <c r="T38" s="120"/>
      <c r="U38" s="120"/>
      <c r="V38" s="121"/>
      <c r="W38" s="122" t="s">
        <v>68</v>
      </c>
      <c r="X38" s="117"/>
      <c r="Y38" s="117"/>
      <c r="Z38" s="117"/>
      <c r="AA38" s="117"/>
      <c r="AB38" s="117"/>
      <c r="AC38" s="117"/>
      <c r="AD38" s="118"/>
      <c r="AE38" s="123" t="s">
        <v>81</v>
      </c>
      <c r="AF38" s="124"/>
      <c r="AG38" s="124"/>
      <c r="AH38" s="124"/>
      <c r="AI38" s="124"/>
      <c r="AJ38" s="124"/>
      <c r="AK38" s="125"/>
      <c r="AL38" s="122" t="s">
        <v>62</v>
      </c>
      <c r="AM38" s="117"/>
      <c r="AN38" s="117"/>
      <c r="AO38" s="117"/>
      <c r="AP38" s="117"/>
      <c r="AQ38" s="117"/>
      <c r="AR38" s="118"/>
      <c r="AS38" s="119" t="s">
        <v>63</v>
      </c>
      <c r="AT38" s="120"/>
      <c r="AU38" s="120"/>
      <c r="AV38" s="120"/>
      <c r="AW38" s="120"/>
      <c r="AX38" s="120"/>
      <c r="AY38" s="126"/>
    </row>
    <row r="39" spans="1:51" ht="15" customHeight="1" x14ac:dyDescent="0.2">
      <c r="A39" s="63" t="s">
        <v>82</v>
      </c>
      <c r="B39" s="64"/>
      <c r="C39" s="64"/>
      <c r="D39" s="64"/>
      <c r="E39" s="64"/>
      <c r="F39" s="65"/>
      <c r="G39" s="127" t="s">
        <v>65</v>
      </c>
      <c r="H39" s="128"/>
      <c r="I39" s="128"/>
      <c r="J39" s="128"/>
      <c r="K39" s="128"/>
      <c r="L39" s="128"/>
      <c r="M39" s="128"/>
      <c r="N39" s="129"/>
      <c r="O39" s="130" t="s">
        <v>83</v>
      </c>
      <c r="P39" s="131"/>
      <c r="Q39" s="131"/>
      <c r="R39" s="131"/>
      <c r="S39" s="131"/>
      <c r="T39" s="131"/>
      <c r="U39" s="131"/>
      <c r="V39" s="132"/>
      <c r="W39" s="133" t="s">
        <v>53</v>
      </c>
      <c r="X39" s="134"/>
      <c r="Y39" s="134"/>
      <c r="Z39" s="134"/>
      <c r="AA39" s="134"/>
      <c r="AB39" s="134"/>
      <c r="AC39" s="134"/>
      <c r="AD39" s="135"/>
      <c r="AE39" s="136" t="s">
        <v>84</v>
      </c>
      <c r="AF39" s="137"/>
      <c r="AG39" s="137"/>
      <c r="AH39" s="137"/>
      <c r="AI39" s="137"/>
      <c r="AJ39" s="137"/>
      <c r="AK39" s="138"/>
      <c r="AL39" s="139" t="s">
        <v>67</v>
      </c>
      <c r="AM39" s="128"/>
      <c r="AN39" s="128"/>
      <c r="AO39" s="128"/>
      <c r="AP39" s="128"/>
      <c r="AQ39" s="128"/>
      <c r="AR39" s="129"/>
      <c r="AS39" s="140">
        <v>15000</v>
      </c>
      <c r="AT39" s="141"/>
      <c r="AU39" s="141"/>
      <c r="AV39" s="141"/>
      <c r="AW39" s="141"/>
      <c r="AX39" s="141"/>
      <c r="AY39" s="142"/>
    </row>
    <row r="40" spans="1:51" ht="15" customHeight="1" x14ac:dyDescent="0.2">
      <c r="A40" s="87"/>
      <c r="B40" s="88"/>
      <c r="C40" s="88"/>
      <c r="D40" s="88"/>
      <c r="E40" s="88"/>
      <c r="F40" s="89"/>
      <c r="G40" s="69"/>
      <c r="H40" s="70"/>
      <c r="I40" s="70"/>
      <c r="J40" s="70"/>
      <c r="K40" s="70"/>
      <c r="L40" s="70"/>
      <c r="M40" s="70"/>
      <c r="N40" s="71"/>
      <c r="O40" s="72"/>
      <c r="P40" s="73"/>
      <c r="Q40" s="73"/>
      <c r="R40" s="73"/>
      <c r="S40" s="73"/>
      <c r="T40" s="73"/>
      <c r="U40" s="73"/>
      <c r="V40" s="74"/>
      <c r="W40" s="110" t="s">
        <v>56</v>
      </c>
      <c r="X40" s="111"/>
      <c r="Y40" s="111"/>
      <c r="Z40" s="111"/>
      <c r="AA40" s="111"/>
      <c r="AB40" s="111"/>
      <c r="AC40" s="111"/>
      <c r="AD40" s="112"/>
      <c r="AE40" s="143" t="s">
        <v>57</v>
      </c>
      <c r="AF40" s="144"/>
      <c r="AG40" s="144"/>
      <c r="AH40" s="144"/>
      <c r="AI40" s="144"/>
      <c r="AJ40" s="144"/>
      <c r="AK40" s="145"/>
      <c r="AL40" s="106"/>
      <c r="AM40" s="70"/>
      <c r="AN40" s="70"/>
      <c r="AO40" s="70"/>
      <c r="AP40" s="70"/>
      <c r="AQ40" s="70"/>
      <c r="AR40" s="71"/>
      <c r="AS40" s="78"/>
      <c r="AT40" s="79"/>
      <c r="AU40" s="79"/>
      <c r="AV40" s="79"/>
      <c r="AW40" s="79"/>
      <c r="AX40" s="79"/>
      <c r="AY40" s="80"/>
    </row>
    <row r="41" spans="1:51" ht="30" customHeight="1" x14ac:dyDescent="0.2">
      <c r="A41" s="90"/>
      <c r="B41" s="91"/>
      <c r="C41" s="91"/>
      <c r="D41" s="91"/>
      <c r="E41" s="91"/>
      <c r="F41" s="92"/>
      <c r="G41" s="116" t="s">
        <v>58</v>
      </c>
      <c r="H41" s="117"/>
      <c r="I41" s="117"/>
      <c r="J41" s="117"/>
      <c r="K41" s="117"/>
      <c r="L41" s="117"/>
      <c r="M41" s="117"/>
      <c r="N41" s="118"/>
      <c r="O41" s="119" t="s">
        <v>59</v>
      </c>
      <c r="P41" s="120"/>
      <c r="Q41" s="120"/>
      <c r="R41" s="120"/>
      <c r="S41" s="120"/>
      <c r="T41" s="120"/>
      <c r="U41" s="120"/>
      <c r="V41" s="121"/>
      <c r="W41" s="122" t="s">
        <v>68</v>
      </c>
      <c r="X41" s="117"/>
      <c r="Y41" s="117"/>
      <c r="Z41" s="117"/>
      <c r="AA41" s="117"/>
      <c r="AB41" s="117"/>
      <c r="AC41" s="117"/>
      <c r="AD41" s="118"/>
      <c r="AE41" s="123" t="s">
        <v>85</v>
      </c>
      <c r="AF41" s="124"/>
      <c r="AG41" s="124"/>
      <c r="AH41" s="124"/>
      <c r="AI41" s="124"/>
      <c r="AJ41" s="124"/>
      <c r="AK41" s="125"/>
      <c r="AL41" s="122" t="s">
        <v>62</v>
      </c>
      <c r="AM41" s="117"/>
      <c r="AN41" s="117"/>
      <c r="AO41" s="117"/>
      <c r="AP41" s="117"/>
      <c r="AQ41" s="117"/>
      <c r="AR41" s="118"/>
      <c r="AS41" s="119" t="s">
        <v>63</v>
      </c>
      <c r="AT41" s="120"/>
      <c r="AU41" s="120"/>
      <c r="AV41" s="120"/>
      <c r="AW41" s="120"/>
      <c r="AX41" s="120"/>
      <c r="AY41" s="126"/>
    </row>
    <row r="42" spans="1:51" ht="30" customHeight="1" x14ac:dyDescent="0.2">
      <c r="A42" s="87" t="s">
        <v>86</v>
      </c>
      <c r="B42" s="88"/>
      <c r="C42" s="88"/>
      <c r="D42" s="88"/>
      <c r="E42" s="88"/>
      <c r="F42" s="89"/>
      <c r="G42" s="69" t="s">
        <v>87</v>
      </c>
      <c r="H42" s="70"/>
      <c r="I42" s="70"/>
      <c r="J42" s="70"/>
      <c r="K42" s="70"/>
      <c r="L42" s="70"/>
      <c r="M42" s="70"/>
      <c r="N42" s="71"/>
      <c r="O42" s="72" t="s">
        <v>88</v>
      </c>
      <c r="P42" s="73"/>
      <c r="Q42" s="73"/>
      <c r="R42" s="73"/>
      <c r="S42" s="73"/>
      <c r="T42" s="73"/>
      <c r="U42" s="73"/>
      <c r="V42" s="73"/>
      <c r="W42" s="73"/>
      <c r="X42" s="73"/>
      <c r="Y42" s="73"/>
      <c r="Z42" s="73"/>
      <c r="AA42" s="73"/>
      <c r="AB42" s="73"/>
      <c r="AC42" s="73"/>
      <c r="AD42" s="73"/>
      <c r="AE42" s="73"/>
      <c r="AF42" s="73"/>
      <c r="AG42" s="73"/>
      <c r="AH42" s="73"/>
      <c r="AI42" s="73"/>
      <c r="AJ42" s="73"/>
      <c r="AK42" s="74"/>
      <c r="AL42" s="75" t="s">
        <v>89</v>
      </c>
      <c r="AM42" s="76"/>
      <c r="AN42" s="76"/>
      <c r="AO42" s="76"/>
      <c r="AP42" s="76"/>
      <c r="AQ42" s="76"/>
      <c r="AR42" s="77"/>
      <c r="AS42" s="78">
        <v>2000</v>
      </c>
      <c r="AT42" s="79"/>
      <c r="AU42" s="79"/>
      <c r="AV42" s="79"/>
      <c r="AW42" s="79"/>
      <c r="AX42" s="79"/>
      <c r="AY42" s="80"/>
    </row>
    <row r="43" spans="1:51" ht="48" customHeight="1" thickBot="1" x14ac:dyDescent="0.25">
      <c r="A43" s="66"/>
      <c r="B43" s="67"/>
      <c r="C43" s="67"/>
      <c r="D43" s="67"/>
      <c r="E43" s="67"/>
      <c r="F43" s="68"/>
      <c r="G43" s="81" t="s">
        <v>90</v>
      </c>
      <c r="H43" s="82"/>
      <c r="I43" s="82"/>
      <c r="J43" s="82"/>
      <c r="K43" s="82"/>
      <c r="L43" s="82"/>
      <c r="M43" s="82"/>
      <c r="N43" s="83"/>
      <c r="O43" s="84" t="s">
        <v>91</v>
      </c>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6"/>
    </row>
    <row r="44" spans="1:51" ht="30" customHeight="1" x14ac:dyDescent="0.2">
      <c r="A44" s="63" t="s">
        <v>92</v>
      </c>
      <c r="B44" s="64"/>
      <c r="C44" s="64"/>
      <c r="D44" s="64"/>
      <c r="E44" s="64"/>
      <c r="F44" s="65"/>
      <c r="G44" s="69" t="s">
        <v>87</v>
      </c>
      <c r="H44" s="70"/>
      <c r="I44" s="70"/>
      <c r="J44" s="70"/>
      <c r="K44" s="70"/>
      <c r="L44" s="70"/>
      <c r="M44" s="70"/>
      <c r="N44" s="71"/>
      <c r="O44" s="72" t="s">
        <v>93</v>
      </c>
      <c r="P44" s="73"/>
      <c r="Q44" s="73"/>
      <c r="R44" s="73"/>
      <c r="S44" s="73"/>
      <c r="T44" s="73"/>
      <c r="U44" s="73"/>
      <c r="V44" s="73"/>
      <c r="W44" s="73"/>
      <c r="X44" s="73"/>
      <c r="Y44" s="73"/>
      <c r="Z44" s="73"/>
      <c r="AA44" s="73"/>
      <c r="AB44" s="73"/>
      <c r="AC44" s="73"/>
      <c r="AD44" s="73"/>
      <c r="AE44" s="73"/>
      <c r="AF44" s="73"/>
      <c r="AG44" s="73"/>
      <c r="AH44" s="73"/>
      <c r="AI44" s="73"/>
      <c r="AJ44" s="73"/>
      <c r="AK44" s="74"/>
      <c r="AL44" s="75" t="s">
        <v>89</v>
      </c>
      <c r="AM44" s="76"/>
      <c r="AN44" s="76"/>
      <c r="AO44" s="76"/>
      <c r="AP44" s="76"/>
      <c r="AQ44" s="76"/>
      <c r="AR44" s="77"/>
      <c r="AS44" s="78">
        <v>2000</v>
      </c>
      <c r="AT44" s="79"/>
      <c r="AU44" s="79"/>
      <c r="AV44" s="79"/>
      <c r="AW44" s="79"/>
      <c r="AX44" s="79"/>
      <c r="AY44" s="80"/>
    </row>
    <row r="45" spans="1:51" ht="48.6" customHeight="1" thickBot="1" x14ac:dyDescent="0.25">
      <c r="A45" s="66"/>
      <c r="B45" s="67"/>
      <c r="C45" s="67"/>
      <c r="D45" s="67"/>
      <c r="E45" s="67"/>
      <c r="F45" s="68"/>
      <c r="G45" s="81" t="s">
        <v>90</v>
      </c>
      <c r="H45" s="82"/>
      <c r="I45" s="82"/>
      <c r="J45" s="82"/>
      <c r="K45" s="82"/>
      <c r="L45" s="82"/>
      <c r="M45" s="82"/>
      <c r="N45" s="83"/>
      <c r="O45" s="84" t="s">
        <v>94</v>
      </c>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6"/>
    </row>
    <row r="46" spans="1:51" ht="30" customHeight="1" x14ac:dyDescent="0.2">
      <c r="A46" s="63" t="s">
        <v>95</v>
      </c>
      <c r="B46" s="64"/>
      <c r="C46" s="64"/>
      <c r="D46" s="64"/>
      <c r="E46" s="64"/>
      <c r="F46" s="65"/>
      <c r="G46" s="69" t="s">
        <v>87</v>
      </c>
      <c r="H46" s="70"/>
      <c r="I46" s="70"/>
      <c r="J46" s="70"/>
      <c r="K46" s="70"/>
      <c r="L46" s="70"/>
      <c r="M46" s="70"/>
      <c r="N46" s="71"/>
      <c r="O46" s="72" t="s">
        <v>96</v>
      </c>
      <c r="P46" s="73"/>
      <c r="Q46" s="73"/>
      <c r="R46" s="73"/>
      <c r="S46" s="73"/>
      <c r="T46" s="73"/>
      <c r="U46" s="73"/>
      <c r="V46" s="73"/>
      <c r="W46" s="73"/>
      <c r="X46" s="73"/>
      <c r="Y46" s="73"/>
      <c r="Z46" s="73"/>
      <c r="AA46" s="73"/>
      <c r="AB46" s="73"/>
      <c r="AC46" s="73"/>
      <c r="AD46" s="73"/>
      <c r="AE46" s="73"/>
      <c r="AF46" s="73"/>
      <c r="AG46" s="73"/>
      <c r="AH46" s="73"/>
      <c r="AI46" s="73"/>
      <c r="AJ46" s="73"/>
      <c r="AK46" s="74"/>
      <c r="AL46" s="75" t="s">
        <v>89</v>
      </c>
      <c r="AM46" s="76"/>
      <c r="AN46" s="76"/>
      <c r="AO46" s="76"/>
      <c r="AP46" s="76"/>
      <c r="AQ46" s="76"/>
      <c r="AR46" s="77"/>
      <c r="AS46" s="78">
        <v>1000</v>
      </c>
      <c r="AT46" s="79"/>
      <c r="AU46" s="79"/>
      <c r="AV46" s="79"/>
      <c r="AW46" s="79"/>
      <c r="AX46" s="79"/>
      <c r="AY46" s="80"/>
    </row>
    <row r="47" spans="1:51" ht="36" customHeight="1" thickBot="1" x14ac:dyDescent="0.25">
      <c r="A47" s="66"/>
      <c r="B47" s="67"/>
      <c r="C47" s="67"/>
      <c r="D47" s="67"/>
      <c r="E47" s="67"/>
      <c r="F47" s="68"/>
      <c r="G47" s="81" t="s">
        <v>90</v>
      </c>
      <c r="H47" s="82"/>
      <c r="I47" s="82"/>
      <c r="J47" s="82"/>
      <c r="K47" s="82"/>
      <c r="L47" s="82"/>
      <c r="M47" s="82"/>
      <c r="N47" s="83"/>
      <c r="O47" s="84" t="s">
        <v>97</v>
      </c>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6"/>
    </row>
    <row r="48" spans="1:51" ht="30" customHeight="1" x14ac:dyDescent="0.2">
      <c r="A48" s="63" t="s">
        <v>98</v>
      </c>
      <c r="B48" s="64"/>
      <c r="C48" s="64"/>
      <c r="D48" s="64"/>
      <c r="E48" s="64"/>
      <c r="F48" s="65"/>
      <c r="G48" s="69" t="s">
        <v>87</v>
      </c>
      <c r="H48" s="70"/>
      <c r="I48" s="70"/>
      <c r="J48" s="70"/>
      <c r="K48" s="70"/>
      <c r="L48" s="70"/>
      <c r="M48" s="70"/>
      <c r="N48" s="71"/>
      <c r="O48" s="72" t="s">
        <v>99</v>
      </c>
      <c r="P48" s="73"/>
      <c r="Q48" s="73"/>
      <c r="R48" s="73"/>
      <c r="S48" s="73"/>
      <c r="T48" s="73"/>
      <c r="U48" s="73"/>
      <c r="V48" s="73"/>
      <c r="W48" s="73"/>
      <c r="X48" s="73"/>
      <c r="Y48" s="73"/>
      <c r="Z48" s="73"/>
      <c r="AA48" s="73"/>
      <c r="AB48" s="73"/>
      <c r="AC48" s="73"/>
      <c r="AD48" s="73"/>
      <c r="AE48" s="73"/>
      <c r="AF48" s="73"/>
      <c r="AG48" s="73"/>
      <c r="AH48" s="73"/>
      <c r="AI48" s="73"/>
      <c r="AJ48" s="73"/>
      <c r="AK48" s="74"/>
      <c r="AL48" s="75" t="s">
        <v>89</v>
      </c>
      <c r="AM48" s="76"/>
      <c r="AN48" s="76"/>
      <c r="AO48" s="76"/>
      <c r="AP48" s="76"/>
      <c r="AQ48" s="76"/>
      <c r="AR48" s="77"/>
      <c r="AS48" s="78">
        <v>7300</v>
      </c>
      <c r="AT48" s="79"/>
      <c r="AU48" s="79"/>
      <c r="AV48" s="79"/>
      <c r="AW48" s="79"/>
      <c r="AX48" s="79"/>
      <c r="AY48" s="80"/>
    </row>
    <row r="49" spans="1:51" ht="30" customHeight="1" thickBot="1" x14ac:dyDescent="0.25">
      <c r="A49" s="66"/>
      <c r="B49" s="67"/>
      <c r="C49" s="67"/>
      <c r="D49" s="67"/>
      <c r="E49" s="67"/>
      <c r="F49" s="68"/>
      <c r="G49" s="81" t="s">
        <v>90</v>
      </c>
      <c r="H49" s="82"/>
      <c r="I49" s="82"/>
      <c r="J49" s="82"/>
      <c r="K49" s="82"/>
      <c r="L49" s="82"/>
      <c r="M49" s="82"/>
      <c r="N49" s="83"/>
      <c r="O49" s="84" t="s">
        <v>100</v>
      </c>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6"/>
    </row>
    <row r="50" spans="1:51" ht="30" customHeight="1" x14ac:dyDescent="0.2">
      <c r="A50" s="63" t="s">
        <v>101</v>
      </c>
      <c r="B50" s="64"/>
      <c r="C50" s="64"/>
      <c r="D50" s="64"/>
      <c r="E50" s="64"/>
      <c r="F50" s="65"/>
      <c r="G50" s="69" t="s">
        <v>87</v>
      </c>
      <c r="H50" s="70"/>
      <c r="I50" s="70"/>
      <c r="J50" s="70"/>
      <c r="K50" s="70"/>
      <c r="L50" s="70"/>
      <c r="M50" s="70"/>
      <c r="N50" s="71"/>
      <c r="O50" s="72" t="s">
        <v>102</v>
      </c>
      <c r="P50" s="73"/>
      <c r="Q50" s="73"/>
      <c r="R50" s="73"/>
      <c r="S50" s="73"/>
      <c r="T50" s="73"/>
      <c r="U50" s="73"/>
      <c r="V50" s="73"/>
      <c r="W50" s="73"/>
      <c r="X50" s="73"/>
      <c r="Y50" s="73"/>
      <c r="Z50" s="73"/>
      <c r="AA50" s="73"/>
      <c r="AB50" s="73"/>
      <c r="AC50" s="73"/>
      <c r="AD50" s="73"/>
      <c r="AE50" s="73"/>
      <c r="AF50" s="73"/>
      <c r="AG50" s="73"/>
      <c r="AH50" s="73"/>
      <c r="AI50" s="73"/>
      <c r="AJ50" s="73"/>
      <c r="AK50" s="74"/>
      <c r="AL50" s="75" t="s">
        <v>89</v>
      </c>
      <c r="AM50" s="76"/>
      <c r="AN50" s="76"/>
      <c r="AO50" s="76"/>
      <c r="AP50" s="76"/>
      <c r="AQ50" s="76"/>
      <c r="AR50" s="77"/>
      <c r="AS50" s="78">
        <v>3988</v>
      </c>
      <c r="AT50" s="79"/>
      <c r="AU50" s="79"/>
      <c r="AV50" s="79"/>
      <c r="AW50" s="79"/>
      <c r="AX50" s="79"/>
      <c r="AY50" s="80"/>
    </row>
    <row r="51" spans="1:51" ht="35.4" customHeight="1" thickBot="1" x14ac:dyDescent="0.25">
      <c r="A51" s="66"/>
      <c r="B51" s="67"/>
      <c r="C51" s="67"/>
      <c r="D51" s="67"/>
      <c r="E51" s="67"/>
      <c r="F51" s="68"/>
      <c r="G51" s="81" t="s">
        <v>90</v>
      </c>
      <c r="H51" s="82"/>
      <c r="I51" s="82"/>
      <c r="J51" s="82"/>
      <c r="K51" s="82"/>
      <c r="L51" s="82"/>
      <c r="M51" s="82"/>
      <c r="N51" s="83"/>
      <c r="O51" s="84" t="s">
        <v>103</v>
      </c>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6"/>
    </row>
    <row r="52" spans="1:51" ht="35.1" customHeight="1" thickBot="1" x14ac:dyDescent="0.25">
      <c r="A52" s="991" t="s">
        <v>104</v>
      </c>
      <c r="B52" s="992"/>
      <c r="C52" s="992"/>
      <c r="D52" s="992"/>
      <c r="E52" s="992"/>
      <c r="F52" s="993"/>
      <c r="G52" s="81" t="s">
        <v>105</v>
      </c>
      <c r="H52" s="82"/>
      <c r="I52" s="82"/>
      <c r="J52" s="82"/>
      <c r="K52" s="83"/>
      <c r="L52" s="414"/>
      <c r="M52" s="415"/>
      <c r="N52" s="415"/>
      <c r="O52" s="415"/>
      <c r="P52" s="415"/>
      <c r="Q52" s="416"/>
      <c r="R52" s="417" t="s">
        <v>106</v>
      </c>
      <c r="S52" s="82"/>
      <c r="T52" s="82"/>
      <c r="U52" s="82"/>
      <c r="V52" s="83"/>
      <c r="W52" s="418"/>
      <c r="X52" s="419"/>
      <c r="Y52" s="419"/>
      <c r="Z52" s="419"/>
      <c r="AA52" s="419"/>
      <c r="AB52" s="419"/>
      <c r="AC52" s="419"/>
      <c r="AD52" s="419"/>
      <c r="AE52" s="419"/>
      <c r="AF52" s="419"/>
      <c r="AG52" s="419"/>
      <c r="AH52" s="419"/>
      <c r="AI52" s="419"/>
      <c r="AJ52" s="419"/>
      <c r="AK52" s="420"/>
      <c r="AL52" s="417" t="s">
        <v>107</v>
      </c>
      <c r="AM52" s="82"/>
      <c r="AN52" s="82"/>
      <c r="AO52" s="82"/>
      <c r="AP52" s="82"/>
      <c r="AQ52" s="82"/>
      <c r="AR52" s="83"/>
      <c r="AS52" s="414"/>
      <c r="AT52" s="415"/>
      <c r="AU52" s="415"/>
      <c r="AV52" s="415"/>
      <c r="AW52" s="415"/>
      <c r="AX52" s="415"/>
      <c r="AY52" s="421"/>
    </row>
    <row r="53" spans="1:51" ht="15" hidden="1" customHeight="1" x14ac:dyDescent="0.2">
      <c r="A53" s="63" t="s">
        <v>64</v>
      </c>
      <c r="B53" s="64"/>
      <c r="C53" s="64"/>
      <c r="D53" s="64"/>
      <c r="E53" s="64"/>
      <c r="F53" s="65"/>
      <c r="G53" s="93" t="s">
        <v>65</v>
      </c>
      <c r="H53" s="94"/>
      <c r="I53" s="94"/>
      <c r="J53" s="94"/>
      <c r="K53" s="94"/>
      <c r="L53" s="94"/>
      <c r="M53" s="94"/>
      <c r="N53" s="95"/>
      <c r="O53" s="538"/>
      <c r="P53" s="539"/>
      <c r="Q53" s="539"/>
      <c r="R53" s="539"/>
      <c r="S53" s="539"/>
      <c r="T53" s="539"/>
      <c r="U53" s="539"/>
      <c r="V53" s="540"/>
      <c r="W53" s="99" t="s">
        <v>53</v>
      </c>
      <c r="X53" s="100"/>
      <c r="Y53" s="100"/>
      <c r="Z53" s="100"/>
      <c r="AA53" s="100"/>
      <c r="AB53" s="100"/>
      <c r="AC53" s="100"/>
      <c r="AD53" s="101"/>
      <c r="AE53" s="561"/>
      <c r="AF53" s="562"/>
      <c r="AG53" s="562"/>
      <c r="AH53" s="562"/>
      <c r="AI53" s="562"/>
      <c r="AJ53" s="562"/>
      <c r="AK53" s="563"/>
      <c r="AL53" s="105" t="s">
        <v>67</v>
      </c>
      <c r="AM53" s="94"/>
      <c r="AN53" s="94"/>
      <c r="AO53" s="94"/>
      <c r="AP53" s="94"/>
      <c r="AQ53" s="94"/>
      <c r="AR53" s="95"/>
      <c r="AS53" s="445"/>
      <c r="AT53" s="446"/>
      <c r="AU53" s="446"/>
      <c r="AV53" s="446"/>
      <c r="AW53" s="446"/>
      <c r="AX53" s="446"/>
      <c r="AY53" s="447"/>
    </row>
    <row r="54" spans="1:51" ht="15" hidden="1" customHeight="1" x14ac:dyDescent="0.2">
      <c r="A54" s="87"/>
      <c r="B54" s="88"/>
      <c r="C54" s="88"/>
      <c r="D54" s="88"/>
      <c r="E54" s="88"/>
      <c r="F54" s="89"/>
      <c r="G54" s="69"/>
      <c r="H54" s="70"/>
      <c r="I54" s="70"/>
      <c r="J54" s="70"/>
      <c r="K54" s="70"/>
      <c r="L54" s="70"/>
      <c r="M54" s="70"/>
      <c r="N54" s="71"/>
      <c r="O54" s="541"/>
      <c r="P54" s="542"/>
      <c r="Q54" s="542"/>
      <c r="R54" s="542"/>
      <c r="S54" s="542"/>
      <c r="T54" s="542"/>
      <c r="U54" s="542"/>
      <c r="V54" s="543"/>
      <c r="W54" s="110" t="s">
        <v>56</v>
      </c>
      <c r="X54" s="111"/>
      <c r="Y54" s="111"/>
      <c r="Z54" s="111"/>
      <c r="AA54" s="111"/>
      <c r="AB54" s="111"/>
      <c r="AC54" s="111"/>
      <c r="AD54" s="112"/>
      <c r="AE54" s="557"/>
      <c r="AF54" s="558"/>
      <c r="AG54" s="558"/>
      <c r="AH54" s="558"/>
      <c r="AI54" s="558"/>
      <c r="AJ54" s="558"/>
      <c r="AK54" s="559"/>
      <c r="AL54" s="106"/>
      <c r="AM54" s="70"/>
      <c r="AN54" s="70"/>
      <c r="AO54" s="70"/>
      <c r="AP54" s="70"/>
      <c r="AQ54" s="70"/>
      <c r="AR54" s="71"/>
      <c r="AS54" s="439"/>
      <c r="AT54" s="440"/>
      <c r="AU54" s="440"/>
      <c r="AV54" s="440"/>
      <c r="AW54" s="440"/>
      <c r="AX54" s="440"/>
      <c r="AY54" s="441"/>
    </row>
    <row r="55" spans="1:51" ht="30" hidden="1" customHeight="1" x14ac:dyDescent="0.2">
      <c r="A55" s="90"/>
      <c r="B55" s="91"/>
      <c r="C55" s="91"/>
      <c r="D55" s="91"/>
      <c r="E55" s="91"/>
      <c r="F55" s="92"/>
      <c r="G55" s="116" t="s">
        <v>58</v>
      </c>
      <c r="H55" s="117"/>
      <c r="I55" s="117"/>
      <c r="J55" s="117"/>
      <c r="K55" s="117"/>
      <c r="L55" s="117"/>
      <c r="M55" s="117"/>
      <c r="N55" s="118"/>
      <c r="O55" s="435"/>
      <c r="P55" s="436"/>
      <c r="Q55" s="436"/>
      <c r="R55" s="436"/>
      <c r="S55" s="436"/>
      <c r="T55" s="436"/>
      <c r="U55" s="436"/>
      <c r="V55" s="560"/>
      <c r="W55" s="139" t="s">
        <v>68</v>
      </c>
      <c r="X55" s="128"/>
      <c r="Y55" s="128"/>
      <c r="Z55" s="128"/>
      <c r="AA55" s="128"/>
      <c r="AB55" s="128"/>
      <c r="AC55" s="128"/>
      <c r="AD55" s="129"/>
      <c r="AE55" s="435"/>
      <c r="AF55" s="436"/>
      <c r="AG55" s="436"/>
      <c r="AH55" s="436"/>
      <c r="AI55" s="436"/>
      <c r="AJ55" s="436"/>
      <c r="AK55" s="560"/>
      <c r="AL55" s="122" t="s">
        <v>62</v>
      </c>
      <c r="AM55" s="117"/>
      <c r="AN55" s="117"/>
      <c r="AO55" s="117"/>
      <c r="AP55" s="117"/>
      <c r="AQ55" s="117"/>
      <c r="AR55" s="118"/>
      <c r="AS55" s="435"/>
      <c r="AT55" s="436"/>
      <c r="AU55" s="436"/>
      <c r="AV55" s="436"/>
      <c r="AW55" s="436"/>
      <c r="AX55" s="436"/>
      <c r="AY55" s="437"/>
    </row>
    <row r="56" spans="1:51" ht="35.1" hidden="1" customHeight="1" thickBot="1" x14ac:dyDescent="0.25">
      <c r="A56" s="991" t="s">
        <v>104</v>
      </c>
      <c r="B56" s="992"/>
      <c r="C56" s="992"/>
      <c r="D56" s="992"/>
      <c r="E56" s="992"/>
      <c r="F56" s="993"/>
      <c r="G56" s="81" t="s">
        <v>105</v>
      </c>
      <c r="H56" s="82"/>
      <c r="I56" s="82"/>
      <c r="J56" s="82"/>
      <c r="K56" s="83"/>
      <c r="L56" s="994"/>
      <c r="M56" s="995"/>
      <c r="N56" s="995"/>
      <c r="O56" s="995"/>
      <c r="P56" s="995"/>
      <c r="Q56" s="996"/>
      <c r="R56" s="417" t="s">
        <v>106</v>
      </c>
      <c r="S56" s="82"/>
      <c r="T56" s="82"/>
      <c r="U56" s="82"/>
      <c r="V56" s="83"/>
      <c r="W56" s="997"/>
      <c r="X56" s="998"/>
      <c r="Y56" s="998"/>
      <c r="Z56" s="998"/>
      <c r="AA56" s="998"/>
      <c r="AB56" s="998"/>
      <c r="AC56" s="998"/>
      <c r="AD56" s="998"/>
      <c r="AE56" s="998"/>
      <c r="AF56" s="998"/>
      <c r="AG56" s="998"/>
      <c r="AH56" s="998"/>
      <c r="AI56" s="998"/>
      <c r="AJ56" s="998"/>
      <c r="AK56" s="999"/>
      <c r="AL56" s="417" t="s">
        <v>107</v>
      </c>
      <c r="AM56" s="82"/>
      <c r="AN56" s="82"/>
      <c r="AO56" s="82"/>
      <c r="AP56" s="82"/>
      <c r="AQ56" s="82"/>
      <c r="AR56" s="83"/>
      <c r="AS56" s="994"/>
      <c r="AT56" s="995"/>
      <c r="AU56" s="995"/>
      <c r="AV56" s="995"/>
      <c r="AW56" s="995"/>
      <c r="AX56" s="995"/>
      <c r="AY56" s="1000"/>
    </row>
    <row r="57" spans="1:51" ht="30" hidden="1" customHeight="1" x14ac:dyDescent="0.2">
      <c r="A57" s="63" t="s">
        <v>86</v>
      </c>
      <c r="B57" s="64"/>
      <c r="C57" s="64"/>
      <c r="D57" s="64"/>
      <c r="E57" s="64"/>
      <c r="F57" s="65"/>
      <c r="G57" s="69" t="s">
        <v>87</v>
      </c>
      <c r="H57" s="70"/>
      <c r="I57" s="70"/>
      <c r="J57" s="70"/>
      <c r="K57" s="70"/>
      <c r="L57" s="70"/>
      <c r="M57" s="70"/>
      <c r="N57" s="71"/>
      <c r="O57" s="541"/>
      <c r="P57" s="542"/>
      <c r="Q57" s="542"/>
      <c r="R57" s="542"/>
      <c r="S57" s="542"/>
      <c r="T57" s="542"/>
      <c r="U57" s="542"/>
      <c r="V57" s="542"/>
      <c r="W57" s="542"/>
      <c r="X57" s="542"/>
      <c r="Y57" s="542"/>
      <c r="Z57" s="542"/>
      <c r="AA57" s="542"/>
      <c r="AB57" s="542"/>
      <c r="AC57" s="542"/>
      <c r="AD57" s="542"/>
      <c r="AE57" s="542"/>
      <c r="AF57" s="542"/>
      <c r="AG57" s="542"/>
      <c r="AH57" s="542"/>
      <c r="AI57" s="542"/>
      <c r="AJ57" s="542"/>
      <c r="AK57" s="543"/>
      <c r="AL57" s="75" t="s">
        <v>89</v>
      </c>
      <c r="AM57" s="76"/>
      <c r="AN57" s="76"/>
      <c r="AO57" s="76"/>
      <c r="AP57" s="76"/>
      <c r="AQ57" s="76"/>
      <c r="AR57" s="77"/>
      <c r="AS57" s="439"/>
      <c r="AT57" s="440"/>
      <c r="AU57" s="440"/>
      <c r="AV57" s="440"/>
      <c r="AW57" s="440"/>
      <c r="AX57" s="440"/>
      <c r="AY57" s="441"/>
    </row>
    <row r="58" spans="1:51" ht="30" hidden="1" customHeight="1" thickBot="1" x14ac:dyDescent="0.25">
      <c r="A58" s="66"/>
      <c r="B58" s="67"/>
      <c r="C58" s="67"/>
      <c r="D58" s="67"/>
      <c r="E58" s="67"/>
      <c r="F58" s="68"/>
      <c r="G58" s="81" t="s">
        <v>90</v>
      </c>
      <c r="H58" s="82"/>
      <c r="I58" s="82"/>
      <c r="J58" s="82"/>
      <c r="K58" s="82"/>
      <c r="L58" s="82"/>
      <c r="M58" s="82"/>
      <c r="N58" s="83"/>
      <c r="O58" s="442"/>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c r="AY58" s="444"/>
    </row>
    <row r="59" spans="1:51" ht="13.5" customHeight="1" x14ac:dyDescent="0.2">
      <c r="A59" s="362" t="s">
        <v>108</v>
      </c>
      <c r="B59" s="363"/>
      <c r="C59" s="363"/>
      <c r="D59" s="363"/>
      <c r="E59" s="363"/>
      <c r="F59" s="364"/>
      <c r="G59" s="432" t="s">
        <v>109</v>
      </c>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4"/>
    </row>
    <row r="60" spans="1:51" ht="31.2" customHeight="1" x14ac:dyDescent="0.2">
      <c r="A60" s="87"/>
      <c r="B60" s="88"/>
      <c r="C60" s="88"/>
      <c r="D60" s="88"/>
      <c r="E60" s="88"/>
      <c r="F60" s="89"/>
      <c r="G60" s="423" t="s">
        <v>406</v>
      </c>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4"/>
      <c r="AT60" s="424"/>
      <c r="AU60" s="424"/>
      <c r="AV60" s="424"/>
      <c r="AW60" s="424"/>
      <c r="AX60" s="424"/>
      <c r="AY60" s="425"/>
    </row>
    <row r="61" spans="1:51" ht="13.5" customHeight="1" x14ac:dyDescent="0.2">
      <c r="A61" s="87"/>
      <c r="B61" s="88"/>
      <c r="C61" s="88"/>
      <c r="D61" s="88"/>
      <c r="E61" s="88"/>
      <c r="F61" s="89"/>
      <c r="G61" s="333" t="s">
        <v>110</v>
      </c>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5"/>
    </row>
    <row r="62" spans="1:51" ht="13.5" customHeight="1" x14ac:dyDescent="0.2">
      <c r="A62" s="87"/>
      <c r="B62" s="88"/>
      <c r="C62" s="88"/>
      <c r="D62" s="88"/>
      <c r="E62" s="88"/>
      <c r="F62" s="89"/>
      <c r="G62" s="190" t="s">
        <v>111</v>
      </c>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2"/>
    </row>
    <row r="63" spans="1:51" ht="30" customHeight="1" x14ac:dyDescent="0.2">
      <c r="A63" s="87"/>
      <c r="B63" s="88"/>
      <c r="C63" s="88"/>
      <c r="D63" s="88"/>
      <c r="E63" s="88"/>
      <c r="F63" s="89"/>
      <c r="G63" s="426"/>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7"/>
      <c r="AN63" s="427"/>
      <c r="AO63" s="427"/>
      <c r="AP63" s="427"/>
      <c r="AQ63" s="427"/>
      <c r="AR63" s="427"/>
      <c r="AS63" s="427"/>
      <c r="AT63" s="427"/>
      <c r="AU63" s="427"/>
      <c r="AV63" s="427"/>
      <c r="AW63" s="427"/>
      <c r="AX63" s="427"/>
      <c r="AY63" s="428"/>
    </row>
    <row r="64" spans="1:51" x14ac:dyDescent="0.2">
      <c r="A64" s="87"/>
      <c r="B64" s="88"/>
      <c r="C64" s="88"/>
      <c r="D64" s="88"/>
      <c r="E64" s="88"/>
      <c r="F64" s="89"/>
      <c r="G64" s="429" t="s">
        <v>112</v>
      </c>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0"/>
      <c r="AY64" s="431"/>
    </row>
    <row r="65" spans="1:52" ht="36" customHeight="1" x14ac:dyDescent="0.2">
      <c r="A65" s="87"/>
      <c r="B65" s="88"/>
      <c r="C65" s="88"/>
      <c r="D65" s="88"/>
      <c r="E65" s="88"/>
      <c r="F65" s="89"/>
      <c r="G65" s="423" t="s">
        <v>418</v>
      </c>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5"/>
    </row>
    <row r="66" spans="1:52" ht="13.5" customHeight="1" x14ac:dyDescent="0.2">
      <c r="A66" s="87"/>
      <c r="B66" s="88"/>
      <c r="C66" s="88"/>
      <c r="D66" s="88"/>
      <c r="E66" s="88"/>
      <c r="F66" s="89"/>
      <c r="G66" s="333" t="s">
        <v>113</v>
      </c>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5"/>
    </row>
    <row r="67" spans="1:52" ht="30" customHeight="1" thickBot="1" x14ac:dyDescent="0.25">
      <c r="A67" s="66"/>
      <c r="B67" s="67"/>
      <c r="C67" s="67"/>
      <c r="D67" s="67"/>
      <c r="E67" s="67"/>
      <c r="F67" s="68"/>
      <c r="G67" s="336"/>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8"/>
    </row>
    <row r="68" spans="1:52" ht="219" customHeight="1" thickBot="1" x14ac:dyDescent="0.25">
      <c r="A68" s="1147" t="s">
        <v>114</v>
      </c>
      <c r="B68" s="1148"/>
      <c r="C68" s="1148"/>
      <c r="D68" s="1148"/>
      <c r="E68" s="1148"/>
      <c r="F68" s="1149"/>
      <c r="G68" s="1150" t="s">
        <v>115</v>
      </c>
      <c r="H68" s="1151"/>
      <c r="I68" s="1151"/>
      <c r="J68" s="1151"/>
      <c r="K68" s="1151"/>
      <c r="L68" s="1151"/>
      <c r="M68" s="1151"/>
      <c r="N68" s="1151"/>
      <c r="O68" s="1151"/>
      <c r="P68" s="1151"/>
      <c r="Q68" s="1151"/>
      <c r="R68" s="1151"/>
      <c r="S68" s="1151"/>
      <c r="T68" s="1151"/>
      <c r="U68" s="1151"/>
      <c r="V68" s="1151"/>
      <c r="W68" s="1151"/>
      <c r="X68" s="1151"/>
      <c r="Y68" s="1151"/>
      <c r="Z68" s="1151"/>
      <c r="AA68" s="1151"/>
      <c r="AB68" s="1151"/>
      <c r="AC68" s="1151"/>
      <c r="AD68" s="1151"/>
      <c r="AE68" s="1151"/>
      <c r="AF68" s="1151"/>
      <c r="AG68" s="1151"/>
      <c r="AH68" s="1151"/>
      <c r="AI68" s="1151"/>
      <c r="AJ68" s="1151"/>
      <c r="AK68" s="1151"/>
      <c r="AL68" s="1151"/>
      <c r="AM68" s="1151"/>
      <c r="AN68" s="1151"/>
      <c r="AO68" s="1151"/>
      <c r="AP68" s="1151"/>
      <c r="AQ68" s="1151"/>
      <c r="AR68" s="1151"/>
      <c r="AS68" s="1151"/>
      <c r="AT68" s="1151"/>
      <c r="AU68" s="1151"/>
      <c r="AV68" s="1151"/>
      <c r="AW68" s="1151"/>
      <c r="AX68" s="1151"/>
      <c r="AY68" s="1152"/>
    </row>
    <row r="69" spans="1:52" s="11" customFormat="1" ht="61.5" customHeight="1" x14ac:dyDescent="0.2">
      <c r="A69" s="1001" t="s">
        <v>116</v>
      </c>
      <c r="B69" s="1002"/>
      <c r="C69" s="1002"/>
      <c r="D69" s="1002"/>
      <c r="E69" s="1002"/>
      <c r="F69" s="1003"/>
      <c r="G69" s="449" t="s">
        <v>117</v>
      </c>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50"/>
    </row>
    <row r="70" spans="1:52" s="11" customFormat="1" ht="41.25" customHeight="1" x14ac:dyDescent="0.2">
      <c r="A70" s="1004" t="s">
        <v>118</v>
      </c>
      <c r="B70" s="1005"/>
      <c r="C70" s="1005"/>
      <c r="D70" s="1005"/>
      <c r="E70" s="1005"/>
      <c r="F70" s="1006"/>
      <c r="G70" s="12"/>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9"/>
    </row>
    <row r="71" spans="1:52" s="11" customFormat="1" ht="27" customHeight="1" x14ac:dyDescent="0.2">
      <c r="A71" s="1007" t="s">
        <v>119</v>
      </c>
      <c r="B71" s="1008"/>
      <c r="C71" s="1008"/>
      <c r="D71" s="1008"/>
      <c r="E71" s="1008"/>
      <c r="F71" s="1009"/>
      <c r="G71" s="1016" t="s">
        <v>120</v>
      </c>
      <c r="H71" s="1017"/>
      <c r="I71" s="1017"/>
      <c r="J71" s="1017"/>
      <c r="K71" s="1017"/>
      <c r="L71" s="1017"/>
      <c r="M71" s="1017"/>
      <c r="N71" s="1017"/>
      <c r="O71" s="1017"/>
      <c r="P71" s="1018" t="s">
        <v>121</v>
      </c>
      <c r="Q71" s="1017"/>
      <c r="R71" s="1017"/>
      <c r="S71" s="1017"/>
      <c r="T71" s="1017"/>
      <c r="U71" s="1017"/>
      <c r="V71" s="1017"/>
      <c r="W71" s="1017"/>
      <c r="X71" s="1019"/>
      <c r="Y71" s="463"/>
      <c r="Z71" s="464"/>
      <c r="AA71" s="465"/>
      <c r="AB71" s="386" t="s">
        <v>122</v>
      </c>
      <c r="AC71" s="387"/>
      <c r="AD71" s="387"/>
      <c r="AE71" s="388"/>
      <c r="AF71" s="472" t="s">
        <v>123</v>
      </c>
      <c r="AG71" s="473"/>
      <c r="AH71" s="473"/>
      <c r="AI71" s="474"/>
      <c r="AJ71" s="472" t="s">
        <v>124</v>
      </c>
      <c r="AK71" s="473"/>
      <c r="AL71" s="473"/>
      <c r="AM71" s="474"/>
      <c r="AN71" s="472" t="s">
        <v>125</v>
      </c>
      <c r="AO71" s="473"/>
      <c r="AP71" s="473"/>
      <c r="AQ71" s="474"/>
      <c r="AR71" s="547" t="s">
        <v>126</v>
      </c>
      <c r="AS71" s="548"/>
      <c r="AT71" s="548"/>
      <c r="AU71" s="549"/>
      <c r="AV71" s="547" t="s">
        <v>127</v>
      </c>
      <c r="AW71" s="548"/>
      <c r="AX71" s="548"/>
      <c r="AY71" s="550"/>
    </row>
    <row r="72" spans="1:52" s="11" customFormat="1" ht="23.25" customHeight="1" x14ac:dyDescent="0.2">
      <c r="A72" s="1010"/>
      <c r="B72" s="1011"/>
      <c r="C72" s="1011"/>
      <c r="D72" s="1011"/>
      <c r="E72" s="1011"/>
      <c r="F72" s="1012"/>
      <c r="G72" s="489" t="s">
        <v>128</v>
      </c>
      <c r="H72" s="490"/>
      <c r="I72" s="490"/>
      <c r="J72" s="490"/>
      <c r="K72" s="490"/>
      <c r="L72" s="490"/>
      <c r="M72" s="490"/>
      <c r="N72" s="490"/>
      <c r="O72" s="490"/>
      <c r="P72" s="493" t="s">
        <v>129</v>
      </c>
      <c r="Q72" s="494"/>
      <c r="R72" s="494"/>
      <c r="S72" s="494"/>
      <c r="T72" s="494"/>
      <c r="U72" s="494"/>
      <c r="V72" s="494"/>
      <c r="W72" s="494"/>
      <c r="X72" s="495"/>
      <c r="Y72" s="499" t="s">
        <v>130</v>
      </c>
      <c r="Z72" s="500"/>
      <c r="AA72" s="501"/>
      <c r="AB72" s="1161" t="s">
        <v>131</v>
      </c>
      <c r="AC72" s="555"/>
      <c r="AD72" s="555"/>
      <c r="AE72" s="556"/>
      <c r="AF72" s="448">
        <v>409</v>
      </c>
      <c r="AG72" s="448"/>
      <c r="AH72" s="448"/>
      <c r="AI72" s="448"/>
      <c r="AJ72" s="448">
        <v>349</v>
      </c>
      <c r="AK72" s="448"/>
      <c r="AL72" s="448"/>
      <c r="AM72" s="448"/>
      <c r="AN72" s="448">
        <v>344</v>
      </c>
      <c r="AO72" s="448"/>
      <c r="AP72" s="448"/>
      <c r="AQ72" s="448"/>
      <c r="AR72" s="448" t="s">
        <v>16</v>
      </c>
      <c r="AS72" s="448"/>
      <c r="AT72" s="448"/>
      <c r="AU72" s="448"/>
      <c r="AV72" s="551" t="s">
        <v>16</v>
      </c>
      <c r="AW72" s="552"/>
      <c r="AX72" s="552"/>
      <c r="AY72" s="553"/>
    </row>
    <row r="73" spans="1:52" s="11" customFormat="1" ht="23.25" customHeight="1" x14ac:dyDescent="0.2">
      <c r="A73" s="1013"/>
      <c r="B73" s="1014"/>
      <c r="C73" s="1014"/>
      <c r="D73" s="1014"/>
      <c r="E73" s="1014"/>
      <c r="F73" s="1015"/>
      <c r="G73" s="491"/>
      <c r="H73" s="492"/>
      <c r="I73" s="492"/>
      <c r="J73" s="492"/>
      <c r="K73" s="492"/>
      <c r="L73" s="492"/>
      <c r="M73" s="492"/>
      <c r="N73" s="492"/>
      <c r="O73" s="492"/>
      <c r="P73" s="496"/>
      <c r="Q73" s="497"/>
      <c r="R73" s="497"/>
      <c r="S73" s="497"/>
      <c r="T73" s="497"/>
      <c r="U73" s="497"/>
      <c r="V73" s="497"/>
      <c r="W73" s="497"/>
      <c r="X73" s="498"/>
      <c r="Y73" s="554" t="s">
        <v>132</v>
      </c>
      <c r="Z73" s="555"/>
      <c r="AA73" s="556"/>
      <c r="AB73" s="1161" t="s">
        <v>131</v>
      </c>
      <c r="AC73" s="555"/>
      <c r="AD73" s="555"/>
      <c r="AE73" s="556"/>
      <c r="AF73" s="448">
        <v>475</v>
      </c>
      <c r="AG73" s="448"/>
      <c r="AH73" s="448"/>
      <c r="AI73" s="448"/>
      <c r="AJ73" s="448">
        <v>491</v>
      </c>
      <c r="AK73" s="448"/>
      <c r="AL73" s="448"/>
      <c r="AM73" s="448"/>
      <c r="AN73" s="448">
        <v>475</v>
      </c>
      <c r="AO73" s="448"/>
      <c r="AP73" s="448"/>
      <c r="AQ73" s="448"/>
      <c r="AR73" s="448">
        <v>896</v>
      </c>
      <c r="AS73" s="448"/>
      <c r="AT73" s="448"/>
      <c r="AU73" s="448"/>
      <c r="AV73" s="551">
        <v>930</v>
      </c>
      <c r="AW73" s="552"/>
      <c r="AX73" s="552"/>
      <c r="AY73" s="553"/>
    </row>
    <row r="74" spans="1:52" s="11" customFormat="1" ht="13.5" customHeight="1" x14ac:dyDescent="0.2">
      <c r="A74" s="14"/>
      <c r="B74" s="15"/>
      <c r="C74" s="15"/>
      <c r="D74" s="15"/>
      <c r="E74" s="15"/>
      <c r="F74" s="16"/>
      <c r="G74" s="1079"/>
      <c r="H74" s="1080"/>
      <c r="I74" s="1080"/>
      <c r="J74" s="1080"/>
      <c r="K74" s="1080"/>
      <c r="L74" s="1080"/>
      <c r="M74" s="1080"/>
      <c r="N74" s="1080"/>
      <c r="O74" s="1080"/>
      <c r="P74" s="1080"/>
      <c r="Q74" s="1080"/>
      <c r="R74" s="1080"/>
      <c r="S74" s="1080"/>
      <c r="T74" s="1080"/>
      <c r="U74" s="1080"/>
      <c r="V74" s="1080"/>
      <c r="W74" s="1080"/>
      <c r="X74" s="1080"/>
      <c r="Y74" s="1080"/>
      <c r="Z74" s="1080"/>
      <c r="AA74" s="1080"/>
      <c r="AB74" s="1080"/>
      <c r="AC74" s="1080"/>
      <c r="AD74" s="1080"/>
      <c r="AE74" s="1080"/>
      <c r="AF74" s="1080"/>
      <c r="AG74" s="1080"/>
      <c r="AH74" s="1080"/>
      <c r="AI74" s="1080"/>
      <c r="AJ74" s="1080"/>
      <c r="AK74" s="1080"/>
      <c r="AL74" s="1080"/>
      <c r="AM74" s="1080"/>
      <c r="AN74" s="1080"/>
      <c r="AO74" s="1080"/>
      <c r="AP74" s="1080"/>
      <c r="AQ74" s="1080"/>
      <c r="AR74" s="1080"/>
      <c r="AS74" s="1080"/>
      <c r="AT74" s="1080"/>
      <c r="AU74" s="1080"/>
      <c r="AV74" s="1080"/>
      <c r="AW74" s="1080"/>
      <c r="AX74" s="1080"/>
      <c r="AY74" s="1081"/>
    </row>
    <row r="75" spans="1:52" s="11" customFormat="1" ht="79.5" customHeight="1" x14ac:dyDescent="0.2">
      <c r="A75" s="1020" t="s">
        <v>118</v>
      </c>
      <c r="B75" s="1021"/>
      <c r="C75" s="1022" t="s">
        <v>133</v>
      </c>
      <c r="D75" s="1022"/>
      <c r="E75" s="1022"/>
      <c r="F75" s="1023"/>
      <c r="G75" s="375" t="s">
        <v>134</v>
      </c>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453"/>
    </row>
    <row r="76" spans="1:52" s="11" customFormat="1" ht="18.75" customHeight="1" x14ac:dyDescent="0.2">
      <c r="A76" s="1024" t="s">
        <v>135</v>
      </c>
      <c r="B76" s="1025"/>
      <c r="C76" s="1025"/>
      <c r="D76" s="1025"/>
      <c r="E76" s="1025"/>
      <c r="F76" s="1026"/>
      <c r="G76" s="1034" t="s">
        <v>136</v>
      </c>
      <c r="H76" s="458"/>
      <c r="I76" s="458"/>
      <c r="J76" s="458"/>
      <c r="K76" s="458"/>
      <c r="L76" s="458"/>
      <c r="M76" s="458"/>
      <c r="N76" s="458"/>
      <c r="O76" s="459"/>
      <c r="P76" s="457" t="s">
        <v>137</v>
      </c>
      <c r="Q76" s="458"/>
      <c r="R76" s="458"/>
      <c r="S76" s="458"/>
      <c r="T76" s="458"/>
      <c r="U76" s="458"/>
      <c r="V76" s="458"/>
      <c r="W76" s="458"/>
      <c r="X76" s="459"/>
      <c r="Y76" s="463"/>
      <c r="Z76" s="464"/>
      <c r="AA76" s="465"/>
      <c r="AB76" s="1138" t="s">
        <v>122</v>
      </c>
      <c r="AC76" s="1139"/>
      <c r="AD76" s="1139"/>
      <c r="AE76" s="1140"/>
      <c r="AF76" s="469" t="s">
        <v>123</v>
      </c>
      <c r="AG76" s="470"/>
      <c r="AH76" s="470"/>
      <c r="AI76" s="471"/>
      <c r="AJ76" s="1052" t="s">
        <v>124</v>
      </c>
      <c r="AK76" s="1052"/>
      <c r="AL76" s="1052"/>
      <c r="AM76" s="469"/>
      <c r="AN76" s="1052" t="s">
        <v>125</v>
      </c>
      <c r="AO76" s="1052"/>
      <c r="AP76" s="1052"/>
      <c r="AQ76" s="469"/>
      <c r="AR76" s="1054" t="s">
        <v>138</v>
      </c>
      <c r="AS76" s="1055"/>
      <c r="AT76" s="1055"/>
      <c r="AU76" s="1055"/>
      <c r="AV76" s="1055"/>
      <c r="AW76" s="1055"/>
      <c r="AX76" s="1055"/>
      <c r="AY76" s="1056"/>
    </row>
    <row r="77" spans="1:52" s="11" customFormat="1" ht="18.75" customHeight="1" x14ac:dyDescent="0.2">
      <c r="A77" s="1027"/>
      <c r="B77" s="1028"/>
      <c r="C77" s="1028"/>
      <c r="D77" s="1028"/>
      <c r="E77" s="1028"/>
      <c r="F77" s="1029"/>
      <c r="G77" s="1035"/>
      <c r="H77" s="461"/>
      <c r="I77" s="461"/>
      <c r="J77" s="461"/>
      <c r="K77" s="461"/>
      <c r="L77" s="461"/>
      <c r="M77" s="461"/>
      <c r="N77" s="461"/>
      <c r="O77" s="462"/>
      <c r="P77" s="460"/>
      <c r="Q77" s="461"/>
      <c r="R77" s="461"/>
      <c r="S77" s="461"/>
      <c r="T77" s="461"/>
      <c r="U77" s="461"/>
      <c r="V77" s="461"/>
      <c r="W77" s="461"/>
      <c r="X77" s="462"/>
      <c r="Y77" s="466"/>
      <c r="Z77" s="467"/>
      <c r="AA77" s="468"/>
      <c r="AB77" s="460"/>
      <c r="AC77" s="461"/>
      <c r="AD77" s="461"/>
      <c r="AE77" s="462"/>
      <c r="AF77" s="472"/>
      <c r="AG77" s="473"/>
      <c r="AH77" s="473"/>
      <c r="AI77" s="474"/>
      <c r="AJ77" s="1053"/>
      <c r="AK77" s="1053"/>
      <c r="AL77" s="1053"/>
      <c r="AM77" s="472"/>
      <c r="AN77" s="1053"/>
      <c r="AO77" s="1053"/>
      <c r="AP77" s="1053"/>
      <c r="AQ77" s="472"/>
      <c r="AR77" s="1057"/>
      <c r="AS77" s="1058"/>
      <c r="AT77" s="1058"/>
      <c r="AU77" s="1058"/>
      <c r="AV77" s="1059">
        <v>8</v>
      </c>
      <c r="AW77" s="1059"/>
      <c r="AX77" s="1060" t="s">
        <v>139</v>
      </c>
      <c r="AY77" s="1061"/>
    </row>
    <row r="78" spans="1:52" s="11" customFormat="1" ht="23.25" customHeight="1" x14ac:dyDescent="0.2">
      <c r="A78" s="1030"/>
      <c r="B78" s="1028"/>
      <c r="C78" s="1028"/>
      <c r="D78" s="1028"/>
      <c r="E78" s="1028"/>
      <c r="F78" s="1029"/>
      <c r="G78" s="370" t="s">
        <v>140</v>
      </c>
      <c r="H78" s="371"/>
      <c r="I78" s="371"/>
      <c r="J78" s="371"/>
      <c r="K78" s="371"/>
      <c r="L78" s="371"/>
      <c r="M78" s="371"/>
      <c r="N78" s="371"/>
      <c r="O78" s="372"/>
      <c r="P78" s="371" t="s">
        <v>141</v>
      </c>
      <c r="Q78" s="371"/>
      <c r="R78" s="371"/>
      <c r="S78" s="371"/>
      <c r="T78" s="371"/>
      <c r="U78" s="371"/>
      <c r="V78" s="371"/>
      <c r="W78" s="371"/>
      <c r="X78" s="372"/>
      <c r="Y78" s="378" t="s">
        <v>142</v>
      </c>
      <c r="Z78" s="379"/>
      <c r="AA78" s="380"/>
      <c r="AB78" s="1154" t="s">
        <v>143</v>
      </c>
      <c r="AC78" s="1155"/>
      <c r="AD78" s="1155"/>
      <c r="AE78" s="1156"/>
      <c r="AF78" s="381">
        <v>2</v>
      </c>
      <c r="AG78" s="382"/>
      <c r="AH78" s="382"/>
      <c r="AI78" s="382"/>
      <c r="AJ78" s="381">
        <v>1.2</v>
      </c>
      <c r="AK78" s="382"/>
      <c r="AL78" s="382"/>
      <c r="AM78" s="382"/>
      <c r="AN78" s="383">
        <v>1.3</v>
      </c>
      <c r="AO78" s="384"/>
      <c r="AP78" s="384"/>
      <c r="AQ78" s="385"/>
      <c r="AR78" s="1036" t="s">
        <v>144</v>
      </c>
      <c r="AS78" s="1037"/>
      <c r="AT78" s="1037"/>
      <c r="AU78" s="1037"/>
      <c r="AV78" s="1037"/>
      <c r="AW78" s="1037"/>
      <c r="AX78" s="1037"/>
      <c r="AY78" s="1038"/>
      <c r="AZ78" s="56"/>
    </row>
    <row r="79" spans="1:52" s="11" customFormat="1" ht="23.25" customHeight="1" x14ac:dyDescent="0.2">
      <c r="A79" s="1031"/>
      <c r="B79" s="1032"/>
      <c r="C79" s="1032"/>
      <c r="D79" s="1032"/>
      <c r="E79" s="1032"/>
      <c r="F79" s="1033"/>
      <c r="G79" s="373"/>
      <c r="H79" s="185"/>
      <c r="I79" s="185"/>
      <c r="J79" s="185"/>
      <c r="K79" s="185"/>
      <c r="L79" s="185"/>
      <c r="M79" s="185"/>
      <c r="N79" s="185"/>
      <c r="O79" s="374"/>
      <c r="P79" s="185"/>
      <c r="Q79" s="185"/>
      <c r="R79" s="185"/>
      <c r="S79" s="185"/>
      <c r="T79" s="185"/>
      <c r="U79" s="185"/>
      <c r="V79" s="185"/>
      <c r="W79" s="185"/>
      <c r="X79" s="374"/>
      <c r="Y79" s="386" t="s">
        <v>145</v>
      </c>
      <c r="Z79" s="387"/>
      <c r="AA79" s="388"/>
      <c r="AB79" s="1051" t="s">
        <v>143</v>
      </c>
      <c r="AC79" s="1049"/>
      <c r="AD79" s="1049"/>
      <c r="AE79" s="1050"/>
      <c r="AF79" s="381">
        <v>1.9</v>
      </c>
      <c r="AG79" s="382"/>
      <c r="AH79" s="382"/>
      <c r="AI79" s="382"/>
      <c r="AJ79" s="381">
        <v>2</v>
      </c>
      <c r="AK79" s="382"/>
      <c r="AL79" s="382"/>
      <c r="AM79" s="382"/>
      <c r="AN79" s="383">
        <v>2.1</v>
      </c>
      <c r="AO79" s="384"/>
      <c r="AP79" s="384"/>
      <c r="AQ79" s="385"/>
      <c r="AR79" s="1039"/>
      <c r="AS79" s="1040"/>
      <c r="AT79" s="1040"/>
      <c r="AU79" s="1040"/>
      <c r="AV79" s="1040"/>
      <c r="AW79" s="1040"/>
      <c r="AX79" s="1040"/>
      <c r="AY79" s="1041"/>
      <c r="AZ79" s="56"/>
    </row>
    <row r="80" spans="1:52" s="11" customFormat="1" ht="60" customHeight="1" x14ac:dyDescent="0.2">
      <c r="A80" s="1030"/>
      <c r="B80" s="1028"/>
      <c r="C80" s="1028"/>
      <c r="D80" s="1028"/>
      <c r="E80" s="1028"/>
      <c r="F80" s="1029"/>
      <c r="G80" s="375"/>
      <c r="H80" s="376"/>
      <c r="I80" s="376"/>
      <c r="J80" s="376"/>
      <c r="K80" s="376"/>
      <c r="L80" s="376"/>
      <c r="M80" s="376"/>
      <c r="N80" s="376"/>
      <c r="O80" s="377"/>
      <c r="P80" s="376"/>
      <c r="Q80" s="376"/>
      <c r="R80" s="376"/>
      <c r="S80" s="376"/>
      <c r="T80" s="376"/>
      <c r="U80" s="376"/>
      <c r="V80" s="376"/>
      <c r="W80" s="376"/>
      <c r="X80" s="377"/>
      <c r="Y80" s="386" t="s">
        <v>146</v>
      </c>
      <c r="Z80" s="387"/>
      <c r="AA80" s="388"/>
      <c r="AB80" s="1048" t="s">
        <v>147</v>
      </c>
      <c r="AC80" s="1049"/>
      <c r="AD80" s="1049"/>
      <c r="AE80" s="1050"/>
      <c r="AF80" s="381">
        <f>AF78/AF79</f>
        <v>1.0526315789473684</v>
      </c>
      <c r="AG80" s="382"/>
      <c r="AH80" s="382"/>
      <c r="AI80" s="382"/>
      <c r="AJ80" s="381">
        <f>AJ78/AJ79</f>
        <v>0.6</v>
      </c>
      <c r="AK80" s="382"/>
      <c r="AL80" s="382"/>
      <c r="AM80" s="382"/>
      <c r="AN80" s="381">
        <f>AN78/AN79</f>
        <v>0.61904761904761907</v>
      </c>
      <c r="AO80" s="382"/>
      <c r="AP80" s="382"/>
      <c r="AQ80" s="382"/>
      <c r="AR80" s="1042"/>
      <c r="AS80" s="1043"/>
      <c r="AT80" s="1043"/>
      <c r="AU80" s="1043"/>
      <c r="AV80" s="1043"/>
      <c r="AW80" s="1043"/>
      <c r="AX80" s="1043"/>
      <c r="AY80" s="1044"/>
      <c r="AZ80" s="56"/>
    </row>
    <row r="81" spans="1:51" s="11" customFormat="1" ht="101.4" customHeight="1" x14ac:dyDescent="0.2">
      <c r="A81" s="634" t="s">
        <v>148</v>
      </c>
      <c r="B81" s="635"/>
      <c r="C81" s="635"/>
      <c r="D81" s="635"/>
      <c r="E81" s="635"/>
      <c r="F81" s="636"/>
      <c r="G81" s="451" t="s">
        <v>149</v>
      </c>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c r="AK81" s="452"/>
      <c r="AL81" s="452"/>
      <c r="AM81" s="452"/>
      <c r="AN81" s="452"/>
      <c r="AO81" s="452"/>
      <c r="AP81" s="452"/>
      <c r="AQ81" s="452"/>
      <c r="AR81" s="376"/>
      <c r="AS81" s="376"/>
      <c r="AT81" s="376"/>
      <c r="AU81" s="376"/>
      <c r="AV81" s="376"/>
      <c r="AW81" s="376"/>
      <c r="AX81" s="376"/>
      <c r="AY81" s="453"/>
    </row>
    <row r="82" spans="1:51" s="11" customFormat="1" ht="15" customHeight="1" x14ac:dyDescent="0.2">
      <c r="A82" s="14"/>
      <c r="B82" s="15"/>
      <c r="C82" s="15"/>
      <c r="D82" s="15"/>
      <c r="E82" s="15"/>
      <c r="F82" s="16"/>
      <c r="G82" s="454"/>
      <c r="H82" s="455"/>
      <c r="I82" s="455"/>
      <c r="J82" s="455"/>
      <c r="K82" s="455"/>
      <c r="L82" s="455"/>
      <c r="M82" s="455"/>
      <c r="N82" s="455"/>
      <c r="O82" s="455"/>
      <c r="P82" s="455"/>
      <c r="Q82" s="455"/>
      <c r="R82" s="455"/>
      <c r="S82" s="455"/>
      <c r="T82" s="455"/>
      <c r="U82" s="455"/>
      <c r="V82" s="455"/>
      <c r="W82" s="455"/>
      <c r="X82" s="455"/>
      <c r="Y82" s="455"/>
      <c r="Z82" s="455"/>
      <c r="AA82" s="455"/>
      <c r="AB82" s="455"/>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55"/>
      <c r="AY82" s="456"/>
    </row>
    <row r="83" spans="1:51" s="11" customFormat="1" ht="81" customHeight="1" x14ac:dyDescent="0.2">
      <c r="A83" s="1020" t="s">
        <v>118</v>
      </c>
      <c r="B83" s="1021"/>
      <c r="C83" s="1022" t="s">
        <v>150</v>
      </c>
      <c r="D83" s="1022"/>
      <c r="E83" s="1022"/>
      <c r="F83" s="1023"/>
      <c r="G83" s="375" t="s">
        <v>151</v>
      </c>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453"/>
    </row>
    <row r="84" spans="1:51" s="11" customFormat="1" ht="18.75" hidden="1" customHeight="1" x14ac:dyDescent="0.2">
      <c r="A84" s="1024" t="s">
        <v>152</v>
      </c>
      <c r="B84" s="1025"/>
      <c r="C84" s="1025"/>
      <c r="D84" s="1025"/>
      <c r="E84" s="1025"/>
      <c r="F84" s="1026"/>
      <c r="G84" s="1034" t="s">
        <v>136</v>
      </c>
      <c r="H84" s="458"/>
      <c r="I84" s="458"/>
      <c r="J84" s="458"/>
      <c r="K84" s="458"/>
      <c r="L84" s="458"/>
      <c r="M84" s="458"/>
      <c r="N84" s="458"/>
      <c r="O84" s="459"/>
      <c r="P84" s="457" t="s">
        <v>137</v>
      </c>
      <c r="Q84" s="458"/>
      <c r="R84" s="458"/>
      <c r="S84" s="458"/>
      <c r="T84" s="458"/>
      <c r="U84" s="458"/>
      <c r="V84" s="458"/>
      <c r="W84" s="458"/>
      <c r="X84" s="459"/>
      <c r="Y84" s="1128"/>
      <c r="Z84" s="1129"/>
      <c r="AA84" s="1130"/>
      <c r="AB84" s="1138" t="s">
        <v>122</v>
      </c>
      <c r="AC84" s="1139"/>
      <c r="AD84" s="1139"/>
      <c r="AE84" s="1140"/>
      <c r="AF84" s="1141" t="s">
        <v>123</v>
      </c>
      <c r="AG84" s="1142"/>
      <c r="AH84" s="1142"/>
      <c r="AI84" s="1143"/>
      <c r="AJ84" s="1141" t="s">
        <v>124</v>
      </c>
      <c r="AK84" s="1142"/>
      <c r="AL84" s="1142"/>
      <c r="AM84" s="1143"/>
      <c r="AN84" s="1141" t="s">
        <v>125</v>
      </c>
      <c r="AO84" s="1142"/>
      <c r="AP84" s="1142"/>
      <c r="AQ84" s="1143"/>
      <c r="AR84" s="1054" t="s">
        <v>138</v>
      </c>
      <c r="AS84" s="1055"/>
      <c r="AT84" s="1055"/>
      <c r="AU84" s="1055"/>
      <c r="AV84" s="1055"/>
      <c r="AW84" s="1055"/>
      <c r="AX84" s="1055"/>
      <c r="AY84" s="1056"/>
    </row>
    <row r="85" spans="1:51" s="11" customFormat="1" ht="18.75" hidden="1" customHeight="1" x14ac:dyDescent="0.2">
      <c r="A85" s="1027"/>
      <c r="B85" s="1028"/>
      <c r="C85" s="1028"/>
      <c r="D85" s="1028"/>
      <c r="E85" s="1028"/>
      <c r="F85" s="1029"/>
      <c r="G85" s="1035"/>
      <c r="H85" s="461"/>
      <c r="I85" s="461"/>
      <c r="J85" s="461"/>
      <c r="K85" s="461"/>
      <c r="L85" s="461"/>
      <c r="M85" s="461"/>
      <c r="N85" s="461"/>
      <c r="O85" s="462"/>
      <c r="P85" s="460"/>
      <c r="Q85" s="461"/>
      <c r="R85" s="461"/>
      <c r="S85" s="461"/>
      <c r="T85" s="461"/>
      <c r="U85" s="461"/>
      <c r="V85" s="461"/>
      <c r="W85" s="461"/>
      <c r="X85" s="462"/>
      <c r="Y85" s="463"/>
      <c r="Z85" s="464"/>
      <c r="AA85" s="465"/>
      <c r="AB85" s="460"/>
      <c r="AC85" s="461"/>
      <c r="AD85" s="461"/>
      <c r="AE85" s="462"/>
      <c r="AF85" s="472"/>
      <c r="AG85" s="473"/>
      <c r="AH85" s="473"/>
      <c r="AI85" s="474"/>
      <c r="AJ85" s="472"/>
      <c r="AK85" s="473"/>
      <c r="AL85" s="473"/>
      <c r="AM85" s="474"/>
      <c r="AN85" s="472"/>
      <c r="AO85" s="473"/>
      <c r="AP85" s="473"/>
      <c r="AQ85" s="474"/>
      <c r="AR85" s="1068"/>
      <c r="AS85" s="1069"/>
      <c r="AT85" s="1069"/>
      <c r="AU85" s="1069"/>
      <c r="AV85" s="1153"/>
      <c r="AW85" s="1153"/>
      <c r="AX85" s="1017" t="s">
        <v>139</v>
      </c>
      <c r="AY85" s="1071"/>
    </row>
    <row r="86" spans="1:51" s="11" customFormat="1" ht="23.25" hidden="1" customHeight="1" x14ac:dyDescent="0.2">
      <c r="A86" s="1030"/>
      <c r="B86" s="1028"/>
      <c r="C86" s="1028"/>
      <c r="D86" s="1028"/>
      <c r="E86" s="1028"/>
      <c r="F86" s="1029"/>
      <c r="G86" s="1131"/>
      <c r="H86" s="1132"/>
      <c r="I86" s="1132"/>
      <c r="J86" s="1132"/>
      <c r="K86" s="1132"/>
      <c r="L86" s="1132"/>
      <c r="M86" s="1132"/>
      <c r="N86" s="1132"/>
      <c r="O86" s="1133"/>
      <c r="P86" s="1132"/>
      <c r="Q86" s="1132"/>
      <c r="R86" s="1132"/>
      <c r="S86" s="1132"/>
      <c r="T86" s="1132"/>
      <c r="U86" s="1132"/>
      <c r="V86" s="1132"/>
      <c r="W86" s="1132"/>
      <c r="X86" s="1133"/>
      <c r="Y86" s="378" t="s">
        <v>142</v>
      </c>
      <c r="Z86" s="379"/>
      <c r="AA86" s="380"/>
      <c r="AB86" s="1157"/>
      <c r="AC86" s="1158"/>
      <c r="AD86" s="1158"/>
      <c r="AE86" s="1159"/>
      <c r="AF86" s="1065"/>
      <c r="AG86" s="1066"/>
      <c r="AH86" s="1066"/>
      <c r="AI86" s="1072"/>
      <c r="AJ86" s="1065"/>
      <c r="AK86" s="1066"/>
      <c r="AL86" s="1066"/>
      <c r="AM86" s="1072"/>
      <c r="AN86" s="1065"/>
      <c r="AO86" s="1066"/>
      <c r="AP86" s="1066"/>
      <c r="AQ86" s="1072"/>
      <c r="AR86" s="1065"/>
      <c r="AS86" s="1066"/>
      <c r="AT86" s="1066"/>
      <c r="AU86" s="1066"/>
      <c r="AV86" s="1066"/>
      <c r="AW86" s="1066"/>
      <c r="AX86" s="1066"/>
      <c r="AY86" s="1067"/>
    </row>
    <row r="87" spans="1:51" s="11" customFormat="1" ht="23.25" hidden="1" customHeight="1" x14ac:dyDescent="0.2">
      <c r="A87" s="1031"/>
      <c r="B87" s="1032"/>
      <c r="C87" s="1032"/>
      <c r="D87" s="1032"/>
      <c r="E87" s="1032"/>
      <c r="F87" s="1033"/>
      <c r="G87" s="1134"/>
      <c r="H87" s="1135"/>
      <c r="I87" s="1135"/>
      <c r="J87" s="1135"/>
      <c r="K87" s="1135"/>
      <c r="L87" s="1135"/>
      <c r="M87" s="1135"/>
      <c r="N87" s="1135"/>
      <c r="O87" s="1136"/>
      <c r="P87" s="1135"/>
      <c r="Q87" s="1135"/>
      <c r="R87" s="1135"/>
      <c r="S87" s="1135"/>
      <c r="T87" s="1135"/>
      <c r="U87" s="1135"/>
      <c r="V87" s="1135"/>
      <c r="W87" s="1135"/>
      <c r="X87" s="1136"/>
      <c r="Y87" s="386" t="s">
        <v>145</v>
      </c>
      <c r="Z87" s="387"/>
      <c r="AA87" s="388"/>
      <c r="AB87" s="1144"/>
      <c r="AC87" s="1145"/>
      <c r="AD87" s="1145"/>
      <c r="AE87" s="1146"/>
      <c r="AF87" s="1065"/>
      <c r="AG87" s="1066"/>
      <c r="AH87" s="1066"/>
      <c r="AI87" s="1072"/>
      <c r="AJ87" s="1065"/>
      <c r="AK87" s="1066"/>
      <c r="AL87" s="1066"/>
      <c r="AM87" s="1072"/>
      <c r="AN87" s="1065"/>
      <c r="AO87" s="1066"/>
      <c r="AP87" s="1066"/>
      <c r="AQ87" s="1072"/>
      <c r="AR87" s="1065"/>
      <c r="AS87" s="1066"/>
      <c r="AT87" s="1066"/>
      <c r="AU87" s="1066"/>
      <c r="AV87" s="1066"/>
      <c r="AW87" s="1066"/>
      <c r="AX87" s="1066"/>
      <c r="AY87" s="1067"/>
    </row>
    <row r="88" spans="1:51" s="11" customFormat="1" ht="23.25" hidden="1" customHeight="1" x14ac:dyDescent="0.2">
      <c r="A88" s="1030"/>
      <c r="B88" s="1028"/>
      <c r="C88" s="1028"/>
      <c r="D88" s="1028"/>
      <c r="E88" s="1028"/>
      <c r="F88" s="1029"/>
      <c r="G88" s="1073"/>
      <c r="H88" s="1074"/>
      <c r="I88" s="1074"/>
      <c r="J88" s="1074"/>
      <c r="K88" s="1074"/>
      <c r="L88" s="1074"/>
      <c r="M88" s="1074"/>
      <c r="N88" s="1074"/>
      <c r="O88" s="1137"/>
      <c r="P88" s="1074"/>
      <c r="Q88" s="1074"/>
      <c r="R88" s="1074"/>
      <c r="S88" s="1074"/>
      <c r="T88" s="1074"/>
      <c r="U88" s="1074"/>
      <c r="V88" s="1074"/>
      <c r="W88" s="1074"/>
      <c r="X88" s="1137"/>
      <c r="Y88" s="386" t="s">
        <v>146</v>
      </c>
      <c r="Z88" s="387"/>
      <c r="AA88" s="388"/>
      <c r="AB88" s="1144" t="s">
        <v>143</v>
      </c>
      <c r="AC88" s="1145"/>
      <c r="AD88" s="1145"/>
      <c r="AE88" s="1146"/>
      <c r="AF88" s="1065"/>
      <c r="AG88" s="1066"/>
      <c r="AH88" s="1066"/>
      <c r="AI88" s="1072"/>
      <c r="AJ88" s="1065"/>
      <c r="AK88" s="1066"/>
      <c r="AL88" s="1066"/>
      <c r="AM88" s="1072"/>
      <c r="AN88" s="1065"/>
      <c r="AO88" s="1066"/>
      <c r="AP88" s="1066"/>
      <c r="AQ88" s="1072"/>
      <c r="AR88" s="1065"/>
      <c r="AS88" s="1066"/>
      <c r="AT88" s="1066"/>
      <c r="AU88" s="1066"/>
      <c r="AV88" s="1066"/>
      <c r="AW88" s="1066"/>
      <c r="AX88" s="1066"/>
      <c r="AY88" s="1067"/>
    </row>
    <row r="89" spans="1:51" s="11" customFormat="1" ht="106.5" hidden="1" customHeight="1" x14ac:dyDescent="0.2">
      <c r="A89" s="634" t="s">
        <v>148</v>
      </c>
      <c r="B89" s="635"/>
      <c r="C89" s="635"/>
      <c r="D89" s="635"/>
      <c r="E89" s="635"/>
      <c r="F89" s="636"/>
      <c r="G89" s="1076"/>
      <c r="H89" s="1077"/>
      <c r="I89" s="1077"/>
      <c r="J89" s="1077"/>
      <c r="K89" s="1077"/>
      <c r="L89" s="1077"/>
      <c r="M89" s="1077"/>
      <c r="N89" s="1077"/>
      <c r="O89" s="1077"/>
      <c r="P89" s="1077"/>
      <c r="Q89" s="1077"/>
      <c r="R89" s="1077"/>
      <c r="S89" s="1077"/>
      <c r="T89" s="1077"/>
      <c r="U89" s="1077"/>
      <c r="V89" s="1077"/>
      <c r="W89" s="1077"/>
      <c r="X89" s="1077"/>
      <c r="Y89" s="1077"/>
      <c r="Z89" s="1077"/>
      <c r="AA89" s="1077"/>
      <c r="AB89" s="1077"/>
      <c r="AC89" s="1077"/>
      <c r="AD89" s="1077"/>
      <c r="AE89" s="1077"/>
      <c r="AF89" s="1077"/>
      <c r="AG89" s="1077"/>
      <c r="AH89" s="1077"/>
      <c r="AI89" s="1077"/>
      <c r="AJ89" s="1077"/>
      <c r="AK89" s="1077"/>
      <c r="AL89" s="1077"/>
      <c r="AM89" s="1077"/>
      <c r="AN89" s="1077"/>
      <c r="AO89" s="1077"/>
      <c r="AP89" s="1077"/>
      <c r="AQ89" s="1077"/>
      <c r="AR89" s="1077"/>
      <c r="AS89" s="1077"/>
      <c r="AT89" s="1077"/>
      <c r="AU89" s="1077"/>
      <c r="AV89" s="1077"/>
      <c r="AW89" s="1077"/>
      <c r="AX89" s="1077"/>
      <c r="AY89" s="1078"/>
    </row>
    <row r="90" spans="1:51" s="11" customFormat="1" ht="15" hidden="1" customHeight="1" x14ac:dyDescent="0.2">
      <c r="A90" s="14"/>
      <c r="B90" s="15"/>
      <c r="C90" s="15"/>
      <c r="D90" s="15"/>
      <c r="E90" s="15"/>
      <c r="F90" s="16"/>
      <c r="G90" s="1079"/>
      <c r="H90" s="1080"/>
      <c r="I90" s="1080"/>
      <c r="J90" s="1080"/>
      <c r="K90" s="1080"/>
      <c r="L90" s="1080"/>
      <c r="M90" s="1080"/>
      <c r="N90" s="1080"/>
      <c r="O90" s="1080"/>
      <c r="P90" s="1080"/>
      <c r="Q90" s="1080"/>
      <c r="R90" s="1080"/>
      <c r="S90" s="1080"/>
      <c r="T90" s="1080"/>
      <c r="U90" s="1080"/>
      <c r="V90" s="1080"/>
      <c r="W90" s="1080"/>
      <c r="X90" s="1080"/>
      <c r="Y90" s="1080"/>
      <c r="Z90" s="1080"/>
      <c r="AA90" s="1080"/>
      <c r="AB90" s="1080"/>
      <c r="AC90" s="1080"/>
      <c r="AD90" s="1080"/>
      <c r="AE90" s="1080"/>
      <c r="AF90" s="1080"/>
      <c r="AG90" s="1080"/>
      <c r="AH90" s="1080"/>
      <c r="AI90" s="1080"/>
      <c r="AJ90" s="1080"/>
      <c r="AK90" s="1080"/>
      <c r="AL90" s="1080"/>
      <c r="AM90" s="1080"/>
      <c r="AN90" s="1080"/>
      <c r="AO90" s="1080"/>
      <c r="AP90" s="1080"/>
      <c r="AQ90" s="1080"/>
      <c r="AR90" s="1080"/>
      <c r="AS90" s="1080"/>
      <c r="AT90" s="1080"/>
      <c r="AU90" s="1080"/>
      <c r="AV90" s="1080"/>
      <c r="AW90" s="1080"/>
      <c r="AX90" s="1080"/>
      <c r="AY90" s="1081"/>
    </row>
    <row r="91" spans="1:51" s="11" customFormat="1" ht="85.5" hidden="1" customHeight="1" x14ac:dyDescent="0.2">
      <c r="A91" s="1020" t="s">
        <v>118</v>
      </c>
      <c r="B91" s="1021"/>
      <c r="C91" s="1022" t="s">
        <v>153</v>
      </c>
      <c r="D91" s="1022"/>
      <c r="E91" s="1022"/>
      <c r="F91" s="1023"/>
      <c r="G91" s="1073"/>
      <c r="H91" s="1074"/>
      <c r="I91" s="1074"/>
      <c r="J91" s="1074"/>
      <c r="K91" s="1074"/>
      <c r="L91" s="1074"/>
      <c r="M91" s="1074"/>
      <c r="N91" s="1074"/>
      <c r="O91" s="1074"/>
      <c r="P91" s="1074"/>
      <c r="Q91" s="1074"/>
      <c r="R91" s="1074"/>
      <c r="S91" s="1074"/>
      <c r="T91" s="1074"/>
      <c r="U91" s="1074"/>
      <c r="V91" s="1074"/>
      <c r="W91" s="1074"/>
      <c r="X91" s="1074"/>
      <c r="Y91" s="1074"/>
      <c r="Z91" s="1074"/>
      <c r="AA91" s="1074"/>
      <c r="AB91" s="1074"/>
      <c r="AC91" s="1074"/>
      <c r="AD91" s="1074"/>
      <c r="AE91" s="1074"/>
      <c r="AF91" s="1074"/>
      <c r="AG91" s="1074"/>
      <c r="AH91" s="1074"/>
      <c r="AI91" s="1074"/>
      <c r="AJ91" s="1074"/>
      <c r="AK91" s="1074"/>
      <c r="AL91" s="1074"/>
      <c r="AM91" s="1074"/>
      <c r="AN91" s="1074"/>
      <c r="AO91" s="1074"/>
      <c r="AP91" s="1074"/>
      <c r="AQ91" s="1074"/>
      <c r="AR91" s="1074"/>
      <c r="AS91" s="1074"/>
      <c r="AT91" s="1074"/>
      <c r="AU91" s="1074"/>
      <c r="AV91" s="1074"/>
      <c r="AW91" s="1074"/>
      <c r="AX91" s="1074"/>
      <c r="AY91" s="1075"/>
    </row>
    <row r="92" spans="1:51" s="11" customFormat="1" ht="18.600000000000001" customHeight="1" x14ac:dyDescent="0.2">
      <c r="A92" s="1024" t="s">
        <v>154</v>
      </c>
      <c r="B92" s="1025"/>
      <c r="C92" s="1025"/>
      <c r="D92" s="1025"/>
      <c r="E92" s="1025"/>
      <c r="F92" s="1026"/>
      <c r="G92" s="1034" t="s">
        <v>136</v>
      </c>
      <c r="H92" s="458"/>
      <c r="I92" s="458"/>
      <c r="J92" s="458"/>
      <c r="K92" s="458"/>
      <c r="L92" s="458"/>
      <c r="M92" s="458"/>
      <c r="N92" s="458"/>
      <c r="O92" s="459"/>
      <c r="P92" s="457" t="s">
        <v>137</v>
      </c>
      <c r="Q92" s="458"/>
      <c r="R92" s="458"/>
      <c r="S92" s="458"/>
      <c r="T92" s="458"/>
      <c r="U92" s="458"/>
      <c r="V92" s="458"/>
      <c r="W92" s="458"/>
      <c r="X92" s="459"/>
      <c r="Y92" s="1095"/>
      <c r="Z92" s="1096"/>
      <c r="AA92" s="1097"/>
      <c r="AB92" s="457" t="s">
        <v>122</v>
      </c>
      <c r="AC92" s="458"/>
      <c r="AD92" s="458"/>
      <c r="AE92" s="459"/>
      <c r="AF92" s="469" t="s">
        <v>123</v>
      </c>
      <c r="AG92" s="470"/>
      <c r="AH92" s="470"/>
      <c r="AI92" s="471"/>
      <c r="AJ92" s="469" t="s">
        <v>124</v>
      </c>
      <c r="AK92" s="470"/>
      <c r="AL92" s="470"/>
      <c r="AM92" s="471"/>
      <c r="AN92" s="469" t="s">
        <v>125</v>
      </c>
      <c r="AO92" s="470"/>
      <c r="AP92" s="470"/>
      <c r="AQ92" s="471"/>
      <c r="AR92" s="1057" t="s">
        <v>155</v>
      </c>
      <c r="AS92" s="1058"/>
      <c r="AT92" s="1058"/>
      <c r="AU92" s="1058"/>
      <c r="AV92" s="1058"/>
      <c r="AW92" s="1058"/>
      <c r="AX92" s="1058"/>
      <c r="AY92" s="1160"/>
    </row>
    <row r="93" spans="1:51" s="11" customFormat="1" ht="18.75" customHeight="1" x14ac:dyDescent="0.2">
      <c r="A93" s="1027"/>
      <c r="B93" s="1028"/>
      <c r="C93" s="1028"/>
      <c r="D93" s="1028"/>
      <c r="E93" s="1028"/>
      <c r="F93" s="1029"/>
      <c r="G93" s="1035"/>
      <c r="H93" s="461"/>
      <c r="I93" s="461"/>
      <c r="J93" s="461"/>
      <c r="K93" s="461"/>
      <c r="L93" s="461"/>
      <c r="M93" s="461"/>
      <c r="N93" s="461"/>
      <c r="O93" s="462"/>
      <c r="P93" s="460"/>
      <c r="Q93" s="461"/>
      <c r="R93" s="461"/>
      <c r="S93" s="461"/>
      <c r="T93" s="461"/>
      <c r="U93" s="461"/>
      <c r="V93" s="461"/>
      <c r="W93" s="461"/>
      <c r="X93" s="462"/>
      <c r="Y93" s="463"/>
      <c r="Z93" s="464"/>
      <c r="AA93" s="465"/>
      <c r="AB93" s="460"/>
      <c r="AC93" s="461"/>
      <c r="AD93" s="461"/>
      <c r="AE93" s="462"/>
      <c r="AF93" s="472"/>
      <c r="AG93" s="473"/>
      <c r="AH93" s="473"/>
      <c r="AI93" s="474"/>
      <c r="AJ93" s="472"/>
      <c r="AK93" s="473"/>
      <c r="AL93" s="473"/>
      <c r="AM93" s="474"/>
      <c r="AN93" s="472"/>
      <c r="AO93" s="473"/>
      <c r="AP93" s="473"/>
      <c r="AQ93" s="474"/>
      <c r="AR93" s="1068"/>
      <c r="AS93" s="1069"/>
      <c r="AT93" s="1069"/>
      <c r="AU93" s="1069"/>
      <c r="AV93" s="1070">
        <v>13</v>
      </c>
      <c r="AW93" s="1070"/>
      <c r="AX93" s="1017" t="s">
        <v>139</v>
      </c>
      <c r="AY93" s="1071"/>
    </row>
    <row r="94" spans="1:51" s="11" customFormat="1" ht="23.25" customHeight="1" x14ac:dyDescent="0.2">
      <c r="A94" s="1030"/>
      <c r="B94" s="1028"/>
      <c r="C94" s="1028"/>
      <c r="D94" s="1028"/>
      <c r="E94" s="1028"/>
      <c r="F94" s="1029"/>
      <c r="G94" s="370" t="s">
        <v>409</v>
      </c>
      <c r="H94" s="371"/>
      <c r="I94" s="371"/>
      <c r="J94" s="371"/>
      <c r="K94" s="371"/>
      <c r="L94" s="371"/>
      <c r="M94" s="371"/>
      <c r="N94" s="371"/>
      <c r="O94" s="372"/>
      <c r="P94" s="371" t="s">
        <v>156</v>
      </c>
      <c r="Q94" s="371"/>
      <c r="R94" s="371"/>
      <c r="S94" s="371"/>
      <c r="T94" s="371"/>
      <c r="U94" s="371"/>
      <c r="V94" s="371"/>
      <c r="W94" s="371"/>
      <c r="X94" s="372"/>
      <c r="Y94" s="378" t="s">
        <v>142</v>
      </c>
      <c r="Z94" s="379"/>
      <c r="AA94" s="380"/>
      <c r="AB94" s="1051" t="s">
        <v>143</v>
      </c>
      <c r="AC94" s="1049"/>
      <c r="AD94" s="1049"/>
      <c r="AE94" s="1050"/>
      <c r="AF94" s="381">
        <v>1.1400000000000001</v>
      </c>
      <c r="AG94" s="382"/>
      <c r="AH94" s="382"/>
      <c r="AI94" s="382"/>
      <c r="AJ94" s="381">
        <v>1.18</v>
      </c>
      <c r="AK94" s="382"/>
      <c r="AL94" s="382"/>
      <c r="AM94" s="382"/>
      <c r="AN94" s="1062">
        <v>1.23</v>
      </c>
      <c r="AO94" s="1063"/>
      <c r="AP94" s="1063"/>
      <c r="AQ94" s="1064"/>
      <c r="AR94" s="1036" t="s">
        <v>144</v>
      </c>
      <c r="AS94" s="1037"/>
      <c r="AT94" s="1037"/>
      <c r="AU94" s="1037"/>
      <c r="AV94" s="1037"/>
      <c r="AW94" s="1037"/>
      <c r="AX94" s="1037"/>
      <c r="AY94" s="1038"/>
    </row>
    <row r="95" spans="1:51" s="11" customFormat="1" ht="23.25" customHeight="1" x14ac:dyDescent="0.2">
      <c r="A95" s="1031"/>
      <c r="B95" s="1032"/>
      <c r="C95" s="1032"/>
      <c r="D95" s="1032"/>
      <c r="E95" s="1032"/>
      <c r="F95" s="1033"/>
      <c r="G95" s="373"/>
      <c r="H95" s="185"/>
      <c r="I95" s="185"/>
      <c r="J95" s="185"/>
      <c r="K95" s="185"/>
      <c r="L95" s="185"/>
      <c r="M95" s="185"/>
      <c r="N95" s="185"/>
      <c r="O95" s="374"/>
      <c r="P95" s="185"/>
      <c r="Q95" s="185"/>
      <c r="R95" s="185"/>
      <c r="S95" s="185"/>
      <c r="T95" s="185"/>
      <c r="U95" s="185"/>
      <c r="V95" s="185"/>
      <c r="W95" s="185"/>
      <c r="X95" s="374"/>
      <c r="Y95" s="386" t="s">
        <v>145</v>
      </c>
      <c r="Z95" s="387"/>
      <c r="AA95" s="388"/>
      <c r="AB95" s="1051" t="s">
        <v>143</v>
      </c>
      <c r="AC95" s="1049"/>
      <c r="AD95" s="1049"/>
      <c r="AE95" s="1050"/>
      <c r="AF95" s="381">
        <v>2.0599999999999996</v>
      </c>
      <c r="AG95" s="382"/>
      <c r="AH95" s="382"/>
      <c r="AI95" s="382"/>
      <c r="AJ95" s="475">
        <v>2</v>
      </c>
      <c r="AK95" s="476"/>
      <c r="AL95" s="476"/>
      <c r="AM95" s="476"/>
      <c r="AN95" s="1062">
        <v>2.0099999999999998</v>
      </c>
      <c r="AO95" s="1063"/>
      <c r="AP95" s="1063"/>
      <c r="AQ95" s="1064"/>
      <c r="AR95" s="1039"/>
      <c r="AS95" s="1040"/>
      <c r="AT95" s="1040"/>
      <c r="AU95" s="1040"/>
      <c r="AV95" s="1040"/>
      <c r="AW95" s="1040"/>
      <c r="AX95" s="1040"/>
      <c r="AY95" s="1041"/>
    </row>
    <row r="96" spans="1:51" s="11" customFormat="1" ht="23.25" customHeight="1" x14ac:dyDescent="0.2">
      <c r="A96" s="1030"/>
      <c r="B96" s="1028"/>
      <c r="C96" s="1028"/>
      <c r="D96" s="1028"/>
      <c r="E96" s="1028"/>
      <c r="F96" s="1029"/>
      <c r="G96" s="375"/>
      <c r="H96" s="376"/>
      <c r="I96" s="376"/>
      <c r="J96" s="376"/>
      <c r="K96" s="376"/>
      <c r="L96" s="376"/>
      <c r="M96" s="376"/>
      <c r="N96" s="376"/>
      <c r="O96" s="377"/>
      <c r="P96" s="376"/>
      <c r="Q96" s="376"/>
      <c r="R96" s="376"/>
      <c r="S96" s="376"/>
      <c r="T96" s="376"/>
      <c r="U96" s="376"/>
      <c r="V96" s="376"/>
      <c r="W96" s="376"/>
      <c r="X96" s="377"/>
      <c r="Y96" s="386" t="s">
        <v>146</v>
      </c>
      <c r="Z96" s="387"/>
      <c r="AA96" s="388"/>
      <c r="AB96" s="1048" t="s">
        <v>147</v>
      </c>
      <c r="AC96" s="1049"/>
      <c r="AD96" s="1049"/>
      <c r="AE96" s="1050"/>
      <c r="AF96" s="381">
        <f>AF94/AF95</f>
        <v>0.55339805825242738</v>
      </c>
      <c r="AG96" s="382"/>
      <c r="AH96" s="382"/>
      <c r="AI96" s="382"/>
      <c r="AJ96" s="381">
        <f>AJ94/AJ95</f>
        <v>0.59</v>
      </c>
      <c r="AK96" s="382"/>
      <c r="AL96" s="382"/>
      <c r="AM96" s="382"/>
      <c r="AN96" s="381">
        <f>AN94/AN95</f>
        <v>0.61194029850746279</v>
      </c>
      <c r="AO96" s="382"/>
      <c r="AP96" s="382"/>
      <c r="AQ96" s="382"/>
      <c r="AR96" s="1042"/>
      <c r="AS96" s="1043"/>
      <c r="AT96" s="1043"/>
      <c r="AU96" s="1043"/>
      <c r="AV96" s="1043"/>
      <c r="AW96" s="1043"/>
      <c r="AX96" s="1043"/>
      <c r="AY96" s="1044"/>
    </row>
    <row r="97" spans="1:51" s="11" customFormat="1" ht="106.5" customHeight="1" x14ac:dyDescent="0.2">
      <c r="A97" s="634" t="s">
        <v>148</v>
      </c>
      <c r="B97" s="635"/>
      <c r="C97" s="635"/>
      <c r="D97" s="635"/>
      <c r="E97" s="635"/>
      <c r="F97" s="636"/>
      <c r="G97" s="451" t="s">
        <v>411</v>
      </c>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452"/>
      <c r="AF97" s="452"/>
      <c r="AG97" s="452"/>
      <c r="AH97" s="452"/>
      <c r="AI97" s="452"/>
      <c r="AJ97" s="452"/>
      <c r="AK97" s="452"/>
      <c r="AL97" s="452"/>
      <c r="AM97" s="452"/>
      <c r="AN97" s="452"/>
      <c r="AO97" s="452"/>
      <c r="AP97" s="452"/>
      <c r="AQ97" s="452"/>
      <c r="AR97" s="452"/>
      <c r="AS97" s="452"/>
      <c r="AT97" s="452"/>
      <c r="AU97" s="452"/>
      <c r="AV97" s="452"/>
      <c r="AW97" s="452"/>
      <c r="AX97" s="452"/>
      <c r="AY97" s="1119"/>
    </row>
    <row r="98" spans="1:51" s="11" customFormat="1" ht="22.5" hidden="1" customHeight="1" x14ac:dyDescent="0.2">
      <c r="A98" s="1098" t="s">
        <v>157</v>
      </c>
      <c r="B98" s="1099"/>
      <c r="C98" s="1099"/>
      <c r="D98" s="1099"/>
      <c r="E98" s="1099"/>
      <c r="F98" s="1100"/>
      <c r="G98" s="1110" t="s">
        <v>158</v>
      </c>
      <c r="H98" s="1111"/>
      <c r="I98" s="1111"/>
      <c r="J98" s="1111"/>
      <c r="K98" s="1111"/>
      <c r="L98" s="1111"/>
      <c r="M98" s="1111"/>
      <c r="N98" s="1111"/>
      <c r="O98" s="1111"/>
      <c r="P98" s="1111"/>
      <c r="Q98" s="1111"/>
      <c r="R98" s="1111"/>
      <c r="S98" s="1111"/>
      <c r="T98" s="1111"/>
      <c r="U98" s="1111"/>
      <c r="V98" s="1111"/>
      <c r="W98" s="1111"/>
      <c r="X98" s="1111"/>
      <c r="Y98" s="1111"/>
      <c r="Z98" s="1111"/>
      <c r="AA98" s="1111"/>
      <c r="AB98" s="1111"/>
      <c r="AC98" s="1111"/>
      <c r="AD98" s="1111"/>
      <c r="AE98" s="1111"/>
      <c r="AF98" s="1111"/>
      <c r="AG98" s="1111"/>
      <c r="AH98" s="1111"/>
      <c r="AI98" s="1111"/>
      <c r="AJ98" s="1111"/>
      <c r="AK98" s="1111"/>
      <c r="AL98" s="1111"/>
      <c r="AM98" s="1111"/>
      <c r="AN98" s="1111"/>
      <c r="AO98" s="1111"/>
      <c r="AP98" s="1111"/>
      <c r="AQ98" s="1111"/>
      <c r="AR98" s="1111"/>
      <c r="AS98" s="1111"/>
      <c r="AT98" s="1111"/>
      <c r="AU98" s="1111"/>
      <c r="AV98" s="1111"/>
      <c r="AW98" s="1111"/>
      <c r="AX98" s="1111"/>
      <c r="AY98" s="1112"/>
    </row>
    <row r="99" spans="1:51" s="11" customFormat="1" ht="47.25" hidden="1" customHeight="1" x14ac:dyDescent="0.2">
      <c r="A99" s="1101"/>
      <c r="B99" s="1102"/>
      <c r="C99" s="1102"/>
      <c r="D99" s="1102"/>
      <c r="E99" s="1102"/>
      <c r="F99" s="1103"/>
      <c r="G99" s="1107" t="s">
        <v>16</v>
      </c>
      <c r="H99" s="1108"/>
      <c r="I99" s="1108"/>
      <c r="J99" s="1108"/>
      <c r="K99" s="1108"/>
      <c r="L99" s="1108"/>
      <c r="M99" s="1108"/>
      <c r="N99" s="1108"/>
      <c r="O99" s="1108"/>
      <c r="P99" s="1108"/>
      <c r="Q99" s="1108"/>
      <c r="R99" s="1108"/>
      <c r="S99" s="1108"/>
      <c r="T99" s="1108"/>
      <c r="U99" s="1108"/>
      <c r="V99" s="1108"/>
      <c r="W99" s="1108"/>
      <c r="X99" s="1108"/>
      <c r="Y99" s="1108"/>
      <c r="Z99" s="1108"/>
      <c r="AA99" s="1108"/>
      <c r="AB99" s="1108"/>
      <c r="AC99" s="1108"/>
      <c r="AD99" s="1108"/>
      <c r="AE99" s="1108"/>
      <c r="AF99" s="1108"/>
      <c r="AG99" s="1108"/>
      <c r="AH99" s="1108"/>
      <c r="AI99" s="1108"/>
      <c r="AJ99" s="1108"/>
      <c r="AK99" s="1108"/>
      <c r="AL99" s="1108"/>
      <c r="AM99" s="1108"/>
      <c r="AN99" s="1108"/>
      <c r="AO99" s="1108"/>
      <c r="AP99" s="1108"/>
      <c r="AQ99" s="1108"/>
      <c r="AR99" s="1108"/>
      <c r="AS99" s="1108"/>
      <c r="AT99" s="1108"/>
      <c r="AU99" s="1108"/>
      <c r="AV99" s="1108"/>
      <c r="AW99" s="1108"/>
      <c r="AX99" s="1108"/>
      <c r="AY99" s="1109"/>
    </row>
    <row r="100" spans="1:51" s="11" customFormat="1" ht="22.5" hidden="1" customHeight="1" x14ac:dyDescent="0.2">
      <c r="A100" s="1101"/>
      <c r="B100" s="1102"/>
      <c r="C100" s="1102"/>
      <c r="D100" s="1102"/>
      <c r="E100" s="1102"/>
      <c r="F100" s="1103"/>
      <c r="G100" s="1110" t="s">
        <v>159</v>
      </c>
      <c r="H100" s="1111"/>
      <c r="I100" s="1111"/>
      <c r="J100" s="1111"/>
      <c r="K100" s="1111"/>
      <c r="L100" s="1111"/>
      <c r="M100" s="1111"/>
      <c r="N100" s="1111"/>
      <c r="O100" s="1111"/>
      <c r="P100" s="1111"/>
      <c r="Q100" s="1111"/>
      <c r="R100" s="1111"/>
      <c r="S100" s="1111"/>
      <c r="T100" s="1111"/>
      <c r="U100" s="1111"/>
      <c r="V100" s="1111"/>
      <c r="W100" s="1111"/>
      <c r="X100" s="1111"/>
      <c r="Y100" s="1111"/>
      <c r="Z100" s="1111"/>
      <c r="AA100" s="1111"/>
      <c r="AB100" s="1111"/>
      <c r="AC100" s="1111"/>
      <c r="AD100" s="1111"/>
      <c r="AE100" s="1111"/>
      <c r="AF100" s="1111"/>
      <c r="AG100" s="1111"/>
      <c r="AH100" s="1111"/>
      <c r="AI100" s="1111"/>
      <c r="AJ100" s="1111"/>
      <c r="AK100" s="1111"/>
      <c r="AL100" s="1111"/>
      <c r="AM100" s="1111"/>
      <c r="AN100" s="1111"/>
      <c r="AO100" s="1111"/>
      <c r="AP100" s="1111"/>
      <c r="AQ100" s="1111"/>
      <c r="AR100" s="1111"/>
      <c r="AS100" s="1111"/>
      <c r="AT100" s="1111"/>
      <c r="AU100" s="1111"/>
      <c r="AV100" s="1111"/>
      <c r="AW100" s="1111"/>
      <c r="AX100" s="1111"/>
      <c r="AY100" s="1112"/>
    </row>
    <row r="101" spans="1:51" s="11" customFormat="1" ht="42.75" hidden="1" customHeight="1" thickBot="1" x14ac:dyDescent="0.25">
      <c r="A101" s="1104"/>
      <c r="B101" s="1105"/>
      <c r="C101" s="1105"/>
      <c r="D101" s="1105"/>
      <c r="E101" s="1105"/>
      <c r="F101" s="1106"/>
      <c r="G101" s="1113"/>
      <c r="H101" s="1114"/>
      <c r="I101" s="1114"/>
      <c r="J101" s="1114"/>
      <c r="K101" s="1114"/>
      <c r="L101" s="1114"/>
      <c r="M101" s="1114"/>
      <c r="N101" s="1114"/>
      <c r="O101" s="1114"/>
      <c r="P101" s="1114"/>
      <c r="Q101" s="1114"/>
      <c r="R101" s="1114"/>
      <c r="S101" s="1114"/>
      <c r="T101" s="1114"/>
      <c r="U101" s="1114"/>
      <c r="V101" s="1114"/>
      <c r="W101" s="1114"/>
      <c r="X101" s="1114"/>
      <c r="Y101" s="1114"/>
      <c r="Z101" s="1114"/>
      <c r="AA101" s="1114"/>
      <c r="AB101" s="1114"/>
      <c r="AC101" s="1114"/>
      <c r="AD101" s="1114"/>
      <c r="AE101" s="1114"/>
      <c r="AF101" s="1114"/>
      <c r="AG101" s="1114"/>
      <c r="AH101" s="1114"/>
      <c r="AI101" s="1114"/>
      <c r="AJ101" s="1114"/>
      <c r="AK101" s="1114"/>
      <c r="AL101" s="1114"/>
      <c r="AM101" s="1114"/>
      <c r="AN101" s="1114"/>
      <c r="AO101" s="1114"/>
      <c r="AP101" s="1114"/>
      <c r="AQ101" s="1114"/>
      <c r="AR101" s="1114"/>
      <c r="AS101" s="1114"/>
      <c r="AT101" s="1114"/>
      <c r="AU101" s="1114"/>
      <c r="AV101" s="1114"/>
      <c r="AW101" s="1114"/>
      <c r="AX101" s="1114"/>
      <c r="AY101" s="1115"/>
    </row>
    <row r="102" spans="1:51" s="11" customFormat="1" ht="19.5" customHeight="1" thickBot="1" x14ac:dyDescent="0.25">
      <c r="A102" s="57"/>
      <c r="B102" s="58"/>
      <c r="C102" s="58"/>
      <c r="D102" s="58"/>
      <c r="E102" s="58"/>
      <c r="F102" s="59"/>
      <c r="G102" s="60"/>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2"/>
    </row>
    <row r="103" spans="1:51" s="11" customFormat="1" ht="55.5" customHeight="1" x14ac:dyDescent="0.2">
      <c r="A103" s="1171" t="s">
        <v>118</v>
      </c>
      <c r="B103" s="1172"/>
      <c r="C103" s="1173" t="s">
        <v>398</v>
      </c>
      <c r="D103" s="1173"/>
      <c r="E103" s="1173"/>
      <c r="F103" s="1174"/>
      <c r="G103" s="1175" t="s">
        <v>416</v>
      </c>
      <c r="H103" s="1176"/>
      <c r="I103" s="1176"/>
      <c r="J103" s="1176"/>
      <c r="K103" s="1176"/>
      <c r="L103" s="1176"/>
      <c r="M103" s="1176"/>
      <c r="N103" s="1176"/>
      <c r="O103" s="1176"/>
      <c r="P103" s="1176"/>
      <c r="Q103" s="1176"/>
      <c r="R103" s="1176"/>
      <c r="S103" s="1176"/>
      <c r="T103" s="1176"/>
      <c r="U103" s="1176"/>
      <c r="V103" s="1176"/>
      <c r="W103" s="1176"/>
      <c r="X103" s="1176"/>
      <c r="Y103" s="1176"/>
      <c r="Z103" s="1176"/>
      <c r="AA103" s="1176"/>
      <c r="AB103" s="1176"/>
      <c r="AC103" s="1176"/>
      <c r="AD103" s="1176"/>
      <c r="AE103" s="1176"/>
      <c r="AF103" s="1176"/>
      <c r="AG103" s="1176"/>
      <c r="AH103" s="1176"/>
      <c r="AI103" s="1176"/>
      <c r="AJ103" s="1176"/>
      <c r="AK103" s="1176"/>
      <c r="AL103" s="1176"/>
      <c r="AM103" s="1176"/>
      <c r="AN103" s="1176"/>
      <c r="AO103" s="1176"/>
      <c r="AP103" s="1176"/>
      <c r="AQ103" s="1176"/>
      <c r="AR103" s="1176"/>
      <c r="AS103" s="1176"/>
      <c r="AT103" s="1176"/>
      <c r="AU103" s="1176"/>
      <c r="AV103" s="1176"/>
      <c r="AW103" s="1176"/>
      <c r="AX103" s="1176"/>
      <c r="AY103" s="1177"/>
    </row>
    <row r="104" spans="1:51" s="11" customFormat="1" ht="19.5" customHeight="1" x14ac:dyDescent="0.2">
      <c r="A104" s="1024" t="s">
        <v>399</v>
      </c>
      <c r="B104" s="1025"/>
      <c r="C104" s="1025"/>
      <c r="D104" s="1025"/>
      <c r="E104" s="1025"/>
      <c r="F104" s="1026"/>
      <c r="G104" s="1034" t="s">
        <v>136</v>
      </c>
      <c r="H104" s="458"/>
      <c r="I104" s="458"/>
      <c r="J104" s="458"/>
      <c r="K104" s="458"/>
      <c r="L104" s="458"/>
      <c r="M104" s="458"/>
      <c r="N104" s="458"/>
      <c r="O104" s="459"/>
      <c r="P104" s="457" t="s">
        <v>137</v>
      </c>
      <c r="Q104" s="458"/>
      <c r="R104" s="458"/>
      <c r="S104" s="458"/>
      <c r="T104" s="458"/>
      <c r="U104" s="458"/>
      <c r="V104" s="458"/>
      <c r="W104" s="458"/>
      <c r="X104" s="459"/>
      <c r="Y104" s="463"/>
      <c r="Z104" s="464"/>
      <c r="AA104" s="465"/>
      <c r="AB104" s="1138" t="s">
        <v>122</v>
      </c>
      <c r="AC104" s="1139"/>
      <c r="AD104" s="1139"/>
      <c r="AE104" s="1140"/>
      <c r="AF104" s="469" t="s">
        <v>123</v>
      </c>
      <c r="AG104" s="470"/>
      <c r="AH104" s="470"/>
      <c r="AI104" s="471"/>
      <c r="AJ104" s="1052" t="s">
        <v>124</v>
      </c>
      <c r="AK104" s="1052"/>
      <c r="AL104" s="1052"/>
      <c r="AM104" s="469"/>
      <c r="AN104" s="1052" t="s">
        <v>125</v>
      </c>
      <c r="AO104" s="1052"/>
      <c r="AP104" s="1052"/>
      <c r="AQ104" s="469"/>
      <c r="AR104" s="1054" t="s">
        <v>138</v>
      </c>
      <c r="AS104" s="1055"/>
      <c r="AT104" s="1055"/>
      <c r="AU104" s="1055"/>
      <c r="AV104" s="1055"/>
      <c r="AW104" s="1055"/>
      <c r="AX104" s="1055"/>
      <c r="AY104" s="1056"/>
    </row>
    <row r="105" spans="1:51" s="11" customFormat="1" ht="19.5" customHeight="1" x14ac:dyDescent="0.2">
      <c r="A105" s="1027"/>
      <c r="B105" s="1028"/>
      <c r="C105" s="1028"/>
      <c r="D105" s="1028"/>
      <c r="E105" s="1028"/>
      <c r="F105" s="1029"/>
      <c r="G105" s="1035"/>
      <c r="H105" s="461"/>
      <c r="I105" s="461"/>
      <c r="J105" s="461"/>
      <c r="K105" s="461"/>
      <c r="L105" s="461"/>
      <c r="M105" s="461"/>
      <c r="N105" s="461"/>
      <c r="O105" s="462"/>
      <c r="P105" s="460"/>
      <c r="Q105" s="461"/>
      <c r="R105" s="461"/>
      <c r="S105" s="461"/>
      <c r="T105" s="461"/>
      <c r="U105" s="461"/>
      <c r="V105" s="461"/>
      <c r="W105" s="461"/>
      <c r="X105" s="462"/>
      <c r="Y105" s="466"/>
      <c r="Z105" s="467"/>
      <c r="AA105" s="468"/>
      <c r="AB105" s="460"/>
      <c r="AC105" s="461"/>
      <c r="AD105" s="461"/>
      <c r="AE105" s="462"/>
      <c r="AF105" s="472"/>
      <c r="AG105" s="473"/>
      <c r="AH105" s="473"/>
      <c r="AI105" s="474"/>
      <c r="AJ105" s="1053"/>
      <c r="AK105" s="1053"/>
      <c r="AL105" s="1053"/>
      <c r="AM105" s="472"/>
      <c r="AN105" s="1053"/>
      <c r="AO105" s="1053"/>
      <c r="AP105" s="1053"/>
      <c r="AQ105" s="472"/>
      <c r="AR105" s="1068"/>
      <c r="AS105" s="1069"/>
      <c r="AT105" s="1069"/>
      <c r="AU105" s="1069"/>
      <c r="AV105" s="1070">
        <v>8</v>
      </c>
      <c r="AW105" s="1070"/>
      <c r="AX105" s="1017" t="s">
        <v>139</v>
      </c>
      <c r="AY105" s="1071"/>
    </row>
    <row r="106" spans="1:51" s="11" customFormat="1" ht="19.5" customHeight="1" x14ac:dyDescent="0.2">
      <c r="A106" s="1030"/>
      <c r="B106" s="1028"/>
      <c r="C106" s="1028"/>
      <c r="D106" s="1028"/>
      <c r="E106" s="1028"/>
      <c r="F106" s="1029"/>
      <c r="G106" s="370" t="s">
        <v>400</v>
      </c>
      <c r="H106" s="371"/>
      <c r="I106" s="371"/>
      <c r="J106" s="371"/>
      <c r="K106" s="371"/>
      <c r="L106" s="371"/>
      <c r="M106" s="371"/>
      <c r="N106" s="371"/>
      <c r="O106" s="372"/>
      <c r="P106" s="371" t="s">
        <v>401</v>
      </c>
      <c r="Q106" s="371"/>
      <c r="R106" s="371"/>
      <c r="S106" s="371"/>
      <c r="T106" s="371"/>
      <c r="U106" s="371"/>
      <c r="V106" s="371"/>
      <c r="W106" s="371"/>
      <c r="X106" s="372"/>
      <c r="Y106" s="378" t="s">
        <v>142</v>
      </c>
      <c r="Z106" s="379"/>
      <c r="AA106" s="380"/>
      <c r="AB106" s="1051" t="s">
        <v>131</v>
      </c>
      <c r="AC106" s="1049"/>
      <c r="AD106" s="1049"/>
      <c r="AE106" s="1050"/>
      <c r="AF106" s="381">
        <v>29005</v>
      </c>
      <c r="AG106" s="382"/>
      <c r="AH106" s="382"/>
      <c r="AI106" s="382"/>
      <c r="AJ106" s="381">
        <v>28475</v>
      </c>
      <c r="AK106" s="382"/>
      <c r="AL106" s="382"/>
      <c r="AM106" s="382"/>
      <c r="AN106" s="381">
        <v>27963</v>
      </c>
      <c r="AO106" s="382"/>
      <c r="AP106" s="382"/>
      <c r="AQ106" s="382"/>
      <c r="AR106" s="1162">
        <v>25563</v>
      </c>
      <c r="AS106" s="1163"/>
      <c r="AT106" s="1163"/>
      <c r="AU106" s="1163"/>
      <c r="AV106" s="1163"/>
      <c r="AW106" s="1163"/>
      <c r="AX106" s="1163"/>
      <c r="AY106" s="1164"/>
    </row>
    <row r="107" spans="1:51" s="11" customFormat="1" ht="19.5" customHeight="1" x14ac:dyDescent="0.2">
      <c r="A107" s="1031"/>
      <c r="B107" s="1032"/>
      <c r="C107" s="1032"/>
      <c r="D107" s="1032"/>
      <c r="E107" s="1032"/>
      <c r="F107" s="1033"/>
      <c r="G107" s="373"/>
      <c r="H107" s="185"/>
      <c r="I107" s="185"/>
      <c r="J107" s="185"/>
      <c r="K107" s="185"/>
      <c r="L107" s="185"/>
      <c r="M107" s="185"/>
      <c r="N107" s="185"/>
      <c r="O107" s="374"/>
      <c r="P107" s="185"/>
      <c r="Q107" s="185"/>
      <c r="R107" s="185"/>
      <c r="S107" s="185"/>
      <c r="T107" s="185"/>
      <c r="U107" s="185"/>
      <c r="V107" s="185"/>
      <c r="W107" s="185"/>
      <c r="X107" s="374"/>
      <c r="Y107" s="386" t="s">
        <v>145</v>
      </c>
      <c r="Z107" s="387"/>
      <c r="AA107" s="388"/>
      <c r="AB107" s="1051" t="s">
        <v>131</v>
      </c>
      <c r="AC107" s="1049"/>
      <c r="AD107" s="1049"/>
      <c r="AE107" s="1050"/>
      <c r="AF107" s="381" t="s">
        <v>16</v>
      </c>
      <c r="AG107" s="382"/>
      <c r="AH107" s="382"/>
      <c r="AI107" s="382"/>
      <c r="AJ107" s="381" t="s">
        <v>16</v>
      </c>
      <c r="AK107" s="382"/>
      <c r="AL107" s="382"/>
      <c r="AM107" s="382"/>
      <c r="AN107" s="381" t="s">
        <v>16</v>
      </c>
      <c r="AO107" s="382"/>
      <c r="AP107" s="382"/>
      <c r="AQ107" s="382"/>
      <c r="AR107" s="1165"/>
      <c r="AS107" s="1178"/>
      <c r="AT107" s="1178"/>
      <c r="AU107" s="1178"/>
      <c r="AV107" s="1178"/>
      <c r="AW107" s="1178"/>
      <c r="AX107" s="1178"/>
      <c r="AY107" s="1167"/>
    </row>
    <row r="108" spans="1:51" s="11" customFormat="1" ht="19.5" customHeight="1" x14ac:dyDescent="0.2">
      <c r="A108" s="1030"/>
      <c r="B108" s="1028"/>
      <c r="C108" s="1028"/>
      <c r="D108" s="1028"/>
      <c r="E108" s="1028"/>
      <c r="F108" s="1029"/>
      <c r="G108" s="375"/>
      <c r="H108" s="376"/>
      <c r="I108" s="376"/>
      <c r="J108" s="376"/>
      <c r="K108" s="376"/>
      <c r="L108" s="376"/>
      <c r="M108" s="376"/>
      <c r="N108" s="376"/>
      <c r="O108" s="377"/>
      <c r="P108" s="376"/>
      <c r="Q108" s="376"/>
      <c r="R108" s="376"/>
      <c r="S108" s="376"/>
      <c r="T108" s="376"/>
      <c r="U108" s="376"/>
      <c r="V108" s="376"/>
      <c r="W108" s="376"/>
      <c r="X108" s="377"/>
      <c r="Y108" s="386" t="s">
        <v>146</v>
      </c>
      <c r="Z108" s="387"/>
      <c r="AA108" s="388"/>
      <c r="AB108" s="1048" t="s">
        <v>143</v>
      </c>
      <c r="AC108" s="1049"/>
      <c r="AD108" s="1049"/>
      <c r="AE108" s="1050"/>
      <c r="AF108" s="381" t="s">
        <v>16</v>
      </c>
      <c r="AG108" s="382"/>
      <c r="AH108" s="382"/>
      <c r="AI108" s="382"/>
      <c r="AJ108" s="381" t="s">
        <v>16</v>
      </c>
      <c r="AK108" s="382"/>
      <c r="AL108" s="382"/>
      <c r="AM108" s="382"/>
      <c r="AN108" s="381" t="s">
        <v>16</v>
      </c>
      <c r="AO108" s="382"/>
      <c r="AP108" s="382"/>
      <c r="AQ108" s="382"/>
      <c r="AR108" s="1168"/>
      <c r="AS108" s="1169"/>
      <c r="AT108" s="1169"/>
      <c r="AU108" s="1169"/>
      <c r="AV108" s="1169"/>
      <c r="AW108" s="1169"/>
      <c r="AX108" s="1169"/>
      <c r="AY108" s="1170"/>
    </row>
    <row r="109" spans="1:51" s="11" customFormat="1" ht="104.25" customHeight="1" x14ac:dyDescent="0.2">
      <c r="A109" s="634" t="s">
        <v>148</v>
      </c>
      <c r="B109" s="635"/>
      <c r="C109" s="635"/>
      <c r="D109" s="635"/>
      <c r="E109" s="635"/>
      <c r="F109" s="636"/>
      <c r="G109" s="451" t="s">
        <v>402</v>
      </c>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52"/>
      <c r="AD109" s="452"/>
      <c r="AE109" s="452"/>
      <c r="AF109" s="452"/>
      <c r="AG109" s="452"/>
      <c r="AH109" s="452"/>
      <c r="AI109" s="452"/>
      <c r="AJ109" s="452"/>
      <c r="AK109" s="452"/>
      <c r="AL109" s="452"/>
      <c r="AM109" s="452"/>
      <c r="AN109" s="452"/>
      <c r="AO109" s="452"/>
      <c r="AP109" s="452"/>
      <c r="AQ109" s="452"/>
      <c r="AR109" s="376"/>
      <c r="AS109" s="376"/>
      <c r="AT109" s="376"/>
      <c r="AU109" s="376"/>
      <c r="AV109" s="376"/>
      <c r="AW109" s="376"/>
      <c r="AX109" s="376"/>
      <c r="AY109" s="453"/>
    </row>
    <row r="110" spans="1:51" s="11" customFormat="1" ht="15.75" customHeight="1" x14ac:dyDescent="0.2">
      <c r="A110" s="14"/>
      <c r="B110" s="15"/>
      <c r="C110" s="15"/>
      <c r="D110" s="15"/>
      <c r="E110" s="15"/>
      <c r="F110" s="16"/>
      <c r="G110" s="454"/>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5"/>
      <c r="AY110" s="456"/>
    </row>
    <row r="111" spans="1:51" s="11" customFormat="1" ht="56.25" customHeight="1" x14ac:dyDescent="0.2">
      <c r="A111" s="1020" t="s">
        <v>118</v>
      </c>
      <c r="B111" s="1021"/>
      <c r="C111" s="1022" t="s">
        <v>403</v>
      </c>
      <c r="D111" s="1022"/>
      <c r="E111" s="1022"/>
      <c r="F111" s="1023"/>
      <c r="G111" s="375" t="s">
        <v>404</v>
      </c>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376"/>
      <c r="AY111" s="453"/>
    </row>
    <row r="112" spans="1:51" s="11" customFormat="1" ht="21" customHeight="1" x14ac:dyDescent="0.2">
      <c r="A112" s="1024" t="s">
        <v>405</v>
      </c>
      <c r="B112" s="1025"/>
      <c r="C112" s="1025"/>
      <c r="D112" s="1025"/>
      <c r="E112" s="1025"/>
      <c r="F112" s="1026"/>
      <c r="G112" s="1034" t="s">
        <v>136</v>
      </c>
      <c r="H112" s="458"/>
      <c r="I112" s="458"/>
      <c r="J112" s="458"/>
      <c r="K112" s="458"/>
      <c r="L112" s="458"/>
      <c r="M112" s="458"/>
      <c r="N112" s="458"/>
      <c r="O112" s="459"/>
      <c r="P112" s="457" t="s">
        <v>137</v>
      </c>
      <c r="Q112" s="458"/>
      <c r="R112" s="458"/>
      <c r="S112" s="458"/>
      <c r="T112" s="458"/>
      <c r="U112" s="458"/>
      <c r="V112" s="458"/>
      <c r="W112" s="458"/>
      <c r="X112" s="459"/>
      <c r="Y112" s="1095"/>
      <c r="Z112" s="1096"/>
      <c r="AA112" s="1097"/>
      <c r="AB112" s="457" t="s">
        <v>122</v>
      </c>
      <c r="AC112" s="458"/>
      <c r="AD112" s="458"/>
      <c r="AE112" s="459"/>
      <c r="AF112" s="469" t="s">
        <v>123</v>
      </c>
      <c r="AG112" s="470"/>
      <c r="AH112" s="470"/>
      <c r="AI112" s="471"/>
      <c r="AJ112" s="469" t="s">
        <v>124</v>
      </c>
      <c r="AK112" s="470"/>
      <c r="AL112" s="470"/>
      <c r="AM112" s="471"/>
      <c r="AN112" s="469" t="s">
        <v>125</v>
      </c>
      <c r="AO112" s="470"/>
      <c r="AP112" s="470"/>
      <c r="AQ112" s="471"/>
      <c r="AR112" s="1057" t="s">
        <v>155</v>
      </c>
      <c r="AS112" s="1058"/>
      <c r="AT112" s="1058"/>
      <c r="AU112" s="1058"/>
      <c r="AV112" s="1058"/>
      <c r="AW112" s="1058"/>
      <c r="AX112" s="1058"/>
      <c r="AY112" s="1160"/>
    </row>
    <row r="113" spans="1:51" s="11" customFormat="1" ht="21" customHeight="1" x14ac:dyDescent="0.2">
      <c r="A113" s="1027"/>
      <c r="B113" s="1028"/>
      <c r="C113" s="1028"/>
      <c r="D113" s="1028"/>
      <c r="E113" s="1028"/>
      <c r="F113" s="1029"/>
      <c r="G113" s="1035"/>
      <c r="H113" s="461"/>
      <c r="I113" s="461"/>
      <c r="J113" s="461"/>
      <c r="K113" s="461"/>
      <c r="L113" s="461"/>
      <c r="M113" s="461"/>
      <c r="N113" s="461"/>
      <c r="O113" s="462"/>
      <c r="P113" s="460"/>
      <c r="Q113" s="461"/>
      <c r="R113" s="461"/>
      <c r="S113" s="461"/>
      <c r="T113" s="461"/>
      <c r="U113" s="461"/>
      <c r="V113" s="461"/>
      <c r="W113" s="461"/>
      <c r="X113" s="462"/>
      <c r="Y113" s="463"/>
      <c r="Z113" s="464"/>
      <c r="AA113" s="465"/>
      <c r="AB113" s="460"/>
      <c r="AC113" s="461"/>
      <c r="AD113" s="461"/>
      <c r="AE113" s="462"/>
      <c r="AF113" s="472"/>
      <c r="AG113" s="473"/>
      <c r="AH113" s="473"/>
      <c r="AI113" s="474"/>
      <c r="AJ113" s="472"/>
      <c r="AK113" s="473"/>
      <c r="AL113" s="473"/>
      <c r="AM113" s="474"/>
      <c r="AN113" s="472"/>
      <c r="AO113" s="473"/>
      <c r="AP113" s="473"/>
      <c r="AQ113" s="474"/>
      <c r="AR113" s="1068"/>
      <c r="AS113" s="1069"/>
      <c r="AT113" s="1069"/>
      <c r="AU113" s="1069"/>
      <c r="AV113" s="1070">
        <v>13</v>
      </c>
      <c r="AW113" s="1070"/>
      <c r="AX113" s="1017" t="s">
        <v>139</v>
      </c>
      <c r="AY113" s="1071"/>
    </row>
    <row r="114" spans="1:51" s="11" customFormat="1" ht="21" customHeight="1" x14ac:dyDescent="0.2">
      <c r="A114" s="1030"/>
      <c r="B114" s="1028"/>
      <c r="C114" s="1028"/>
      <c r="D114" s="1028"/>
      <c r="E114" s="1028"/>
      <c r="F114" s="1029"/>
      <c r="G114" s="370" t="s">
        <v>400</v>
      </c>
      <c r="H114" s="371"/>
      <c r="I114" s="371"/>
      <c r="J114" s="371"/>
      <c r="K114" s="371"/>
      <c r="L114" s="371"/>
      <c r="M114" s="371"/>
      <c r="N114" s="371"/>
      <c r="O114" s="372"/>
      <c r="P114" s="371" t="s">
        <v>407</v>
      </c>
      <c r="Q114" s="371"/>
      <c r="R114" s="371"/>
      <c r="S114" s="371"/>
      <c r="T114" s="371"/>
      <c r="U114" s="371"/>
      <c r="V114" s="371"/>
      <c r="W114" s="371"/>
      <c r="X114" s="372"/>
      <c r="Y114" s="378" t="s">
        <v>142</v>
      </c>
      <c r="Z114" s="379"/>
      <c r="AA114" s="380"/>
      <c r="AB114" s="1051" t="s">
        <v>131</v>
      </c>
      <c r="AC114" s="1049"/>
      <c r="AD114" s="1049"/>
      <c r="AE114" s="1050"/>
      <c r="AF114" s="381">
        <v>29005</v>
      </c>
      <c r="AG114" s="382"/>
      <c r="AH114" s="382"/>
      <c r="AI114" s="382"/>
      <c r="AJ114" s="381">
        <v>28475</v>
      </c>
      <c r="AK114" s="382"/>
      <c r="AL114" s="382"/>
      <c r="AM114" s="382"/>
      <c r="AN114" s="381">
        <v>27963</v>
      </c>
      <c r="AO114" s="382"/>
      <c r="AP114" s="382"/>
      <c r="AQ114" s="382"/>
      <c r="AR114" s="1162">
        <v>22580</v>
      </c>
      <c r="AS114" s="1163"/>
      <c r="AT114" s="1163"/>
      <c r="AU114" s="1163"/>
      <c r="AV114" s="1163"/>
      <c r="AW114" s="1163"/>
      <c r="AX114" s="1163"/>
      <c r="AY114" s="1164"/>
    </row>
    <row r="115" spans="1:51" s="11" customFormat="1" ht="21" customHeight="1" x14ac:dyDescent="0.2">
      <c r="A115" s="1031"/>
      <c r="B115" s="1032"/>
      <c r="C115" s="1032"/>
      <c r="D115" s="1032"/>
      <c r="E115" s="1032"/>
      <c r="F115" s="1033"/>
      <c r="G115" s="373"/>
      <c r="H115" s="185"/>
      <c r="I115" s="185"/>
      <c r="J115" s="185"/>
      <c r="K115" s="185"/>
      <c r="L115" s="185"/>
      <c r="M115" s="185"/>
      <c r="N115" s="185"/>
      <c r="O115" s="374"/>
      <c r="P115" s="185"/>
      <c r="Q115" s="185"/>
      <c r="R115" s="185"/>
      <c r="S115" s="185"/>
      <c r="T115" s="185"/>
      <c r="U115" s="185"/>
      <c r="V115" s="185"/>
      <c r="W115" s="185"/>
      <c r="X115" s="374"/>
      <c r="Y115" s="386" t="s">
        <v>145</v>
      </c>
      <c r="Z115" s="387"/>
      <c r="AA115" s="388"/>
      <c r="AB115" s="1051" t="s">
        <v>131</v>
      </c>
      <c r="AC115" s="1049"/>
      <c r="AD115" s="1049"/>
      <c r="AE115" s="1050"/>
      <c r="AF115" s="381" t="s">
        <v>16</v>
      </c>
      <c r="AG115" s="382"/>
      <c r="AH115" s="382"/>
      <c r="AI115" s="382"/>
      <c r="AJ115" s="381" t="s">
        <v>16</v>
      </c>
      <c r="AK115" s="382"/>
      <c r="AL115" s="382"/>
      <c r="AM115" s="382"/>
      <c r="AN115" s="381" t="s">
        <v>16</v>
      </c>
      <c r="AO115" s="382"/>
      <c r="AP115" s="382"/>
      <c r="AQ115" s="382"/>
      <c r="AR115" s="1165"/>
      <c r="AS115" s="1166"/>
      <c r="AT115" s="1166"/>
      <c r="AU115" s="1166"/>
      <c r="AV115" s="1166"/>
      <c r="AW115" s="1166"/>
      <c r="AX115" s="1166"/>
      <c r="AY115" s="1167"/>
    </row>
    <row r="116" spans="1:51" s="11" customFormat="1" ht="21" customHeight="1" x14ac:dyDescent="0.2">
      <c r="A116" s="1030"/>
      <c r="B116" s="1028"/>
      <c r="C116" s="1028"/>
      <c r="D116" s="1028"/>
      <c r="E116" s="1028"/>
      <c r="F116" s="1029"/>
      <c r="G116" s="375"/>
      <c r="H116" s="376"/>
      <c r="I116" s="376"/>
      <c r="J116" s="376"/>
      <c r="K116" s="376"/>
      <c r="L116" s="376"/>
      <c r="M116" s="376"/>
      <c r="N116" s="376"/>
      <c r="O116" s="377"/>
      <c r="P116" s="376"/>
      <c r="Q116" s="376"/>
      <c r="R116" s="376"/>
      <c r="S116" s="376"/>
      <c r="T116" s="376"/>
      <c r="U116" s="376"/>
      <c r="V116" s="376"/>
      <c r="W116" s="376"/>
      <c r="X116" s="377"/>
      <c r="Y116" s="386" t="s">
        <v>146</v>
      </c>
      <c r="Z116" s="387"/>
      <c r="AA116" s="388"/>
      <c r="AB116" s="1048" t="s">
        <v>143</v>
      </c>
      <c r="AC116" s="1049"/>
      <c r="AD116" s="1049"/>
      <c r="AE116" s="1050"/>
      <c r="AF116" s="381" t="s">
        <v>16</v>
      </c>
      <c r="AG116" s="382"/>
      <c r="AH116" s="382"/>
      <c r="AI116" s="382"/>
      <c r="AJ116" s="381" t="s">
        <v>16</v>
      </c>
      <c r="AK116" s="382"/>
      <c r="AL116" s="382"/>
      <c r="AM116" s="382"/>
      <c r="AN116" s="381" t="s">
        <v>16</v>
      </c>
      <c r="AO116" s="382"/>
      <c r="AP116" s="382"/>
      <c r="AQ116" s="382"/>
      <c r="AR116" s="1168"/>
      <c r="AS116" s="1169"/>
      <c r="AT116" s="1169"/>
      <c r="AU116" s="1169"/>
      <c r="AV116" s="1169"/>
      <c r="AW116" s="1169"/>
      <c r="AX116" s="1169"/>
      <c r="AY116" s="1170"/>
    </row>
    <row r="117" spans="1:51" s="11" customFormat="1" ht="135.75" customHeight="1" thickBot="1" x14ac:dyDescent="0.25">
      <c r="A117" s="1179" t="s">
        <v>148</v>
      </c>
      <c r="B117" s="1180"/>
      <c r="C117" s="1180"/>
      <c r="D117" s="1180"/>
      <c r="E117" s="1180"/>
      <c r="F117" s="1181"/>
      <c r="G117" s="1182" t="s">
        <v>408</v>
      </c>
      <c r="H117" s="1183"/>
      <c r="I117" s="1183"/>
      <c r="J117" s="1183"/>
      <c r="K117" s="1183"/>
      <c r="L117" s="1183"/>
      <c r="M117" s="1183"/>
      <c r="N117" s="1183"/>
      <c r="O117" s="1183"/>
      <c r="P117" s="1183"/>
      <c r="Q117" s="1183"/>
      <c r="R117" s="1183"/>
      <c r="S117" s="1183"/>
      <c r="T117" s="1183"/>
      <c r="U117" s="1183"/>
      <c r="V117" s="1183"/>
      <c r="W117" s="1183"/>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183"/>
      <c r="AS117" s="1183"/>
      <c r="AT117" s="1183"/>
      <c r="AU117" s="1183"/>
      <c r="AV117" s="1183"/>
      <c r="AW117" s="1183"/>
      <c r="AX117" s="1183"/>
      <c r="AY117" s="1184"/>
    </row>
    <row r="118" spans="1:51" ht="23.25" customHeight="1" thickBot="1" x14ac:dyDescent="0.25">
      <c r="A118" s="362" t="s">
        <v>160</v>
      </c>
      <c r="B118" s="363"/>
      <c r="C118" s="363"/>
      <c r="D118" s="363"/>
      <c r="E118" s="363"/>
      <c r="F118" s="364"/>
      <c r="G118" s="365"/>
      <c r="H118" s="365"/>
      <c r="I118" s="365"/>
      <c r="J118" s="365"/>
      <c r="K118" s="365"/>
      <c r="L118" s="365"/>
      <c r="M118" s="365"/>
      <c r="N118" s="365"/>
      <c r="O118" s="366" t="s">
        <v>161</v>
      </c>
      <c r="P118" s="367"/>
      <c r="Q118" s="367"/>
      <c r="R118" s="367"/>
      <c r="S118" s="367"/>
      <c r="T118" s="367"/>
      <c r="U118" s="367"/>
      <c r="V118" s="367"/>
      <c r="W118" s="368"/>
      <c r="X118" s="367" t="s">
        <v>162</v>
      </c>
      <c r="Y118" s="367"/>
      <c r="Z118" s="367"/>
      <c r="AA118" s="367"/>
      <c r="AB118" s="367"/>
      <c r="AC118" s="367"/>
      <c r="AD118" s="367"/>
      <c r="AE118" s="367"/>
      <c r="AF118" s="367"/>
      <c r="AG118" s="368"/>
      <c r="AH118" s="367" t="s">
        <v>163</v>
      </c>
      <c r="AI118" s="367"/>
      <c r="AJ118" s="367"/>
      <c r="AK118" s="367"/>
      <c r="AL118" s="367"/>
      <c r="AM118" s="367"/>
      <c r="AN118" s="367"/>
      <c r="AO118" s="367"/>
      <c r="AP118" s="368"/>
      <c r="AQ118" s="367" t="s">
        <v>164</v>
      </c>
      <c r="AR118" s="367"/>
      <c r="AS118" s="367"/>
      <c r="AT118" s="367"/>
      <c r="AU118" s="367"/>
      <c r="AV118" s="367"/>
      <c r="AW118" s="367"/>
      <c r="AX118" s="367"/>
      <c r="AY118" s="369"/>
    </row>
    <row r="119" spans="1:51" ht="23.25" customHeight="1" thickBot="1" x14ac:dyDescent="0.25">
      <c r="A119" s="87"/>
      <c r="B119" s="88"/>
      <c r="C119" s="88"/>
      <c r="D119" s="88"/>
      <c r="E119" s="88"/>
      <c r="F119" s="89"/>
      <c r="G119" s="407" t="s">
        <v>165</v>
      </c>
      <c r="H119" s="407"/>
      <c r="I119" s="407"/>
      <c r="J119" s="407"/>
      <c r="K119" s="407"/>
      <c r="L119" s="407"/>
      <c r="M119" s="407"/>
      <c r="N119" s="408"/>
      <c r="O119" s="393">
        <v>2818.4780810000002</v>
      </c>
      <c r="P119" s="394"/>
      <c r="Q119" s="394"/>
      <c r="R119" s="394"/>
      <c r="S119" s="394"/>
      <c r="T119" s="394"/>
      <c r="U119" s="394"/>
      <c r="V119" s="394"/>
      <c r="W119" s="438"/>
      <c r="X119" s="393">
        <f>O133</f>
        <v>2702.2864740000005</v>
      </c>
      <c r="Y119" s="394"/>
      <c r="Z119" s="394"/>
      <c r="AA119" s="394"/>
      <c r="AB119" s="394"/>
      <c r="AC119" s="394"/>
      <c r="AD119" s="394"/>
      <c r="AE119" s="394"/>
      <c r="AF119" s="394"/>
      <c r="AG119" s="438"/>
      <c r="AH119" s="393">
        <f>X133</f>
        <v>2602.5089960000005</v>
      </c>
      <c r="AI119" s="394"/>
      <c r="AJ119" s="394"/>
      <c r="AK119" s="394"/>
      <c r="AL119" s="394"/>
      <c r="AM119" s="394"/>
      <c r="AN119" s="394"/>
      <c r="AO119" s="394"/>
      <c r="AP119" s="438"/>
      <c r="AQ119" s="393">
        <f>AH133</f>
        <v>2512.6062630000006</v>
      </c>
      <c r="AR119" s="394"/>
      <c r="AS119" s="394"/>
      <c r="AT119" s="394"/>
      <c r="AU119" s="394"/>
      <c r="AV119" s="394"/>
      <c r="AW119" s="394"/>
      <c r="AX119" s="394"/>
      <c r="AY119" s="395"/>
    </row>
    <row r="120" spans="1:51" ht="23.25" customHeight="1" x14ac:dyDescent="0.2">
      <c r="A120" s="87"/>
      <c r="B120" s="88"/>
      <c r="C120" s="88"/>
      <c r="D120" s="88"/>
      <c r="E120" s="88"/>
      <c r="F120" s="89"/>
      <c r="G120" s="396" t="s">
        <v>166</v>
      </c>
      <c r="H120" s="397"/>
      <c r="I120" s="400" t="s">
        <v>167</v>
      </c>
      <c r="J120" s="401"/>
      <c r="K120" s="401"/>
      <c r="L120" s="401"/>
      <c r="M120" s="401"/>
      <c r="N120" s="402"/>
      <c r="O120" s="403">
        <v>0</v>
      </c>
      <c r="P120" s="404"/>
      <c r="Q120" s="404"/>
      <c r="R120" s="404"/>
      <c r="S120" s="404"/>
      <c r="T120" s="404"/>
      <c r="U120" s="404"/>
      <c r="V120" s="404"/>
      <c r="W120" s="405"/>
      <c r="X120" s="403">
        <v>0</v>
      </c>
      <c r="Y120" s="404"/>
      <c r="Z120" s="404"/>
      <c r="AA120" s="404"/>
      <c r="AB120" s="404"/>
      <c r="AC120" s="404"/>
      <c r="AD120" s="404"/>
      <c r="AE120" s="404"/>
      <c r="AF120" s="404"/>
      <c r="AG120" s="405"/>
      <c r="AH120" s="403">
        <v>0</v>
      </c>
      <c r="AI120" s="404"/>
      <c r="AJ120" s="404"/>
      <c r="AK120" s="404"/>
      <c r="AL120" s="404"/>
      <c r="AM120" s="404"/>
      <c r="AN120" s="404"/>
      <c r="AO120" s="404"/>
      <c r="AP120" s="405"/>
      <c r="AQ120" s="403">
        <v>0</v>
      </c>
      <c r="AR120" s="404"/>
      <c r="AS120" s="404"/>
      <c r="AT120" s="404"/>
      <c r="AU120" s="404"/>
      <c r="AV120" s="404"/>
      <c r="AW120" s="404"/>
      <c r="AX120" s="404"/>
      <c r="AY120" s="406"/>
    </row>
    <row r="121" spans="1:51" ht="23.25" customHeight="1" x14ac:dyDescent="0.2">
      <c r="A121" s="87"/>
      <c r="B121" s="88"/>
      <c r="C121" s="88"/>
      <c r="D121" s="88"/>
      <c r="E121" s="88"/>
      <c r="F121" s="89"/>
      <c r="G121" s="396"/>
      <c r="H121" s="397"/>
      <c r="I121" s="350" t="s">
        <v>168</v>
      </c>
      <c r="J121" s="351"/>
      <c r="K121" s="351"/>
      <c r="L121" s="351"/>
      <c r="M121" s="351"/>
      <c r="N121" s="351"/>
      <c r="O121" s="310">
        <v>1.573631</v>
      </c>
      <c r="P121" s="310"/>
      <c r="Q121" s="310"/>
      <c r="R121" s="310"/>
      <c r="S121" s="310"/>
      <c r="T121" s="310"/>
      <c r="U121" s="310"/>
      <c r="V121" s="310"/>
      <c r="W121" s="389"/>
      <c r="X121" s="310">
        <v>1.204391</v>
      </c>
      <c r="Y121" s="310"/>
      <c r="Z121" s="310"/>
      <c r="AA121" s="310"/>
      <c r="AB121" s="310"/>
      <c r="AC121" s="310"/>
      <c r="AD121" s="310"/>
      <c r="AE121" s="310"/>
      <c r="AF121" s="310"/>
      <c r="AG121" s="389"/>
      <c r="AH121" s="310">
        <v>1.3123899999999999</v>
      </c>
      <c r="AI121" s="310"/>
      <c r="AJ121" s="310"/>
      <c r="AK121" s="310"/>
      <c r="AL121" s="310"/>
      <c r="AM121" s="310"/>
      <c r="AN121" s="310"/>
      <c r="AO121" s="310"/>
      <c r="AP121" s="389"/>
      <c r="AQ121" s="310">
        <v>1.232</v>
      </c>
      <c r="AR121" s="310"/>
      <c r="AS121" s="310"/>
      <c r="AT121" s="310"/>
      <c r="AU121" s="310"/>
      <c r="AV121" s="310"/>
      <c r="AW121" s="310"/>
      <c r="AX121" s="310"/>
      <c r="AY121" s="311"/>
    </row>
    <row r="122" spans="1:51" ht="23.25" customHeight="1" x14ac:dyDescent="0.2">
      <c r="A122" s="87"/>
      <c r="B122" s="88"/>
      <c r="C122" s="88"/>
      <c r="D122" s="88"/>
      <c r="E122" s="88"/>
      <c r="F122" s="89"/>
      <c r="G122" s="396"/>
      <c r="H122" s="397"/>
      <c r="I122" s="354" t="s">
        <v>169</v>
      </c>
      <c r="J122" s="355"/>
      <c r="K122" s="355"/>
      <c r="L122" s="355"/>
      <c r="M122" s="355"/>
      <c r="N122" s="356"/>
      <c r="O122" s="390">
        <v>1.573631</v>
      </c>
      <c r="P122" s="391"/>
      <c r="Q122" s="391"/>
      <c r="R122" s="391"/>
      <c r="S122" s="391"/>
      <c r="T122" s="391"/>
      <c r="U122" s="391"/>
      <c r="V122" s="391"/>
      <c r="W122" s="422"/>
      <c r="X122" s="390">
        <v>1.204391</v>
      </c>
      <c r="Y122" s="391"/>
      <c r="Z122" s="391"/>
      <c r="AA122" s="391"/>
      <c r="AB122" s="391"/>
      <c r="AC122" s="391"/>
      <c r="AD122" s="391"/>
      <c r="AE122" s="391"/>
      <c r="AF122" s="391"/>
      <c r="AG122" s="422"/>
      <c r="AH122" s="390">
        <v>1.3123899999999999</v>
      </c>
      <c r="AI122" s="391"/>
      <c r="AJ122" s="391"/>
      <c r="AK122" s="391"/>
      <c r="AL122" s="391"/>
      <c r="AM122" s="391"/>
      <c r="AN122" s="391"/>
      <c r="AO122" s="391"/>
      <c r="AP122" s="422"/>
      <c r="AQ122" s="390">
        <v>1.232</v>
      </c>
      <c r="AR122" s="391"/>
      <c r="AS122" s="391"/>
      <c r="AT122" s="391"/>
      <c r="AU122" s="391"/>
      <c r="AV122" s="391"/>
      <c r="AW122" s="391"/>
      <c r="AX122" s="391"/>
      <c r="AY122" s="392"/>
    </row>
    <row r="123" spans="1:51" ht="23.25" hidden="1" customHeight="1" x14ac:dyDescent="0.2">
      <c r="A123" s="87"/>
      <c r="B123" s="88"/>
      <c r="C123" s="88"/>
      <c r="D123" s="88"/>
      <c r="E123" s="88"/>
      <c r="F123" s="89"/>
      <c r="G123" s="396"/>
      <c r="H123" s="397"/>
      <c r="I123" s="350" t="s">
        <v>170</v>
      </c>
      <c r="J123" s="351"/>
      <c r="K123" s="351"/>
      <c r="L123" s="351"/>
      <c r="M123" s="351"/>
      <c r="N123" s="351"/>
      <c r="O123" s="352"/>
      <c r="P123" s="352"/>
      <c r="Q123" s="352"/>
      <c r="R123" s="352"/>
      <c r="S123" s="352"/>
      <c r="T123" s="352"/>
      <c r="U123" s="352"/>
      <c r="V123" s="352"/>
      <c r="W123" s="654"/>
      <c r="X123" s="352"/>
      <c r="Y123" s="352"/>
      <c r="Z123" s="352"/>
      <c r="AA123" s="352"/>
      <c r="AB123" s="352"/>
      <c r="AC123" s="352"/>
      <c r="AD123" s="352"/>
      <c r="AE123" s="352"/>
      <c r="AF123" s="352"/>
      <c r="AG123" s="654"/>
      <c r="AH123" s="352"/>
      <c r="AI123" s="352"/>
      <c r="AJ123" s="352"/>
      <c r="AK123" s="352"/>
      <c r="AL123" s="352"/>
      <c r="AM123" s="352"/>
      <c r="AN123" s="352"/>
      <c r="AO123" s="352"/>
      <c r="AP123" s="654"/>
      <c r="AQ123" s="352"/>
      <c r="AR123" s="352"/>
      <c r="AS123" s="352"/>
      <c r="AT123" s="352"/>
      <c r="AU123" s="352"/>
      <c r="AV123" s="352"/>
      <c r="AW123" s="352"/>
      <c r="AX123" s="352"/>
      <c r="AY123" s="353"/>
    </row>
    <row r="124" spans="1:51" ht="23.25" hidden="1" customHeight="1" x14ac:dyDescent="0.2">
      <c r="A124" s="87"/>
      <c r="B124" s="88"/>
      <c r="C124" s="88"/>
      <c r="D124" s="88"/>
      <c r="E124" s="88"/>
      <c r="F124" s="89"/>
      <c r="G124" s="396"/>
      <c r="H124" s="397"/>
      <c r="I124" s="354" t="s">
        <v>169</v>
      </c>
      <c r="J124" s="355"/>
      <c r="K124" s="355"/>
      <c r="L124" s="355"/>
      <c r="M124" s="355"/>
      <c r="N124" s="356"/>
      <c r="O124" s="357">
        <v>0</v>
      </c>
      <c r="P124" s="358"/>
      <c r="Q124" s="358"/>
      <c r="R124" s="358"/>
      <c r="S124" s="358"/>
      <c r="T124" s="358"/>
      <c r="U124" s="358"/>
      <c r="V124" s="358"/>
      <c r="W124" s="359"/>
      <c r="X124" s="357">
        <v>0</v>
      </c>
      <c r="Y124" s="358"/>
      <c r="Z124" s="358"/>
      <c r="AA124" s="358"/>
      <c r="AB124" s="358"/>
      <c r="AC124" s="358"/>
      <c r="AD124" s="358"/>
      <c r="AE124" s="358"/>
      <c r="AF124" s="358"/>
      <c r="AG124" s="359"/>
      <c r="AH124" s="357">
        <v>0</v>
      </c>
      <c r="AI124" s="358"/>
      <c r="AJ124" s="358"/>
      <c r="AK124" s="358"/>
      <c r="AL124" s="358"/>
      <c r="AM124" s="358"/>
      <c r="AN124" s="358"/>
      <c r="AO124" s="358"/>
      <c r="AP124" s="359"/>
      <c r="AQ124" s="357">
        <v>0</v>
      </c>
      <c r="AR124" s="358"/>
      <c r="AS124" s="358"/>
      <c r="AT124" s="358"/>
      <c r="AU124" s="358"/>
      <c r="AV124" s="358"/>
      <c r="AW124" s="358"/>
      <c r="AX124" s="358"/>
      <c r="AY124" s="360"/>
    </row>
    <row r="125" spans="1:51" ht="23.25" customHeight="1" x14ac:dyDescent="0.2">
      <c r="A125" s="87"/>
      <c r="B125" s="88"/>
      <c r="C125" s="88"/>
      <c r="D125" s="88"/>
      <c r="E125" s="88"/>
      <c r="F125" s="89"/>
      <c r="G125" s="396"/>
      <c r="H125" s="397"/>
      <c r="I125" s="411" t="s">
        <v>171</v>
      </c>
      <c r="J125" s="411"/>
      <c r="K125" s="411"/>
      <c r="L125" s="411"/>
      <c r="M125" s="411"/>
      <c r="N125" s="411"/>
      <c r="O125" s="339">
        <v>0</v>
      </c>
      <c r="P125" s="339"/>
      <c r="Q125" s="339"/>
      <c r="R125" s="339"/>
      <c r="S125" s="339"/>
      <c r="T125" s="339"/>
      <c r="U125" s="339"/>
      <c r="V125" s="339"/>
      <c r="W125" s="340"/>
      <c r="X125" s="339">
        <v>0</v>
      </c>
      <c r="Y125" s="339"/>
      <c r="Z125" s="339"/>
      <c r="AA125" s="339"/>
      <c r="AB125" s="339"/>
      <c r="AC125" s="339"/>
      <c r="AD125" s="339"/>
      <c r="AE125" s="339"/>
      <c r="AF125" s="339"/>
      <c r="AG125" s="340"/>
      <c r="AH125" s="339">
        <v>0</v>
      </c>
      <c r="AI125" s="339"/>
      <c r="AJ125" s="339"/>
      <c r="AK125" s="339"/>
      <c r="AL125" s="339"/>
      <c r="AM125" s="339"/>
      <c r="AN125" s="339"/>
      <c r="AO125" s="339"/>
      <c r="AP125" s="340"/>
      <c r="AQ125" s="339">
        <v>0</v>
      </c>
      <c r="AR125" s="339"/>
      <c r="AS125" s="339"/>
      <c r="AT125" s="339"/>
      <c r="AU125" s="339"/>
      <c r="AV125" s="339"/>
      <c r="AW125" s="339"/>
      <c r="AX125" s="339"/>
      <c r="AY125" s="341"/>
    </row>
    <row r="126" spans="1:51" ht="23.25" customHeight="1" thickBot="1" x14ac:dyDescent="0.25">
      <c r="A126" s="87"/>
      <c r="B126" s="88"/>
      <c r="C126" s="88"/>
      <c r="D126" s="88"/>
      <c r="E126" s="88"/>
      <c r="F126" s="89"/>
      <c r="G126" s="398"/>
      <c r="H126" s="399"/>
      <c r="I126" s="342" t="s">
        <v>172</v>
      </c>
      <c r="J126" s="343"/>
      <c r="K126" s="343"/>
      <c r="L126" s="343"/>
      <c r="M126" s="343"/>
      <c r="N126" s="344"/>
      <c r="O126" s="345">
        <f>SUM(O120,O121,O123,O125)</f>
        <v>1.573631</v>
      </c>
      <c r="P126" s="345"/>
      <c r="Q126" s="345"/>
      <c r="R126" s="345"/>
      <c r="S126" s="345"/>
      <c r="T126" s="345"/>
      <c r="U126" s="345"/>
      <c r="V126" s="345"/>
      <c r="W126" s="346"/>
      <c r="X126" s="345">
        <f>SUM(X120,X121,X123,X125)</f>
        <v>1.204391</v>
      </c>
      <c r="Y126" s="345"/>
      <c r="Z126" s="345"/>
      <c r="AA126" s="345"/>
      <c r="AB126" s="345"/>
      <c r="AC126" s="345"/>
      <c r="AD126" s="345"/>
      <c r="AE126" s="345"/>
      <c r="AF126" s="345"/>
      <c r="AG126" s="346"/>
      <c r="AH126" s="345">
        <f>SUM(AH120,AH121,AH123,AH125)</f>
        <v>1.3123899999999999</v>
      </c>
      <c r="AI126" s="345"/>
      <c r="AJ126" s="345"/>
      <c r="AK126" s="345"/>
      <c r="AL126" s="345"/>
      <c r="AM126" s="345"/>
      <c r="AN126" s="345"/>
      <c r="AO126" s="345"/>
      <c r="AP126" s="346"/>
      <c r="AQ126" s="347">
        <f>SUM(AQ120,AQ121,AQ123,AQ125)</f>
        <v>1.232</v>
      </c>
      <c r="AR126" s="348"/>
      <c r="AS126" s="348"/>
      <c r="AT126" s="348"/>
      <c r="AU126" s="348"/>
      <c r="AV126" s="348"/>
      <c r="AW126" s="348"/>
      <c r="AX126" s="348"/>
      <c r="AY126" s="349"/>
    </row>
    <row r="127" spans="1:51" ht="23.25" customHeight="1" x14ac:dyDescent="0.2">
      <c r="A127" s="87"/>
      <c r="B127" s="88"/>
      <c r="C127" s="88"/>
      <c r="D127" s="88"/>
      <c r="E127" s="88"/>
      <c r="F127" s="89"/>
      <c r="G127" s="698" t="s">
        <v>173</v>
      </c>
      <c r="H127" s="699"/>
      <c r="I127" s="703" t="s">
        <v>174</v>
      </c>
      <c r="J127" s="685"/>
      <c r="K127" s="685"/>
      <c r="L127" s="685"/>
      <c r="M127" s="685"/>
      <c r="N127" s="686"/>
      <c r="O127" s="704">
        <v>113.473692</v>
      </c>
      <c r="P127" s="704"/>
      <c r="Q127" s="704"/>
      <c r="R127" s="704"/>
      <c r="S127" s="704"/>
      <c r="T127" s="704"/>
      <c r="U127" s="704"/>
      <c r="V127" s="704"/>
      <c r="W127" s="705"/>
      <c r="X127" s="704">
        <v>96.382570000000001</v>
      </c>
      <c r="Y127" s="704"/>
      <c r="Z127" s="704"/>
      <c r="AA127" s="704"/>
      <c r="AB127" s="704"/>
      <c r="AC127" s="704"/>
      <c r="AD127" s="704"/>
      <c r="AE127" s="704"/>
      <c r="AF127" s="704"/>
      <c r="AG127" s="705"/>
      <c r="AH127" s="704">
        <v>86.631040999999996</v>
      </c>
      <c r="AI127" s="704"/>
      <c r="AJ127" s="704"/>
      <c r="AK127" s="704"/>
      <c r="AL127" s="704"/>
      <c r="AM127" s="704"/>
      <c r="AN127" s="704"/>
      <c r="AO127" s="704"/>
      <c r="AP127" s="705"/>
      <c r="AQ127" s="706">
        <v>151.64500000000001</v>
      </c>
      <c r="AR127" s="704"/>
      <c r="AS127" s="704"/>
      <c r="AT127" s="704"/>
      <c r="AU127" s="704"/>
      <c r="AV127" s="704"/>
      <c r="AW127" s="704"/>
      <c r="AX127" s="704"/>
      <c r="AY127" s="707"/>
    </row>
    <row r="128" spans="1:51" ht="23.25" customHeight="1" x14ac:dyDescent="0.2">
      <c r="A128" s="87"/>
      <c r="B128" s="88"/>
      <c r="C128" s="88"/>
      <c r="D128" s="88"/>
      <c r="E128" s="88"/>
      <c r="F128" s="89"/>
      <c r="G128" s="700"/>
      <c r="H128" s="700"/>
      <c r="I128" s="708" t="s">
        <v>175</v>
      </c>
      <c r="J128" s="708"/>
      <c r="K128" s="708"/>
      <c r="L128" s="708"/>
      <c r="M128" s="708"/>
      <c r="N128" s="708"/>
      <c r="O128" s="361">
        <v>4.2915460000000003</v>
      </c>
      <c r="P128" s="361"/>
      <c r="Q128" s="361"/>
      <c r="R128" s="361"/>
      <c r="S128" s="361"/>
      <c r="T128" s="361"/>
      <c r="U128" s="361"/>
      <c r="V128" s="361"/>
      <c r="W128" s="361"/>
      <c r="X128" s="361">
        <v>4.5992990000000002</v>
      </c>
      <c r="Y128" s="361"/>
      <c r="Z128" s="361"/>
      <c r="AA128" s="361"/>
      <c r="AB128" s="361"/>
      <c r="AC128" s="361"/>
      <c r="AD128" s="361"/>
      <c r="AE128" s="361"/>
      <c r="AF128" s="361"/>
      <c r="AG128" s="361"/>
      <c r="AH128" s="361">
        <v>4.5840820000000004</v>
      </c>
      <c r="AI128" s="361"/>
      <c r="AJ128" s="361"/>
      <c r="AK128" s="361"/>
      <c r="AL128" s="361"/>
      <c r="AM128" s="361"/>
      <c r="AN128" s="361"/>
      <c r="AO128" s="361"/>
      <c r="AP128" s="361"/>
      <c r="AQ128" s="361">
        <v>36.386749999999999</v>
      </c>
      <c r="AR128" s="361"/>
      <c r="AS128" s="361"/>
      <c r="AT128" s="361"/>
      <c r="AU128" s="361"/>
      <c r="AV128" s="361"/>
      <c r="AW128" s="361"/>
      <c r="AX128" s="361"/>
      <c r="AY128" s="675"/>
    </row>
    <row r="129" spans="1:59" ht="23.25" customHeight="1" x14ac:dyDescent="0.2">
      <c r="A129" s="87"/>
      <c r="B129" s="88"/>
      <c r="C129" s="88"/>
      <c r="D129" s="88"/>
      <c r="E129" s="88"/>
      <c r="F129" s="89"/>
      <c r="G129" s="700"/>
      <c r="H129" s="700"/>
      <c r="I129" s="709" t="s">
        <v>176</v>
      </c>
      <c r="J129" s="709"/>
      <c r="K129" s="709"/>
      <c r="L129" s="709"/>
      <c r="M129" s="709"/>
      <c r="N129" s="709"/>
      <c r="O129" s="409">
        <v>1.7900149000000001</v>
      </c>
      <c r="P129" s="409"/>
      <c r="Q129" s="409"/>
      <c r="R129" s="409"/>
      <c r="S129" s="409"/>
      <c r="T129" s="409"/>
      <c r="U129" s="409"/>
      <c r="V129" s="409"/>
      <c r="W129" s="409"/>
      <c r="X129" s="409">
        <v>2.7350020000000002</v>
      </c>
      <c r="Y129" s="409"/>
      <c r="Z129" s="409"/>
      <c r="AA129" s="409"/>
      <c r="AB129" s="409"/>
      <c r="AC129" s="409"/>
      <c r="AD129" s="409"/>
      <c r="AE129" s="409"/>
      <c r="AF129" s="409"/>
      <c r="AG129" s="409"/>
      <c r="AH129" s="409">
        <v>2.6269870000000002</v>
      </c>
      <c r="AI129" s="409"/>
      <c r="AJ129" s="409"/>
      <c r="AK129" s="409"/>
      <c r="AL129" s="409"/>
      <c r="AM129" s="409"/>
      <c r="AN129" s="409"/>
      <c r="AO129" s="409"/>
      <c r="AP129" s="409"/>
      <c r="AQ129" s="409">
        <v>18.094750000000001</v>
      </c>
      <c r="AR129" s="409"/>
      <c r="AS129" s="409"/>
      <c r="AT129" s="409"/>
      <c r="AU129" s="409"/>
      <c r="AV129" s="409"/>
      <c r="AW129" s="409"/>
      <c r="AX129" s="409"/>
      <c r="AY129" s="410"/>
    </row>
    <row r="130" spans="1:59" ht="23.25" customHeight="1" x14ac:dyDescent="0.2">
      <c r="A130" s="87"/>
      <c r="B130" s="88"/>
      <c r="C130" s="88"/>
      <c r="D130" s="88"/>
      <c r="E130" s="88"/>
      <c r="F130" s="89"/>
      <c r="G130" s="700"/>
      <c r="H130" s="700"/>
      <c r="I130" s="681" t="s">
        <v>177</v>
      </c>
      <c r="J130" s="681"/>
      <c r="K130" s="681"/>
      <c r="L130" s="681"/>
      <c r="M130" s="681"/>
      <c r="N130" s="681"/>
      <c r="O130" s="412">
        <v>1.7091970000000001</v>
      </c>
      <c r="P130" s="412"/>
      <c r="Q130" s="412"/>
      <c r="R130" s="412"/>
      <c r="S130" s="412"/>
      <c r="T130" s="412"/>
      <c r="U130" s="412"/>
      <c r="V130" s="412"/>
      <c r="W130" s="412"/>
      <c r="X130" s="412">
        <v>1.0680970000000001</v>
      </c>
      <c r="Y130" s="412"/>
      <c r="Z130" s="412"/>
      <c r="AA130" s="412"/>
      <c r="AB130" s="412"/>
      <c r="AC130" s="412"/>
      <c r="AD130" s="412"/>
      <c r="AE130" s="412"/>
      <c r="AF130" s="412"/>
      <c r="AG130" s="412"/>
      <c r="AH130" s="412">
        <v>1.165095</v>
      </c>
      <c r="AI130" s="412"/>
      <c r="AJ130" s="412"/>
      <c r="AK130" s="412"/>
      <c r="AL130" s="412"/>
      <c r="AM130" s="412"/>
      <c r="AN130" s="412"/>
      <c r="AO130" s="412"/>
      <c r="AP130" s="412"/>
      <c r="AQ130" s="412">
        <v>7.5</v>
      </c>
      <c r="AR130" s="412"/>
      <c r="AS130" s="412"/>
      <c r="AT130" s="412"/>
      <c r="AU130" s="412"/>
      <c r="AV130" s="412"/>
      <c r="AW130" s="412"/>
      <c r="AX130" s="412"/>
      <c r="AY130" s="413"/>
    </row>
    <row r="131" spans="1:59" ht="23.25" customHeight="1" thickBot="1" x14ac:dyDescent="0.25">
      <c r="A131" s="87"/>
      <c r="B131" s="88"/>
      <c r="C131" s="88"/>
      <c r="D131" s="88"/>
      <c r="E131" s="88"/>
      <c r="F131" s="89"/>
      <c r="G131" s="701"/>
      <c r="H131" s="702"/>
      <c r="I131" s="676" t="s">
        <v>178</v>
      </c>
      <c r="J131" s="677"/>
      <c r="K131" s="677"/>
      <c r="L131" s="677"/>
      <c r="M131" s="677"/>
      <c r="N131" s="678"/>
      <c r="O131" s="679">
        <f>SUM(O127:W128)</f>
        <v>117.765238</v>
      </c>
      <c r="P131" s="679"/>
      <c r="Q131" s="679"/>
      <c r="R131" s="679"/>
      <c r="S131" s="679"/>
      <c r="T131" s="679"/>
      <c r="U131" s="679"/>
      <c r="V131" s="679"/>
      <c r="W131" s="680"/>
      <c r="X131" s="679">
        <f>SUM(X127:AG128)</f>
        <v>100.981869</v>
      </c>
      <c r="Y131" s="679"/>
      <c r="Z131" s="679"/>
      <c r="AA131" s="679"/>
      <c r="AB131" s="679"/>
      <c r="AC131" s="679"/>
      <c r="AD131" s="679"/>
      <c r="AE131" s="679"/>
      <c r="AF131" s="679"/>
      <c r="AG131" s="680"/>
      <c r="AH131" s="679">
        <f>SUM(AH127:AP128)</f>
        <v>91.215122999999991</v>
      </c>
      <c r="AI131" s="679"/>
      <c r="AJ131" s="679"/>
      <c r="AK131" s="679"/>
      <c r="AL131" s="679"/>
      <c r="AM131" s="679"/>
      <c r="AN131" s="679"/>
      <c r="AO131" s="679"/>
      <c r="AP131" s="680"/>
      <c r="AQ131" s="696">
        <f>SUM(AQ127:AY128)</f>
        <v>188.03175000000002</v>
      </c>
      <c r="AR131" s="679"/>
      <c r="AS131" s="679"/>
      <c r="AT131" s="679"/>
      <c r="AU131" s="679"/>
      <c r="AV131" s="679"/>
      <c r="AW131" s="679"/>
      <c r="AX131" s="679"/>
      <c r="AY131" s="697"/>
    </row>
    <row r="132" spans="1:59" ht="23.25" customHeight="1" thickBot="1" x14ac:dyDescent="0.25">
      <c r="A132" s="87"/>
      <c r="B132" s="88"/>
      <c r="C132" s="88"/>
      <c r="D132" s="88"/>
      <c r="E132" s="88"/>
      <c r="F132" s="89"/>
      <c r="G132" s="655" t="s">
        <v>179</v>
      </c>
      <c r="H132" s="655"/>
      <c r="I132" s="655"/>
      <c r="J132" s="655"/>
      <c r="K132" s="655"/>
      <c r="L132" s="655"/>
      <c r="M132" s="655"/>
      <c r="N132" s="656"/>
      <c r="O132" s="657">
        <v>0</v>
      </c>
      <c r="P132" s="657"/>
      <c r="Q132" s="657"/>
      <c r="R132" s="657"/>
      <c r="S132" s="657"/>
      <c r="T132" s="657"/>
      <c r="U132" s="657"/>
      <c r="V132" s="657"/>
      <c r="W132" s="658"/>
      <c r="X132" s="657">
        <v>0</v>
      </c>
      <c r="Y132" s="657"/>
      <c r="Z132" s="657"/>
      <c r="AA132" s="657"/>
      <c r="AB132" s="657"/>
      <c r="AC132" s="657"/>
      <c r="AD132" s="657"/>
      <c r="AE132" s="657"/>
      <c r="AF132" s="657"/>
      <c r="AG132" s="658"/>
      <c r="AH132" s="657">
        <v>0</v>
      </c>
      <c r="AI132" s="657"/>
      <c r="AJ132" s="657"/>
      <c r="AK132" s="657"/>
      <c r="AL132" s="657"/>
      <c r="AM132" s="657"/>
      <c r="AN132" s="657"/>
      <c r="AO132" s="657"/>
      <c r="AP132" s="658"/>
      <c r="AQ132" s="659">
        <v>0</v>
      </c>
      <c r="AR132" s="657"/>
      <c r="AS132" s="657"/>
      <c r="AT132" s="657"/>
      <c r="AU132" s="657"/>
      <c r="AV132" s="657"/>
      <c r="AW132" s="657"/>
      <c r="AX132" s="657"/>
      <c r="AY132" s="660"/>
    </row>
    <row r="133" spans="1:59" ht="23.25" customHeight="1" x14ac:dyDescent="0.2">
      <c r="A133" s="87"/>
      <c r="B133" s="88"/>
      <c r="C133" s="88"/>
      <c r="D133" s="88"/>
      <c r="E133" s="88"/>
      <c r="F133" s="89"/>
      <c r="G133" s="661" t="s">
        <v>180</v>
      </c>
      <c r="H133" s="662"/>
      <c r="I133" s="662"/>
      <c r="J133" s="662"/>
      <c r="K133" s="662"/>
      <c r="L133" s="662"/>
      <c r="M133" s="662"/>
      <c r="N133" s="662"/>
      <c r="O133" s="672">
        <f>O119+O126-O131-O132</f>
        <v>2702.2864740000005</v>
      </c>
      <c r="P133" s="672"/>
      <c r="Q133" s="672"/>
      <c r="R133" s="672"/>
      <c r="S133" s="672"/>
      <c r="T133" s="672"/>
      <c r="U133" s="672"/>
      <c r="V133" s="672"/>
      <c r="W133" s="673"/>
      <c r="X133" s="672">
        <f>X119+X126-X131-X132</f>
        <v>2602.5089960000005</v>
      </c>
      <c r="Y133" s="672"/>
      <c r="Z133" s="672"/>
      <c r="AA133" s="672"/>
      <c r="AB133" s="672"/>
      <c r="AC133" s="672"/>
      <c r="AD133" s="672"/>
      <c r="AE133" s="672"/>
      <c r="AF133" s="672"/>
      <c r="AG133" s="673"/>
      <c r="AH133" s="672">
        <f>AH119+AH126-AH131-AH132</f>
        <v>2512.6062630000006</v>
      </c>
      <c r="AI133" s="672"/>
      <c r="AJ133" s="672"/>
      <c r="AK133" s="672"/>
      <c r="AL133" s="672"/>
      <c r="AM133" s="672"/>
      <c r="AN133" s="672"/>
      <c r="AO133" s="672"/>
      <c r="AP133" s="673"/>
      <c r="AQ133" s="674">
        <f>AQ119+AQ126-AQ131-AQ132</f>
        <v>2325.8065130000005</v>
      </c>
      <c r="AR133" s="663"/>
      <c r="AS133" s="663"/>
      <c r="AT133" s="663"/>
      <c r="AU133" s="663"/>
      <c r="AV133" s="663"/>
      <c r="AW133" s="663"/>
      <c r="AX133" s="663"/>
      <c r="AY133" s="664"/>
      <c r="BG133" s="20"/>
    </row>
    <row r="134" spans="1:59" ht="23.25" customHeight="1" thickBot="1" x14ac:dyDescent="0.25">
      <c r="A134" s="87"/>
      <c r="B134" s="88"/>
      <c r="C134" s="88"/>
      <c r="D134" s="88"/>
      <c r="E134" s="88"/>
      <c r="F134" s="89"/>
      <c r="G134" s="689"/>
      <c r="H134" s="690"/>
      <c r="I134" s="691" t="s">
        <v>181</v>
      </c>
      <c r="J134" s="691"/>
      <c r="K134" s="691"/>
      <c r="L134" s="691"/>
      <c r="M134" s="691"/>
      <c r="N134" s="691"/>
      <c r="O134" s="692">
        <f>+O133-11.65</f>
        <v>2690.6364740000004</v>
      </c>
      <c r="P134" s="693"/>
      <c r="Q134" s="693"/>
      <c r="R134" s="693"/>
      <c r="S134" s="693"/>
      <c r="T134" s="693"/>
      <c r="U134" s="693"/>
      <c r="V134" s="693"/>
      <c r="W134" s="694"/>
      <c r="X134" s="692">
        <f>+X133-11.65</f>
        <v>2590.8589960000004</v>
      </c>
      <c r="Y134" s="693"/>
      <c r="Z134" s="693"/>
      <c r="AA134" s="693"/>
      <c r="AB134" s="693"/>
      <c r="AC134" s="693"/>
      <c r="AD134" s="693"/>
      <c r="AE134" s="693"/>
      <c r="AF134" s="693"/>
      <c r="AG134" s="694"/>
      <c r="AH134" s="692">
        <f>+AH133-11.65</f>
        <v>2500.9562630000005</v>
      </c>
      <c r="AI134" s="693"/>
      <c r="AJ134" s="693"/>
      <c r="AK134" s="693"/>
      <c r="AL134" s="693"/>
      <c r="AM134" s="693"/>
      <c r="AN134" s="693"/>
      <c r="AO134" s="693"/>
      <c r="AP134" s="694"/>
      <c r="AQ134" s="692">
        <f>+AQ133-11.65</f>
        <v>2314.1565130000004</v>
      </c>
      <c r="AR134" s="693"/>
      <c r="AS134" s="693"/>
      <c r="AT134" s="693"/>
      <c r="AU134" s="693"/>
      <c r="AV134" s="693"/>
      <c r="AW134" s="693"/>
      <c r="AX134" s="693"/>
      <c r="AY134" s="695"/>
      <c r="BG134"/>
    </row>
    <row r="135" spans="1:59" ht="23.25" customHeight="1" x14ac:dyDescent="0.2">
      <c r="A135" s="312" t="s">
        <v>182</v>
      </c>
      <c r="B135" s="313"/>
      <c r="C135" s="313"/>
      <c r="D135" s="313"/>
      <c r="E135" s="313"/>
      <c r="F135" s="314"/>
      <c r="G135" s="321" t="s">
        <v>183</v>
      </c>
      <c r="H135" s="322"/>
      <c r="I135" s="322"/>
      <c r="J135" s="322"/>
      <c r="K135" s="322"/>
      <c r="L135" s="322"/>
      <c r="M135" s="322"/>
      <c r="N135" s="322"/>
      <c r="O135" s="323">
        <v>0</v>
      </c>
      <c r="P135" s="323"/>
      <c r="Q135" s="323"/>
      <c r="R135" s="323"/>
      <c r="S135" s="323"/>
      <c r="T135" s="323"/>
      <c r="U135" s="323"/>
      <c r="V135" s="323"/>
      <c r="W135" s="323"/>
      <c r="X135" s="323">
        <v>0</v>
      </c>
      <c r="Y135" s="323"/>
      <c r="Z135" s="323"/>
      <c r="AA135" s="323"/>
      <c r="AB135" s="323"/>
      <c r="AC135" s="323"/>
      <c r="AD135" s="323"/>
      <c r="AE135" s="323"/>
      <c r="AF135" s="323"/>
      <c r="AG135" s="323"/>
      <c r="AH135" s="323">
        <v>0</v>
      </c>
      <c r="AI135" s="323"/>
      <c r="AJ135" s="323"/>
      <c r="AK135" s="323"/>
      <c r="AL135" s="323"/>
      <c r="AM135" s="323"/>
      <c r="AN135" s="323"/>
      <c r="AO135" s="323"/>
      <c r="AP135" s="323"/>
      <c r="AQ135" s="323">
        <v>0</v>
      </c>
      <c r="AR135" s="323"/>
      <c r="AS135" s="323"/>
      <c r="AT135" s="323"/>
      <c r="AU135" s="323"/>
      <c r="AV135" s="323"/>
      <c r="AW135" s="323"/>
      <c r="AX135" s="323"/>
      <c r="AY135" s="324"/>
      <c r="BG135" s="20"/>
    </row>
    <row r="136" spans="1:59" ht="23.25" customHeight="1" x14ac:dyDescent="0.2">
      <c r="A136" s="315"/>
      <c r="B136" s="316"/>
      <c r="C136" s="316"/>
      <c r="D136" s="316"/>
      <c r="E136" s="316"/>
      <c r="F136" s="317"/>
      <c r="G136" s="325" t="s">
        <v>184</v>
      </c>
      <c r="H136" s="326"/>
      <c r="I136" s="326"/>
      <c r="J136" s="326"/>
      <c r="K136" s="326"/>
      <c r="L136" s="326"/>
      <c r="M136" s="326"/>
      <c r="N136" s="326"/>
      <c r="O136" s="327">
        <v>0</v>
      </c>
      <c r="P136" s="327"/>
      <c r="Q136" s="327"/>
      <c r="R136" s="327"/>
      <c r="S136" s="327"/>
      <c r="T136" s="327"/>
      <c r="U136" s="327"/>
      <c r="V136" s="327"/>
      <c r="W136" s="327"/>
      <c r="X136" s="327">
        <v>0</v>
      </c>
      <c r="Y136" s="327"/>
      <c r="Z136" s="327"/>
      <c r="AA136" s="327"/>
      <c r="AB136" s="327"/>
      <c r="AC136" s="327"/>
      <c r="AD136" s="327"/>
      <c r="AE136" s="327"/>
      <c r="AF136" s="327"/>
      <c r="AG136" s="327"/>
      <c r="AH136" s="327">
        <v>0</v>
      </c>
      <c r="AI136" s="327"/>
      <c r="AJ136" s="327"/>
      <c r="AK136" s="327"/>
      <c r="AL136" s="327"/>
      <c r="AM136" s="327"/>
      <c r="AN136" s="327"/>
      <c r="AO136" s="327"/>
      <c r="AP136" s="327"/>
      <c r="AQ136" s="327">
        <v>0</v>
      </c>
      <c r="AR136" s="327"/>
      <c r="AS136" s="327"/>
      <c r="AT136" s="327"/>
      <c r="AU136" s="327"/>
      <c r="AV136" s="327"/>
      <c r="AW136" s="327"/>
      <c r="AX136" s="327"/>
      <c r="AY136" s="328"/>
    </row>
    <row r="137" spans="1:59" ht="23.25" customHeight="1" thickBot="1" x14ac:dyDescent="0.25">
      <c r="A137" s="318"/>
      <c r="B137" s="319"/>
      <c r="C137" s="319"/>
      <c r="D137" s="319"/>
      <c r="E137" s="319"/>
      <c r="F137" s="320"/>
      <c r="G137" s="329" t="s">
        <v>185</v>
      </c>
      <c r="H137" s="330"/>
      <c r="I137" s="330"/>
      <c r="J137" s="330"/>
      <c r="K137" s="330"/>
      <c r="L137" s="330"/>
      <c r="M137" s="330"/>
      <c r="N137" s="330"/>
      <c r="O137" s="331">
        <f>SUM(O135:W136)</f>
        <v>0</v>
      </c>
      <c r="P137" s="331"/>
      <c r="Q137" s="331"/>
      <c r="R137" s="331"/>
      <c r="S137" s="331"/>
      <c r="T137" s="331"/>
      <c r="U137" s="331"/>
      <c r="V137" s="331"/>
      <c r="W137" s="331"/>
      <c r="X137" s="331">
        <f>SUM(X135:AG136)</f>
        <v>0</v>
      </c>
      <c r="Y137" s="331"/>
      <c r="Z137" s="331"/>
      <c r="AA137" s="331"/>
      <c r="AB137" s="331"/>
      <c r="AC137" s="331"/>
      <c r="AD137" s="331"/>
      <c r="AE137" s="331"/>
      <c r="AF137" s="331"/>
      <c r="AG137" s="331"/>
      <c r="AH137" s="331">
        <f>SUM(AH135:AP136)</f>
        <v>0</v>
      </c>
      <c r="AI137" s="331"/>
      <c r="AJ137" s="331"/>
      <c r="AK137" s="331"/>
      <c r="AL137" s="331"/>
      <c r="AM137" s="331"/>
      <c r="AN137" s="331"/>
      <c r="AO137" s="331"/>
      <c r="AP137" s="331"/>
      <c r="AQ137" s="331">
        <f>SUM(AQ135:AY136)</f>
        <v>0</v>
      </c>
      <c r="AR137" s="331"/>
      <c r="AS137" s="331"/>
      <c r="AT137" s="331"/>
      <c r="AU137" s="331"/>
      <c r="AV137" s="331"/>
      <c r="AW137" s="331"/>
      <c r="AX137" s="331"/>
      <c r="AY137" s="332"/>
    </row>
    <row r="138" spans="1:59" ht="23.25" customHeight="1" x14ac:dyDescent="0.2">
      <c r="A138" s="362" t="s">
        <v>186</v>
      </c>
      <c r="B138" s="363"/>
      <c r="C138" s="363"/>
      <c r="D138" s="363"/>
      <c r="E138" s="363"/>
      <c r="F138" s="363"/>
      <c r="G138" s="564" t="s">
        <v>187</v>
      </c>
      <c r="H138" s="565"/>
      <c r="I138" s="565"/>
      <c r="J138" s="565"/>
      <c r="K138" s="565"/>
      <c r="L138" s="568" t="s">
        <v>122</v>
      </c>
      <c r="M138" s="568"/>
      <c r="N138" s="568"/>
      <c r="O138" s="570" t="s">
        <v>188</v>
      </c>
      <c r="P138" s="571"/>
      <c r="Q138" s="571"/>
      <c r="R138" s="571"/>
      <c r="S138" s="571"/>
      <c r="T138" s="571"/>
      <c r="U138" s="572"/>
      <c r="V138" s="576" t="s">
        <v>189</v>
      </c>
      <c r="W138" s="577"/>
      <c r="X138" s="577"/>
      <c r="Y138" s="577"/>
      <c r="Z138" s="577"/>
      <c r="AA138" s="577"/>
      <c r="AB138" s="577"/>
      <c r="AC138" s="577"/>
      <c r="AD138" s="577"/>
      <c r="AE138" s="577"/>
      <c r="AF138" s="577"/>
      <c r="AG138" s="577"/>
      <c r="AH138" s="577"/>
      <c r="AI138" s="577"/>
      <c r="AJ138" s="577"/>
      <c r="AK138" s="577"/>
      <c r="AL138" s="577"/>
      <c r="AM138" s="577"/>
      <c r="AN138" s="577"/>
      <c r="AO138" s="577"/>
      <c r="AP138" s="577"/>
      <c r="AQ138" s="577"/>
      <c r="AR138" s="577"/>
      <c r="AS138" s="577"/>
      <c r="AT138" s="577"/>
      <c r="AU138" s="577"/>
      <c r="AV138" s="577"/>
      <c r="AW138" s="577"/>
      <c r="AX138" s="577"/>
      <c r="AY138" s="578"/>
    </row>
    <row r="139" spans="1:59" ht="23.25" customHeight="1" thickBot="1" x14ac:dyDescent="0.25">
      <c r="A139" s="87"/>
      <c r="B139" s="88"/>
      <c r="C139" s="88"/>
      <c r="D139" s="88"/>
      <c r="E139" s="88"/>
      <c r="F139" s="88"/>
      <c r="G139" s="566"/>
      <c r="H139" s="567"/>
      <c r="I139" s="567"/>
      <c r="J139" s="567"/>
      <c r="K139" s="567"/>
      <c r="L139" s="569"/>
      <c r="M139" s="569"/>
      <c r="N139" s="569"/>
      <c r="O139" s="573"/>
      <c r="P139" s="574"/>
      <c r="Q139" s="574"/>
      <c r="R139" s="574"/>
      <c r="S139" s="574"/>
      <c r="T139" s="574"/>
      <c r="U139" s="575"/>
      <c r="V139" s="579" t="s">
        <v>161</v>
      </c>
      <c r="W139" s="580"/>
      <c r="X139" s="580"/>
      <c r="Y139" s="580"/>
      <c r="Z139" s="580"/>
      <c r="AA139" s="581"/>
      <c r="AB139" s="579" t="s">
        <v>162</v>
      </c>
      <c r="AC139" s="580"/>
      <c r="AD139" s="580"/>
      <c r="AE139" s="580"/>
      <c r="AF139" s="580"/>
      <c r="AG139" s="581"/>
      <c r="AH139" s="579" t="s">
        <v>190</v>
      </c>
      <c r="AI139" s="580"/>
      <c r="AJ139" s="580"/>
      <c r="AK139" s="580"/>
      <c r="AL139" s="580"/>
      <c r="AM139" s="581"/>
      <c r="AN139" s="710" t="s">
        <v>191</v>
      </c>
      <c r="AO139" s="711"/>
      <c r="AP139" s="711"/>
      <c r="AQ139" s="711"/>
      <c r="AR139" s="711"/>
      <c r="AS139" s="712"/>
      <c r="AT139" s="713" t="s">
        <v>192</v>
      </c>
      <c r="AU139" s="714"/>
      <c r="AV139" s="714"/>
      <c r="AW139" s="714"/>
      <c r="AX139" s="714"/>
      <c r="AY139" s="715"/>
    </row>
    <row r="140" spans="1:59" ht="23.25" customHeight="1" x14ac:dyDescent="0.2">
      <c r="A140" s="87"/>
      <c r="B140" s="88"/>
      <c r="C140" s="88"/>
      <c r="D140" s="88"/>
      <c r="E140" s="88"/>
      <c r="F140" s="88"/>
      <c r="G140" s="684" t="s">
        <v>193</v>
      </c>
      <c r="H140" s="685"/>
      <c r="I140" s="685"/>
      <c r="J140" s="685"/>
      <c r="K140" s="686"/>
      <c r="L140" s="687" t="s">
        <v>194</v>
      </c>
      <c r="M140" s="687"/>
      <c r="N140" s="687"/>
      <c r="O140" s="652">
        <v>22</v>
      </c>
      <c r="P140" s="653"/>
      <c r="Q140" s="43" t="s">
        <v>195</v>
      </c>
      <c r="R140" s="663">
        <v>1044.615</v>
      </c>
      <c r="S140" s="663"/>
      <c r="T140" s="663"/>
      <c r="U140" s="688"/>
      <c r="V140" s="652">
        <v>13</v>
      </c>
      <c r="W140" s="653"/>
      <c r="X140" s="43" t="s">
        <v>195</v>
      </c>
      <c r="Y140" s="663">
        <v>4.3887999999999998</v>
      </c>
      <c r="Z140" s="663"/>
      <c r="AA140" s="688"/>
      <c r="AB140" s="652">
        <v>21</v>
      </c>
      <c r="AC140" s="653"/>
      <c r="AD140" s="43" t="s">
        <v>195</v>
      </c>
      <c r="AE140" s="663">
        <v>12.939</v>
      </c>
      <c r="AF140" s="663"/>
      <c r="AG140" s="688"/>
      <c r="AH140" s="652">
        <v>20</v>
      </c>
      <c r="AI140" s="653"/>
      <c r="AJ140" s="43" t="s">
        <v>195</v>
      </c>
      <c r="AK140" s="663">
        <v>12.6212</v>
      </c>
      <c r="AL140" s="663"/>
      <c r="AM140" s="688"/>
      <c r="AN140" s="652">
        <v>20</v>
      </c>
      <c r="AO140" s="653"/>
      <c r="AP140" s="43" t="s">
        <v>195</v>
      </c>
      <c r="AQ140" s="663">
        <v>10.842000000000001</v>
      </c>
      <c r="AR140" s="663"/>
      <c r="AS140" s="688"/>
      <c r="AT140" s="652">
        <v>42</v>
      </c>
      <c r="AU140" s="653"/>
      <c r="AV140" s="43" t="s">
        <v>195</v>
      </c>
      <c r="AW140" s="663">
        <v>14.242100000000001</v>
      </c>
      <c r="AX140" s="663"/>
      <c r="AY140" s="664"/>
    </row>
    <row r="141" spans="1:59" ht="23.25" customHeight="1" x14ac:dyDescent="0.2">
      <c r="A141" s="87"/>
      <c r="B141" s="88"/>
      <c r="C141" s="88"/>
      <c r="D141" s="88"/>
      <c r="E141" s="88"/>
      <c r="F141" s="88"/>
      <c r="G141" s="249"/>
      <c r="H141" s="250"/>
      <c r="I141" s="250"/>
      <c r="J141" s="250"/>
      <c r="K141" s="251"/>
      <c r="L141" s="665" t="s">
        <v>194</v>
      </c>
      <c r="M141" s="665"/>
      <c r="N141" s="665"/>
      <c r="O141" s="666">
        <v>100</v>
      </c>
      <c r="P141" s="667"/>
      <c r="Q141" s="45" t="s">
        <v>195</v>
      </c>
      <c r="R141" s="668">
        <v>3300</v>
      </c>
      <c r="S141" s="668"/>
      <c r="T141" s="668"/>
      <c r="U141" s="669"/>
      <c r="V141" s="670"/>
      <c r="W141" s="670"/>
      <c r="X141" s="670"/>
      <c r="Y141" s="670"/>
      <c r="Z141" s="670"/>
      <c r="AA141" s="670"/>
      <c r="AB141" s="670"/>
      <c r="AC141" s="670"/>
      <c r="AD141" s="670"/>
      <c r="AE141" s="670"/>
      <c r="AF141" s="670"/>
      <c r="AG141" s="670"/>
      <c r="AH141" s="670"/>
      <c r="AI141" s="670"/>
      <c r="AJ141" s="670"/>
      <c r="AK141" s="670"/>
      <c r="AL141" s="670"/>
      <c r="AM141" s="670"/>
      <c r="AN141" s="670"/>
      <c r="AO141" s="670"/>
      <c r="AP141" s="670"/>
      <c r="AQ141" s="670"/>
      <c r="AR141" s="670"/>
      <c r="AS141" s="670"/>
      <c r="AT141" s="670"/>
      <c r="AU141" s="670"/>
      <c r="AV141" s="670"/>
      <c r="AW141" s="670"/>
      <c r="AX141" s="670"/>
      <c r="AY141" s="671"/>
    </row>
    <row r="142" spans="1:59" ht="23.25" customHeight="1" x14ac:dyDescent="0.2">
      <c r="A142" s="87"/>
      <c r="B142" s="88"/>
      <c r="C142" s="88"/>
      <c r="D142" s="88"/>
      <c r="E142" s="88"/>
      <c r="F142" s="88"/>
      <c r="G142" s="724" t="s">
        <v>196</v>
      </c>
      <c r="H142" s="725"/>
      <c r="I142" s="725"/>
      <c r="J142" s="725"/>
      <c r="K142" s="726"/>
      <c r="L142" s="730" t="s">
        <v>194</v>
      </c>
      <c r="M142" s="730"/>
      <c r="N142" s="730"/>
      <c r="O142" s="719">
        <v>31</v>
      </c>
      <c r="P142" s="720"/>
      <c r="Q142" s="44" t="s">
        <v>195</v>
      </c>
      <c r="R142" s="721">
        <v>1650.806</v>
      </c>
      <c r="S142" s="721"/>
      <c r="T142" s="721"/>
      <c r="U142" s="722"/>
      <c r="V142" s="731"/>
      <c r="W142" s="731"/>
      <c r="X142" s="731"/>
      <c r="Y142" s="731"/>
      <c r="Z142" s="731"/>
      <c r="AA142" s="731"/>
      <c r="AB142" s="719">
        <v>20</v>
      </c>
      <c r="AC142" s="720"/>
      <c r="AD142" s="44" t="s">
        <v>195</v>
      </c>
      <c r="AE142" s="721">
        <v>4.9153000000000002</v>
      </c>
      <c r="AF142" s="721"/>
      <c r="AG142" s="722"/>
      <c r="AH142" s="719">
        <v>34</v>
      </c>
      <c r="AI142" s="720"/>
      <c r="AJ142" s="44" t="s">
        <v>195</v>
      </c>
      <c r="AK142" s="721">
        <v>19.645600000000002</v>
      </c>
      <c r="AL142" s="721"/>
      <c r="AM142" s="722"/>
      <c r="AN142" s="719">
        <v>34</v>
      </c>
      <c r="AO142" s="720"/>
      <c r="AP142" s="44" t="s">
        <v>195</v>
      </c>
      <c r="AQ142" s="721">
        <v>19.305499999999999</v>
      </c>
      <c r="AR142" s="721"/>
      <c r="AS142" s="722"/>
      <c r="AT142" s="682">
        <v>112</v>
      </c>
      <c r="AU142" s="683"/>
      <c r="AV142" s="44" t="s">
        <v>195</v>
      </c>
      <c r="AW142" s="721">
        <v>38.61</v>
      </c>
      <c r="AX142" s="721"/>
      <c r="AY142" s="723"/>
    </row>
    <row r="143" spans="1:59" ht="23.25" customHeight="1" x14ac:dyDescent="0.2">
      <c r="A143" s="87"/>
      <c r="B143" s="88"/>
      <c r="C143" s="88"/>
      <c r="D143" s="88"/>
      <c r="E143" s="88"/>
      <c r="F143" s="88"/>
      <c r="G143" s="727"/>
      <c r="H143" s="728"/>
      <c r="I143" s="728"/>
      <c r="J143" s="728"/>
      <c r="K143" s="729"/>
      <c r="L143" s="665" t="s">
        <v>194</v>
      </c>
      <c r="M143" s="665"/>
      <c r="N143" s="665"/>
      <c r="O143" s="666">
        <v>160</v>
      </c>
      <c r="P143" s="667"/>
      <c r="Q143" s="45" t="s">
        <v>195</v>
      </c>
      <c r="R143" s="668">
        <v>5400</v>
      </c>
      <c r="S143" s="668"/>
      <c r="T143" s="668"/>
      <c r="U143" s="669"/>
      <c r="V143" s="670"/>
      <c r="W143" s="670"/>
      <c r="X143" s="670"/>
      <c r="Y143" s="670"/>
      <c r="Z143" s="670"/>
      <c r="AA143" s="670"/>
      <c r="AB143" s="670"/>
      <c r="AC143" s="670"/>
      <c r="AD143" s="670"/>
      <c r="AE143" s="670"/>
      <c r="AF143" s="670"/>
      <c r="AG143" s="670"/>
      <c r="AH143" s="670"/>
      <c r="AI143" s="670"/>
      <c r="AJ143" s="670"/>
      <c r="AK143" s="670"/>
      <c r="AL143" s="670"/>
      <c r="AM143" s="670"/>
      <c r="AN143" s="670"/>
      <c r="AO143" s="670"/>
      <c r="AP143" s="670"/>
      <c r="AQ143" s="670"/>
      <c r="AR143" s="670"/>
      <c r="AS143" s="670"/>
      <c r="AT143" s="670"/>
      <c r="AU143" s="670"/>
      <c r="AV143" s="670"/>
      <c r="AW143" s="670"/>
      <c r="AX143" s="670"/>
      <c r="AY143" s="671"/>
    </row>
    <row r="144" spans="1:59" ht="23.25" customHeight="1" x14ac:dyDescent="0.2">
      <c r="A144" s="87"/>
      <c r="B144" s="88"/>
      <c r="C144" s="88"/>
      <c r="D144" s="88"/>
      <c r="E144" s="88"/>
      <c r="F144" s="88"/>
      <c r="G144" s="724" t="s">
        <v>197</v>
      </c>
      <c r="H144" s="725"/>
      <c r="I144" s="725"/>
      <c r="J144" s="725"/>
      <c r="K144" s="726"/>
      <c r="L144" s="730" t="s">
        <v>194</v>
      </c>
      <c r="M144" s="730"/>
      <c r="N144" s="730"/>
      <c r="O144" s="719">
        <v>96</v>
      </c>
      <c r="P144" s="720"/>
      <c r="Q144" s="44" t="s">
        <v>195</v>
      </c>
      <c r="R144" s="721">
        <v>1724.8119999999999</v>
      </c>
      <c r="S144" s="721"/>
      <c r="T144" s="721"/>
      <c r="U144" s="722"/>
      <c r="V144" s="731"/>
      <c r="W144" s="731"/>
      <c r="X144" s="731"/>
      <c r="Y144" s="731"/>
      <c r="Z144" s="731"/>
      <c r="AA144" s="731"/>
      <c r="AB144" s="731"/>
      <c r="AC144" s="731"/>
      <c r="AD144" s="731"/>
      <c r="AE144" s="731"/>
      <c r="AF144" s="731"/>
      <c r="AG144" s="731"/>
      <c r="AH144" s="719">
        <v>43</v>
      </c>
      <c r="AI144" s="720"/>
      <c r="AJ144" s="44" t="s">
        <v>195</v>
      </c>
      <c r="AK144" s="721">
        <v>2.8614000000000002</v>
      </c>
      <c r="AL144" s="721"/>
      <c r="AM144" s="722"/>
      <c r="AN144" s="719">
        <v>95</v>
      </c>
      <c r="AO144" s="720"/>
      <c r="AP144" s="44" t="s">
        <v>195</v>
      </c>
      <c r="AQ144" s="721">
        <v>23.4832</v>
      </c>
      <c r="AR144" s="721"/>
      <c r="AS144" s="722"/>
      <c r="AT144" s="682">
        <v>394</v>
      </c>
      <c r="AU144" s="683"/>
      <c r="AV144" s="44" t="s">
        <v>198</v>
      </c>
      <c r="AW144" s="721">
        <v>69.722399999999993</v>
      </c>
      <c r="AX144" s="721"/>
      <c r="AY144" s="723"/>
    </row>
    <row r="145" spans="1:52" ht="23.25" customHeight="1" x14ac:dyDescent="0.2">
      <c r="A145" s="87"/>
      <c r="B145" s="88"/>
      <c r="C145" s="88"/>
      <c r="D145" s="88"/>
      <c r="E145" s="88"/>
      <c r="F145" s="88"/>
      <c r="G145" s="727"/>
      <c r="H145" s="728"/>
      <c r="I145" s="728"/>
      <c r="J145" s="728"/>
      <c r="K145" s="729"/>
      <c r="L145" s="665" t="s">
        <v>194</v>
      </c>
      <c r="M145" s="665"/>
      <c r="N145" s="665"/>
      <c r="O145" s="666">
        <v>692</v>
      </c>
      <c r="P145" s="667"/>
      <c r="Q145" s="45" t="s">
        <v>195</v>
      </c>
      <c r="R145" s="668">
        <v>8597</v>
      </c>
      <c r="S145" s="668"/>
      <c r="T145" s="668"/>
      <c r="U145" s="669"/>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0"/>
      <c r="AV145" s="670"/>
      <c r="AW145" s="670"/>
      <c r="AX145" s="670"/>
      <c r="AY145" s="671"/>
    </row>
    <row r="146" spans="1:52" ht="23.25" customHeight="1" thickBot="1" x14ac:dyDescent="0.25">
      <c r="A146" s="66"/>
      <c r="B146" s="67"/>
      <c r="C146" s="67"/>
      <c r="D146" s="67"/>
      <c r="E146" s="67"/>
      <c r="F146" s="67"/>
      <c r="G146" s="733" t="s">
        <v>199</v>
      </c>
      <c r="H146" s="734"/>
      <c r="I146" s="734"/>
      <c r="J146" s="734"/>
      <c r="K146" s="734"/>
      <c r="L146" s="766" t="s">
        <v>194</v>
      </c>
      <c r="M146" s="766"/>
      <c r="N146" s="766"/>
      <c r="O146" s="735">
        <v>558</v>
      </c>
      <c r="P146" s="736"/>
      <c r="Q146" s="51" t="s">
        <v>195</v>
      </c>
      <c r="R146" s="737">
        <v>7702.6329999999998</v>
      </c>
      <c r="S146" s="737"/>
      <c r="T146" s="737"/>
      <c r="U146" s="738"/>
      <c r="V146" s="739"/>
      <c r="W146" s="739"/>
      <c r="X146" s="739"/>
      <c r="Y146" s="739"/>
      <c r="Z146" s="739"/>
      <c r="AA146" s="739"/>
      <c r="AB146" s="739"/>
      <c r="AC146" s="739"/>
      <c r="AD146" s="739"/>
      <c r="AE146" s="739"/>
      <c r="AF146" s="739"/>
      <c r="AG146" s="739"/>
      <c r="AH146" s="739"/>
      <c r="AI146" s="739"/>
      <c r="AJ146" s="739"/>
      <c r="AK146" s="739"/>
      <c r="AL146" s="739"/>
      <c r="AM146" s="739"/>
      <c r="AN146" s="751">
        <v>90</v>
      </c>
      <c r="AO146" s="752"/>
      <c r="AP146" s="51" t="s">
        <v>195</v>
      </c>
      <c r="AQ146" s="737">
        <v>54.9</v>
      </c>
      <c r="AR146" s="737"/>
      <c r="AS146" s="738"/>
      <c r="AT146" s="751">
        <v>558</v>
      </c>
      <c r="AU146" s="752"/>
      <c r="AV146" s="51" t="s">
        <v>195</v>
      </c>
      <c r="AW146" s="737">
        <v>638</v>
      </c>
      <c r="AX146" s="737"/>
      <c r="AY146" s="753"/>
      <c r="AZ146" s="50"/>
    </row>
    <row r="147" spans="1:52" ht="23.25" hidden="1" customHeight="1" thickBot="1" x14ac:dyDescent="0.25">
      <c r="A147" s="362" t="s">
        <v>200</v>
      </c>
      <c r="B147" s="363"/>
      <c r="C147" s="363"/>
      <c r="D147" s="363"/>
      <c r="E147" s="363"/>
      <c r="F147" s="363"/>
      <c r="G147" s="754" t="s">
        <v>201</v>
      </c>
      <c r="H147" s="755"/>
      <c r="I147" s="755"/>
      <c r="J147" s="755"/>
      <c r="K147" s="755"/>
      <c r="L147" s="756" t="s">
        <v>122</v>
      </c>
      <c r="M147" s="756"/>
      <c r="N147" s="756"/>
      <c r="O147" s="757" t="s">
        <v>161</v>
      </c>
      <c r="P147" s="586"/>
      <c r="Q147" s="586"/>
      <c r="R147" s="586"/>
      <c r="S147" s="586"/>
      <c r="T147" s="586"/>
      <c r="U147" s="586"/>
      <c r="V147" s="586"/>
      <c r="W147" s="732"/>
      <c r="X147" s="586" t="s">
        <v>162</v>
      </c>
      <c r="Y147" s="586"/>
      <c r="Z147" s="586"/>
      <c r="AA147" s="586"/>
      <c r="AB147" s="586"/>
      <c r="AC147" s="586"/>
      <c r="AD147" s="586"/>
      <c r="AE147" s="586"/>
      <c r="AF147" s="586"/>
      <c r="AG147" s="732"/>
      <c r="AH147" s="586" t="s">
        <v>163</v>
      </c>
      <c r="AI147" s="586"/>
      <c r="AJ147" s="586"/>
      <c r="AK147" s="586"/>
      <c r="AL147" s="586"/>
      <c r="AM147" s="586"/>
      <c r="AN147" s="586"/>
      <c r="AO147" s="586"/>
      <c r="AP147" s="732"/>
      <c r="AQ147" s="586" t="s">
        <v>164</v>
      </c>
      <c r="AR147" s="586"/>
      <c r="AS147" s="586"/>
      <c r="AT147" s="586"/>
      <c r="AU147" s="586"/>
      <c r="AV147" s="586"/>
      <c r="AW147" s="586"/>
      <c r="AX147" s="586"/>
      <c r="AY147" s="587"/>
    </row>
    <row r="148" spans="1:52" ht="23.25" hidden="1" customHeight="1" x14ac:dyDescent="0.2">
      <c r="A148" s="87"/>
      <c r="B148" s="88"/>
      <c r="C148" s="88"/>
      <c r="D148" s="88"/>
      <c r="E148" s="88"/>
      <c r="F148" s="88"/>
      <c r="G148" s="760" t="s">
        <v>202</v>
      </c>
      <c r="H148" s="761"/>
      <c r="I148" s="761"/>
      <c r="J148" s="761"/>
      <c r="K148" s="761"/>
      <c r="L148" s="687" t="s">
        <v>194</v>
      </c>
      <c r="M148" s="687"/>
      <c r="N148" s="687"/>
      <c r="O148" s="764"/>
      <c r="P148" s="765"/>
      <c r="Q148" s="765"/>
      <c r="R148" s="46" t="s">
        <v>203</v>
      </c>
      <c r="S148" s="767"/>
      <c r="T148" s="767"/>
      <c r="U148" s="767"/>
      <c r="V148" s="767"/>
      <c r="W148" s="768"/>
      <c r="X148" s="764"/>
      <c r="Y148" s="765"/>
      <c r="Z148" s="765"/>
      <c r="AA148" s="46" t="s">
        <v>203</v>
      </c>
      <c r="AB148" s="767"/>
      <c r="AC148" s="767"/>
      <c r="AD148" s="767"/>
      <c r="AE148" s="767"/>
      <c r="AF148" s="767"/>
      <c r="AG148" s="768"/>
      <c r="AH148" s="764"/>
      <c r="AI148" s="765"/>
      <c r="AJ148" s="765"/>
      <c r="AK148" s="46" t="s">
        <v>203</v>
      </c>
      <c r="AL148" s="767"/>
      <c r="AM148" s="767"/>
      <c r="AN148" s="767"/>
      <c r="AO148" s="767"/>
      <c r="AP148" s="768"/>
      <c r="AQ148" s="740"/>
      <c r="AR148" s="740"/>
      <c r="AS148" s="740"/>
      <c r="AT148" s="740"/>
      <c r="AU148" s="740"/>
      <c r="AV148" s="740"/>
      <c r="AW148" s="740"/>
      <c r="AX148" s="740"/>
      <c r="AY148" s="741"/>
    </row>
    <row r="149" spans="1:52" ht="23.25" hidden="1" customHeight="1" x14ac:dyDescent="0.2">
      <c r="A149" s="87"/>
      <c r="B149" s="88"/>
      <c r="C149" s="88"/>
      <c r="D149" s="88"/>
      <c r="E149" s="88"/>
      <c r="F149" s="88"/>
      <c r="G149" s="762"/>
      <c r="H149" s="763"/>
      <c r="I149" s="763"/>
      <c r="J149" s="763"/>
      <c r="K149" s="763"/>
      <c r="L149" s="665" t="s">
        <v>194</v>
      </c>
      <c r="M149" s="665"/>
      <c r="N149" s="665"/>
      <c r="O149" s="742"/>
      <c r="P149" s="742"/>
      <c r="Q149" s="743"/>
      <c r="R149" s="47" t="s">
        <v>203</v>
      </c>
      <c r="S149" s="744"/>
      <c r="T149" s="745"/>
      <c r="U149" s="745"/>
      <c r="V149" s="745"/>
      <c r="W149" s="745"/>
      <c r="X149" s="742"/>
      <c r="Y149" s="742"/>
      <c r="Z149" s="743"/>
      <c r="AA149" s="47" t="s">
        <v>203</v>
      </c>
      <c r="AB149" s="744"/>
      <c r="AC149" s="745"/>
      <c r="AD149" s="745"/>
      <c r="AE149" s="745"/>
      <c r="AF149" s="745"/>
      <c r="AG149" s="745"/>
      <c r="AH149" s="742"/>
      <c r="AI149" s="742"/>
      <c r="AJ149" s="743"/>
      <c r="AK149" s="47" t="s">
        <v>203</v>
      </c>
      <c r="AL149" s="744"/>
      <c r="AM149" s="745"/>
      <c r="AN149" s="745"/>
      <c r="AO149" s="745"/>
      <c r="AP149" s="745"/>
      <c r="AQ149" s="742"/>
      <c r="AR149" s="742"/>
      <c r="AS149" s="743"/>
      <c r="AT149" s="47" t="s">
        <v>203</v>
      </c>
      <c r="AU149" s="744"/>
      <c r="AV149" s="745"/>
      <c r="AW149" s="745"/>
      <c r="AX149" s="745"/>
      <c r="AY149" s="746"/>
    </row>
    <row r="150" spans="1:52" ht="23.25" hidden="1" customHeight="1" x14ac:dyDescent="0.2">
      <c r="A150" s="87"/>
      <c r="B150" s="88"/>
      <c r="C150" s="88"/>
      <c r="D150" s="88"/>
      <c r="E150" s="88"/>
      <c r="F150" s="88"/>
      <c r="G150" s="762" t="s">
        <v>204</v>
      </c>
      <c r="H150" s="763"/>
      <c r="I150" s="763"/>
      <c r="J150" s="763"/>
      <c r="K150" s="763"/>
      <c r="L150" s="718" t="s">
        <v>194</v>
      </c>
      <c r="M150" s="718"/>
      <c r="N150" s="718"/>
      <c r="O150" s="747"/>
      <c r="P150" s="747"/>
      <c r="Q150" s="748"/>
      <c r="R150" s="48" t="s">
        <v>203</v>
      </c>
      <c r="S150" s="749"/>
      <c r="T150" s="750"/>
      <c r="U150" s="750"/>
      <c r="V150" s="750"/>
      <c r="W150" s="750"/>
      <c r="X150" s="747"/>
      <c r="Y150" s="747"/>
      <c r="Z150" s="748"/>
      <c r="AA150" s="48" t="s">
        <v>203</v>
      </c>
      <c r="AB150" s="749"/>
      <c r="AC150" s="750"/>
      <c r="AD150" s="750"/>
      <c r="AE150" s="750"/>
      <c r="AF150" s="750"/>
      <c r="AG150" s="750"/>
      <c r="AH150" s="747"/>
      <c r="AI150" s="747"/>
      <c r="AJ150" s="748"/>
      <c r="AK150" s="48" t="s">
        <v>203</v>
      </c>
      <c r="AL150" s="749"/>
      <c r="AM150" s="750"/>
      <c r="AN150" s="750"/>
      <c r="AO150" s="750"/>
      <c r="AP150" s="750"/>
      <c r="AQ150" s="747"/>
      <c r="AR150" s="747"/>
      <c r="AS150" s="748"/>
      <c r="AT150" s="48" t="s">
        <v>203</v>
      </c>
      <c r="AU150" s="749"/>
      <c r="AV150" s="750"/>
      <c r="AW150" s="750"/>
      <c r="AX150" s="750"/>
      <c r="AY150" s="758"/>
    </row>
    <row r="151" spans="1:52" ht="23.25" hidden="1" customHeight="1" x14ac:dyDescent="0.2">
      <c r="A151" s="87"/>
      <c r="B151" s="88"/>
      <c r="C151" s="88"/>
      <c r="D151" s="88"/>
      <c r="E151" s="88"/>
      <c r="F151" s="88"/>
      <c r="G151" s="716" t="s">
        <v>205</v>
      </c>
      <c r="H151" s="717"/>
      <c r="I151" s="717"/>
      <c r="J151" s="717"/>
      <c r="K151" s="717"/>
      <c r="L151" s="718" t="s">
        <v>194</v>
      </c>
      <c r="M151" s="718"/>
      <c r="N151" s="718"/>
      <c r="O151" s="747"/>
      <c r="P151" s="747"/>
      <c r="Q151" s="748"/>
      <c r="R151" s="48" t="s">
        <v>203</v>
      </c>
      <c r="S151" s="749"/>
      <c r="T151" s="750"/>
      <c r="U151" s="750"/>
      <c r="V151" s="750"/>
      <c r="W151" s="750"/>
      <c r="X151" s="747"/>
      <c r="Y151" s="747"/>
      <c r="Z151" s="748"/>
      <c r="AA151" s="48" t="s">
        <v>203</v>
      </c>
      <c r="AB151" s="749"/>
      <c r="AC151" s="750"/>
      <c r="AD151" s="750"/>
      <c r="AE151" s="750"/>
      <c r="AF151" s="750"/>
      <c r="AG151" s="750"/>
      <c r="AH151" s="747"/>
      <c r="AI151" s="747"/>
      <c r="AJ151" s="748"/>
      <c r="AK151" s="48" t="s">
        <v>203</v>
      </c>
      <c r="AL151" s="749"/>
      <c r="AM151" s="750"/>
      <c r="AN151" s="750"/>
      <c r="AO151" s="750"/>
      <c r="AP151" s="750"/>
      <c r="AQ151" s="747"/>
      <c r="AR151" s="747"/>
      <c r="AS151" s="748"/>
      <c r="AT151" s="48" t="s">
        <v>203</v>
      </c>
      <c r="AU151" s="749"/>
      <c r="AV151" s="750"/>
      <c r="AW151" s="750"/>
      <c r="AX151" s="750"/>
      <c r="AY151" s="758"/>
    </row>
    <row r="152" spans="1:52" ht="23.25" hidden="1" customHeight="1" thickBot="1" x14ac:dyDescent="0.25">
      <c r="A152" s="66"/>
      <c r="B152" s="67"/>
      <c r="C152" s="67"/>
      <c r="D152" s="67"/>
      <c r="E152" s="67"/>
      <c r="F152" s="67"/>
      <c r="G152" s="769" t="s">
        <v>206</v>
      </c>
      <c r="H152" s="770"/>
      <c r="I152" s="770"/>
      <c r="J152" s="770"/>
      <c r="K152" s="770"/>
      <c r="L152" s="766" t="s">
        <v>194</v>
      </c>
      <c r="M152" s="766"/>
      <c r="N152" s="766"/>
      <c r="O152" s="771"/>
      <c r="P152" s="771"/>
      <c r="Q152" s="772"/>
      <c r="R152" s="49" t="s">
        <v>203</v>
      </c>
      <c r="S152" s="773"/>
      <c r="T152" s="774"/>
      <c r="U152" s="774"/>
      <c r="V152" s="774"/>
      <c r="W152" s="774"/>
      <c r="X152" s="771"/>
      <c r="Y152" s="771"/>
      <c r="Z152" s="772"/>
      <c r="AA152" s="49" t="s">
        <v>203</v>
      </c>
      <c r="AB152" s="773">
        <f>S152+AB148-AB150-AB151</f>
        <v>0</v>
      </c>
      <c r="AC152" s="774"/>
      <c r="AD152" s="774"/>
      <c r="AE152" s="774"/>
      <c r="AF152" s="774"/>
      <c r="AG152" s="774"/>
      <c r="AH152" s="771"/>
      <c r="AI152" s="771"/>
      <c r="AJ152" s="772"/>
      <c r="AK152" s="49" t="s">
        <v>203</v>
      </c>
      <c r="AL152" s="773">
        <f>AB152+AL148-AL150-AL151</f>
        <v>0</v>
      </c>
      <c r="AM152" s="774"/>
      <c r="AN152" s="774"/>
      <c r="AO152" s="774"/>
      <c r="AP152" s="774"/>
      <c r="AQ152" s="771"/>
      <c r="AR152" s="771"/>
      <c r="AS152" s="772"/>
      <c r="AT152" s="49" t="s">
        <v>203</v>
      </c>
      <c r="AU152" s="773">
        <f>AL152+AU149-AU150-AU151</f>
        <v>0</v>
      </c>
      <c r="AV152" s="774"/>
      <c r="AW152" s="774"/>
      <c r="AX152" s="774"/>
      <c r="AY152" s="775"/>
    </row>
    <row r="153" spans="1:52" ht="23.25" hidden="1" customHeight="1" thickBot="1" x14ac:dyDescent="0.25">
      <c r="A153" s="362" t="s">
        <v>207</v>
      </c>
      <c r="B153" s="363"/>
      <c r="C153" s="363"/>
      <c r="D153" s="363"/>
      <c r="E153" s="363"/>
      <c r="F153" s="363"/>
      <c r="G153" s="754" t="s">
        <v>201</v>
      </c>
      <c r="H153" s="755"/>
      <c r="I153" s="755"/>
      <c r="J153" s="755"/>
      <c r="K153" s="755"/>
      <c r="L153" s="756" t="s">
        <v>122</v>
      </c>
      <c r="M153" s="756"/>
      <c r="N153" s="756"/>
      <c r="O153" s="757" t="s">
        <v>161</v>
      </c>
      <c r="P153" s="586"/>
      <c r="Q153" s="586"/>
      <c r="R153" s="586"/>
      <c r="S153" s="586"/>
      <c r="T153" s="586"/>
      <c r="U153" s="586"/>
      <c r="V153" s="586"/>
      <c r="W153" s="732"/>
      <c r="X153" s="586" t="s">
        <v>162</v>
      </c>
      <c r="Y153" s="586"/>
      <c r="Z153" s="586"/>
      <c r="AA153" s="586"/>
      <c r="AB153" s="586"/>
      <c r="AC153" s="586"/>
      <c r="AD153" s="586"/>
      <c r="AE153" s="586"/>
      <c r="AF153" s="586"/>
      <c r="AG153" s="732"/>
      <c r="AH153" s="586" t="s">
        <v>163</v>
      </c>
      <c r="AI153" s="586"/>
      <c r="AJ153" s="586"/>
      <c r="AK153" s="586"/>
      <c r="AL153" s="586"/>
      <c r="AM153" s="586"/>
      <c r="AN153" s="586"/>
      <c r="AO153" s="586"/>
      <c r="AP153" s="732"/>
      <c r="AQ153" s="586" t="s">
        <v>164</v>
      </c>
      <c r="AR153" s="586"/>
      <c r="AS153" s="586"/>
      <c r="AT153" s="586"/>
      <c r="AU153" s="586"/>
      <c r="AV153" s="586"/>
      <c r="AW153" s="586"/>
      <c r="AX153" s="586"/>
      <c r="AY153" s="587"/>
    </row>
    <row r="154" spans="1:52" ht="23.25" hidden="1" customHeight="1" x14ac:dyDescent="0.2">
      <c r="A154" s="87"/>
      <c r="B154" s="88"/>
      <c r="C154" s="88"/>
      <c r="D154" s="88"/>
      <c r="E154" s="88"/>
      <c r="F154" s="88"/>
      <c r="G154" s="760" t="s">
        <v>208</v>
      </c>
      <c r="H154" s="761"/>
      <c r="I154" s="761"/>
      <c r="J154" s="761"/>
      <c r="K154" s="761"/>
      <c r="L154" s="777" t="s">
        <v>194</v>
      </c>
      <c r="M154" s="777"/>
      <c r="N154" s="777"/>
      <c r="O154" s="764"/>
      <c r="P154" s="765"/>
      <c r="Q154" s="765"/>
      <c r="R154" s="46" t="s">
        <v>203</v>
      </c>
      <c r="S154" s="767"/>
      <c r="T154" s="767"/>
      <c r="U154" s="767"/>
      <c r="V154" s="767"/>
      <c r="W154" s="768"/>
      <c r="X154" s="764"/>
      <c r="Y154" s="765"/>
      <c r="Z154" s="765"/>
      <c r="AA154" s="46" t="s">
        <v>203</v>
      </c>
      <c r="AB154" s="767"/>
      <c r="AC154" s="767"/>
      <c r="AD154" s="767"/>
      <c r="AE154" s="767"/>
      <c r="AF154" s="767"/>
      <c r="AG154" s="768"/>
      <c r="AH154" s="764"/>
      <c r="AI154" s="765"/>
      <c r="AJ154" s="765"/>
      <c r="AK154" s="46" t="s">
        <v>203</v>
      </c>
      <c r="AL154" s="767"/>
      <c r="AM154" s="767"/>
      <c r="AN154" s="767"/>
      <c r="AO154" s="767"/>
      <c r="AP154" s="768"/>
      <c r="AQ154" s="740"/>
      <c r="AR154" s="740"/>
      <c r="AS154" s="740"/>
      <c r="AT154" s="740"/>
      <c r="AU154" s="740"/>
      <c r="AV154" s="740"/>
      <c r="AW154" s="740"/>
      <c r="AX154" s="740"/>
      <c r="AY154" s="741"/>
    </row>
    <row r="155" spans="1:52" ht="23.25" hidden="1" customHeight="1" x14ac:dyDescent="0.2">
      <c r="A155" s="87"/>
      <c r="B155" s="88"/>
      <c r="C155" s="88"/>
      <c r="D155" s="88"/>
      <c r="E155" s="88"/>
      <c r="F155" s="88"/>
      <c r="G155" s="762"/>
      <c r="H155" s="763"/>
      <c r="I155" s="763"/>
      <c r="J155" s="763"/>
      <c r="K155" s="763"/>
      <c r="L155" s="778" t="s">
        <v>194</v>
      </c>
      <c r="M155" s="778"/>
      <c r="N155" s="778"/>
      <c r="O155" s="742"/>
      <c r="P155" s="742"/>
      <c r="Q155" s="743"/>
      <c r="R155" s="47" t="s">
        <v>203</v>
      </c>
      <c r="S155" s="744"/>
      <c r="T155" s="745"/>
      <c r="U155" s="745"/>
      <c r="V155" s="745"/>
      <c r="W155" s="745"/>
      <c r="X155" s="742"/>
      <c r="Y155" s="742"/>
      <c r="Z155" s="743"/>
      <c r="AA155" s="47" t="s">
        <v>203</v>
      </c>
      <c r="AB155" s="744"/>
      <c r="AC155" s="745"/>
      <c r="AD155" s="745"/>
      <c r="AE155" s="745"/>
      <c r="AF155" s="745"/>
      <c r="AG155" s="745"/>
      <c r="AH155" s="742"/>
      <c r="AI155" s="742"/>
      <c r="AJ155" s="743"/>
      <c r="AK155" s="47" t="s">
        <v>203</v>
      </c>
      <c r="AL155" s="744"/>
      <c r="AM155" s="745"/>
      <c r="AN155" s="745"/>
      <c r="AO155" s="745"/>
      <c r="AP155" s="745"/>
      <c r="AQ155" s="742"/>
      <c r="AR155" s="742"/>
      <c r="AS155" s="743"/>
      <c r="AT155" s="47" t="s">
        <v>203</v>
      </c>
      <c r="AU155" s="744"/>
      <c r="AV155" s="745"/>
      <c r="AW155" s="745"/>
      <c r="AX155" s="745"/>
      <c r="AY155" s="746"/>
    </row>
    <row r="156" spans="1:52" ht="23.25" hidden="1" customHeight="1" x14ac:dyDescent="0.2">
      <c r="A156" s="87"/>
      <c r="B156" s="88"/>
      <c r="C156" s="88"/>
      <c r="D156" s="88"/>
      <c r="E156" s="88"/>
      <c r="F156" s="88"/>
      <c r="G156" s="762" t="s">
        <v>209</v>
      </c>
      <c r="H156" s="763"/>
      <c r="I156" s="763"/>
      <c r="J156" s="763"/>
      <c r="K156" s="763"/>
      <c r="L156" s="759" t="s">
        <v>194</v>
      </c>
      <c r="M156" s="759"/>
      <c r="N156" s="759"/>
      <c r="O156" s="747"/>
      <c r="P156" s="747"/>
      <c r="Q156" s="748"/>
      <c r="R156" s="48" t="s">
        <v>203</v>
      </c>
      <c r="S156" s="749"/>
      <c r="T156" s="750"/>
      <c r="U156" s="750"/>
      <c r="V156" s="750"/>
      <c r="W156" s="750"/>
      <c r="X156" s="747"/>
      <c r="Y156" s="747"/>
      <c r="Z156" s="748"/>
      <c r="AA156" s="48" t="s">
        <v>203</v>
      </c>
      <c r="AB156" s="749"/>
      <c r="AC156" s="750"/>
      <c r="AD156" s="750"/>
      <c r="AE156" s="750"/>
      <c r="AF156" s="750"/>
      <c r="AG156" s="750"/>
      <c r="AH156" s="747"/>
      <c r="AI156" s="747"/>
      <c r="AJ156" s="748"/>
      <c r="AK156" s="48" t="s">
        <v>203</v>
      </c>
      <c r="AL156" s="749"/>
      <c r="AM156" s="750"/>
      <c r="AN156" s="750"/>
      <c r="AO156" s="750"/>
      <c r="AP156" s="750"/>
      <c r="AQ156" s="747"/>
      <c r="AR156" s="747"/>
      <c r="AS156" s="748"/>
      <c r="AT156" s="48" t="s">
        <v>203</v>
      </c>
      <c r="AU156" s="749"/>
      <c r="AV156" s="750"/>
      <c r="AW156" s="750"/>
      <c r="AX156" s="750"/>
      <c r="AY156" s="758"/>
    </row>
    <row r="157" spans="1:52" ht="23.25" hidden="1" customHeight="1" x14ac:dyDescent="0.2">
      <c r="A157" s="87"/>
      <c r="B157" s="88"/>
      <c r="C157" s="88"/>
      <c r="D157" s="88"/>
      <c r="E157" s="88"/>
      <c r="F157" s="88"/>
      <c r="G157" s="716" t="s">
        <v>210</v>
      </c>
      <c r="H157" s="717"/>
      <c r="I157" s="717"/>
      <c r="J157" s="717"/>
      <c r="K157" s="717"/>
      <c r="L157" s="759" t="s">
        <v>194</v>
      </c>
      <c r="M157" s="759"/>
      <c r="N157" s="759"/>
      <c r="O157" s="747"/>
      <c r="P157" s="747"/>
      <c r="Q157" s="748"/>
      <c r="R157" s="48" t="s">
        <v>203</v>
      </c>
      <c r="S157" s="749"/>
      <c r="T157" s="750"/>
      <c r="U157" s="750"/>
      <c r="V157" s="750"/>
      <c r="W157" s="750"/>
      <c r="X157" s="747"/>
      <c r="Y157" s="747"/>
      <c r="Z157" s="748"/>
      <c r="AA157" s="48" t="s">
        <v>203</v>
      </c>
      <c r="AB157" s="749"/>
      <c r="AC157" s="750"/>
      <c r="AD157" s="750"/>
      <c r="AE157" s="750"/>
      <c r="AF157" s="750"/>
      <c r="AG157" s="750"/>
      <c r="AH157" s="747"/>
      <c r="AI157" s="747"/>
      <c r="AJ157" s="748"/>
      <c r="AK157" s="48" t="s">
        <v>203</v>
      </c>
      <c r="AL157" s="749"/>
      <c r="AM157" s="750"/>
      <c r="AN157" s="750"/>
      <c r="AO157" s="750"/>
      <c r="AP157" s="750"/>
      <c r="AQ157" s="747"/>
      <c r="AR157" s="747"/>
      <c r="AS157" s="748"/>
      <c r="AT157" s="48" t="s">
        <v>203</v>
      </c>
      <c r="AU157" s="749"/>
      <c r="AV157" s="750"/>
      <c r="AW157" s="750"/>
      <c r="AX157" s="750"/>
      <c r="AY157" s="758"/>
    </row>
    <row r="158" spans="1:52" ht="23.25" hidden="1" customHeight="1" thickBot="1" x14ac:dyDescent="0.25">
      <c r="A158" s="66"/>
      <c r="B158" s="67"/>
      <c r="C158" s="67"/>
      <c r="D158" s="67"/>
      <c r="E158" s="67"/>
      <c r="F158" s="67"/>
      <c r="G158" s="769" t="s">
        <v>211</v>
      </c>
      <c r="H158" s="770"/>
      <c r="I158" s="770"/>
      <c r="J158" s="770"/>
      <c r="K158" s="770"/>
      <c r="L158" s="776" t="s">
        <v>194</v>
      </c>
      <c r="M158" s="776"/>
      <c r="N158" s="776"/>
      <c r="O158" s="771"/>
      <c r="P158" s="771"/>
      <c r="Q158" s="772"/>
      <c r="R158" s="49" t="s">
        <v>203</v>
      </c>
      <c r="S158" s="773"/>
      <c r="T158" s="774"/>
      <c r="U158" s="774"/>
      <c r="V158" s="774"/>
      <c r="W158" s="774"/>
      <c r="X158" s="771"/>
      <c r="Y158" s="771"/>
      <c r="Z158" s="772"/>
      <c r="AA158" s="49" t="s">
        <v>203</v>
      </c>
      <c r="AB158" s="773">
        <f>S158+AB154-AB156-AB157</f>
        <v>0</v>
      </c>
      <c r="AC158" s="774"/>
      <c r="AD158" s="774"/>
      <c r="AE158" s="774"/>
      <c r="AF158" s="774"/>
      <c r="AG158" s="774"/>
      <c r="AH158" s="771"/>
      <c r="AI158" s="771"/>
      <c r="AJ158" s="772"/>
      <c r="AK158" s="49" t="s">
        <v>203</v>
      </c>
      <c r="AL158" s="773">
        <f>AB158+AL154-AL156-AL157</f>
        <v>0</v>
      </c>
      <c r="AM158" s="774"/>
      <c r="AN158" s="774"/>
      <c r="AO158" s="774"/>
      <c r="AP158" s="774"/>
      <c r="AQ158" s="771"/>
      <c r="AR158" s="771"/>
      <c r="AS158" s="772"/>
      <c r="AT158" s="49" t="s">
        <v>203</v>
      </c>
      <c r="AU158" s="773">
        <f>AL158+AU155-AU156-AU157</f>
        <v>0</v>
      </c>
      <c r="AV158" s="774"/>
      <c r="AW158" s="774"/>
      <c r="AX158" s="774"/>
      <c r="AY158" s="775"/>
    </row>
    <row r="159" spans="1:52" ht="23.25" hidden="1" customHeight="1" thickBot="1" x14ac:dyDescent="0.25">
      <c r="A159" s="362" t="s">
        <v>212</v>
      </c>
      <c r="B159" s="363"/>
      <c r="C159" s="363"/>
      <c r="D159" s="363"/>
      <c r="E159" s="363"/>
      <c r="F159" s="363"/>
      <c r="G159" s="754" t="s">
        <v>201</v>
      </c>
      <c r="H159" s="755"/>
      <c r="I159" s="755"/>
      <c r="J159" s="755"/>
      <c r="K159" s="755"/>
      <c r="L159" s="756" t="s">
        <v>122</v>
      </c>
      <c r="M159" s="756"/>
      <c r="N159" s="756"/>
      <c r="O159" s="757" t="s">
        <v>161</v>
      </c>
      <c r="P159" s="586"/>
      <c r="Q159" s="586"/>
      <c r="R159" s="586"/>
      <c r="S159" s="586"/>
      <c r="T159" s="586"/>
      <c r="U159" s="586"/>
      <c r="V159" s="586"/>
      <c r="W159" s="732"/>
      <c r="X159" s="586" t="s">
        <v>162</v>
      </c>
      <c r="Y159" s="586"/>
      <c r="Z159" s="586"/>
      <c r="AA159" s="586"/>
      <c r="AB159" s="586"/>
      <c r="AC159" s="586"/>
      <c r="AD159" s="586"/>
      <c r="AE159" s="586"/>
      <c r="AF159" s="586"/>
      <c r="AG159" s="732"/>
      <c r="AH159" s="586" t="s">
        <v>163</v>
      </c>
      <c r="AI159" s="586"/>
      <c r="AJ159" s="586"/>
      <c r="AK159" s="586"/>
      <c r="AL159" s="586"/>
      <c r="AM159" s="586"/>
      <c r="AN159" s="586"/>
      <c r="AO159" s="586"/>
      <c r="AP159" s="732"/>
      <c r="AQ159" s="586" t="s">
        <v>164</v>
      </c>
      <c r="AR159" s="586"/>
      <c r="AS159" s="586"/>
      <c r="AT159" s="586"/>
      <c r="AU159" s="586"/>
      <c r="AV159" s="586"/>
      <c r="AW159" s="586"/>
      <c r="AX159" s="586"/>
      <c r="AY159" s="587"/>
    </row>
    <row r="160" spans="1:52" ht="23.25" hidden="1" customHeight="1" x14ac:dyDescent="0.2">
      <c r="A160" s="87"/>
      <c r="B160" s="88"/>
      <c r="C160" s="88"/>
      <c r="D160" s="88"/>
      <c r="E160" s="88"/>
      <c r="F160" s="88"/>
      <c r="G160" s="760" t="s">
        <v>213</v>
      </c>
      <c r="H160" s="761"/>
      <c r="I160" s="761"/>
      <c r="J160" s="761"/>
      <c r="K160" s="761"/>
      <c r="L160" s="687" t="s">
        <v>194</v>
      </c>
      <c r="M160" s="687"/>
      <c r="N160" s="687"/>
      <c r="O160" s="764"/>
      <c r="P160" s="765"/>
      <c r="Q160" s="765"/>
      <c r="R160" s="46" t="s">
        <v>203</v>
      </c>
      <c r="S160" s="767"/>
      <c r="T160" s="767"/>
      <c r="U160" s="767"/>
      <c r="V160" s="767"/>
      <c r="W160" s="768"/>
      <c r="X160" s="764"/>
      <c r="Y160" s="765"/>
      <c r="Z160" s="765"/>
      <c r="AA160" s="46" t="s">
        <v>203</v>
      </c>
      <c r="AB160" s="767"/>
      <c r="AC160" s="767"/>
      <c r="AD160" s="767"/>
      <c r="AE160" s="767"/>
      <c r="AF160" s="767"/>
      <c r="AG160" s="768"/>
      <c r="AH160" s="764"/>
      <c r="AI160" s="765"/>
      <c r="AJ160" s="765"/>
      <c r="AK160" s="46" t="s">
        <v>203</v>
      </c>
      <c r="AL160" s="767"/>
      <c r="AM160" s="767"/>
      <c r="AN160" s="767"/>
      <c r="AO160" s="767"/>
      <c r="AP160" s="768"/>
      <c r="AQ160" s="740"/>
      <c r="AR160" s="740"/>
      <c r="AS160" s="740"/>
      <c r="AT160" s="740"/>
      <c r="AU160" s="740"/>
      <c r="AV160" s="740"/>
      <c r="AW160" s="740"/>
      <c r="AX160" s="740"/>
      <c r="AY160" s="741"/>
    </row>
    <row r="161" spans="1:51" ht="23.25" hidden="1" customHeight="1" x14ac:dyDescent="0.2">
      <c r="A161" s="87"/>
      <c r="B161" s="88"/>
      <c r="C161" s="88"/>
      <c r="D161" s="88"/>
      <c r="E161" s="88"/>
      <c r="F161" s="88"/>
      <c r="G161" s="762"/>
      <c r="H161" s="763"/>
      <c r="I161" s="763"/>
      <c r="J161" s="763"/>
      <c r="K161" s="763"/>
      <c r="L161" s="665" t="s">
        <v>194</v>
      </c>
      <c r="M161" s="665"/>
      <c r="N161" s="665"/>
      <c r="O161" s="742"/>
      <c r="P161" s="742"/>
      <c r="Q161" s="743"/>
      <c r="R161" s="47" t="s">
        <v>203</v>
      </c>
      <c r="S161" s="744"/>
      <c r="T161" s="745"/>
      <c r="U161" s="745"/>
      <c r="V161" s="745"/>
      <c r="W161" s="745"/>
      <c r="X161" s="742"/>
      <c r="Y161" s="742"/>
      <c r="Z161" s="743"/>
      <c r="AA161" s="47" t="s">
        <v>203</v>
      </c>
      <c r="AB161" s="744"/>
      <c r="AC161" s="745"/>
      <c r="AD161" s="745"/>
      <c r="AE161" s="745"/>
      <c r="AF161" s="745"/>
      <c r="AG161" s="745"/>
      <c r="AH161" s="742"/>
      <c r="AI161" s="742"/>
      <c r="AJ161" s="743"/>
      <c r="AK161" s="47" t="s">
        <v>203</v>
      </c>
      <c r="AL161" s="744"/>
      <c r="AM161" s="745"/>
      <c r="AN161" s="745"/>
      <c r="AO161" s="745"/>
      <c r="AP161" s="745"/>
      <c r="AQ161" s="742"/>
      <c r="AR161" s="742"/>
      <c r="AS161" s="743"/>
      <c r="AT161" s="47" t="s">
        <v>203</v>
      </c>
      <c r="AU161" s="744"/>
      <c r="AV161" s="745"/>
      <c r="AW161" s="745"/>
      <c r="AX161" s="745"/>
      <c r="AY161" s="746"/>
    </row>
    <row r="162" spans="1:51" ht="23.25" hidden="1" customHeight="1" x14ac:dyDescent="0.2">
      <c r="A162" s="87"/>
      <c r="B162" s="88"/>
      <c r="C162" s="88"/>
      <c r="D162" s="88"/>
      <c r="E162" s="88"/>
      <c r="F162" s="88"/>
      <c r="G162" s="762" t="s">
        <v>214</v>
      </c>
      <c r="H162" s="763"/>
      <c r="I162" s="763"/>
      <c r="J162" s="763"/>
      <c r="K162" s="763"/>
      <c r="L162" s="718" t="s">
        <v>194</v>
      </c>
      <c r="M162" s="718"/>
      <c r="N162" s="718"/>
      <c r="O162" s="747"/>
      <c r="P162" s="747"/>
      <c r="Q162" s="748"/>
      <c r="R162" s="48" t="s">
        <v>203</v>
      </c>
      <c r="S162" s="749"/>
      <c r="T162" s="750"/>
      <c r="U162" s="750"/>
      <c r="V162" s="750"/>
      <c r="W162" s="750"/>
      <c r="X162" s="747"/>
      <c r="Y162" s="747"/>
      <c r="Z162" s="748"/>
      <c r="AA162" s="48" t="s">
        <v>203</v>
      </c>
      <c r="AB162" s="749"/>
      <c r="AC162" s="750"/>
      <c r="AD162" s="750"/>
      <c r="AE162" s="750"/>
      <c r="AF162" s="750"/>
      <c r="AG162" s="750"/>
      <c r="AH162" s="747"/>
      <c r="AI162" s="747"/>
      <c r="AJ162" s="748"/>
      <c r="AK162" s="48" t="s">
        <v>203</v>
      </c>
      <c r="AL162" s="749"/>
      <c r="AM162" s="750"/>
      <c r="AN162" s="750"/>
      <c r="AO162" s="750"/>
      <c r="AP162" s="750"/>
      <c r="AQ162" s="747"/>
      <c r="AR162" s="747"/>
      <c r="AS162" s="748"/>
      <c r="AT162" s="48" t="s">
        <v>203</v>
      </c>
      <c r="AU162" s="749"/>
      <c r="AV162" s="750"/>
      <c r="AW162" s="750"/>
      <c r="AX162" s="750"/>
      <c r="AY162" s="758"/>
    </row>
    <row r="163" spans="1:51" ht="23.25" hidden="1" customHeight="1" x14ac:dyDescent="0.2">
      <c r="A163" s="87"/>
      <c r="B163" s="88"/>
      <c r="C163" s="88"/>
      <c r="D163" s="88"/>
      <c r="E163" s="88"/>
      <c r="F163" s="88"/>
      <c r="G163" s="716" t="s">
        <v>215</v>
      </c>
      <c r="H163" s="717"/>
      <c r="I163" s="717"/>
      <c r="J163" s="717"/>
      <c r="K163" s="717"/>
      <c r="L163" s="718" t="s">
        <v>194</v>
      </c>
      <c r="M163" s="718"/>
      <c r="N163" s="718"/>
      <c r="O163" s="747"/>
      <c r="P163" s="747"/>
      <c r="Q163" s="748"/>
      <c r="R163" s="48" t="s">
        <v>203</v>
      </c>
      <c r="S163" s="749"/>
      <c r="T163" s="750"/>
      <c r="U163" s="750"/>
      <c r="V163" s="750"/>
      <c r="W163" s="750"/>
      <c r="X163" s="747"/>
      <c r="Y163" s="747"/>
      <c r="Z163" s="748"/>
      <c r="AA163" s="48" t="s">
        <v>203</v>
      </c>
      <c r="AB163" s="749"/>
      <c r="AC163" s="750"/>
      <c r="AD163" s="750"/>
      <c r="AE163" s="750"/>
      <c r="AF163" s="750"/>
      <c r="AG163" s="750"/>
      <c r="AH163" s="747"/>
      <c r="AI163" s="747"/>
      <c r="AJ163" s="748"/>
      <c r="AK163" s="48" t="s">
        <v>203</v>
      </c>
      <c r="AL163" s="749"/>
      <c r="AM163" s="750"/>
      <c r="AN163" s="750"/>
      <c r="AO163" s="750"/>
      <c r="AP163" s="750"/>
      <c r="AQ163" s="747"/>
      <c r="AR163" s="747"/>
      <c r="AS163" s="748"/>
      <c r="AT163" s="48" t="s">
        <v>203</v>
      </c>
      <c r="AU163" s="749"/>
      <c r="AV163" s="750"/>
      <c r="AW163" s="750"/>
      <c r="AX163" s="750"/>
      <c r="AY163" s="758"/>
    </row>
    <row r="164" spans="1:51" ht="23.25" hidden="1" customHeight="1" thickBot="1" x14ac:dyDescent="0.25">
      <c r="A164" s="66"/>
      <c r="B164" s="67"/>
      <c r="C164" s="67"/>
      <c r="D164" s="67"/>
      <c r="E164" s="67"/>
      <c r="F164" s="67"/>
      <c r="G164" s="769" t="s">
        <v>216</v>
      </c>
      <c r="H164" s="770"/>
      <c r="I164" s="770"/>
      <c r="J164" s="770"/>
      <c r="K164" s="770"/>
      <c r="L164" s="766" t="s">
        <v>194</v>
      </c>
      <c r="M164" s="766"/>
      <c r="N164" s="766"/>
      <c r="O164" s="771"/>
      <c r="P164" s="771"/>
      <c r="Q164" s="772"/>
      <c r="R164" s="49" t="s">
        <v>203</v>
      </c>
      <c r="S164" s="773"/>
      <c r="T164" s="774"/>
      <c r="U164" s="774"/>
      <c r="V164" s="774"/>
      <c r="W164" s="774"/>
      <c r="X164" s="771"/>
      <c r="Y164" s="771"/>
      <c r="Z164" s="772"/>
      <c r="AA164" s="49" t="s">
        <v>203</v>
      </c>
      <c r="AB164" s="773">
        <f>S164+AB160-AB162-AB163</f>
        <v>0</v>
      </c>
      <c r="AC164" s="774"/>
      <c r="AD164" s="774"/>
      <c r="AE164" s="774"/>
      <c r="AF164" s="774"/>
      <c r="AG164" s="774"/>
      <c r="AH164" s="771"/>
      <c r="AI164" s="771"/>
      <c r="AJ164" s="772"/>
      <c r="AK164" s="49" t="s">
        <v>203</v>
      </c>
      <c r="AL164" s="773">
        <f>AB164+AL160-AL162-AL163</f>
        <v>0</v>
      </c>
      <c r="AM164" s="774"/>
      <c r="AN164" s="774"/>
      <c r="AO164" s="774"/>
      <c r="AP164" s="774"/>
      <c r="AQ164" s="771"/>
      <c r="AR164" s="771"/>
      <c r="AS164" s="772"/>
      <c r="AT164" s="49" t="s">
        <v>203</v>
      </c>
      <c r="AU164" s="773">
        <f>AL164+AU161-AU162-AU163</f>
        <v>0</v>
      </c>
      <c r="AV164" s="774"/>
      <c r="AW164" s="774"/>
      <c r="AX164" s="774"/>
      <c r="AY164" s="775"/>
    </row>
    <row r="165" spans="1:51" ht="25.5" customHeight="1" x14ac:dyDescent="0.2">
      <c r="A165" s="362" t="s">
        <v>217</v>
      </c>
      <c r="B165" s="363"/>
      <c r="C165" s="363"/>
      <c r="D165" s="363"/>
      <c r="E165" s="363"/>
      <c r="F165" s="364"/>
      <c r="G165" s="277" t="s">
        <v>218</v>
      </c>
      <c r="H165" s="278"/>
      <c r="I165" s="278"/>
      <c r="J165" s="278"/>
      <c r="K165" s="278"/>
      <c r="L165" s="278"/>
      <c r="M165" s="278"/>
      <c r="N165" s="278"/>
      <c r="O165" s="278"/>
      <c r="P165" s="278"/>
      <c r="Q165" s="279"/>
      <c r="R165" s="280">
        <v>136</v>
      </c>
      <c r="S165" s="281"/>
      <c r="T165" s="281"/>
      <c r="U165" s="281"/>
      <c r="V165" s="281"/>
      <c r="W165" s="281"/>
      <c r="X165" s="281"/>
      <c r="Y165" s="281"/>
      <c r="Z165" s="281"/>
      <c r="AA165" s="281"/>
      <c r="AB165" s="282"/>
      <c r="AC165" s="283" t="s">
        <v>219</v>
      </c>
      <c r="AD165" s="284"/>
      <c r="AE165" s="284"/>
      <c r="AF165" s="284"/>
      <c r="AG165" s="284"/>
      <c r="AH165" s="284"/>
      <c r="AI165" s="284"/>
      <c r="AJ165" s="284"/>
      <c r="AK165" s="284"/>
      <c r="AL165" s="284"/>
      <c r="AM165" s="285"/>
      <c r="AN165" s="280">
        <f>X127</f>
        <v>96.382570000000001</v>
      </c>
      <c r="AO165" s="281"/>
      <c r="AP165" s="281"/>
      <c r="AQ165" s="281"/>
      <c r="AR165" s="281"/>
      <c r="AS165" s="281"/>
      <c r="AT165" s="281"/>
      <c r="AU165" s="281"/>
      <c r="AV165" s="281"/>
      <c r="AW165" s="281"/>
      <c r="AX165" s="281"/>
      <c r="AY165" s="286"/>
    </row>
    <row r="166" spans="1:51" ht="25.5" customHeight="1" x14ac:dyDescent="0.2">
      <c r="A166" s="87"/>
      <c r="B166" s="88"/>
      <c r="C166" s="88"/>
      <c r="D166" s="88"/>
      <c r="E166" s="88"/>
      <c r="F166" s="89"/>
      <c r="G166" s="287" t="s">
        <v>220</v>
      </c>
      <c r="H166" s="288"/>
      <c r="I166" s="288"/>
      <c r="J166" s="288"/>
      <c r="K166" s="288"/>
      <c r="L166" s="288"/>
      <c r="M166" s="288"/>
      <c r="N166" s="288"/>
      <c r="O166" s="288"/>
      <c r="P166" s="288"/>
      <c r="Q166" s="289"/>
      <c r="R166" s="290">
        <f>R165-AN165</f>
        <v>39.617429999999999</v>
      </c>
      <c r="S166" s="291"/>
      <c r="T166" s="291"/>
      <c r="U166" s="291"/>
      <c r="V166" s="291"/>
      <c r="W166" s="291"/>
      <c r="X166" s="291"/>
      <c r="Y166" s="291"/>
      <c r="Z166" s="291"/>
      <c r="AA166" s="291"/>
      <c r="AB166" s="292"/>
      <c r="AC166" s="293" t="s">
        <v>221</v>
      </c>
      <c r="AD166" s="294"/>
      <c r="AE166" s="294"/>
      <c r="AF166" s="294"/>
      <c r="AG166" s="294"/>
      <c r="AH166" s="294"/>
      <c r="AI166" s="294"/>
      <c r="AJ166" s="294"/>
      <c r="AK166" s="294"/>
      <c r="AL166" s="294"/>
      <c r="AM166" s="295"/>
      <c r="AN166" s="296">
        <f>R166/R165</f>
        <v>0.29130463235294118</v>
      </c>
      <c r="AO166" s="297"/>
      <c r="AP166" s="297"/>
      <c r="AQ166" s="297"/>
      <c r="AR166" s="297"/>
      <c r="AS166" s="297"/>
      <c r="AT166" s="297"/>
      <c r="AU166" s="297"/>
      <c r="AV166" s="297"/>
      <c r="AW166" s="297"/>
      <c r="AX166" s="297"/>
      <c r="AY166" s="298"/>
    </row>
    <row r="167" spans="1:51" ht="13.5" customHeight="1" x14ac:dyDescent="0.2">
      <c r="A167" s="87"/>
      <c r="B167" s="88"/>
      <c r="C167" s="88"/>
      <c r="D167" s="88"/>
      <c r="E167" s="88"/>
      <c r="F167" s="89"/>
      <c r="G167" s="190" t="s">
        <v>222</v>
      </c>
      <c r="H167" s="299"/>
      <c r="I167" s="299"/>
      <c r="J167" s="299"/>
      <c r="K167" s="299"/>
      <c r="L167" s="299"/>
      <c r="M167" s="299"/>
      <c r="N167" s="299"/>
      <c r="O167" s="299"/>
      <c r="P167" s="299"/>
      <c r="Q167" s="299"/>
      <c r="R167" s="299"/>
      <c r="S167" s="299"/>
      <c r="T167" s="299"/>
      <c r="U167" s="299"/>
      <c r="V167" s="299"/>
      <c r="W167" s="299"/>
      <c r="X167" s="299"/>
      <c r="Y167" s="299"/>
      <c r="Z167" s="299"/>
      <c r="AA167" s="299"/>
      <c r="AB167" s="299"/>
      <c r="AC167" s="299"/>
      <c r="AD167" s="299"/>
      <c r="AE167" s="299"/>
      <c r="AF167" s="299"/>
      <c r="AG167" s="299"/>
      <c r="AH167" s="299"/>
      <c r="AI167" s="299"/>
      <c r="AJ167" s="299"/>
      <c r="AK167" s="299"/>
      <c r="AL167" s="299"/>
      <c r="AM167" s="299"/>
      <c r="AN167" s="299"/>
      <c r="AO167" s="299"/>
      <c r="AP167" s="299"/>
      <c r="AQ167" s="299"/>
      <c r="AR167" s="299"/>
      <c r="AS167" s="299"/>
      <c r="AT167" s="299"/>
      <c r="AU167" s="299"/>
      <c r="AV167" s="299"/>
      <c r="AW167" s="299"/>
      <c r="AX167" s="299"/>
      <c r="AY167" s="300"/>
    </row>
    <row r="168" spans="1:51" ht="69.75" customHeight="1" thickBot="1" x14ac:dyDescent="0.25">
      <c r="A168" s="87"/>
      <c r="B168" s="88"/>
      <c r="C168" s="88"/>
      <c r="D168" s="88"/>
      <c r="E168" s="88"/>
      <c r="F168" s="89"/>
      <c r="G168" s="301" t="s">
        <v>223</v>
      </c>
      <c r="H168" s="302"/>
      <c r="I168" s="302"/>
      <c r="J168" s="302"/>
      <c r="K168" s="302"/>
      <c r="L168" s="302"/>
      <c r="M168" s="302"/>
      <c r="N168" s="302"/>
      <c r="O168" s="302"/>
      <c r="P168" s="302"/>
      <c r="Q168" s="302"/>
      <c r="R168" s="302"/>
      <c r="S168" s="302"/>
      <c r="T168" s="302"/>
      <c r="U168" s="302"/>
      <c r="V168" s="302"/>
      <c r="W168" s="302"/>
      <c r="X168" s="302"/>
      <c r="Y168" s="302"/>
      <c r="Z168" s="302"/>
      <c r="AA168" s="302"/>
      <c r="AB168" s="302"/>
      <c r="AC168" s="302"/>
      <c r="AD168" s="302"/>
      <c r="AE168" s="302"/>
      <c r="AF168" s="302"/>
      <c r="AG168" s="302"/>
      <c r="AH168" s="302"/>
      <c r="AI168" s="302"/>
      <c r="AJ168" s="302"/>
      <c r="AK168" s="302"/>
      <c r="AL168" s="302"/>
      <c r="AM168" s="302"/>
      <c r="AN168" s="302"/>
      <c r="AO168" s="302"/>
      <c r="AP168" s="302"/>
      <c r="AQ168" s="302"/>
      <c r="AR168" s="302"/>
      <c r="AS168" s="302"/>
      <c r="AT168" s="302"/>
      <c r="AU168" s="302"/>
      <c r="AV168" s="302"/>
      <c r="AW168" s="302"/>
      <c r="AX168" s="302"/>
      <c r="AY168" s="303"/>
    </row>
    <row r="169" spans="1:51" ht="25.5" customHeight="1" x14ac:dyDescent="0.2">
      <c r="A169" s="87"/>
      <c r="B169" s="88"/>
      <c r="C169" s="88"/>
      <c r="D169" s="88"/>
      <c r="E169" s="88"/>
      <c r="F169" s="89"/>
      <c r="G169" s="277" t="s">
        <v>224</v>
      </c>
      <c r="H169" s="278"/>
      <c r="I169" s="278"/>
      <c r="J169" s="278"/>
      <c r="K169" s="278"/>
      <c r="L169" s="278"/>
      <c r="M169" s="278"/>
      <c r="N169" s="278"/>
      <c r="O169" s="278"/>
      <c r="P169" s="278"/>
      <c r="Q169" s="279"/>
      <c r="R169" s="280">
        <v>146</v>
      </c>
      <c r="S169" s="281"/>
      <c r="T169" s="281"/>
      <c r="U169" s="281"/>
      <c r="V169" s="281"/>
      <c r="W169" s="281"/>
      <c r="X169" s="281"/>
      <c r="Y169" s="281"/>
      <c r="Z169" s="281"/>
      <c r="AA169" s="281"/>
      <c r="AB169" s="282"/>
      <c r="AC169" s="283" t="s">
        <v>225</v>
      </c>
      <c r="AD169" s="284"/>
      <c r="AE169" s="284"/>
      <c r="AF169" s="284"/>
      <c r="AG169" s="284"/>
      <c r="AH169" s="284"/>
      <c r="AI169" s="284"/>
      <c r="AJ169" s="284"/>
      <c r="AK169" s="284"/>
      <c r="AL169" s="284"/>
      <c r="AM169" s="285"/>
      <c r="AN169" s="280">
        <f>+AH127</f>
        <v>86.631040999999996</v>
      </c>
      <c r="AO169" s="281"/>
      <c r="AP169" s="281"/>
      <c r="AQ169" s="281"/>
      <c r="AR169" s="281"/>
      <c r="AS169" s="281"/>
      <c r="AT169" s="281"/>
      <c r="AU169" s="281"/>
      <c r="AV169" s="281"/>
      <c r="AW169" s="281"/>
      <c r="AX169" s="281"/>
      <c r="AY169" s="286"/>
    </row>
    <row r="170" spans="1:51" ht="25.5" customHeight="1" x14ac:dyDescent="0.2">
      <c r="A170" s="87"/>
      <c r="B170" s="88"/>
      <c r="C170" s="88"/>
      <c r="D170" s="88"/>
      <c r="E170" s="88"/>
      <c r="F170" s="89"/>
      <c r="G170" s="287" t="s">
        <v>220</v>
      </c>
      <c r="H170" s="288"/>
      <c r="I170" s="288"/>
      <c r="J170" s="288"/>
      <c r="K170" s="288"/>
      <c r="L170" s="288"/>
      <c r="M170" s="288"/>
      <c r="N170" s="288"/>
      <c r="O170" s="288"/>
      <c r="P170" s="288"/>
      <c r="Q170" s="289"/>
      <c r="R170" s="290">
        <f>R169-AN169</f>
        <v>59.368959000000004</v>
      </c>
      <c r="S170" s="291"/>
      <c r="T170" s="291"/>
      <c r="U170" s="291"/>
      <c r="V170" s="291"/>
      <c r="W170" s="291"/>
      <c r="X170" s="291"/>
      <c r="Y170" s="291"/>
      <c r="Z170" s="291"/>
      <c r="AA170" s="291"/>
      <c r="AB170" s="292"/>
      <c r="AC170" s="293" t="s">
        <v>221</v>
      </c>
      <c r="AD170" s="294"/>
      <c r="AE170" s="294"/>
      <c r="AF170" s="294"/>
      <c r="AG170" s="294"/>
      <c r="AH170" s="294"/>
      <c r="AI170" s="294"/>
      <c r="AJ170" s="294"/>
      <c r="AK170" s="294"/>
      <c r="AL170" s="294"/>
      <c r="AM170" s="295"/>
      <c r="AN170" s="296">
        <f>R170/R169</f>
        <v>0.40663670547945208</v>
      </c>
      <c r="AO170" s="297"/>
      <c r="AP170" s="297"/>
      <c r="AQ170" s="297"/>
      <c r="AR170" s="297"/>
      <c r="AS170" s="297"/>
      <c r="AT170" s="297"/>
      <c r="AU170" s="297"/>
      <c r="AV170" s="297"/>
      <c r="AW170" s="297"/>
      <c r="AX170" s="297"/>
      <c r="AY170" s="298"/>
    </row>
    <row r="171" spans="1:51" ht="13.5" customHeight="1" x14ac:dyDescent="0.2">
      <c r="A171" s="87"/>
      <c r="B171" s="88"/>
      <c r="C171" s="88"/>
      <c r="D171" s="88"/>
      <c r="E171" s="88"/>
      <c r="F171" s="89"/>
      <c r="G171" s="1116" t="s">
        <v>222</v>
      </c>
      <c r="H171" s="1117"/>
      <c r="I171" s="1117"/>
      <c r="J171" s="1117"/>
      <c r="K171" s="1117"/>
      <c r="L171" s="1117"/>
      <c r="M171" s="1117"/>
      <c r="N171" s="1117"/>
      <c r="O171" s="1117"/>
      <c r="P171" s="1117"/>
      <c r="Q171" s="1117"/>
      <c r="R171" s="1117"/>
      <c r="S171" s="1117"/>
      <c r="T171" s="1117"/>
      <c r="U171" s="1117"/>
      <c r="V171" s="1117"/>
      <c r="W171" s="1117"/>
      <c r="X171" s="1117"/>
      <c r="Y171" s="1117"/>
      <c r="Z171" s="1117"/>
      <c r="AA171" s="1117"/>
      <c r="AB171" s="1117"/>
      <c r="AC171" s="1117"/>
      <c r="AD171" s="1117"/>
      <c r="AE171" s="1117"/>
      <c r="AF171" s="1117"/>
      <c r="AG171" s="1117"/>
      <c r="AH171" s="1117"/>
      <c r="AI171" s="1117"/>
      <c r="AJ171" s="1117"/>
      <c r="AK171" s="1117"/>
      <c r="AL171" s="1117"/>
      <c r="AM171" s="1117"/>
      <c r="AN171" s="1117"/>
      <c r="AO171" s="1117"/>
      <c r="AP171" s="1117"/>
      <c r="AQ171" s="1117"/>
      <c r="AR171" s="1117"/>
      <c r="AS171" s="1117"/>
      <c r="AT171" s="1117"/>
      <c r="AU171" s="1117"/>
      <c r="AV171" s="1117"/>
      <c r="AW171" s="1117"/>
      <c r="AX171" s="1117"/>
      <c r="AY171" s="1118"/>
    </row>
    <row r="172" spans="1:51" ht="69.75" customHeight="1" thickBot="1" x14ac:dyDescent="0.25">
      <c r="A172" s="66"/>
      <c r="B172" s="67"/>
      <c r="C172" s="67"/>
      <c r="D172" s="67"/>
      <c r="E172" s="67"/>
      <c r="F172" s="68"/>
      <c r="G172" s="1045" t="s">
        <v>412</v>
      </c>
      <c r="H172" s="1046"/>
      <c r="I172" s="1046"/>
      <c r="J172" s="1046"/>
      <c r="K172" s="1046"/>
      <c r="L172" s="1046"/>
      <c r="M172" s="1046"/>
      <c r="N172" s="1046"/>
      <c r="O172" s="1046"/>
      <c r="P172" s="1046"/>
      <c r="Q172" s="1046"/>
      <c r="R172" s="1046"/>
      <c r="S172" s="1046"/>
      <c r="T172" s="1046"/>
      <c r="U172" s="1046"/>
      <c r="V172" s="1046"/>
      <c r="W172" s="1046"/>
      <c r="X172" s="1046"/>
      <c r="Y172" s="1046"/>
      <c r="Z172" s="1046"/>
      <c r="AA172" s="1046"/>
      <c r="AB172" s="1046"/>
      <c r="AC172" s="1046"/>
      <c r="AD172" s="1046"/>
      <c r="AE172" s="1046"/>
      <c r="AF172" s="1046"/>
      <c r="AG172" s="1046"/>
      <c r="AH172" s="1046"/>
      <c r="AI172" s="1046"/>
      <c r="AJ172" s="1046"/>
      <c r="AK172" s="1046"/>
      <c r="AL172" s="1046"/>
      <c r="AM172" s="1046"/>
      <c r="AN172" s="1046"/>
      <c r="AO172" s="1046"/>
      <c r="AP172" s="1046"/>
      <c r="AQ172" s="1046"/>
      <c r="AR172" s="1046"/>
      <c r="AS172" s="1046"/>
      <c r="AT172" s="1046"/>
      <c r="AU172" s="1046"/>
      <c r="AV172" s="1046"/>
      <c r="AW172" s="1046"/>
      <c r="AX172" s="1046"/>
      <c r="AY172" s="1047"/>
    </row>
    <row r="173" spans="1:51" ht="36" customHeight="1" x14ac:dyDescent="0.2">
      <c r="A173" s="193" t="s">
        <v>226</v>
      </c>
      <c r="B173" s="194"/>
      <c r="C173" s="194"/>
      <c r="D173" s="194"/>
      <c r="E173" s="194"/>
      <c r="F173" s="195"/>
      <c r="G173" s="202">
        <v>0.97889412213012095</v>
      </c>
      <c r="H173" s="202"/>
      <c r="I173" s="202"/>
      <c r="J173" s="202"/>
      <c r="K173" s="202"/>
      <c r="L173" s="202"/>
      <c r="M173" s="202"/>
      <c r="N173" s="202"/>
      <c r="O173" s="519" t="s">
        <v>227</v>
      </c>
      <c r="P173" s="519"/>
      <c r="Q173" s="519"/>
      <c r="R173" s="521" t="s">
        <v>228</v>
      </c>
      <c r="S173" s="521"/>
      <c r="T173" s="521"/>
      <c r="U173" s="205" t="s">
        <v>229</v>
      </c>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6"/>
    </row>
    <row r="174" spans="1:51" ht="97.5" customHeight="1" x14ac:dyDescent="0.2">
      <c r="A174" s="196"/>
      <c r="B174" s="197"/>
      <c r="C174" s="197"/>
      <c r="D174" s="197"/>
      <c r="E174" s="197"/>
      <c r="F174" s="198"/>
      <c r="G174" s="203"/>
      <c r="H174" s="203"/>
      <c r="I174" s="203"/>
      <c r="J174" s="203"/>
      <c r="K174" s="203"/>
      <c r="L174" s="203"/>
      <c r="M174" s="203"/>
      <c r="N174" s="203"/>
      <c r="O174" s="520"/>
      <c r="P174" s="520"/>
      <c r="Q174" s="520"/>
      <c r="R174" s="522" t="s">
        <v>230</v>
      </c>
      <c r="S174" s="522"/>
      <c r="T174" s="522"/>
      <c r="U174" s="523" t="s">
        <v>231</v>
      </c>
      <c r="V174" s="524"/>
      <c r="W174" s="524"/>
      <c r="X174" s="524"/>
      <c r="Y174" s="524"/>
      <c r="Z174" s="524"/>
      <c r="AA174" s="524"/>
      <c r="AB174" s="524"/>
      <c r="AC174" s="524"/>
      <c r="AD174" s="524"/>
      <c r="AE174" s="524"/>
      <c r="AF174" s="524"/>
      <c r="AG174" s="524"/>
      <c r="AH174" s="524"/>
      <c r="AI174" s="524"/>
      <c r="AJ174" s="524"/>
      <c r="AK174" s="524"/>
      <c r="AL174" s="524"/>
      <c r="AM174" s="524"/>
      <c r="AN174" s="524"/>
      <c r="AO174" s="524"/>
      <c r="AP174" s="524"/>
      <c r="AQ174" s="524"/>
      <c r="AR174" s="524"/>
      <c r="AS174" s="524"/>
      <c r="AT174" s="524"/>
      <c r="AU174" s="524"/>
      <c r="AV174" s="524"/>
      <c r="AW174" s="524"/>
      <c r="AX174" s="524"/>
      <c r="AY174" s="525"/>
    </row>
    <row r="175" spans="1:51" ht="36" customHeight="1" x14ac:dyDescent="0.2">
      <c r="A175" s="196"/>
      <c r="B175" s="197"/>
      <c r="C175" s="197"/>
      <c r="D175" s="197"/>
      <c r="E175" s="197"/>
      <c r="F175" s="198"/>
      <c r="G175" s="203"/>
      <c r="H175" s="203"/>
      <c r="I175" s="203"/>
      <c r="J175" s="203"/>
      <c r="K175" s="203"/>
      <c r="L175" s="203"/>
      <c r="M175" s="203"/>
      <c r="N175" s="203"/>
      <c r="O175" s="520" t="s">
        <v>232</v>
      </c>
      <c r="P175" s="520"/>
      <c r="Q175" s="520"/>
      <c r="R175" s="520"/>
      <c r="S175" s="520"/>
      <c r="T175" s="520"/>
      <c r="U175" s="527" t="s">
        <v>228</v>
      </c>
      <c r="V175" s="527"/>
      <c r="W175" s="527"/>
      <c r="X175" s="528" t="s">
        <v>233</v>
      </c>
      <c r="Y175" s="529"/>
      <c r="Z175" s="529"/>
      <c r="AA175" s="529"/>
      <c r="AB175" s="529"/>
      <c r="AC175" s="529"/>
      <c r="AD175" s="529"/>
      <c r="AE175" s="529"/>
      <c r="AF175" s="529"/>
      <c r="AG175" s="529"/>
      <c r="AH175" s="529"/>
      <c r="AI175" s="529"/>
      <c r="AJ175" s="529"/>
      <c r="AK175" s="529"/>
      <c r="AL175" s="529"/>
      <c r="AM175" s="529"/>
      <c r="AN175" s="529"/>
      <c r="AO175" s="529"/>
      <c r="AP175" s="529"/>
      <c r="AQ175" s="529"/>
      <c r="AR175" s="529"/>
      <c r="AS175" s="529"/>
      <c r="AT175" s="529"/>
      <c r="AU175" s="529"/>
      <c r="AV175" s="529"/>
      <c r="AW175" s="529"/>
      <c r="AX175" s="529"/>
      <c r="AY175" s="530"/>
    </row>
    <row r="176" spans="1:51" ht="113.25" customHeight="1" x14ac:dyDescent="0.2">
      <c r="A176" s="196"/>
      <c r="B176" s="197"/>
      <c r="C176" s="197"/>
      <c r="D176" s="197"/>
      <c r="E176" s="197"/>
      <c r="F176" s="198"/>
      <c r="G176" s="203"/>
      <c r="H176" s="203"/>
      <c r="I176" s="203"/>
      <c r="J176" s="203"/>
      <c r="K176" s="203"/>
      <c r="L176" s="203"/>
      <c r="M176" s="203"/>
      <c r="N176" s="203"/>
      <c r="O176" s="520"/>
      <c r="P176" s="520"/>
      <c r="Q176" s="520"/>
      <c r="R176" s="520"/>
      <c r="S176" s="520"/>
      <c r="T176" s="520"/>
      <c r="U176" s="531" t="s">
        <v>234</v>
      </c>
      <c r="V176" s="531"/>
      <c r="W176" s="531"/>
      <c r="X176" s="532" t="s">
        <v>235</v>
      </c>
      <c r="Y176" s="533"/>
      <c r="Z176" s="533"/>
      <c r="AA176" s="533"/>
      <c r="AB176" s="533"/>
      <c r="AC176" s="533"/>
      <c r="AD176" s="533"/>
      <c r="AE176" s="533"/>
      <c r="AF176" s="533"/>
      <c r="AG176" s="533"/>
      <c r="AH176" s="533"/>
      <c r="AI176" s="533"/>
      <c r="AJ176" s="533"/>
      <c r="AK176" s="533"/>
      <c r="AL176" s="533"/>
      <c r="AM176" s="533"/>
      <c r="AN176" s="533"/>
      <c r="AO176" s="533"/>
      <c r="AP176" s="533"/>
      <c r="AQ176" s="533"/>
      <c r="AR176" s="533"/>
      <c r="AS176" s="533"/>
      <c r="AT176" s="533"/>
      <c r="AU176" s="533"/>
      <c r="AV176" s="533"/>
      <c r="AW176" s="533"/>
      <c r="AX176" s="533"/>
      <c r="AY176" s="534"/>
    </row>
    <row r="177" spans="1:51" ht="269.39999999999998" customHeight="1" x14ac:dyDescent="0.2">
      <c r="A177" s="196"/>
      <c r="B177" s="197"/>
      <c r="C177" s="197"/>
      <c r="D177" s="197"/>
      <c r="E177" s="197"/>
      <c r="F177" s="198"/>
      <c r="G177" s="203"/>
      <c r="H177" s="203"/>
      <c r="I177" s="203"/>
      <c r="J177" s="203"/>
      <c r="K177" s="203"/>
      <c r="L177" s="203"/>
      <c r="M177" s="203"/>
      <c r="N177" s="203"/>
      <c r="O177" s="520"/>
      <c r="P177" s="520"/>
      <c r="Q177" s="520"/>
      <c r="R177" s="520"/>
      <c r="S177" s="520"/>
      <c r="T177" s="520"/>
      <c r="U177" s="531" t="s">
        <v>236</v>
      </c>
      <c r="V177" s="531"/>
      <c r="W177" s="531"/>
      <c r="X177" s="535" t="s">
        <v>237</v>
      </c>
      <c r="Y177" s="536"/>
      <c r="Z177" s="536"/>
      <c r="AA177" s="536"/>
      <c r="AB177" s="536"/>
      <c r="AC177" s="536"/>
      <c r="AD177" s="536"/>
      <c r="AE177" s="536"/>
      <c r="AF177" s="536"/>
      <c r="AG177" s="536"/>
      <c r="AH177" s="536"/>
      <c r="AI177" s="536"/>
      <c r="AJ177" s="536"/>
      <c r="AK177" s="536"/>
      <c r="AL177" s="536"/>
      <c r="AM177" s="536"/>
      <c r="AN177" s="536"/>
      <c r="AO177" s="536"/>
      <c r="AP177" s="536"/>
      <c r="AQ177" s="536"/>
      <c r="AR177" s="536"/>
      <c r="AS177" s="536"/>
      <c r="AT177" s="536"/>
      <c r="AU177" s="536"/>
      <c r="AV177" s="536"/>
      <c r="AW177" s="536"/>
      <c r="AX177" s="536"/>
      <c r="AY177" s="537"/>
    </row>
    <row r="178" spans="1:51" ht="163.5" customHeight="1" thickBot="1" x14ac:dyDescent="0.25">
      <c r="A178" s="199"/>
      <c r="B178" s="200"/>
      <c r="C178" s="200"/>
      <c r="D178" s="200"/>
      <c r="E178" s="200"/>
      <c r="F178" s="201"/>
      <c r="G178" s="204"/>
      <c r="H178" s="204"/>
      <c r="I178" s="204"/>
      <c r="J178" s="204"/>
      <c r="K178" s="204"/>
      <c r="L178" s="204"/>
      <c r="M178" s="204"/>
      <c r="N178" s="204"/>
      <c r="O178" s="526"/>
      <c r="P178" s="526"/>
      <c r="Q178" s="526"/>
      <c r="R178" s="526"/>
      <c r="S178" s="526"/>
      <c r="T178" s="526"/>
      <c r="U178" s="304" t="s">
        <v>238</v>
      </c>
      <c r="V178" s="304"/>
      <c r="W178" s="304"/>
      <c r="X178" s="305" t="s">
        <v>239</v>
      </c>
      <c r="Y178" s="305"/>
      <c r="Z178" s="305"/>
      <c r="AA178" s="305"/>
      <c r="AB178" s="305"/>
      <c r="AC178" s="305"/>
      <c r="AD178" s="305"/>
      <c r="AE178" s="305"/>
      <c r="AF178" s="305"/>
      <c r="AG178" s="305"/>
      <c r="AH178" s="305"/>
      <c r="AI178" s="305"/>
      <c r="AJ178" s="305"/>
      <c r="AK178" s="305"/>
      <c r="AL178" s="305"/>
      <c r="AM178" s="305"/>
      <c r="AN178" s="305"/>
      <c r="AO178" s="305"/>
      <c r="AP178" s="305"/>
      <c r="AQ178" s="305"/>
      <c r="AR178" s="305"/>
      <c r="AS178" s="305"/>
      <c r="AT178" s="305"/>
      <c r="AU178" s="305"/>
      <c r="AV178" s="305"/>
      <c r="AW178" s="305"/>
      <c r="AX178" s="305"/>
      <c r="AY178" s="306"/>
    </row>
    <row r="179" spans="1:51" ht="36" customHeight="1" x14ac:dyDescent="0.2">
      <c r="A179" s="213" t="s">
        <v>240</v>
      </c>
      <c r="B179" s="214"/>
      <c r="C179" s="214"/>
      <c r="D179" s="214"/>
      <c r="E179" s="214"/>
      <c r="F179" s="215"/>
      <c r="G179" s="222" t="s">
        <v>241</v>
      </c>
      <c r="H179" s="223"/>
      <c r="I179" s="223"/>
      <c r="J179" s="223"/>
      <c r="K179" s="223"/>
      <c r="L179" s="223"/>
      <c r="M179" s="223"/>
      <c r="N179" s="223"/>
      <c r="O179" s="223"/>
      <c r="P179" s="223"/>
      <c r="Q179" s="223"/>
      <c r="R179" s="223"/>
      <c r="S179" s="223"/>
      <c r="T179" s="224"/>
      <c r="U179" s="225" t="s">
        <v>242</v>
      </c>
      <c r="V179" s="226"/>
      <c r="W179" s="227"/>
      <c r="X179" s="228" t="s">
        <v>243</v>
      </c>
      <c r="Y179" s="229"/>
      <c r="Z179" s="229"/>
      <c r="AA179" s="22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9"/>
      <c r="AW179" s="229"/>
      <c r="AX179" s="229"/>
      <c r="AY179" s="230"/>
    </row>
    <row r="180" spans="1:51" ht="36" customHeight="1" x14ac:dyDescent="0.2">
      <c r="A180" s="216"/>
      <c r="B180" s="217"/>
      <c r="C180" s="217"/>
      <c r="D180" s="217"/>
      <c r="E180" s="217"/>
      <c r="F180" s="218"/>
      <c r="G180" s="231" t="s">
        <v>244</v>
      </c>
      <c r="H180" s="232"/>
      <c r="I180" s="232"/>
      <c r="J180" s="232"/>
      <c r="K180" s="232"/>
      <c r="L180" s="232"/>
      <c r="M180" s="232"/>
      <c r="N180" s="232"/>
      <c r="O180" s="232"/>
      <c r="P180" s="232"/>
      <c r="Q180" s="232"/>
      <c r="R180" s="232"/>
      <c r="S180" s="232"/>
      <c r="T180" s="233"/>
      <c r="U180" s="234" t="s">
        <v>242</v>
      </c>
      <c r="V180" s="235"/>
      <c r="W180" s="236"/>
      <c r="X180" s="237" t="s">
        <v>245</v>
      </c>
      <c r="Y180" s="238"/>
      <c r="Z180" s="238"/>
      <c r="AA180" s="238"/>
      <c r="AB180" s="238"/>
      <c r="AC180" s="238"/>
      <c r="AD180" s="238"/>
      <c r="AE180" s="238"/>
      <c r="AF180" s="238"/>
      <c r="AG180" s="238"/>
      <c r="AH180" s="238"/>
      <c r="AI180" s="238"/>
      <c r="AJ180" s="238"/>
      <c r="AK180" s="238"/>
      <c r="AL180" s="238"/>
      <c r="AM180" s="238"/>
      <c r="AN180" s="238"/>
      <c r="AO180" s="238"/>
      <c r="AP180" s="238"/>
      <c r="AQ180" s="238"/>
      <c r="AR180" s="238"/>
      <c r="AS180" s="238"/>
      <c r="AT180" s="238"/>
      <c r="AU180" s="238"/>
      <c r="AV180" s="238"/>
      <c r="AW180" s="238"/>
      <c r="AX180" s="238"/>
      <c r="AY180" s="239"/>
    </row>
    <row r="181" spans="1:51" ht="36" customHeight="1" x14ac:dyDescent="0.2">
      <c r="A181" s="216"/>
      <c r="B181" s="217"/>
      <c r="C181" s="217"/>
      <c r="D181" s="217"/>
      <c r="E181" s="217"/>
      <c r="F181" s="218"/>
      <c r="G181" s="231" t="s">
        <v>246</v>
      </c>
      <c r="H181" s="232"/>
      <c r="I181" s="232"/>
      <c r="J181" s="232"/>
      <c r="K181" s="232"/>
      <c r="L181" s="232"/>
      <c r="M181" s="232"/>
      <c r="N181" s="232"/>
      <c r="O181" s="232"/>
      <c r="P181" s="232"/>
      <c r="Q181" s="232"/>
      <c r="R181" s="232"/>
      <c r="S181" s="232"/>
      <c r="T181" s="233"/>
      <c r="U181" s="234" t="s">
        <v>242</v>
      </c>
      <c r="V181" s="235"/>
      <c r="W181" s="236"/>
      <c r="X181" s="237"/>
      <c r="Y181" s="238"/>
      <c r="Z181" s="238"/>
      <c r="AA181" s="238"/>
      <c r="AB181" s="238"/>
      <c r="AC181" s="238"/>
      <c r="AD181" s="238"/>
      <c r="AE181" s="238"/>
      <c r="AF181" s="238"/>
      <c r="AG181" s="238"/>
      <c r="AH181" s="238"/>
      <c r="AI181" s="238"/>
      <c r="AJ181" s="238"/>
      <c r="AK181" s="238"/>
      <c r="AL181" s="238"/>
      <c r="AM181" s="238"/>
      <c r="AN181" s="238"/>
      <c r="AO181" s="238"/>
      <c r="AP181" s="238"/>
      <c r="AQ181" s="238"/>
      <c r="AR181" s="238"/>
      <c r="AS181" s="238"/>
      <c r="AT181" s="238"/>
      <c r="AU181" s="238"/>
      <c r="AV181" s="238"/>
      <c r="AW181" s="238"/>
      <c r="AX181" s="238"/>
      <c r="AY181" s="239"/>
    </row>
    <row r="182" spans="1:51" ht="36" customHeight="1" x14ac:dyDescent="0.2">
      <c r="A182" s="216"/>
      <c r="B182" s="217"/>
      <c r="C182" s="217"/>
      <c r="D182" s="217"/>
      <c r="E182" s="217"/>
      <c r="F182" s="218"/>
      <c r="G182" s="231" t="s">
        <v>247</v>
      </c>
      <c r="H182" s="232"/>
      <c r="I182" s="232"/>
      <c r="J182" s="232"/>
      <c r="K182" s="232"/>
      <c r="L182" s="232"/>
      <c r="M182" s="232"/>
      <c r="N182" s="232"/>
      <c r="O182" s="232"/>
      <c r="P182" s="232"/>
      <c r="Q182" s="232"/>
      <c r="R182" s="232"/>
      <c r="S182" s="232"/>
      <c r="T182" s="233"/>
      <c r="U182" s="234" t="s">
        <v>242</v>
      </c>
      <c r="V182" s="235"/>
      <c r="W182" s="236"/>
      <c r="X182" s="237"/>
      <c r="Y182" s="238"/>
      <c r="Z182" s="238"/>
      <c r="AA182" s="238"/>
      <c r="AB182" s="238"/>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8"/>
      <c r="AY182" s="239"/>
    </row>
    <row r="183" spans="1:51" ht="36" customHeight="1" thickBot="1" x14ac:dyDescent="0.25">
      <c r="A183" s="216"/>
      <c r="B183" s="217"/>
      <c r="C183" s="217"/>
      <c r="D183" s="217"/>
      <c r="E183" s="217"/>
      <c r="F183" s="218"/>
      <c r="G183" s="243" t="s">
        <v>248</v>
      </c>
      <c r="H183" s="244"/>
      <c r="I183" s="244"/>
      <c r="J183" s="244"/>
      <c r="K183" s="244"/>
      <c r="L183" s="244"/>
      <c r="M183" s="244"/>
      <c r="N183" s="244"/>
      <c r="O183" s="244"/>
      <c r="P183" s="244"/>
      <c r="Q183" s="244"/>
      <c r="R183" s="244"/>
      <c r="S183" s="244"/>
      <c r="T183" s="245"/>
      <c r="U183" s="246" t="s">
        <v>242</v>
      </c>
      <c r="V183" s="247"/>
      <c r="W183" s="248"/>
      <c r="X183" s="240"/>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2"/>
    </row>
    <row r="184" spans="1:51" ht="36" customHeight="1" x14ac:dyDescent="0.2">
      <c r="A184" s="216"/>
      <c r="B184" s="217"/>
      <c r="C184" s="217"/>
      <c r="D184" s="217"/>
      <c r="E184" s="217"/>
      <c r="F184" s="218"/>
      <c r="G184" s="249" t="s">
        <v>249</v>
      </c>
      <c r="H184" s="250"/>
      <c r="I184" s="250"/>
      <c r="J184" s="250"/>
      <c r="K184" s="250"/>
      <c r="L184" s="250"/>
      <c r="M184" s="250"/>
      <c r="N184" s="251"/>
      <c r="O184" s="252" t="s">
        <v>245</v>
      </c>
      <c r="P184" s="253"/>
      <c r="Q184" s="253"/>
      <c r="R184" s="253"/>
      <c r="S184" s="253"/>
      <c r="T184" s="253"/>
      <c r="U184" s="253"/>
      <c r="V184" s="253"/>
      <c r="W184" s="253"/>
      <c r="X184" s="254"/>
      <c r="Y184" s="254"/>
      <c r="Z184" s="254"/>
      <c r="AA184" s="254"/>
      <c r="AB184" s="254"/>
      <c r="AC184" s="254"/>
      <c r="AD184" s="254"/>
      <c r="AE184" s="254"/>
      <c r="AF184" s="254"/>
      <c r="AG184" s="254"/>
      <c r="AH184" s="254"/>
      <c r="AI184" s="254"/>
      <c r="AJ184" s="254"/>
      <c r="AK184" s="254"/>
      <c r="AL184" s="254"/>
      <c r="AM184" s="254"/>
      <c r="AN184" s="254"/>
      <c r="AO184" s="254"/>
      <c r="AP184" s="254"/>
      <c r="AQ184" s="254"/>
      <c r="AR184" s="254"/>
      <c r="AS184" s="254"/>
      <c r="AT184" s="254"/>
      <c r="AU184" s="254"/>
      <c r="AV184" s="254"/>
      <c r="AW184" s="254"/>
      <c r="AX184" s="254"/>
      <c r="AY184" s="255"/>
    </row>
    <row r="185" spans="1:51" ht="99.75" customHeight="1" thickBot="1" x14ac:dyDescent="0.25">
      <c r="A185" s="219"/>
      <c r="B185" s="220"/>
      <c r="C185" s="220"/>
      <c r="D185" s="220"/>
      <c r="E185" s="220"/>
      <c r="F185" s="221"/>
      <c r="G185" s="256" t="s">
        <v>250</v>
      </c>
      <c r="H185" s="257"/>
      <c r="I185" s="257"/>
      <c r="J185" s="257"/>
      <c r="K185" s="257"/>
      <c r="L185" s="257"/>
      <c r="M185" s="257"/>
      <c r="N185" s="258"/>
      <c r="O185" s="252" t="s">
        <v>245</v>
      </c>
      <c r="P185" s="253"/>
      <c r="Q185" s="253"/>
      <c r="R185" s="253"/>
      <c r="S185" s="253"/>
      <c r="T185" s="253"/>
      <c r="U185" s="253"/>
      <c r="V185" s="253"/>
      <c r="W185" s="253"/>
      <c r="X185" s="254"/>
      <c r="Y185" s="254"/>
      <c r="Z185" s="254"/>
      <c r="AA185" s="254"/>
      <c r="AB185" s="254"/>
      <c r="AC185" s="254"/>
      <c r="AD185" s="254"/>
      <c r="AE185" s="254"/>
      <c r="AF185" s="254"/>
      <c r="AG185" s="254"/>
      <c r="AH185" s="254"/>
      <c r="AI185" s="254"/>
      <c r="AJ185" s="254"/>
      <c r="AK185" s="254"/>
      <c r="AL185" s="254"/>
      <c r="AM185" s="254"/>
      <c r="AN185" s="254"/>
      <c r="AO185" s="254"/>
      <c r="AP185" s="254"/>
      <c r="AQ185" s="254"/>
      <c r="AR185" s="254"/>
      <c r="AS185" s="254"/>
      <c r="AT185" s="254"/>
      <c r="AU185" s="254"/>
      <c r="AV185" s="254"/>
      <c r="AW185" s="254"/>
      <c r="AX185" s="254"/>
      <c r="AY185" s="255"/>
    </row>
    <row r="186" spans="1:51" s="11" customFormat="1" ht="99" customHeight="1" thickBot="1" x14ac:dyDescent="0.25">
      <c r="A186" s="259" t="s">
        <v>251</v>
      </c>
      <c r="B186" s="260"/>
      <c r="C186" s="260"/>
      <c r="D186" s="260"/>
      <c r="E186" s="260"/>
      <c r="F186" s="261"/>
      <c r="G186" s="265" t="s">
        <v>252</v>
      </c>
      <c r="H186" s="266"/>
      <c r="I186" s="266"/>
      <c r="J186" s="266"/>
      <c r="K186" s="266"/>
      <c r="L186" s="266"/>
      <c r="M186" s="266"/>
      <c r="N186" s="267"/>
      <c r="O186" s="268" t="s">
        <v>245</v>
      </c>
      <c r="P186" s="269"/>
      <c r="Q186" s="269"/>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70"/>
    </row>
    <row r="187" spans="1:51" s="11" customFormat="1" ht="48" customHeight="1" thickBot="1" x14ac:dyDescent="0.25">
      <c r="A187" s="262"/>
      <c r="B187" s="263"/>
      <c r="C187" s="263"/>
      <c r="D187" s="263"/>
      <c r="E187" s="263"/>
      <c r="F187" s="264"/>
      <c r="G187" s="271" t="s">
        <v>253</v>
      </c>
      <c r="H187" s="272"/>
      <c r="I187" s="272"/>
      <c r="J187" s="272"/>
      <c r="K187" s="272"/>
      <c r="L187" s="272"/>
      <c r="M187" s="272"/>
      <c r="N187" s="273"/>
      <c r="O187" s="274" t="s">
        <v>245</v>
      </c>
      <c r="P187" s="275"/>
      <c r="Q187" s="275"/>
      <c r="R187" s="275"/>
      <c r="S187" s="275"/>
      <c r="T187" s="275"/>
      <c r="U187" s="275"/>
      <c r="V187" s="275"/>
      <c r="W187" s="275"/>
      <c r="X187" s="275"/>
      <c r="Y187" s="275"/>
      <c r="Z187" s="275"/>
      <c r="AA187" s="275"/>
      <c r="AB187" s="275"/>
      <c r="AC187" s="275"/>
      <c r="AD187" s="275"/>
      <c r="AE187" s="275"/>
      <c r="AF187" s="275"/>
      <c r="AG187" s="275"/>
      <c r="AH187" s="275"/>
      <c r="AI187" s="275"/>
      <c r="AJ187" s="275"/>
      <c r="AK187" s="275"/>
      <c r="AL187" s="275"/>
      <c r="AM187" s="275"/>
      <c r="AN187" s="275"/>
      <c r="AO187" s="275"/>
      <c r="AP187" s="275"/>
      <c r="AQ187" s="275"/>
      <c r="AR187" s="275"/>
      <c r="AS187" s="275"/>
      <c r="AT187" s="275"/>
      <c r="AU187" s="275"/>
      <c r="AV187" s="275"/>
      <c r="AW187" s="275"/>
      <c r="AX187" s="275"/>
      <c r="AY187" s="276"/>
    </row>
    <row r="188" spans="1:51" ht="54.75" customHeight="1" thickBot="1" x14ac:dyDescent="0.25">
      <c r="A188" s="207" t="s">
        <v>254</v>
      </c>
      <c r="B188" s="208"/>
      <c r="C188" s="208"/>
      <c r="D188" s="208"/>
      <c r="E188" s="208"/>
      <c r="F188" s="209"/>
      <c r="G188" s="210" t="s">
        <v>255</v>
      </c>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2"/>
    </row>
    <row r="189" spans="1:51" ht="59.4" customHeight="1" x14ac:dyDescent="0.2">
      <c r="A189" s="502" t="s">
        <v>256</v>
      </c>
      <c r="B189" s="503"/>
      <c r="C189" s="503"/>
      <c r="D189" s="503"/>
      <c r="E189" s="503"/>
      <c r="F189" s="504"/>
      <c r="G189" s="508" t="s">
        <v>257</v>
      </c>
      <c r="H189" s="229"/>
      <c r="I189" s="229"/>
      <c r="J189" s="229"/>
      <c r="K189" s="229"/>
      <c r="L189" s="229"/>
      <c r="M189" s="229"/>
      <c r="N189" s="509"/>
      <c r="O189" s="510" t="s">
        <v>258</v>
      </c>
      <c r="P189" s="511"/>
      <c r="Q189" s="511"/>
      <c r="R189" s="511"/>
      <c r="S189" s="511"/>
      <c r="T189" s="511"/>
      <c r="U189" s="511"/>
      <c r="V189" s="511"/>
      <c r="W189" s="511"/>
      <c r="X189" s="511"/>
      <c r="Y189" s="511"/>
      <c r="Z189" s="511"/>
      <c r="AA189" s="511"/>
      <c r="AB189" s="511"/>
      <c r="AC189" s="511"/>
      <c r="AD189" s="511"/>
      <c r="AE189" s="511"/>
      <c r="AF189" s="511"/>
      <c r="AG189" s="511"/>
      <c r="AH189" s="511"/>
      <c r="AI189" s="511"/>
      <c r="AJ189" s="511"/>
      <c r="AK189" s="511"/>
      <c r="AL189" s="511"/>
      <c r="AM189" s="511"/>
      <c r="AN189" s="511"/>
      <c r="AO189" s="511"/>
      <c r="AP189" s="511"/>
      <c r="AQ189" s="511"/>
      <c r="AR189" s="511"/>
      <c r="AS189" s="511"/>
      <c r="AT189" s="511"/>
      <c r="AU189" s="511"/>
      <c r="AV189" s="511"/>
      <c r="AW189" s="511"/>
      <c r="AX189" s="511"/>
      <c r="AY189" s="512"/>
    </row>
    <row r="190" spans="1:51" ht="48" customHeight="1" thickBot="1" x14ac:dyDescent="0.25">
      <c r="A190" s="505"/>
      <c r="B190" s="506"/>
      <c r="C190" s="506"/>
      <c r="D190" s="506"/>
      <c r="E190" s="506"/>
      <c r="F190" s="507"/>
      <c r="G190" s="513" t="s">
        <v>259</v>
      </c>
      <c r="H190" s="514"/>
      <c r="I190" s="514"/>
      <c r="J190" s="514"/>
      <c r="K190" s="514"/>
      <c r="L190" s="514"/>
      <c r="M190" s="514"/>
      <c r="N190" s="515"/>
      <c r="O190" s="516" t="s">
        <v>260</v>
      </c>
      <c r="P190" s="517"/>
      <c r="Q190" s="517"/>
      <c r="R190" s="517"/>
      <c r="S190" s="517"/>
      <c r="T190" s="517"/>
      <c r="U190" s="517"/>
      <c r="V190" s="517"/>
      <c r="W190" s="517"/>
      <c r="X190" s="517"/>
      <c r="Y190" s="517"/>
      <c r="Z190" s="517"/>
      <c r="AA190" s="517"/>
      <c r="AB190" s="517"/>
      <c r="AC190" s="517"/>
      <c r="AD190" s="517"/>
      <c r="AE190" s="517"/>
      <c r="AF190" s="517"/>
      <c r="AG190" s="517"/>
      <c r="AH190" s="517"/>
      <c r="AI190" s="517"/>
      <c r="AJ190" s="517"/>
      <c r="AK190" s="517"/>
      <c r="AL190" s="517"/>
      <c r="AM190" s="517"/>
      <c r="AN190" s="517"/>
      <c r="AO190" s="517"/>
      <c r="AP190" s="517"/>
      <c r="AQ190" s="517"/>
      <c r="AR190" s="517"/>
      <c r="AS190" s="517"/>
      <c r="AT190" s="517"/>
      <c r="AU190" s="517"/>
      <c r="AV190" s="517"/>
      <c r="AW190" s="517"/>
      <c r="AX190" s="517"/>
      <c r="AY190" s="518"/>
    </row>
    <row r="191" spans="1:51" s="11" customFormat="1" ht="23.25" customHeight="1" x14ac:dyDescent="0.2">
      <c r="A191" s="1085" t="s">
        <v>261</v>
      </c>
      <c r="B191" s="1086"/>
      <c r="C191" s="1086"/>
      <c r="D191" s="1086"/>
      <c r="E191" s="1086"/>
      <c r="F191" s="1086"/>
      <c r="G191" s="1086"/>
      <c r="H191" s="1086"/>
      <c r="I191" s="1086"/>
      <c r="J191" s="1086"/>
      <c r="K191" s="1086"/>
      <c r="L191" s="1086"/>
      <c r="M191" s="1086"/>
      <c r="N191" s="1086"/>
      <c r="O191" s="1086"/>
      <c r="P191" s="1086"/>
      <c r="Q191" s="1086"/>
      <c r="R191" s="1086"/>
      <c r="S191" s="1086"/>
      <c r="T191" s="1086"/>
      <c r="U191" s="1086"/>
      <c r="V191" s="1086"/>
      <c r="W191" s="1086"/>
      <c r="X191" s="1086"/>
      <c r="Y191" s="1086"/>
      <c r="Z191" s="1086"/>
      <c r="AA191" s="1086"/>
      <c r="AB191" s="1086"/>
      <c r="AC191" s="1086"/>
      <c r="AD191" s="1086"/>
      <c r="AE191" s="1086"/>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7"/>
    </row>
    <row r="192" spans="1:51" s="11" customFormat="1" ht="23.25" customHeight="1" x14ac:dyDescent="0.2">
      <c r="A192" s="1120" t="s">
        <v>262</v>
      </c>
      <c r="B192" s="1121"/>
      <c r="C192" s="1121"/>
      <c r="D192" s="1121"/>
      <c r="E192" s="1121"/>
      <c r="F192" s="1122"/>
      <c r="G192" s="1124" t="s">
        <v>413</v>
      </c>
      <c r="H192" s="371"/>
      <c r="I192" s="371"/>
      <c r="J192" s="371"/>
      <c r="K192" s="371"/>
      <c r="L192" s="371"/>
      <c r="M192" s="371"/>
      <c r="N192" s="371"/>
      <c r="O192" s="371"/>
      <c r="P192" s="371"/>
      <c r="Q192" s="371"/>
      <c r="R192" s="371"/>
      <c r="S192" s="371"/>
      <c r="T192" s="371"/>
      <c r="U192" s="371"/>
      <c r="V192" s="371"/>
      <c r="W192" s="371"/>
      <c r="X192" s="371"/>
      <c r="Y192" s="371"/>
      <c r="Z192" s="371"/>
      <c r="AA192" s="371"/>
      <c r="AB192" s="371"/>
      <c r="AC192" s="371"/>
      <c r="AD192" s="1125"/>
      <c r="AE192" s="1088" t="s">
        <v>263</v>
      </c>
      <c r="AF192" s="1089"/>
      <c r="AG192" s="1089"/>
      <c r="AH192" s="1089"/>
      <c r="AI192" s="1089"/>
      <c r="AJ192" s="1089"/>
      <c r="AK192" s="1089"/>
      <c r="AL192" s="1089"/>
      <c r="AM192" s="1089"/>
      <c r="AN192" s="1089"/>
      <c r="AO192" s="1089"/>
      <c r="AP192" s="1089"/>
      <c r="AQ192" s="1089"/>
      <c r="AR192" s="1089"/>
      <c r="AS192" s="1089"/>
      <c r="AT192" s="1089"/>
      <c r="AU192" s="1089"/>
      <c r="AV192" s="1089"/>
      <c r="AW192" s="1089"/>
      <c r="AX192" s="1089"/>
      <c r="AY192" s="1090"/>
    </row>
    <row r="193" spans="1:51" s="11" customFormat="1" ht="137.4" customHeight="1" x14ac:dyDescent="0.2">
      <c r="A193" s="1123"/>
      <c r="B193" s="1017"/>
      <c r="C193" s="1017"/>
      <c r="D193" s="1017"/>
      <c r="E193" s="1017"/>
      <c r="F193" s="1019"/>
      <c r="G193" s="1126"/>
      <c r="H193" s="376"/>
      <c r="I193" s="376"/>
      <c r="J193" s="376"/>
      <c r="K193" s="376"/>
      <c r="L193" s="376"/>
      <c r="M193" s="376"/>
      <c r="N193" s="376"/>
      <c r="O193" s="376"/>
      <c r="P193" s="376"/>
      <c r="Q193" s="376"/>
      <c r="R193" s="376"/>
      <c r="S193" s="376"/>
      <c r="T193" s="376"/>
      <c r="U193" s="376"/>
      <c r="V193" s="376"/>
      <c r="W193" s="376"/>
      <c r="X193" s="376"/>
      <c r="Y193" s="376"/>
      <c r="Z193" s="376"/>
      <c r="AA193" s="376"/>
      <c r="AB193" s="376"/>
      <c r="AC193" s="376"/>
      <c r="AD193" s="1127"/>
      <c r="AE193" s="1091"/>
      <c r="AF193" s="1092"/>
      <c r="AG193" s="1092"/>
      <c r="AH193" s="1092"/>
      <c r="AI193" s="1092"/>
      <c r="AJ193" s="1092"/>
      <c r="AK193" s="1092"/>
      <c r="AL193" s="1092"/>
      <c r="AM193" s="1092"/>
      <c r="AN193" s="1092"/>
      <c r="AO193" s="1092"/>
      <c r="AP193" s="1092"/>
      <c r="AQ193" s="1092"/>
      <c r="AR193" s="1092"/>
      <c r="AS193" s="1092"/>
      <c r="AT193" s="1092"/>
      <c r="AU193" s="1092"/>
      <c r="AV193" s="1092"/>
      <c r="AW193" s="1092"/>
      <c r="AX193" s="1092"/>
      <c r="AY193" s="1093"/>
    </row>
    <row r="194" spans="1:51" s="11" customFormat="1" ht="177" customHeight="1" thickBot="1" x14ac:dyDescent="0.25">
      <c r="A194" s="1082" t="s">
        <v>264</v>
      </c>
      <c r="B194" s="1083"/>
      <c r="C194" s="1083"/>
      <c r="D194" s="1083"/>
      <c r="E194" s="1083"/>
      <c r="F194" s="1084"/>
      <c r="G194" s="1094" t="s">
        <v>414</v>
      </c>
      <c r="H194" s="188"/>
      <c r="I194" s="188"/>
      <c r="J194" s="188"/>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188"/>
      <c r="AN194" s="188"/>
      <c r="AO194" s="188"/>
      <c r="AP194" s="188"/>
      <c r="AQ194" s="188"/>
      <c r="AR194" s="188"/>
      <c r="AS194" s="188"/>
      <c r="AT194" s="188"/>
      <c r="AU194" s="188"/>
      <c r="AV194" s="188"/>
      <c r="AW194" s="188"/>
      <c r="AX194" s="188"/>
      <c r="AY194" s="189"/>
    </row>
    <row r="195" spans="1:51" s="11" customFormat="1" ht="23.25" customHeight="1" x14ac:dyDescent="0.2">
      <c r="A195" s="181" t="s">
        <v>265</v>
      </c>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82"/>
      <c r="AV195" s="182"/>
      <c r="AW195" s="182"/>
      <c r="AX195" s="182"/>
      <c r="AY195" s="183"/>
    </row>
    <row r="196" spans="1:51" s="11" customFormat="1" ht="63.6" customHeight="1" thickBot="1" x14ac:dyDescent="0.25">
      <c r="A196" s="184" t="s">
        <v>266</v>
      </c>
      <c r="B196" s="185"/>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6"/>
    </row>
    <row r="197" spans="1:51" s="11" customFormat="1" ht="23.25" customHeight="1" x14ac:dyDescent="0.2">
      <c r="A197" s="181" t="s">
        <v>267</v>
      </c>
      <c r="B197" s="182"/>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182"/>
      <c r="AW197" s="182"/>
      <c r="AX197" s="182"/>
      <c r="AY197" s="183"/>
    </row>
    <row r="198" spans="1:51" s="11" customFormat="1" ht="64.2" customHeight="1" thickBot="1" x14ac:dyDescent="0.25">
      <c r="A198" s="184" t="s">
        <v>268</v>
      </c>
      <c r="B198" s="185"/>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6"/>
    </row>
    <row r="199" spans="1:51" s="11" customFormat="1" ht="23.25" customHeight="1" x14ac:dyDescent="0.2">
      <c r="A199" s="181" t="s">
        <v>269</v>
      </c>
      <c r="B199" s="182"/>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182"/>
      <c r="AB199" s="182"/>
      <c r="AC199" s="182"/>
      <c r="AD199" s="182"/>
      <c r="AE199" s="182"/>
      <c r="AF199" s="182"/>
      <c r="AG199" s="182"/>
      <c r="AH199" s="182"/>
      <c r="AI199" s="182"/>
      <c r="AJ199" s="182"/>
      <c r="AK199" s="182"/>
      <c r="AL199" s="182"/>
      <c r="AM199" s="182"/>
      <c r="AN199" s="182"/>
      <c r="AO199" s="182"/>
      <c r="AP199" s="182"/>
      <c r="AQ199" s="182"/>
      <c r="AR199" s="182"/>
      <c r="AS199" s="182"/>
      <c r="AT199" s="182"/>
      <c r="AU199" s="182"/>
      <c r="AV199" s="182"/>
      <c r="AW199" s="182"/>
      <c r="AX199" s="182"/>
      <c r="AY199" s="183"/>
    </row>
    <row r="200" spans="1:51" s="11" customFormat="1" ht="85.2" customHeight="1" thickBot="1" x14ac:dyDescent="0.25">
      <c r="A200" s="187" t="s">
        <v>415</v>
      </c>
      <c r="B200" s="188"/>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9"/>
    </row>
    <row r="201" spans="1:51" ht="60" customHeight="1" thickBot="1" x14ac:dyDescent="0.25">
      <c r="A201" s="87" t="s">
        <v>270</v>
      </c>
      <c r="B201" s="88"/>
      <c r="C201" s="88"/>
      <c r="D201" s="88"/>
      <c r="E201" s="88"/>
      <c r="F201" s="89"/>
      <c r="G201" s="336"/>
      <c r="H201" s="337"/>
      <c r="I201" s="337"/>
      <c r="J201" s="337"/>
      <c r="K201" s="337"/>
      <c r="L201" s="337"/>
      <c r="M201" s="337"/>
      <c r="N201" s="337"/>
      <c r="O201" s="337"/>
      <c r="P201" s="337"/>
      <c r="Q201" s="337"/>
      <c r="R201" s="337"/>
      <c r="S201" s="337"/>
      <c r="T201" s="337"/>
      <c r="U201" s="337"/>
      <c r="V201" s="337"/>
      <c r="W201" s="337"/>
      <c r="X201" s="337"/>
      <c r="Y201" s="337"/>
      <c r="Z201" s="337"/>
      <c r="AA201" s="337"/>
      <c r="AB201" s="337"/>
      <c r="AC201" s="337"/>
      <c r="AD201" s="337"/>
      <c r="AE201" s="337"/>
      <c r="AF201" s="337"/>
      <c r="AG201" s="337"/>
      <c r="AH201" s="337"/>
      <c r="AI201" s="337"/>
      <c r="AJ201" s="337"/>
      <c r="AK201" s="337"/>
      <c r="AL201" s="337"/>
      <c r="AM201" s="337"/>
      <c r="AN201" s="337"/>
      <c r="AO201" s="337"/>
      <c r="AP201" s="337"/>
      <c r="AQ201" s="337"/>
      <c r="AR201" s="337"/>
      <c r="AS201" s="337"/>
      <c r="AT201" s="337"/>
      <c r="AU201" s="337"/>
      <c r="AV201" s="337"/>
      <c r="AW201" s="337"/>
      <c r="AX201" s="337"/>
      <c r="AY201" s="338"/>
    </row>
    <row r="202" spans="1:51" ht="81" customHeight="1" thickBot="1" x14ac:dyDescent="0.25">
      <c r="A202" s="793" t="s">
        <v>271</v>
      </c>
      <c r="B202" s="794"/>
      <c r="C202" s="794"/>
      <c r="D202" s="794"/>
      <c r="E202" s="794"/>
      <c r="F202" s="795"/>
      <c r="G202" s="796" t="s">
        <v>272</v>
      </c>
      <c r="H202" s="797"/>
      <c r="I202" s="797"/>
      <c r="J202" s="797"/>
      <c r="K202" s="797"/>
      <c r="L202" s="797"/>
      <c r="M202" s="797"/>
      <c r="N202" s="797"/>
      <c r="O202" s="797"/>
      <c r="P202" s="797"/>
      <c r="Q202" s="797"/>
      <c r="R202" s="797"/>
      <c r="S202" s="797"/>
      <c r="T202" s="797"/>
      <c r="U202" s="797"/>
      <c r="V202" s="797"/>
      <c r="W202" s="797"/>
      <c r="X202" s="797"/>
      <c r="Y202" s="797"/>
      <c r="Z202" s="797"/>
      <c r="AA202" s="797"/>
      <c r="AB202" s="797"/>
      <c r="AC202" s="797"/>
      <c r="AD202" s="797"/>
      <c r="AE202" s="797"/>
      <c r="AF202" s="797"/>
      <c r="AG202" s="797"/>
      <c r="AH202" s="797"/>
      <c r="AI202" s="797"/>
      <c r="AJ202" s="797"/>
      <c r="AK202" s="797"/>
      <c r="AL202" s="797"/>
      <c r="AM202" s="797"/>
      <c r="AN202" s="797"/>
      <c r="AO202" s="797"/>
      <c r="AP202" s="797"/>
      <c r="AQ202" s="797"/>
      <c r="AR202" s="797"/>
      <c r="AS202" s="797"/>
      <c r="AT202" s="797"/>
      <c r="AU202" s="797"/>
      <c r="AV202" s="797"/>
      <c r="AW202" s="797"/>
      <c r="AX202" s="797"/>
      <c r="AY202" s="798"/>
    </row>
    <row r="203" spans="1:51" ht="60" customHeight="1" x14ac:dyDescent="0.2">
      <c r="A203" s="362" t="s">
        <v>273</v>
      </c>
      <c r="B203" s="363"/>
      <c r="C203" s="363"/>
      <c r="D203" s="363"/>
      <c r="E203" s="363"/>
      <c r="F203" s="364"/>
      <c r="G203" s="22" t="s">
        <v>274</v>
      </c>
      <c r="H203" s="23"/>
      <c r="I203" s="23"/>
      <c r="J203" s="23"/>
      <c r="K203" s="23"/>
      <c r="L203" s="23"/>
      <c r="M203" s="23"/>
      <c r="N203" s="23"/>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24"/>
    </row>
    <row r="204" spans="1:51" ht="60" customHeight="1" x14ac:dyDescent="0.2">
      <c r="A204" s="87"/>
      <c r="B204" s="88"/>
      <c r="C204" s="88"/>
      <c r="D204" s="88"/>
      <c r="E204" s="88"/>
      <c r="F204" s="89"/>
      <c r="G204" s="53"/>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5"/>
    </row>
    <row r="205" spans="1:51" ht="60" customHeight="1" x14ac:dyDescent="0.2">
      <c r="A205" s="87"/>
      <c r="B205" s="88"/>
      <c r="C205" s="88"/>
      <c r="D205" s="88"/>
      <c r="E205" s="88"/>
      <c r="F205" s="89"/>
      <c r="G205" s="53"/>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5"/>
    </row>
    <row r="206" spans="1:51" ht="60" customHeight="1" x14ac:dyDescent="0.2">
      <c r="A206" s="87"/>
      <c r="B206" s="88"/>
      <c r="C206" s="88"/>
      <c r="D206" s="88"/>
      <c r="E206" s="88"/>
      <c r="F206" s="89"/>
      <c r="G206" s="53"/>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5"/>
    </row>
    <row r="207" spans="1:51" ht="60" customHeight="1" x14ac:dyDescent="0.2">
      <c r="A207" s="87"/>
      <c r="B207" s="88"/>
      <c r="C207" s="88"/>
      <c r="D207" s="88"/>
      <c r="E207" s="88"/>
      <c r="F207" s="89"/>
      <c r="G207" s="53"/>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5"/>
    </row>
    <row r="208" spans="1:51" ht="60" customHeight="1" x14ac:dyDescent="0.2">
      <c r="A208" s="87"/>
      <c r="B208" s="88"/>
      <c r="C208" s="88"/>
      <c r="D208" s="88"/>
      <c r="E208" s="88"/>
      <c r="F208" s="89"/>
      <c r="G208" s="53"/>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5"/>
    </row>
    <row r="209" spans="1:51" ht="60" customHeight="1" x14ac:dyDescent="0.2">
      <c r="A209" s="87"/>
      <c r="B209" s="88"/>
      <c r="C209" s="88"/>
      <c r="D209" s="88"/>
      <c r="E209" s="88"/>
      <c r="F209" s="89"/>
      <c r="G209" s="53"/>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5"/>
    </row>
    <row r="210" spans="1:51" ht="60" customHeight="1" x14ac:dyDescent="0.2">
      <c r="A210" s="87"/>
      <c r="B210" s="88"/>
      <c r="C210" s="88"/>
      <c r="D210" s="88"/>
      <c r="E210" s="88"/>
      <c r="F210" s="89"/>
      <c r="G210" s="53"/>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5"/>
    </row>
    <row r="211" spans="1:51" ht="60" customHeight="1" x14ac:dyDescent="0.2">
      <c r="A211" s="87"/>
      <c r="B211" s="88"/>
      <c r="C211" s="88"/>
      <c r="D211" s="88"/>
      <c r="E211" s="88"/>
      <c r="F211" s="89"/>
      <c r="G211" s="53"/>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5"/>
    </row>
    <row r="212" spans="1:51" ht="60" customHeight="1" x14ac:dyDescent="0.2">
      <c r="A212" s="87"/>
      <c r="B212" s="88"/>
      <c r="C212" s="88"/>
      <c r="D212" s="88"/>
      <c r="E212" s="88"/>
      <c r="F212" s="89"/>
      <c r="G212" s="53"/>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5"/>
    </row>
    <row r="213" spans="1:51" ht="60" customHeight="1" x14ac:dyDescent="0.2">
      <c r="A213" s="87"/>
      <c r="B213" s="88"/>
      <c r="C213" s="88"/>
      <c r="D213" s="88"/>
      <c r="E213" s="88"/>
      <c r="F213" s="89"/>
      <c r="G213" s="25"/>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6"/>
    </row>
    <row r="214" spans="1:51" ht="60" customHeight="1" thickBot="1" x14ac:dyDescent="0.25">
      <c r="A214" s="66"/>
      <c r="B214" s="67"/>
      <c r="C214" s="67"/>
      <c r="D214" s="67"/>
      <c r="E214" s="67"/>
      <c r="F214" s="68"/>
      <c r="G214" s="27"/>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9"/>
    </row>
    <row r="215" spans="1:51" ht="24.75" customHeight="1" x14ac:dyDescent="0.2">
      <c r="A215" s="213" t="s">
        <v>275</v>
      </c>
      <c r="B215" s="214"/>
      <c r="C215" s="214"/>
      <c r="D215" s="214"/>
      <c r="E215" s="214"/>
      <c r="F215" s="215"/>
      <c r="G215" s="779" t="s">
        <v>276</v>
      </c>
      <c r="H215" s="780"/>
      <c r="I215" s="780"/>
      <c r="J215" s="780"/>
      <c r="K215" s="780"/>
      <c r="L215" s="780"/>
      <c r="M215" s="780"/>
      <c r="N215" s="780"/>
      <c r="O215" s="780"/>
      <c r="P215" s="780"/>
      <c r="Q215" s="780"/>
      <c r="R215" s="780"/>
      <c r="S215" s="780"/>
      <c r="T215" s="780"/>
      <c r="U215" s="780"/>
      <c r="V215" s="780"/>
      <c r="W215" s="780"/>
      <c r="X215" s="780"/>
      <c r="Y215" s="780"/>
      <c r="Z215" s="780"/>
      <c r="AA215" s="780"/>
      <c r="AB215" s="780"/>
      <c r="AC215" s="781"/>
      <c r="AD215" s="779" t="s">
        <v>277</v>
      </c>
      <c r="AE215" s="780"/>
      <c r="AF215" s="780"/>
      <c r="AG215" s="780"/>
      <c r="AH215" s="780"/>
      <c r="AI215" s="780"/>
      <c r="AJ215" s="780"/>
      <c r="AK215" s="780"/>
      <c r="AL215" s="780"/>
      <c r="AM215" s="780"/>
      <c r="AN215" s="780"/>
      <c r="AO215" s="780"/>
      <c r="AP215" s="780"/>
      <c r="AQ215" s="780"/>
      <c r="AR215" s="780"/>
      <c r="AS215" s="780"/>
      <c r="AT215" s="780"/>
      <c r="AU215" s="780"/>
      <c r="AV215" s="780"/>
      <c r="AW215" s="780"/>
      <c r="AX215" s="780"/>
      <c r="AY215" s="782"/>
    </row>
    <row r="216" spans="1:51" ht="24.75" customHeight="1" x14ac:dyDescent="0.2">
      <c r="A216" s="216"/>
      <c r="B216" s="217"/>
      <c r="C216" s="217"/>
      <c r="D216" s="217"/>
      <c r="E216" s="217"/>
      <c r="F216" s="218"/>
      <c r="G216" s="783" t="s">
        <v>278</v>
      </c>
      <c r="H216" s="784"/>
      <c r="I216" s="784"/>
      <c r="J216" s="784"/>
      <c r="K216" s="785"/>
      <c r="L216" s="786" t="s">
        <v>279</v>
      </c>
      <c r="M216" s="784"/>
      <c r="N216" s="784"/>
      <c r="O216" s="784"/>
      <c r="P216" s="784"/>
      <c r="Q216" s="784"/>
      <c r="R216" s="784"/>
      <c r="S216" s="784"/>
      <c r="T216" s="784"/>
      <c r="U216" s="784"/>
      <c r="V216" s="784"/>
      <c r="W216" s="784"/>
      <c r="X216" s="785"/>
      <c r="Y216" s="787" t="s">
        <v>280</v>
      </c>
      <c r="Z216" s="788"/>
      <c r="AA216" s="788"/>
      <c r="AB216" s="788"/>
      <c r="AC216" s="789"/>
      <c r="AD216" s="790" t="s">
        <v>278</v>
      </c>
      <c r="AE216" s="791"/>
      <c r="AF216" s="791"/>
      <c r="AG216" s="791"/>
      <c r="AH216" s="791"/>
      <c r="AI216" s="786" t="s">
        <v>279</v>
      </c>
      <c r="AJ216" s="784"/>
      <c r="AK216" s="784"/>
      <c r="AL216" s="784"/>
      <c r="AM216" s="784"/>
      <c r="AN216" s="784"/>
      <c r="AO216" s="784"/>
      <c r="AP216" s="784"/>
      <c r="AQ216" s="784"/>
      <c r="AR216" s="784"/>
      <c r="AS216" s="784"/>
      <c r="AT216" s="784"/>
      <c r="AU216" s="785"/>
      <c r="AV216" s="787" t="s">
        <v>281</v>
      </c>
      <c r="AW216" s="788"/>
      <c r="AX216" s="788"/>
      <c r="AY216" s="792"/>
    </row>
    <row r="217" spans="1:51" ht="24.75" customHeight="1" x14ac:dyDescent="0.2">
      <c r="A217" s="216"/>
      <c r="B217" s="217"/>
      <c r="C217" s="217"/>
      <c r="D217" s="217"/>
      <c r="E217" s="217"/>
      <c r="F217" s="218"/>
      <c r="G217" s="824" t="s">
        <v>282</v>
      </c>
      <c r="H217" s="825"/>
      <c r="I217" s="825"/>
      <c r="J217" s="825"/>
      <c r="K217" s="826"/>
      <c r="L217" s="827" t="s">
        <v>283</v>
      </c>
      <c r="M217" s="828"/>
      <c r="N217" s="828"/>
      <c r="O217" s="828"/>
      <c r="P217" s="828"/>
      <c r="Q217" s="828"/>
      <c r="R217" s="828"/>
      <c r="S217" s="828"/>
      <c r="T217" s="828"/>
      <c r="U217" s="828"/>
      <c r="V217" s="828"/>
      <c r="W217" s="828"/>
      <c r="X217" s="829"/>
      <c r="Y217" s="830">
        <v>3.7920820000000002</v>
      </c>
      <c r="Z217" s="831"/>
      <c r="AA217" s="831"/>
      <c r="AB217" s="831"/>
      <c r="AC217" s="832"/>
      <c r="AD217" s="833" t="s">
        <v>284</v>
      </c>
      <c r="AE217" s="834"/>
      <c r="AF217" s="834"/>
      <c r="AG217" s="834"/>
      <c r="AH217" s="835"/>
      <c r="AI217" s="836" t="s">
        <v>285</v>
      </c>
      <c r="AJ217" s="834"/>
      <c r="AK217" s="834"/>
      <c r="AL217" s="834"/>
      <c r="AM217" s="834"/>
      <c r="AN217" s="834"/>
      <c r="AO217" s="834"/>
      <c r="AP217" s="834"/>
      <c r="AQ217" s="834"/>
      <c r="AR217" s="834"/>
      <c r="AS217" s="834"/>
      <c r="AT217" s="834"/>
      <c r="AU217" s="835"/>
      <c r="AV217" s="837">
        <v>4.5716999999999999</v>
      </c>
      <c r="AW217" s="838"/>
      <c r="AX217" s="838"/>
      <c r="AY217" s="839"/>
    </row>
    <row r="218" spans="1:51" ht="24.75" customHeight="1" x14ac:dyDescent="0.2">
      <c r="A218" s="216"/>
      <c r="B218" s="217"/>
      <c r="C218" s="217"/>
      <c r="D218" s="217"/>
      <c r="E218" s="217"/>
      <c r="F218" s="218"/>
      <c r="G218" s="815" t="s">
        <v>286</v>
      </c>
      <c r="H218" s="816"/>
      <c r="I218" s="816"/>
      <c r="J218" s="816"/>
      <c r="K218" s="817"/>
      <c r="L218" s="818" t="s">
        <v>287</v>
      </c>
      <c r="M218" s="819"/>
      <c r="N218" s="819"/>
      <c r="O218" s="819"/>
      <c r="P218" s="819"/>
      <c r="Q218" s="819"/>
      <c r="R218" s="819"/>
      <c r="S218" s="819"/>
      <c r="T218" s="819"/>
      <c r="U218" s="819"/>
      <c r="V218" s="819"/>
      <c r="W218" s="819"/>
      <c r="X218" s="820"/>
      <c r="Y218" s="821">
        <v>86.631040999999996</v>
      </c>
      <c r="Z218" s="822"/>
      <c r="AA218" s="822"/>
      <c r="AB218" s="822"/>
      <c r="AC218" s="823"/>
      <c r="AD218" s="808"/>
      <c r="AE218" s="809"/>
      <c r="AF218" s="809"/>
      <c r="AG218" s="809"/>
      <c r="AH218" s="810"/>
      <c r="AI218" s="811"/>
      <c r="AJ218" s="809"/>
      <c r="AK218" s="809"/>
      <c r="AL218" s="809"/>
      <c r="AM218" s="809"/>
      <c r="AN218" s="809"/>
      <c r="AO218" s="809"/>
      <c r="AP218" s="809"/>
      <c r="AQ218" s="809"/>
      <c r="AR218" s="809"/>
      <c r="AS218" s="809"/>
      <c r="AT218" s="809"/>
      <c r="AU218" s="810"/>
      <c r="AV218" s="812"/>
      <c r="AW218" s="813"/>
      <c r="AX218" s="813"/>
      <c r="AY218" s="814"/>
    </row>
    <row r="219" spans="1:51" ht="24.75" customHeight="1" x14ac:dyDescent="0.2">
      <c r="A219" s="216"/>
      <c r="B219" s="217"/>
      <c r="C219" s="217"/>
      <c r="D219" s="217"/>
      <c r="E219" s="217"/>
      <c r="F219" s="218"/>
      <c r="G219" s="799" t="s">
        <v>288</v>
      </c>
      <c r="H219" s="800"/>
      <c r="I219" s="800"/>
      <c r="J219" s="800"/>
      <c r="K219" s="801"/>
      <c r="L219" s="802" t="s">
        <v>289</v>
      </c>
      <c r="M219" s="803"/>
      <c r="N219" s="803"/>
      <c r="O219" s="803"/>
      <c r="P219" s="803"/>
      <c r="Q219" s="803"/>
      <c r="R219" s="803"/>
      <c r="S219" s="803"/>
      <c r="T219" s="803"/>
      <c r="U219" s="803"/>
      <c r="V219" s="803"/>
      <c r="W219" s="803"/>
      <c r="X219" s="804"/>
      <c r="Y219" s="805">
        <v>0.79200000000000004</v>
      </c>
      <c r="Z219" s="806"/>
      <c r="AA219" s="806"/>
      <c r="AB219" s="806"/>
      <c r="AC219" s="807"/>
      <c r="AD219" s="808"/>
      <c r="AE219" s="809"/>
      <c r="AF219" s="809"/>
      <c r="AG219" s="809"/>
      <c r="AH219" s="810"/>
      <c r="AI219" s="811"/>
      <c r="AJ219" s="809"/>
      <c r="AK219" s="809"/>
      <c r="AL219" s="809"/>
      <c r="AM219" s="809"/>
      <c r="AN219" s="809"/>
      <c r="AO219" s="809"/>
      <c r="AP219" s="809"/>
      <c r="AQ219" s="809"/>
      <c r="AR219" s="809"/>
      <c r="AS219" s="809"/>
      <c r="AT219" s="809"/>
      <c r="AU219" s="810"/>
      <c r="AV219" s="812"/>
      <c r="AW219" s="813"/>
      <c r="AX219" s="813"/>
      <c r="AY219" s="814"/>
    </row>
    <row r="220" spans="1:51" ht="24.75" hidden="1" customHeight="1" x14ac:dyDescent="0.2">
      <c r="A220" s="216"/>
      <c r="B220" s="217"/>
      <c r="C220" s="217"/>
      <c r="D220" s="217"/>
      <c r="E220" s="217"/>
      <c r="F220" s="218"/>
      <c r="G220" s="840"/>
      <c r="H220" s="841"/>
      <c r="I220" s="841"/>
      <c r="J220" s="841"/>
      <c r="K220" s="842"/>
      <c r="L220" s="843"/>
      <c r="M220" s="844"/>
      <c r="N220" s="844"/>
      <c r="O220" s="844"/>
      <c r="P220" s="844"/>
      <c r="Q220" s="844"/>
      <c r="R220" s="844"/>
      <c r="S220" s="844"/>
      <c r="T220" s="844"/>
      <c r="U220" s="844"/>
      <c r="V220" s="844"/>
      <c r="W220" s="844"/>
      <c r="X220" s="845"/>
      <c r="Y220" s="846"/>
      <c r="Z220" s="847"/>
      <c r="AA220" s="847"/>
      <c r="AB220" s="847"/>
      <c r="AC220" s="848"/>
      <c r="AD220" s="849"/>
      <c r="AE220" s="850"/>
      <c r="AF220" s="850"/>
      <c r="AG220" s="850"/>
      <c r="AH220" s="851"/>
      <c r="AI220" s="852"/>
      <c r="AJ220" s="850"/>
      <c r="AK220" s="850"/>
      <c r="AL220" s="850"/>
      <c r="AM220" s="850"/>
      <c r="AN220" s="850"/>
      <c r="AO220" s="850"/>
      <c r="AP220" s="850"/>
      <c r="AQ220" s="850"/>
      <c r="AR220" s="850"/>
      <c r="AS220" s="850"/>
      <c r="AT220" s="850"/>
      <c r="AU220" s="851"/>
      <c r="AV220" s="853"/>
      <c r="AW220" s="854"/>
      <c r="AX220" s="854"/>
      <c r="AY220" s="855"/>
    </row>
    <row r="221" spans="1:51" ht="24.75" hidden="1" customHeight="1" x14ac:dyDescent="0.2">
      <c r="A221" s="216"/>
      <c r="B221" s="217"/>
      <c r="C221" s="217"/>
      <c r="D221" s="217"/>
      <c r="E221" s="217"/>
      <c r="F221" s="218"/>
      <c r="G221" s="840"/>
      <c r="H221" s="841"/>
      <c r="I221" s="841"/>
      <c r="J221" s="841"/>
      <c r="K221" s="842"/>
      <c r="L221" s="843"/>
      <c r="M221" s="844"/>
      <c r="N221" s="844"/>
      <c r="O221" s="844"/>
      <c r="P221" s="844"/>
      <c r="Q221" s="844"/>
      <c r="R221" s="844"/>
      <c r="S221" s="844"/>
      <c r="T221" s="844"/>
      <c r="U221" s="844"/>
      <c r="V221" s="844"/>
      <c r="W221" s="844"/>
      <c r="X221" s="845"/>
      <c r="Y221" s="846"/>
      <c r="Z221" s="847"/>
      <c r="AA221" s="847"/>
      <c r="AB221" s="847"/>
      <c r="AC221" s="848"/>
      <c r="AD221" s="849"/>
      <c r="AE221" s="850"/>
      <c r="AF221" s="850"/>
      <c r="AG221" s="850"/>
      <c r="AH221" s="851"/>
      <c r="AI221" s="852"/>
      <c r="AJ221" s="850"/>
      <c r="AK221" s="850"/>
      <c r="AL221" s="850"/>
      <c r="AM221" s="850"/>
      <c r="AN221" s="850"/>
      <c r="AO221" s="850"/>
      <c r="AP221" s="850"/>
      <c r="AQ221" s="850"/>
      <c r="AR221" s="850"/>
      <c r="AS221" s="850"/>
      <c r="AT221" s="850"/>
      <c r="AU221" s="851"/>
      <c r="AV221" s="853"/>
      <c r="AW221" s="854"/>
      <c r="AX221" s="854"/>
      <c r="AY221" s="855"/>
    </row>
    <row r="222" spans="1:51" ht="24.75" hidden="1" customHeight="1" x14ac:dyDescent="0.2">
      <c r="A222" s="216"/>
      <c r="B222" s="217"/>
      <c r="C222" s="217"/>
      <c r="D222" s="217"/>
      <c r="E222" s="217"/>
      <c r="F222" s="218"/>
      <c r="G222" s="840"/>
      <c r="H222" s="841"/>
      <c r="I222" s="841"/>
      <c r="J222" s="841"/>
      <c r="K222" s="842"/>
      <c r="L222" s="843"/>
      <c r="M222" s="844"/>
      <c r="N222" s="844"/>
      <c r="O222" s="844"/>
      <c r="P222" s="844"/>
      <c r="Q222" s="844"/>
      <c r="R222" s="844"/>
      <c r="S222" s="844"/>
      <c r="T222" s="844"/>
      <c r="U222" s="844"/>
      <c r="V222" s="844"/>
      <c r="W222" s="844"/>
      <c r="X222" s="845"/>
      <c r="Y222" s="846"/>
      <c r="Z222" s="847"/>
      <c r="AA222" s="847"/>
      <c r="AB222" s="847"/>
      <c r="AC222" s="848"/>
      <c r="AD222" s="849"/>
      <c r="AE222" s="850"/>
      <c r="AF222" s="850"/>
      <c r="AG222" s="850"/>
      <c r="AH222" s="851"/>
      <c r="AI222" s="852"/>
      <c r="AJ222" s="850"/>
      <c r="AK222" s="850"/>
      <c r="AL222" s="850"/>
      <c r="AM222" s="850"/>
      <c r="AN222" s="850"/>
      <c r="AO222" s="850"/>
      <c r="AP222" s="850"/>
      <c r="AQ222" s="850"/>
      <c r="AR222" s="850"/>
      <c r="AS222" s="850"/>
      <c r="AT222" s="850"/>
      <c r="AU222" s="851"/>
      <c r="AV222" s="853"/>
      <c r="AW222" s="854"/>
      <c r="AX222" s="854"/>
      <c r="AY222" s="855"/>
    </row>
    <row r="223" spans="1:51" ht="24.75" hidden="1" customHeight="1" x14ac:dyDescent="0.2">
      <c r="A223" s="216"/>
      <c r="B223" s="217"/>
      <c r="C223" s="217"/>
      <c r="D223" s="217"/>
      <c r="E223" s="217"/>
      <c r="F223" s="218"/>
      <c r="G223" s="840"/>
      <c r="H223" s="841"/>
      <c r="I223" s="841"/>
      <c r="J223" s="841"/>
      <c r="K223" s="842"/>
      <c r="L223" s="843"/>
      <c r="M223" s="844"/>
      <c r="N223" s="844"/>
      <c r="O223" s="844"/>
      <c r="P223" s="844"/>
      <c r="Q223" s="844"/>
      <c r="R223" s="844"/>
      <c r="S223" s="844"/>
      <c r="T223" s="844"/>
      <c r="U223" s="844"/>
      <c r="V223" s="844"/>
      <c r="W223" s="844"/>
      <c r="X223" s="845"/>
      <c r="Y223" s="846"/>
      <c r="Z223" s="847"/>
      <c r="AA223" s="847"/>
      <c r="AB223" s="847"/>
      <c r="AC223" s="848"/>
      <c r="AD223" s="849"/>
      <c r="AE223" s="850"/>
      <c r="AF223" s="850"/>
      <c r="AG223" s="850"/>
      <c r="AH223" s="851"/>
      <c r="AI223" s="852"/>
      <c r="AJ223" s="850"/>
      <c r="AK223" s="850"/>
      <c r="AL223" s="850"/>
      <c r="AM223" s="850"/>
      <c r="AN223" s="850"/>
      <c r="AO223" s="850"/>
      <c r="AP223" s="850"/>
      <c r="AQ223" s="850"/>
      <c r="AR223" s="850"/>
      <c r="AS223" s="850"/>
      <c r="AT223" s="850"/>
      <c r="AU223" s="851"/>
      <c r="AV223" s="853"/>
      <c r="AW223" s="854"/>
      <c r="AX223" s="854"/>
      <c r="AY223" s="855"/>
    </row>
    <row r="224" spans="1:51" ht="24.75" hidden="1" customHeight="1" x14ac:dyDescent="0.2">
      <c r="A224" s="216"/>
      <c r="B224" s="217"/>
      <c r="C224" s="217"/>
      <c r="D224" s="217"/>
      <c r="E224" s="217"/>
      <c r="F224" s="218"/>
      <c r="G224" s="869"/>
      <c r="H224" s="870"/>
      <c r="I224" s="870"/>
      <c r="J224" s="870"/>
      <c r="K224" s="871"/>
      <c r="L224" s="872"/>
      <c r="M224" s="870"/>
      <c r="N224" s="870"/>
      <c r="O224" s="870"/>
      <c r="P224" s="870"/>
      <c r="Q224" s="870"/>
      <c r="R224" s="870"/>
      <c r="S224" s="870"/>
      <c r="T224" s="870"/>
      <c r="U224" s="870"/>
      <c r="V224" s="870"/>
      <c r="W224" s="870"/>
      <c r="X224" s="871"/>
      <c r="Y224" s="873"/>
      <c r="Z224" s="874"/>
      <c r="AA224" s="874"/>
      <c r="AB224" s="874"/>
      <c r="AC224" s="874"/>
      <c r="AD224" s="875"/>
      <c r="AE224" s="876"/>
      <c r="AF224" s="876"/>
      <c r="AG224" s="876"/>
      <c r="AH224" s="877"/>
      <c r="AI224" s="878"/>
      <c r="AJ224" s="876"/>
      <c r="AK224" s="876"/>
      <c r="AL224" s="876"/>
      <c r="AM224" s="876"/>
      <c r="AN224" s="876"/>
      <c r="AO224" s="876"/>
      <c r="AP224" s="876"/>
      <c r="AQ224" s="876"/>
      <c r="AR224" s="876"/>
      <c r="AS224" s="876"/>
      <c r="AT224" s="876"/>
      <c r="AU224" s="877"/>
      <c r="AV224" s="879"/>
      <c r="AW224" s="880"/>
      <c r="AX224" s="880"/>
      <c r="AY224" s="881"/>
    </row>
    <row r="225" spans="1:51" ht="24.75" customHeight="1" x14ac:dyDescent="0.2">
      <c r="A225" s="216"/>
      <c r="B225" s="217"/>
      <c r="C225" s="217"/>
      <c r="D225" s="217"/>
      <c r="E225" s="217"/>
      <c r="F225" s="218"/>
      <c r="G225" s="856" t="s">
        <v>290</v>
      </c>
      <c r="H225" s="857"/>
      <c r="I225" s="857"/>
      <c r="J225" s="857"/>
      <c r="K225" s="858"/>
      <c r="L225" s="859"/>
      <c r="M225" s="860"/>
      <c r="N225" s="860"/>
      <c r="O225" s="860"/>
      <c r="P225" s="860"/>
      <c r="Q225" s="860"/>
      <c r="R225" s="860"/>
      <c r="S225" s="860"/>
      <c r="T225" s="860"/>
      <c r="U225" s="860"/>
      <c r="V225" s="860"/>
      <c r="W225" s="860"/>
      <c r="X225" s="861"/>
      <c r="Y225" s="862">
        <f>SUM(Y217:AC224)</f>
        <v>91.215122999999991</v>
      </c>
      <c r="Z225" s="863"/>
      <c r="AA225" s="863"/>
      <c r="AB225" s="863"/>
      <c r="AC225" s="864"/>
      <c r="AD225" s="783" t="s">
        <v>290</v>
      </c>
      <c r="AE225" s="784"/>
      <c r="AF225" s="784"/>
      <c r="AG225" s="784"/>
      <c r="AH225" s="784"/>
      <c r="AI225" s="865"/>
      <c r="AJ225" s="866"/>
      <c r="AK225" s="866"/>
      <c r="AL225" s="866"/>
      <c r="AM225" s="866"/>
      <c r="AN225" s="866"/>
      <c r="AO225" s="866"/>
      <c r="AP225" s="866"/>
      <c r="AQ225" s="866"/>
      <c r="AR225" s="866"/>
      <c r="AS225" s="866"/>
      <c r="AT225" s="866"/>
      <c r="AU225" s="867"/>
      <c r="AV225" s="868">
        <f>SUM(AV217:AY224)</f>
        <v>4.5716999999999999</v>
      </c>
      <c r="AW225" s="339"/>
      <c r="AX225" s="339"/>
      <c r="AY225" s="341"/>
    </row>
    <row r="226" spans="1:51" ht="25.2" customHeight="1" x14ac:dyDescent="0.2">
      <c r="A226" s="216"/>
      <c r="B226" s="217"/>
      <c r="C226" s="217"/>
      <c r="D226" s="217"/>
      <c r="E226" s="217"/>
      <c r="F226" s="218"/>
      <c r="G226" s="897" t="s">
        <v>291</v>
      </c>
      <c r="H226" s="898"/>
      <c r="I226" s="898"/>
      <c r="J226" s="898"/>
      <c r="K226" s="898"/>
      <c r="L226" s="898"/>
      <c r="M226" s="898"/>
      <c r="N226" s="898"/>
      <c r="O226" s="898"/>
      <c r="P226" s="898"/>
      <c r="Q226" s="898"/>
      <c r="R226" s="898"/>
      <c r="S226" s="898"/>
      <c r="T226" s="898"/>
      <c r="U226" s="898"/>
      <c r="V226" s="898"/>
      <c r="W226" s="898"/>
      <c r="X226" s="898"/>
      <c r="Y226" s="898"/>
      <c r="Z226" s="898"/>
      <c r="AA226" s="898"/>
      <c r="AB226" s="898"/>
      <c r="AC226" s="899"/>
      <c r="AD226" s="900" t="s">
        <v>292</v>
      </c>
      <c r="AE226" s="901"/>
      <c r="AF226" s="901"/>
      <c r="AG226" s="901"/>
      <c r="AH226" s="901"/>
      <c r="AI226" s="901"/>
      <c r="AJ226" s="901"/>
      <c r="AK226" s="901"/>
      <c r="AL226" s="901"/>
      <c r="AM226" s="901"/>
      <c r="AN226" s="901"/>
      <c r="AO226" s="901"/>
      <c r="AP226" s="901"/>
      <c r="AQ226" s="901"/>
      <c r="AR226" s="901"/>
      <c r="AS226" s="901"/>
      <c r="AT226" s="901"/>
      <c r="AU226" s="901"/>
      <c r="AV226" s="901"/>
      <c r="AW226" s="901"/>
      <c r="AX226" s="901"/>
      <c r="AY226" s="902"/>
    </row>
    <row r="227" spans="1:51" ht="25.5" customHeight="1" x14ac:dyDescent="0.2">
      <c r="A227" s="216"/>
      <c r="B227" s="217"/>
      <c r="C227" s="217"/>
      <c r="D227" s="217"/>
      <c r="E227" s="217"/>
      <c r="F227" s="218"/>
      <c r="G227" s="856" t="s">
        <v>278</v>
      </c>
      <c r="H227" s="857"/>
      <c r="I227" s="857"/>
      <c r="J227" s="857"/>
      <c r="K227" s="858"/>
      <c r="L227" s="903" t="s">
        <v>279</v>
      </c>
      <c r="M227" s="857"/>
      <c r="N227" s="857"/>
      <c r="O227" s="857"/>
      <c r="P227" s="857"/>
      <c r="Q227" s="857"/>
      <c r="R227" s="857"/>
      <c r="S227" s="857"/>
      <c r="T227" s="857"/>
      <c r="U227" s="857"/>
      <c r="V227" s="857"/>
      <c r="W227" s="857"/>
      <c r="X227" s="858"/>
      <c r="Y227" s="904" t="s">
        <v>280</v>
      </c>
      <c r="Z227" s="905"/>
      <c r="AA227" s="905"/>
      <c r="AB227" s="905"/>
      <c r="AC227" s="906"/>
      <c r="AD227" s="790" t="s">
        <v>278</v>
      </c>
      <c r="AE227" s="791"/>
      <c r="AF227" s="791"/>
      <c r="AG227" s="791"/>
      <c r="AH227" s="791"/>
      <c r="AI227" s="786" t="s">
        <v>279</v>
      </c>
      <c r="AJ227" s="784"/>
      <c r="AK227" s="784"/>
      <c r="AL227" s="784"/>
      <c r="AM227" s="784"/>
      <c r="AN227" s="784"/>
      <c r="AO227" s="784"/>
      <c r="AP227" s="784"/>
      <c r="AQ227" s="784"/>
      <c r="AR227" s="784"/>
      <c r="AS227" s="784"/>
      <c r="AT227" s="784"/>
      <c r="AU227" s="785"/>
      <c r="AV227" s="787" t="s">
        <v>280</v>
      </c>
      <c r="AW227" s="788"/>
      <c r="AX227" s="788"/>
      <c r="AY227" s="792"/>
    </row>
    <row r="228" spans="1:51" ht="24.75" customHeight="1" x14ac:dyDescent="0.2">
      <c r="A228" s="216"/>
      <c r="B228" s="217"/>
      <c r="C228" s="217"/>
      <c r="D228" s="217"/>
      <c r="E228" s="217"/>
      <c r="F228" s="218"/>
      <c r="G228" s="888" t="s">
        <v>293</v>
      </c>
      <c r="H228" s="889"/>
      <c r="I228" s="889"/>
      <c r="J228" s="889"/>
      <c r="K228" s="890"/>
      <c r="L228" s="891" t="s">
        <v>294</v>
      </c>
      <c r="M228" s="892"/>
      <c r="N228" s="892"/>
      <c r="O228" s="892"/>
      <c r="P228" s="892"/>
      <c r="Q228" s="892"/>
      <c r="R228" s="892"/>
      <c r="S228" s="892"/>
      <c r="T228" s="892"/>
      <c r="U228" s="892"/>
      <c r="V228" s="892"/>
      <c r="W228" s="892"/>
      <c r="X228" s="893"/>
      <c r="Y228" s="894">
        <v>0.79200000000000004</v>
      </c>
      <c r="Z228" s="895"/>
      <c r="AA228" s="895"/>
      <c r="AB228" s="895"/>
      <c r="AC228" s="896"/>
      <c r="AD228" s="833"/>
      <c r="AE228" s="834"/>
      <c r="AF228" s="834"/>
      <c r="AG228" s="834"/>
      <c r="AH228" s="835"/>
      <c r="AI228" s="836"/>
      <c r="AJ228" s="834"/>
      <c r="AK228" s="834"/>
      <c r="AL228" s="834"/>
      <c r="AM228" s="834"/>
      <c r="AN228" s="834"/>
      <c r="AO228" s="834"/>
      <c r="AP228" s="834"/>
      <c r="AQ228" s="834"/>
      <c r="AR228" s="834"/>
      <c r="AS228" s="834"/>
      <c r="AT228" s="834"/>
      <c r="AU228" s="835"/>
      <c r="AV228" s="837"/>
      <c r="AW228" s="838"/>
      <c r="AX228" s="838"/>
      <c r="AY228" s="839"/>
    </row>
    <row r="229" spans="1:51" ht="24.75" hidden="1" customHeight="1" x14ac:dyDescent="0.2">
      <c r="A229" s="216"/>
      <c r="B229" s="217"/>
      <c r="C229" s="217"/>
      <c r="D229" s="217"/>
      <c r="E229" s="217"/>
      <c r="F229" s="218"/>
      <c r="G229" s="849"/>
      <c r="H229" s="850"/>
      <c r="I229" s="850"/>
      <c r="J229" s="850"/>
      <c r="K229" s="851"/>
      <c r="L229" s="852"/>
      <c r="M229" s="882"/>
      <c r="N229" s="882"/>
      <c r="O229" s="882"/>
      <c r="P229" s="882"/>
      <c r="Q229" s="882"/>
      <c r="R229" s="882"/>
      <c r="S229" s="882"/>
      <c r="T229" s="882"/>
      <c r="U229" s="882"/>
      <c r="V229" s="882"/>
      <c r="W229" s="882"/>
      <c r="X229" s="883"/>
      <c r="Y229" s="885"/>
      <c r="Z229" s="886"/>
      <c r="AA229" s="886"/>
      <c r="AB229" s="886"/>
      <c r="AC229" s="887"/>
      <c r="AD229" s="849"/>
      <c r="AE229" s="850"/>
      <c r="AF229" s="850"/>
      <c r="AG229" s="850"/>
      <c r="AH229" s="851"/>
      <c r="AI229" s="852"/>
      <c r="AJ229" s="850"/>
      <c r="AK229" s="850"/>
      <c r="AL229" s="850"/>
      <c r="AM229" s="850"/>
      <c r="AN229" s="850"/>
      <c r="AO229" s="850"/>
      <c r="AP229" s="850"/>
      <c r="AQ229" s="850"/>
      <c r="AR229" s="850"/>
      <c r="AS229" s="850"/>
      <c r="AT229" s="850"/>
      <c r="AU229" s="851"/>
      <c r="AV229" s="853"/>
      <c r="AW229" s="854"/>
      <c r="AX229" s="854"/>
      <c r="AY229" s="855"/>
    </row>
    <row r="230" spans="1:51" ht="24.75" hidden="1" customHeight="1" x14ac:dyDescent="0.2">
      <c r="A230" s="216"/>
      <c r="B230" s="217"/>
      <c r="C230" s="217"/>
      <c r="D230" s="217"/>
      <c r="E230" s="217"/>
      <c r="F230" s="218"/>
      <c r="G230" s="849"/>
      <c r="H230" s="850"/>
      <c r="I230" s="850"/>
      <c r="J230" s="850"/>
      <c r="K230" s="851"/>
      <c r="L230" s="852"/>
      <c r="M230" s="882"/>
      <c r="N230" s="882"/>
      <c r="O230" s="882"/>
      <c r="P230" s="882"/>
      <c r="Q230" s="882"/>
      <c r="R230" s="882"/>
      <c r="S230" s="882"/>
      <c r="T230" s="882"/>
      <c r="U230" s="882"/>
      <c r="V230" s="882"/>
      <c r="W230" s="882"/>
      <c r="X230" s="883"/>
      <c r="Y230" s="853"/>
      <c r="Z230" s="854"/>
      <c r="AA230" s="854"/>
      <c r="AB230" s="854"/>
      <c r="AC230" s="884"/>
      <c r="AD230" s="849"/>
      <c r="AE230" s="850"/>
      <c r="AF230" s="850"/>
      <c r="AG230" s="850"/>
      <c r="AH230" s="851"/>
      <c r="AI230" s="852"/>
      <c r="AJ230" s="850"/>
      <c r="AK230" s="850"/>
      <c r="AL230" s="850"/>
      <c r="AM230" s="850"/>
      <c r="AN230" s="850"/>
      <c r="AO230" s="850"/>
      <c r="AP230" s="850"/>
      <c r="AQ230" s="850"/>
      <c r="AR230" s="850"/>
      <c r="AS230" s="850"/>
      <c r="AT230" s="850"/>
      <c r="AU230" s="851"/>
      <c r="AV230" s="853"/>
      <c r="AW230" s="854"/>
      <c r="AX230" s="854"/>
      <c r="AY230" s="855"/>
    </row>
    <row r="231" spans="1:51" ht="24.75" hidden="1" customHeight="1" x14ac:dyDescent="0.2">
      <c r="A231" s="216"/>
      <c r="B231" s="217"/>
      <c r="C231" s="217"/>
      <c r="D231" s="217"/>
      <c r="E231" s="217"/>
      <c r="F231" s="218"/>
      <c r="G231" s="849"/>
      <c r="H231" s="850"/>
      <c r="I231" s="850"/>
      <c r="J231" s="850"/>
      <c r="K231" s="851"/>
      <c r="L231" s="852"/>
      <c r="M231" s="882"/>
      <c r="N231" s="882"/>
      <c r="O231" s="882"/>
      <c r="P231" s="882"/>
      <c r="Q231" s="882"/>
      <c r="R231" s="882"/>
      <c r="S231" s="882"/>
      <c r="T231" s="882"/>
      <c r="U231" s="882"/>
      <c r="V231" s="882"/>
      <c r="W231" s="882"/>
      <c r="X231" s="883"/>
      <c r="Y231" s="853"/>
      <c r="Z231" s="854"/>
      <c r="AA231" s="854"/>
      <c r="AB231" s="854"/>
      <c r="AC231" s="884"/>
      <c r="AD231" s="849"/>
      <c r="AE231" s="850"/>
      <c r="AF231" s="850"/>
      <c r="AG231" s="850"/>
      <c r="AH231" s="851"/>
      <c r="AI231" s="852"/>
      <c r="AJ231" s="850"/>
      <c r="AK231" s="850"/>
      <c r="AL231" s="850"/>
      <c r="AM231" s="850"/>
      <c r="AN231" s="850"/>
      <c r="AO231" s="850"/>
      <c r="AP231" s="850"/>
      <c r="AQ231" s="850"/>
      <c r="AR231" s="850"/>
      <c r="AS231" s="850"/>
      <c r="AT231" s="850"/>
      <c r="AU231" s="851"/>
      <c r="AV231" s="853"/>
      <c r="AW231" s="854"/>
      <c r="AX231" s="854"/>
      <c r="AY231" s="855"/>
    </row>
    <row r="232" spans="1:51" ht="24.75" hidden="1" customHeight="1" x14ac:dyDescent="0.2">
      <c r="A232" s="216"/>
      <c r="B232" s="217"/>
      <c r="C232" s="217"/>
      <c r="D232" s="217"/>
      <c r="E232" s="217"/>
      <c r="F232" s="218"/>
      <c r="G232" s="849"/>
      <c r="H232" s="850"/>
      <c r="I232" s="850"/>
      <c r="J232" s="850"/>
      <c r="K232" s="851"/>
      <c r="L232" s="852"/>
      <c r="M232" s="882"/>
      <c r="N232" s="882"/>
      <c r="O232" s="882"/>
      <c r="P232" s="882"/>
      <c r="Q232" s="882"/>
      <c r="R232" s="882"/>
      <c r="S232" s="882"/>
      <c r="T232" s="882"/>
      <c r="U232" s="882"/>
      <c r="V232" s="882"/>
      <c r="W232" s="882"/>
      <c r="X232" s="883"/>
      <c r="Y232" s="853"/>
      <c r="Z232" s="854"/>
      <c r="AA232" s="854"/>
      <c r="AB232" s="854"/>
      <c r="AC232" s="884"/>
      <c r="AD232" s="849"/>
      <c r="AE232" s="850"/>
      <c r="AF232" s="850"/>
      <c r="AG232" s="850"/>
      <c r="AH232" s="851"/>
      <c r="AI232" s="852"/>
      <c r="AJ232" s="850"/>
      <c r="AK232" s="850"/>
      <c r="AL232" s="850"/>
      <c r="AM232" s="850"/>
      <c r="AN232" s="850"/>
      <c r="AO232" s="850"/>
      <c r="AP232" s="850"/>
      <c r="AQ232" s="850"/>
      <c r="AR232" s="850"/>
      <c r="AS232" s="850"/>
      <c r="AT232" s="850"/>
      <c r="AU232" s="851"/>
      <c r="AV232" s="853"/>
      <c r="AW232" s="854"/>
      <c r="AX232" s="854"/>
      <c r="AY232" s="855"/>
    </row>
    <row r="233" spans="1:51" ht="24.75" hidden="1" customHeight="1" x14ac:dyDescent="0.2">
      <c r="A233" s="216"/>
      <c r="B233" s="217"/>
      <c r="C233" s="217"/>
      <c r="D233" s="217"/>
      <c r="E233" s="217"/>
      <c r="F233" s="218"/>
      <c r="G233" s="849"/>
      <c r="H233" s="850"/>
      <c r="I233" s="850"/>
      <c r="J233" s="850"/>
      <c r="K233" s="851"/>
      <c r="L233" s="852"/>
      <c r="M233" s="850"/>
      <c r="N233" s="850"/>
      <c r="O233" s="850"/>
      <c r="P233" s="850"/>
      <c r="Q233" s="850"/>
      <c r="R233" s="850"/>
      <c r="S233" s="850"/>
      <c r="T233" s="850"/>
      <c r="U233" s="850"/>
      <c r="V233" s="850"/>
      <c r="W233" s="850"/>
      <c r="X233" s="851"/>
      <c r="Y233" s="853"/>
      <c r="Z233" s="854"/>
      <c r="AA233" s="854"/>
      <c r="AB233" s="854"/>
      <c r="AC233" s="884"/>
      <c r="AD233" s="849"/>
      <c r="AE233" s="850"/>
      <c r="AF233" s="850"/>
      <c r="AG233" s="850"/>
      <c r="AH233" s="851"/>
      <c r="AI233" s="852"/>
      <c r="AJ233" s="850"/>
      <c r="AK233" s="850"/>
      <c r="AL233" s="850"/>
      <c r="AM233" s="850"/>
      <c r="AN233" s="850"/>
      <c r="AO233" s="850"/>
      <c r="AP233" s="850"/>
      <c r="AQ233" s="850"/>
      <c r="AR233" s="850"/>
      <c r="AS233" s="850"/>
      <c r="AT233" s="850"/>
      <c r="AU233" s="851"/>
      <c r="AV233" s="853"/>
      <c r="AW233" s="854"/>
      <c r="AX233" s="854"/>
      <c r="AY233" s="855"/>
    </row>
    <row r="234" spans="1:51" ht="24.75" hidden="1" customHeight="1" x14ac:dyDescent="0.2">
      <c r="A234" s="216"/>
      <c r="B234" s="217"/>
      <c r="C234" s="217"/>
      <c r="D234" s="217"/>
      <c r="E234" s="217"/>
      <c r="F234" s="218"/>
      <c r="G234" s="849"/>
      <c r="H234" s="850"/>
      <c r="I234" s="850"/>
      <c r="J234" s="850"/>
      <c r="K234" s="851"/>
      <c r="L234" s="852"/>
      <c r="M234" s="850"/>
      <c r="N234" s="850"/>
      <c r="O234" s="850"/>
      <c r="P234" s="850"/>
      <c r="Q234" s="850"/>
      <c r="R234" s="850"/>
      <c r="S234" s="850"/>
      <c r="T234" s="850"/>
      <c r="U234" s="850"/>
      <c r="V234" s="850"/>
      <c r="W234" s="850"/>
      <c r="X234" s="851"/>
      <c r="Y234" s="853"/>
      <c r="Z234" s="854"/>
      <c r="AA234" s="854"/>
      <c r="AB234" s="854"/>
      <c r="AC234" s="884"/>
      <c r="AD234" s="849"/>
      <c r="AE234" s="850"/>
      <c r="AF234" s="850"/>
      <c r="AG234" s="850"/>
      <c r="AH234" s="851"/>
      <c r="AI234" s="852"/>
      <c r="AJ234" s="850"/>
      <c r="AK234" s="850"/>
      <c r="AL234" s="850"/>
      <c r="AM234" s="850"/>
      <c r="AN234" s="850"/>
      <c r="AO234" s="850"/>
      <c r="AP234" s="850"/>
      <c r="AQ234" s="850"/>
      <c r="AR234" s="850"/>
      <c r="AS234" s="850"/>
      <c r="AT234" s="850"/>
      <c r="AU234" s="851"/>
      <c r="AV234" s="853"/>
      <c r="AW234" s="854"/>
      <c r="AX234" s="854"/>
      <c r="AY234" s="855"/>
    </row>
    <row r="235" spans="1:51" ht="24.75" hidden="1" customHeight="1" x14ac:dyDescent="0.2">
      <c r="A235" s="216"/>
      <c r="B235" s="217"/>
      <c r="C235" s="217"/>
      <c r="D235" s="217"/>
      <c r="E235" s="217"/>
      <c r="F235" s="218"/>
      <c r="G235" s="875"/>
      <c r="H235" s="876"/>
      <c r="I235" s="876"/>
      <c r="J235" s="876"/>
      <c r="K235" s="877"/>
      <c r="L235" s="878"/>
      <c r="M235" s="876"/>
      <c r="N235" s="876"/>
      <c r="O235" s="876"/>
      <c r="P235" s="876"/>
      <c r="Q235" s="876"/>
      <c r="R235" s="876"/>
      <c r="S235" s="876"/>
      <c r="T235" s="876"/>
      <c r="U235" s="876"/>
      <c r="V235" s="876"/>
      <c r="W235" s="876"/>
      <c r="X235" s="877"/>
      <c r="Y235" s="879"/>
      <c r="Z235" s="880"/>
      <c r="AA235" s="880"/>
      <c r="AB235" s="880"/>
      <c r="AC235" s="880"/>
      <c r="AD235" s="875"/>
      <c r="AE235" s="876"/>
      <c r="AF235" s="876"/>
      <c r="AG235" s="876"/>
      <c r="AH235" s="877"/>
      <c r="AI235" s="878"/>
      <c r="AJ235" s="876"/>
      <c r="AK235" s="876"/>
      <c r="AL235" s="876"/>
      <c r="AM235" s="876"/>
      <c r="AN235" s="876"/>
      <c r="AO235" s="876"/>
      <c r="AP235" s="876"/>
      <c r="AQ235" s="876"/>
      <c r="AR235" s="876"/>
      <c r="AS235" s="876"/>
      <c r="AT235" s="876"/>
      <c r="AU235" s="877"/>
      <c r="AV235" s="879"/>
      <c r="AW235" s="880"/>
      <c r="AX235" s="880"/>
      <c r="AY235" s="881"/>
    </row>
    <row r="236" spans="1:51" ht="24.75" customHeight="1" x14ac:dyDescent="0.2">
      <c r="A236" s="216"/>
      <c r="B236" s="217"/>
      <c r="C236" s="217"/>
      <c r="D236" s="217"/>
      <c r="E236" s="217"/>
      <c r="F236" s="218"/>
      <c r="G236" s="783" t="s">
        <v>290</v>
      </c>
      <c r="H236" s="784"/>
      <c r="I236" s="784"/>
      <c r="J236" s="784"/>
      <c r="K236" s="785"/>
      <c r="L236" s="865"/>
      <c r="M236" s="866"/>
      <c r="N236" s="866"/>
      <c r="O236" s="866"/>
      <c r="P236" s="866"/>
      <c r="Q236" s="866"/>
      <c r="R236" s="866"/>
      <c r="S236" s="866"/>
      <c r="T236" s="866"/>
      <c r="U236" s="866"/>
      <c r="V236" s="866"/>
      <c r="W236" s="866"/>
      <c r="X236" s="867"/>
      <c r="Y236" s="868">
        <f>SUM(Y228:AC235)</f>
        <v>0.79200000000000004</v>
      </c>
      <c r="Z236" s="339"/>
      <c r="AA236" s="339"/>
      <c r="AB236" s="339"/>
      <c r="AC236" s="340"/>
      <c r="AD236" s="783" t="s">
        <v>290</v>
      </c>
      <c r="AE236" s="784"/>
      <c r="AF236" s="784"/>
      <c r="AG236" s="784"/>
      <c r="AH236" s="784"/>
      <c r="AI236" s="865"/>
      <c r="AJ236" s="866"/>
      <c r="AK236" s="866"/>
      <c r="AL236" s="866"/>
      <c r="AM236" s="866"/>
      <c r="AN236" s="866"/>
      <c r="AO236" s="866"/>
      <c r="AP236" s="866"/>
      <c r="AQ236" s="866"/>
      <c r="AR236" s="866"/>
      <c r="AS236" s="866"/>
      <c r="AT236" s="866"/>
      <c r="AU236" s="867"/>
      <c r="AV236" s="868">
        <f>SUM(AV228:AY235)</f>
        <v>0</v>
      </c>
      <c r="AW236" s="339"/>
      <c r="AX236" s="339"/>
      <c r="AY236" s="341"/>
    </row>
    <row r="237" spans="1:51" ht="24.75" hidden="1" customHeight="1" x14ac:dyDescent="0.2">
      <c r="A237" s="216"/>
      <c r="B237" s="217"/>
      <c r="C237" s="217"/>
      <c r="D237" s="217"/>
      <c r="E237" s="217"/>
      <c r="F237" s="218"/>
      <c r="G237" s="900" t="s">
        <v>295</v>
      </c>
      <c r="H237" s="901"/>
      <c r="I237" s="901"/>
      <c r="J237" s="901"/>
      <c r="K237" s="901"/>
      <c r="L237" s="901"/>
      <c r="M237" s="901"/>
      <c r="N237" s="901"/>
      <c r="O237" s="901"/>
      <c r="P237" s="901"/>
      <c r="Q237" s="901"/>
      <c r="R237" s="901"/>
      <c r="S237" s="901"/>
      <c r="T237" s="901"/>
      <c r="U237" s="901"/>
      <c r="V237" s="901"/>
      <c r="W237" s="901"/>
      <c r="X237" s="901"/>
      <c r="Y237" s="901"/>
      <c r="Z237" s="901"/>
      <c r="AA237" s="901"/>
      <c r="AB237" s="901"/>
      <c r="AC237" s="919"/>
      <c r="AD237" s="900" t="s">
        <v>296</v>
      </c>
      <c r="AE237" s="901"/>
      <c r="AF237" s="901"/>
      <c r="AG237" s="901"/>
      <c r="AH237" s="901"/>
      <c r="AI237" s="901"/>
      <c r="AJ237" s="901"/>
      <c r="AK237" s="901"/>
      <c r="AL237" s="901"/>
      <c r="AM237" s="901"/>
      <c r="AN237" s="901"/>
      <c r="AO237" s="901"/>
      <c r="AP237" s="901"/>
      <c r="AQ237" s="901"/>
      <c r="AR237" s="901"/>
      <c r="AS237" s="901"/>
      <c r="AT237" s="901"/>
      <c r="AU237" s="901"/>
      <c r="AV237" s="901"/>
      <c r="AW237" s="901"/>
      <c r="AX237" s="901"/>
      <c r="AY237" s="902"/>
    </row>
    <row r="238" spans="1:51" ht="24.75" hidden="1" customHeight="1" x14ac:dyDescent="0.2">
      <c r="A238" s="216"/>
      <c r="B238" s="217"/>
      <c r="C238" s="217"/>
      <c r="D238" s="217"/>
      <c r="E238" s="217"/>
      <c r="F238" s="218"/>
      <c r="G238" s="783" t="s">
        <v>278</v>
      </c>
      <c r="H238" s="784"/>
      <c r="I238" s="784"/>
      <c r="J238" s="784"/>
      <c r="K238" s="785"/>
      <c r="L238" s="786" t="s">
        <v>279</v>
      </c>
      <c r="M238" s="784"/>
      <c r="N238" s="784"/>
      <c r="O238" s="784"/>
      <c r="P238" s="784"/>
      <c r="Q238" s="784"/>
      <c r="R238" s="784"/>
      <c r="S238" s="784"/>
      <c r="T238" s="784"/>
      <c r="U238" s="784"/>
      <c r="V238" s="784"/>
      <c r="W238" s="784"/>
      <c r="X238" s="785"/>
      <c r="Y238" s="787" t="s">
        <v>280</v>
      </c>
      <c r="Z238" s="920"/>
      <c r="AA238" s="920"/>
      <c r="AB238" s="920"/>
      <c r="AC238" s="921"/>
      <c r="AD238" s="783" t="s">
        <v>278</v>
      </c>
      <c r="AE238" s="784"/>
      <c r="AF238" s="784"/>
      <c r="AG238" s="784"/>
      <c r="AH238" s="785"/>
      <c r="AI238" s="786" t="s">
        <v>279</v>
      </c>
      <c r="AJ238" s="784"/>
      <c r="AK238" s="784"/>
      <c r="AL238" s="784"/>
      <c r="AM238" s="784"/>
      <c r="AN238" s="784"/>
      <c r="AO238" s="784"/>
      <c r="AP238" s="784"/>
      <c r="AQ238" s="784"/>
      <c r="AR238" s="784"/>
      <c r="AS238" s="784"/>
      <c r="AT238" s="784"/>
      <c r="AU238" s="785"/>
      <c r="AV238" s="787" t="s">
        <v>280</v>
      </c>
      <c r="AW238" s="920"/>
      <c r="AX238" s="920"/>
      <c r="AY238" s="922"/>
    </row>
    <row r="239" spans="1:51" ht="24.75" hidden="1" customHeight="1" x14ac:dyDescent="0.2">
      <c r="A239" s="216"/>
      <c r="B239" s="217"/>
      <c r="C239" s="217"/>
      <c r="D239" s="217"/>
      <c r="E239" s="217"/>
      <c r="F239" s="218"/>
      <c r="G239" s="907"/>
      <c r="H239" s="908"/>
      <c r="I239" s="908"/>
      <c r="J239" s="908"/>
      <c r="K239" s="909"/>
      <c r="L239" s="910"/>
      <c r="M239" s="911"/>
      <c r="N239" s="911"/>
      <c r="O239" s="911"/>
      <c r="P239" s="911"/>
      <c r="Q239" s="911"/>
      <c r="R239" s="911"/>
      <c r="S239" s="911"/>
      <c r="T239" s="911"/>
      <c r="U239" s="911"/>
      <c r="V239" s="911"/>
      <c r="W239" s="911"/>
      <c r="X239" s="912"/>
      <c r="Y239" s="913"/>
      <c r="Z239" s="914"/>
      <c r="AA239" s="914"/>
      <c r="AB239" s="914"/>
      <c r="AC239" s="915"/>
      <c r="AD239" s="907"/>
      <c r="AE239" s="908"/>
      <c r="AF239" s="908"/>
      <c r="AG239" s="908"/>
      <c r="AH239" s="909"/>
      <c r="AI239" s="910"/>
      <c r="AJ239" s="911"/>
      <c r="AK239" s="911"/>
      <c r="AL239" s="911"/>
      <c r="AM239" s="911"/>
      <c r="AN239" s="911"/>
      <c r="AO239" s="911"/>
      <c r="AP239" s="911"/>
      <c r="AQ239" s="911"/>
      <c r="AR239" s="911"/>
      <c r="AS239" s="911"/>
      <c r="AT239" s="911"/>
      <c r="AU239" s="912"/>
      <c r="AV239" s="916"/>
      <c r="AW239" s="917"/>
      <c r="AX239" s="917"/>
      <c r="AY239" s="918"/>
    </row>
    <row r="240" spans="1:51" ht="24.75" hidden="1" customHeight="1" x14ac:dyDescent="0.2">
      <c r="A240" s="216"/>
      <c r="B240" s="217"/>
      <c r="C240" s="217"/>
      <c r="D240" s="217"/>
      <c r="E240" s="217"/>
      <c r="F240" s="218"/>
      <c r="G240" s="849"/>
      <c r="H240" s="850"/>
      <c r="I240" s="850"/>
      <c r="J240" s="850"/>
      <c r="K240" s="851"/>
      <c r="L240" s="852"/>
      <c r="M240" s="882"/>
      <c r="N240" s="882"/>
      <c r="O240" s="882"/>
      <c r="P240" s="882"/>
      <c r="Q240" s="882"/>
      <c r="R240" s="882"/>
      <c r="S240" s="882"/>
      <c r="T240" s="882"/>
      <c r="U240" s="882"/>
      <c r="V240" s="882"/>
      <c r="W240" s="882"/>
      <c r="X240" s="883"/>
      <c r="Y240" s="885"/>
      <c r="Z240" s="886"/>
      <c r="AA240" s="886"/>
      <c r="AB240" s="886"/>
      <c r="AC240" s="887"/>
      <c r="AD240" s="849"/>
      <c r="AE240" s="850"/>
      <c r="AF240" s="850"/>
      <c r="AG240" s="850"/>
      <c r="AH240" s="851"/>
      <c r="AI240" s="852"/>
      <c r="AJ240" s="882"/>
      <c r="AK240" s="882"/>
      <c r="AL240" s="882"/>
      <c r="AM240" s="882"/>
      <c r="AN240" s="882"/>
      <c r="AO240" s="882"/>
      <c r="AP240" s="882"/>
      <c r="AQ240" s="882"/>
      <c r="AR240" s="882"/>
      <c r="AS240" s="882"/>
      <c r="AT240" s="882"/>
      <c r="AU240" s="883"/>
      <c r="AV240" s="853"/>
      <c r="AW240" s="854"/>
      <c r="AX240" s="854"/>
      <c r="AY240" s="855"/>
    </row>
    <row r="241" spans="1:51" ht="24.75" hidden="1" customHeight="1" x14ac:dyDescent="0.2">
      <c r="A241" s="216"/>
      <c r="B241" s="217"/>
      <c r="C241" s="217"/>
      <c r="D241" s="217"/>
      <c r="E241" s="217"/>
      <c r="F241" s="218"/>
      <c r="G241" s="849"/>
      <c r="H241" s="850"/>
      <c r="I241" s="850"/>
      <c r="J241" s="850"/>
      <c r="K241" s="851"/>
      <c r="L241" s="852"/>
      <c r="M241" s="882"/>
      <c r="N241" s="882"/>
      <c r="O241" s="882"/>
      <c r="P241" s="882"/>
      <c r="Q241" s="882"/>
      <c r="R241" s="882"/>
      <c r="S241" s="882"/>
      <c r="T241" s="882"/>
      <c r="U241" s="882"/>
      <c r="V241" s="882"/>
      <c r="W241" s="882"/>
      <c r="X241" s="883"/>
      <c r="Y241" s="853"/>
      <c r="Z241" s="854"/>
      <c r="AA241" s="854"/>
      <c r="AB241" s="854"/>
      <c r="AC241" s="884"/>
      <c r="AD241" s="849"/>
      <c r="AE241" s="850"/>
      <c r="AF241" s="850"/>
      <c r="AG241" s="850"/>
      <c r="AH241" s="851"/>
      <c r="AI241" s="852"/>
      <c r="AJ241" s="882"/>
      <c r="AK241" s="882"/>
      <c r="AL241" s="882"/>
      <c r="AM241" s="882"/>
      <c r="AN241" s="882"/>
      <c r="AO241" s="882"/>
      <c r="AP241" s="882"/>
      <c r="AQ241" s="882"/>
      <c r="AR241" s="882"/>
      <c r="AS241" s="882"/>
      <c r="AT241" s="882"/>
      <c r="AU241" s="883"/>
      <c r="AV241" s="853"/>
      <c r="AW241" s="854"/>
      <c r="AX241" s="854"/>
      <c r="AY241" s="855"/>
    </row>
    <row r="242" spans="1:51" ht="24.75" hidden="1" customHeight="1" x14ac:dyDescent="0.2">
      <c r="A242" s="216"/>
      <c r="B242" s="217"/>
      <c r="C242" s="217"/>
      <c r="D242" s="217"/>
      <c r="E242" s="217"/>
      <c r="F242" s="218"/>
      <c r="G242" s="849"/>
      <c r="H242" s="850"/>
      <c r="I242" s="850"/>
      <c r="J242" s="850"/>
      <c r="K242" s="851"/>
      <c r="L242" s="852"/>
      <c r="M242" s="850"/>
      <c r="N242" s="850"/>
      <c r="O242" s="850"/>
      <c r="P242" s="850"/>
      <c r="Q242" s="850"/>
      <c r="R242" s="850"/>
      <c r="S242" s="850"/>
      <c r="T242" s="850"/>
      <c r="U242" s="850"/>
      <c r="V242" s="850"/>
      <c r="W242" s="850"/>
      <c r="X242" s="851"/>
      <c r="Y242" s="853"/>
      <c r="Z242" s="854"/>
      <c r="AA242" s="854"/>
      <c r="AB242" s="854"/>
      <c r="AC242" s="884"/>
      <c r="AD242" s="849"/>
      <c r="AE242" s="850"/>
      <c r="AF242" s="850"/>
      <c r="AG242" s="850"/>
      <c r="AH242" s="851"/>
      <c r="AI242" s="852"/>
      <c r="AJ242" s="882"/>
      <c r="AK242" s="882"/>
      <c r="AL242" s="882"/>
      <c r="AM242" s="882"/>
      <c r="AN242" s="882"/>
      <c r="AO242" s="882"/>
      <c r="AP242" s="882"/>
      <c r="AQ242" s="882"/>
      <c r="AR242" s="882"/>
      <c r="AS242" s="882"/>
      <c r="AT242" s="882"/>
      <c r="AU242" s="883"/>
      <c r="AV242" s="853"/>
      <c r="AW242" s="854"/>
      <c r="AX242" s="854"/>
      <c r="AY242" s="855"/>
    </row>
    <row r="243" spans="1:51" ht="24.75" hidden="1" customHeight="1" x14ac:dyDescent="0.2">
      <c r="A243" s="216"/>
      <c r="B243" s="217"/>
      <c r="C243" s="217"/>
      <c r="D243" s="217"/>
      <c r="E243" s="217"/>
      <c r="F243" s="218"/>
      <c r="G243" s="849"/>
      <c r="H243" s="850"/>
      <c r="I243" s="850"/>
      <c r="J243" s="850"/>
      <c r="K243" s="851"/>
      <c r="L243" s="852"/>
      <c r="M243" s="882"/>
      <c r="N243" s="882"/>
      <c r="O243" s="882"/>
      <c r="P243" s="882"/>
      <c r="Q243" s="882"/>
      <c r="R243" s="882"/>
      <c r="S243" s="882"/>
      <c r="T243" s="882"/>
      <c r="U243" s="882"/>
      <c r="V243" s="882"/>
      <c r="W243" s="882"/>
      <c r="X243" s="883"/>
      <c r="Y243" s="853"/>
      <c r="Z243" s="854"/>
      <c r="AA243" s="854"/>
      <c r="AB243" s="854"/>
      <c r="AC243" s="884"/>
      <c r="AD243" s="849"/>
      <c r="AE243" s="850"/>
      <c r="AF243" s="850"/>
      <c r="AG243" s="850"/>
      <c r="AH243" s="851"/>
      <c r="AI243" s="852"/>
      <c r="AJ243" s="882"/>
      <c r="AK243" s="882"/>
      <c r="AL243" s="882"/>
      <c r="AM243" s="882"/>
      <c r="AN243" s="882"/>
      <c r="AO243" s="882"/>
      <c r="AP243" s="882"/>
      <c r="AQ243" s="882"/>
      <c r="AR243" s="882"/>
      <c r="AS243" s="882"/>
      <c r="AT243" s="882"/>
      <c r="AU243" s="883"/>
      <c r="AV243" s="853"/>
      <c r="AW243" s="854"/>
      <c r="AX243" s="854"/>
      <c r="AY243" s="855"/>
    </row>
    <row r="244" spans="1:51" ht="24.75" hidden="1" customHeight="1" x14ac:dyDescent="0.2">
      <c r="A244" s="216"/>
      <c r="B244" s="217"/>
      <c r="C244" s="217"/>
      <c r="D244" s="217"/>
      <c r="E244" s="217"/>
      <c r="F244" s="218"/>
      <c r="G244" s="849"/>
      <c r="H244" s="850"/>
      <c r="I244" s="850"/>
      <c r="J244" s="850"/>
      <c r="K244" s="851"/>
      <c r="L244" s="852"/>
      <c r="M244" s="882"/>
      <c r="N244" s="882"/>
      <c r="O244" s="882"/>
      <c r="P244" s="882"/>
      <c r="Q244" s="882"/>
      <c r="R244" s="882"/>
      <c r="S244" s="882"/>
      <c r="T244" s="882"/>
      <c r="U244" s="882"/>
      <c r="V244" s="882"/>
      <c r="W244" s="882"/>
      <c r="X244" s="883"/>
      <c r="Y244" s="853"/>
      <c r="Z244" s="854"/>
      <c r="AA244" s="854"/>
      <c r="AB244" s="854"/>
      <c r="AC244" s="884"/>
      <c r="AD244" s="849"/>
      <c r="AE244" s="850"/>
      <c r="AF244" s="850"/>
      <c r="AG244" s="850"/>
      <c r="AH244" s="851"/>
      <c r="AI244" s="852"/>
      <c r="AJ244" s="882"/>
      <c r="AK244" s="882"/>
      <c r="AL244" s="882"/>
      <c r="AM244" s="882"/>
      <c r="AN244" s="882"/>
      <c r="AO244" s="882"/>
      <c r="AP244" s="882"/>
      <c r="AQ244" s="882"/>
      <c r="AR244" s="882"/>
      <c r="AS244" s="882"/>
      <c r="AT244" s="882"/>
      <c r="AU244" s="883"/>
      <c r="AV244" s="853"/>
      <c r="AW244" s="854"/>
      <c r="AX244" s="854"/>
      <c r="AY244" s="855"/>
    </row>
    <row r="245" spans="1:51" ht="24.75" hidden="1" customHeight="1" x14ac:dyDescent="0.2">
      <c r="A245" s="216"/>
      <c r="B245" s="217"/>
      <c r="C245" s="217"/>
      <c r="D245" s="217"/>
      <c r="E245" s="217"/>
      <c r="F245" s="218"/>
      <c r="G245" s="849"/>
      <c r="H245" s="850"/>
      <c r="I245" s="850"/>
      <c r="J245" s="850"/>
      <c r="K245" s="851"/>
      <c r="L245" s="852"/>
      <c r="M245" s="882"/>
      <c r="N245" s="882"/>
      <c r="O245" s="882"/>
      <c r="P245" s="882"/>
      <c r="Q245" s="882"/>
      <c r="R245" s="882"/>
      <c r="S245" s="882"/>
      <c r="T245" s="882"/>
      <c r="U245" s="882"/>
      <c r="V245" s="882"/>
      <c r="W245" s="882"/>
      <c r="X245" s="883"/>
      <c r="Y245" s="853"/>
      <c r="Z245" s="854"/>
      <c r="AA245" s="854"/>
      <c r="AB245" s="854"/>
      <c r="AC245" s="884"/>
      <c r="AD245" s="849"/>
      <c r="AE245" s="850"/>
      <c r="AF245" s="850"/>
      <c r="AG245" s="850"/>
      <c r="AH245" s="851"/>
      <c r="AI245" s="852"/>
      <c r="AJ245" s="882"/>
      <c r="AK245" s="882"/>
      <c r="AL245" s="882"/>
      <c r="AM245" s="882"/>
      <c r="AN245" s="882"/>
      <c r="AO245" s="882"/>
      <c r="AP245" s="882"/>
      <c r="AQ245" s="882"/>
      <c r="AR245" s="882"/>
      <c r="AS245" s="882"/>
      <c r="AT245" s="882"/>
      <c r="AU245" s="883"/>
      <c r="AV245" s="853"/>
      <c r="AW245" s="854"/>
      <c r="AX245" s="854"/>
      <c r="AY245" s="855"/>
    </row>
    <row r="246" spans="1:51" ht="24.75" hidden="1" customHeight="1" x14ac:dyDescent="0.2">
      <c r="A246" s="216"/>
      <c r="B246" s="217"/>
      <c r="C246" s="217"/>
      <c r="D246" s="217"/>
      <c r="E246" s="217"/>
      <c r="F246" s="218"/>
      <c r="G246" s="875"/>
      <c r="H246" s="876"/>
      <c r="I246" s="876"/>
      <c r="J246" s="876"/>
      <c r="K246" s="877"/>
      <c r="L246" s="878"/>
      <c r="M246" s="923"/>
      <c r="N246" s="923"/>
      <c r="O246" s="923"/>
      <c r="P246" s="923"/>
      <c r="Q246" s="923"/>
      <c r="R246" s="923"/>
      <c r="S246" s="923"/>
      <c r="T246" s="923"/>
      <c r="U246" s="923"/>
      <c r="V246" s="923"/>
      <c r="W246" s="923"/>
      <c r="X246" s="924"/>
      <c r="Y246" s="879"/>
      <c r="Z246" s="880"/>
      <c r="AA246" s="880"/>
      <c r="AB246" s="880"/>
      <c r="AC246" s="880"/>
      <c r="AD246" s="875"/>
      <c r="AE246" s="876"/>
      <c r="AF246" s="876"/>
      <c r="AG246" s="876"/>
      <c r="AH246" s="877"/>
      <c r="AI246" s="878"/>
      <c r="AJ246" s="923"/>
      <c r="AK246" s="923"/>
      <c r="AL246" s="923"/>
      <c r="AM246" s="923"/>
      <c r="AN246" s="923"/>
      <c r="AO246" s="923"/>
      <c r="AP246" s="923"/>
      <c r="AQ246" s="923"/>
      <c r="AR246" s="923"/>
      <c r="AS246" s="923"/>
      <c r="AT246" s="923"/>
      <c r="AU246" s="924"/>
      <c r="AV246" s="879"/>
      <c r="AW246" s="880"/>
      <c r="AX246" s="880"/>
      <c r="AY246" s="881"/>
    </row>
    <row r="247" spans="1:51" ht="24.75" hidden="1" customHeight="1" x14ac:dyDescent="0.2">
      <c r="A247" s="216"/>
      <c r="B247" s="217"/>
      <c r="C247" s="217"/>
      <c r="D247" s="217"/>
      <c r="E247" s="217"/>
      <c r="F247" s="218"/>
      <c r="G247" s="783" t="s">
        <v>290</v>
      </c>
      <c r="H247" s="784"/>
      <c r="I247" s="784"/>
      <c r="J247" s="784"/>
      <c r="K247" s="785"/>
      <c r="L247" s="865"/>
      <c r="M247" s="925"/>
      <c r="N247" s="925"/>
      <c r="O247" s="925"/>
      <c r="P247" s="925"/>
      <c r="Q247" s="925"/>
      <c r="R247" s="925"/>
      <c r="S247" s="925"/>
      <c r="T247" s="925"/>
      <c r="U247" s="925"/>
      <c r="V247" s="925"/>
      <c r="W247" s="925"/>
      <c r="X247" s="926"/>
      <c r="Y247" s="868">
        <f>SUM(Y239:AC246)</f>
        <v>0</v>
      </c>
      <c r="Z247" s="339"/>
      <c r="AA247" s="339"/>
      <c r="AB247" s="339"/>
      <c r="AC247" s="340"/>
      <c r="AD247" s="783" t="s">
        <v>290</v>
      </c>
      <c r="AE247" s="784"/>
      <c r="AF247" s="784"/>
      <c r="AG247" s="784"/>
      <c r="AH247" s="785"/>
      <c r="AI247" s="865"/>
      <c r="AJ247" s="925"/>
      <c r="AK247" s="925"/>
      <c r="AL247" s="925"/>
      <c r="AM247" s="925"/>
      <c r="AN247" s="925"/>
      <c r="AO247" s="925"/>
      <c r="AP247" s="925"/>
      <c r="AQ247" s="925"/>
      <c r="AR247" s="925"/>
      <c r="AS247" s="925"/>
      <c r="AT247" s="925"/>
      <c r="AU247" s="926"/>
      <c r="AV247" s="868">
        <f>SUM(AV239:AY246)</f>
        <v>0</v>
      </c>
      <c r="AW247" s="339"/>
      <c r="AX247" s="339"/>
      <c r="AY247" s="341"/>
    </row>
    <row r="248" spans="1:51" ht="24.75" hidden="1" customHeight="1" x14ac:dyDescent="0.2">
      <c r="A248" s="216"/>
      <c r="B248" s="217"/>
      <c r="C248" s="217"/>
      <c r="D248" s="217"/>
      <c r="E248" s="217"/>
      <c r="F248" s="218"/>
      <c r="G248" s="900" t="s">
        <v>297</v>
      </c>
      <c r="H248" s="901"/>
      <c r="I248" s="901"/>
      <c r="J248" s="901"/>
      <c r="K248" s="901"/>
      <c r="L248" s="901"/>
      <c r="M248" s="901"/>
      <c r="N248" s="901"/>
      <c r="O248" s="901"/>
      <c r="P248" s="901"/>
      <c r="Q248" s="901"/>
      <c r="R248" s="901"/>
      <c r="S248" s="901"/>
      <c r="T248" s="901"/>
      <c r="U248" s="901"/>
      <c r="V248" s="901"/>
      <c r="W248" s="901"/>
      <c r="X248" s="901"/>
      <c r="Y248" s="901"/>
      <c r="Z248" s="901"/>
      <c r="AA248" s="901"/>
      <c r="AB248" s="901"/>
      <c r="AC248" s="919"/>
      <c r="AD248" s="900" t="s">
        <v>298</v>
      </c>
      <c r="AE248" s="901"/>
      <c r="AF248" s="901"/>
      <c r="AG248" s="901"/>
      <c r="AH248" s="901"/>
      <c r="AI248" s="901"/>
      <c r="AJ248" s="901"/>
      <c r="AK248" s="901"/>
      <c r="AL248" s="901"/>
      <c r="AM248" s="901"/>
      <c r="AN248" s="901"/>
      <c r="AO248" s="901"/>
      <c r="AP248" s="901"/>
      <c r="AQ248" s="901"/>
      <c r="AR248" s="901"/>
      <c r="AS248" s="901"/>
      <c r="AT248" s="901"/>
      <c r="AU248" s="901"/>
      <c r="AV248" s="901"/>
      <c r="AW248" s="901"/>
      <c r="AX248" s="901"/>
      <c r="AY248" s="902"/>
    </row>
    <row r="249" spans="1:51" ht="24.75" hidden="1" customHeight="1" x14ac:dyDescent="0.2">
      <c r="A249" s="216"/>
      <c r="B249" s="217"/>
      <c r="C249" s="217"/>
      <c r="D249" s="217"/>
      <c r="E249" s="217"/>
      <c r="F249" s="218"/>
      <c r="G249" s="783" t="s">
        <v>278</v>
      </c>
      <c r="H249" s="784"/>
      <c r="I249" s="784"/>
      <c r="J249" s="784"/>
      <c r="K249" s="785"/>
      <c r="L249" s="786" t="s">
        <v>279</v>
      </c>
      <c r="M249" s="784"/>
      <c r="N249" s="784"/>
      <c r="O249" s="784"/>
      <c r="P249" s="784"/>
      <c r="Q249" s="784"/>
      <c r="R249" s="784"/>
      <c r="S249" s="784"/>
      <c r="T249" s="784"/>
      <c r="U249" s="784"/>
      <c r="V249" s="784"/>
      <c r="W249" s="784"/>
      <c r="X249" s="785"/>
      <c r="Y249" s="787" t="s">
        <v>280</v>
      </c>
      <c r="Z249" s="920"/>
      <c r="AA249" s="920"/>
      <c r="AB249" s="920"/>
      <c r="AC249" s="921"/>
      <c r="AD249" s="783" t="s">
        <v>278</v>
      </c>
      <c r="AE249" s="784"/>
      <c r="AF249" s="784"/>
      <c r="AG249" s="784"/>
      <c r="AH249" s="785"/>
      <c r="AI249" s="786" t="s">
        <v>279</v>
      </c>
      <c r="AJ249" s="784"/>
      <c r="AK249" s="784"/>
      <c r="AL249" s="784"/>
      <c r="AM249" s="784"/>
      <c r="AN249" s="784"/>
      <c r="AO249" s="784"/>
      <c r="AP249" s="784"/>
      <c r="AQ249" s="784"/>
      <c r="AR249" s="784"/>
      <c r="AS249" s="784"/>
      <c r="AT249" s="784"/>
      <c r="AU249" s="785"/>
      <c r="AV249" s="787" t="s">
        <v>280</v>
      </c>
      <c r="AW249" s="920"/>
      <c r="AX249" s="920"/>
      <c r="AY249" s="922"/>
    </row>
    <row r="250" spans="1:51" ht="24.75" hidden="1" customHeight="1" x14ac:dyDescent="0.2">
      <c r="A250" s="216"/>
      <c r="B250" s="217"/>
      <c r="C250" s="217"/>
      <c r="D250" s="217"/>
      <c r="E250" s="217"/>
      <c r="F250" s="218"/>
      <c r="G250" s="907"/>
      <c r="H250" s="908"/>
      <c r="I250" s="908"/>
      <c r="J250" s="908"/>
      <c r="K250" s="909"/>
      <c r="L250" s="910"/>
      <c r="M250" s="911"/>
      <c r="N250" s="911"/>
      <c r="O250" s="911"/>
      <c r="P250" s="911"/>
      <c r="Q250" s="911"/>
      <c r="R250" s="911"/>
      <c r="S250" s="911"/>
      <c r="T250" s="911"/>
      <c r="U250" s="911"/>
      <c r="V250" s="911"/>
      <c r="W250" s="911"/>
      <c r="X250" s="912"/>
      <c r="Y250" s="913"/>
      <c r="Z250" s="914"/>
      <c r="AA250" s="914"/>
      <c r="AB250" s="914"/>
      <c r="AC250" s="915"/>
      <c r="AD250" s="907"/>
      <c r="AE250" s="908"/>
      <c r="AF250" s="908"/>
      <c r="AG250" s="908"/>
      <c r="AH250" s="909"/>
      <c r="AI250" s="910"/>
      <c r="AJ250" s="911"/>
      <c r="AK250" s="911"/>
      <c r="AL250" s="911"/>
      <c r="AM250" s="911"/>
      <c r="AN250" s="911"/>
      <c r="AO250" s="911"/>
      <c r="AP250" s="911"/>
      <c r="AQ250" s="911"/>
      <c r="AR250" s="911"/>
      <c r="AS250" s="911"/>
      <c r="AT250" s="911"/>
      <c r="AU250" s="912"/>
      <c r="AV250" s="916"/>
      <c r="AW250" s="917"/>
      <c r="AX250" s="917"/>
      <c r="AY250" s="918"/>
    </row>
    <row r="251" spans="1:51" ht="24.75" hidden="1" customHeight="1" x14ac:dyDescent="0.2">
      <c r="A251" s="216"/>
      <c r="B251" s="217"/>
      <c r="C251" s="217"/>
      <c r="D251" s="217"/>
      <c r="E251" s="217"/>
      <c r="F251" s="218"/>
      <c r="G251" s="849"/>
      <c r="H251" s="850"/>
      <c r="I251" s="850"/>
      <c r="J251" s="850"/>
      <c r="K251" s="851"/>
      <c r="L251" s="852"/>
      <c r="M251" s="882"/>
      <c r="N251" s="882"/>
      <c r="O251" s="882"/>
      <c r="P251" s="882"/>
      <c r="Q251" s="882"/>
      <c r="R251" s="882"/>
      <c r="S251" s="882"/>
      <c r="T251" s="882"/>
      <c r="U251" s="882"/>
      <c r="V251" s="882"/>
      <c r="W251" s="882"/>
      <c r="X251" s="883"/>
      <c r="Y251" s="885"/>
      <c r="Z251" s="886"/>
      <c r="AA251" s="886"/>
      <c r="AB251" s="886"/>
      <c r="AC251" s="887"/>
      <c r="AD251" s="849"/>
      <c r="AE251" s="850"/>
      <c r="AF251" s="850"/>
      <c r="AG251" s="850"/>
      <c r="AH251" s="851"/>
      <c r="AI251" s="852"/>
      <c r="AJ251" s="882"/>
      <c r="AK251" s="882"/>
      <c r="AL251" s="882"/>
      <c r="AM251" s="882"/>
      <c r="AN251" s="882"/>
      <c r="AO251" s="882"/>
      <c r="AP251" s="882"/>
      <c r="AQ251" s="882"/>
      <c r="AR251" s="882"/>
      <c r="AS251" s="882"/>
      <c r="AT251" s="882"/>
      <c r="AU251" s="883"/>
      <c r="AV251" s="853"/>
      <c r="AW251" s="854"/>
      <c r="AX251" s="854"/>
      <c r="AY251" s="855"/>
    </row>
    <row r="252" spans="1:51" ht="24.75" hidden="1" customHeight="1" x14ac:dyDescent="0.2">
      <c r="A252" s="216"/>
      <c r="B252" s="217"/>
      <c r="C252" s="217"/>
      <c r="D252" s="217"/>
      <c r="E252" s="217"/>
      <c r="F252" s="218"/>
      <c r="G252" s="849"/>
      <c r="H252" s="850"/>
      <c r="I252" s="850"/>
      <c r="J252" s="850"/>
      <c r="K252" s="851"/>
      <c r="L252" s="852"/>
      <c r="M252" s="882"/>
      <c r="N252" s="882"/>
      <c r="O252" s="882"/>
      <c r="P252" s="882"/>
      <c r="Q252" s="882"/>
      <c r="R252" s="882"/>
      <c r="S252" s="882"/>
      <c r="T252" s="882"/>
      <c r="U252" s="882"/>
      <c r="V252" s="882"/>
      <c r="W252" s="882"/>
      <c r="X252" s="883"/>
      <c r="Y252" s="853"/>
      <c r="Z252" s="854"/>
      <c r="AA252" s="854"/>
      <c r="AB252" s="854"/>
      <c r="AC252" s="884"/>
      <c r="AD252" s="849"/>
      <c r="AE252" s="850"/>
      <c r="AF252" s="850"/>
      <c r="AG252" s="850"/>
      <c r="AH252" s="851"/>
      <c r="AI252" s="852"/>
      <c r="AJ252" s="882"/>
      <c r="AK252" s="882"/>
      <c r="AL252" s="882"/>
      <c r="AM252" s="882"/>
      <c r="AN252" s="882"/>
      <c r="AO252" s="882"/>
      <c r="AP252" s="882"/>
      <c r="AQ252" s="882"/>
      <c r="AR252" s="882"/>
      <c r="AS252" s="882"/>
      <c r="AT252" s="882"/>
      <c r="AU252" s="883"/>
      <c r="AV252" s="853"/>
      <c r="AW252" s="854"/>
      <c r="AX252" s="854"/>
      <c r="AY252" s="855"/>
    </row>
    <row r="253" spans="1:51" ht="24.75" hidden="1" customHeight="1" x14ac:dyDescent="0.2">
      <c r="A253" s="216"/>
      <c r="B253" s="217"/>
      <c r="C253" s="217"/>
      <c r="D253" s="217"/>
      <c r="E253" s="217"/>
      <c r="F253" s="218"/>
      <c r="G253" s="849"/>
      <c r="H253" s="850"/>
      <c r="I253" s="850"/>
      <c r="J253" s="850"/>
      <c r="K253" s="851"/>
      <c r="L253" s="852"/>
      <c r="M253" s="882"/>
      <c r="N253" s="882"/>
      <c r="O253" s="882"/>
      <c r="P253" s="882"/>
      <c r="Q253" s="882"/>
      <c r="R253" s="882"/>
      <c r="S253" s="882"/>
      <c r="T253" s="882"/>
      <c r="U253" s="882"/>
      <c r="V253" s="882"/>
      <c r="W253" s="882"/>
      <c r="X253" s="883"/>
      <c r="Y253" s="853"/>
      <c r="Z253" s="854"/>
      <c r="AA253" s="854"/>
      <c r="AB253" s="854"/>
      <c r="AC253" s="884"/>
      <c r="AD253" s="849"/>
      <c r="AE253" s="850"/>
      <c r="AF253" s="850"/>
      <c r="AG253" s="850"/>
      <c r="AH253" s="851"/>
      <c r="AI253" s="852"/>
      <c r="AJ253" s="882"/>
      <c r="AK253" s="882"/>
      <c r="AL253" s="882"/>
      <c r="AM253" s="882"/>
      <c r="AN253" s="882"/>
      <c r="AO253" s="882"/>
      <c r="AP253" s="882"/>
      <c r="AQ253" s="882"/>
      <c r="AR253" s="882"/>
      <c r="AS253" s="882"/>
      <c r="AT253" s="882"/>
      <c r="AU253" s="883"/>
      <c r="AV253" s="853"/>
      <c r="AW253" s="854"/>
      <c r="AX253" s="854"/>
      <c r="AY253" s="855"/>
    </row>
    <row r="254" spans="1:51" ht="24.75" hidden="1" customHeight="1" x14ac:dyDescent="0.2">
      <c r="A254" s="216"/>
      <c r="B254" s="217"/>
      <c r="C254" s="217"/>
      <c r="D254" s="217"/>
      <c r="E254" s="217"/>
      <c r="F254" s="218"/>
      <c r="G254" s="849"/>
      <c r="H254" s="850"/>
      <c r="I254" s="850"/>
      <c r="J254" s="850"/>
      <c r="K254" s="851"/>
      <c r="L254" s="852"/>
      <c r="M254" s="882"/>
      <c r="N254" s="882"/>
      <c r="O254" s="882"/>
      <c r="P254" s="882"/>
      <c r="Q254" s="882"/>
      <c r="R254" s="882"/>
      <c r="S254" s="882"/>
      <c r="T254" s="882"/>
      <c r="U254" s="882"/>
      <c r="V254" s="882"/>
      <c r="W254" s="882"/>
      <c r="X254" s="883"/>
      <c r="Y254" s="853"/>
      <c r="Z254" s="854"/>
      <c r="AA254" s="854"/>
      <c r="AB254" s="854"/>
      <c r="AC254" s="884"/>
      <c r="AD254" s="849"/>
      <c r="AE254" s="850"/>
      <c r="AF254" s="850"/>
      <c r="AG254" s="850"/>
      <c r="AH254" s="851"/>
      <c r="AI254" s="852"/>
      <c r="AJ254" s="882"/>
      <c r="AK254" s="882"/>
      <c r="AL254" s="882"/>
      <c r="AM254" s="882"/>
      <c r="AN254" s="882"/>
      <c r="AO254" s="882"/>
      <c r="AP254" s="882"/>
      <c r="AQ254" s="882"/>
      <c r="AR254" s="882"/>
      <c r="AS254" s="882"/>
      <c r="AT254" s="882"/>
      <c r="AU254" s="883"/>
      <c r="AV254" s="853"/>
      <c r="AW254" s="854"/>
      <c r="AX254" s="854"/>
      <c r="AY254" s="855"/>
    </row>
    <row r="255" spans="1:51" ht="24.75" hidden="1" customHeight="1" x14ac:dyDescent="0.2">
      <c r="A255" s="216"/>
      <c r="B255" s="217"/>
      <c r="C255" s="217"/>
      <c r="D255" s="217"/>
      <c r="E255" s="217"/>
      <c r="F255" s="218"/>
      <c r="G255" s="849"/>
      <c r="H255" s="850"/>
      <c r="I255" s="850"/>
      <c r="J255" s="850"/>
      <c r="K255" s="851"/>
      <c r="L255" s="852"/>
      <c r="M255" s="882"/>
      <c r="N255" s="882"/>
      <c r="O255" s="882"/>
      <c r="P255" s="882"/>
      <c r="Q255" s="882"/>
      <c r="R255" s="882"/>
      <c r="S255" s="882"/>
      <c r="T255" s="882"/>
      <c r="U255" s="882"/>
      <c r="V255" s="882"/>
      <c r="W255" s="882"/>
      <c r="X255" s="883"/>
      <c r="Y255" s="853"/>
      <c r="Z255" s="854"/>
      <c r="AA255" s="854"/>
      <c r="AB255" s="854"/>
      <c r="AC255" s="884"/>
      <c r="AD255" s="849"/>
      <c r="AE255" s="850"/>
      <c r="AF255" s="850"/>
      <c r="AG255" s="850"/>
      <c r="AH255" s="851"/>
      <c r="AI255" s="852"/>
      <c r="AJ255" s="882"/>
      <c r="AK255" s="882"/>
      <c r="AL255" s="882"/>
      <c r="AM255" s="882"/>
      <c r="AN255" s="882"/>
      <c r="AO255" s="882"/>
      <c r="AP255" s="882"/>
      <c r="AQ255" s="882"/>
      <c r="AR255" s="882"/>
      <c r="AS255" s="882"/>
      <c r="AT255" s="882"/>
      <c r="AU255" s="883"/>
      <c r="AV255" s="853"/>
      <c r="AW255" s="854"/>
      <c r="AX255" s="854"/>
      <c r="AY255" s="855"/>
    </row>
    <row r="256" spans="1:51" ht="24.75" hidden="1" customHeight="1" x14ac:dyDescent="0.2">
      <c r="A256" s="216"/>
      <c r="B256" s="217"/>
      <c r="C256" s="217"/>
      <c r="D256" s="217"/>
      <c r="E256" s="217"/>
      <c r="F256" s="218"/>
      <c r="G256" s="849"/>
      <c r="H256" s="850"/>
      <c r="I256" s="850"/>
      <c r="J256" s="850"/>
      <c r="K256" s="851"/>
      <c r="L256" s="852"/>
      <c r="M256" s="882"/>
      <c r="N256" s="882"/>
      <c r="O256" s="882"/>
      <c r="P256" s="882"/>
      <c r="Q256" s="882"/>
      <c r="R256" s="882"/>
      <c r="S256" s="882"/>
      <c r="T256" s="882"/>
      <c r="U256" s="882"/>
      <c r="V256" s="882"/>
      <c r="W256" s="882"/>
      <c r="X256" s="883"/>
      <c r="Y256" s="853"/>
      <c r="Z256" s="854"/>
      <c r="AA256" s="854"/>
      <c r="AB256" s="854"/>
      <c r="AC256" s="884"/>
      <c r="AD256" s="849"/>
      <c r="AE256" s="850"/>
      <c r="AF256" s="850"/>
      <c r="AG256" s="850"/>
      <c r="AH256" s="851"/>
      <c r="AI256" s="852"/>
      <c r="AJ256" s="882"/>
      <c r="AK256" s="882"/>
      <c r="AL256" s="882"/>
      <c r="AM256" s="882"/>
      <c r="AN256" s="882"/>
      <c r="AO256" s="882"/>
      <c r="AP256" s="882"/>
      <c r="AQ256" s="882"/>
      <c r="AR256" s="882"/>
      <c r="AS256" s="882"/>
      <c r="AT256" s="882"/>
      <c r="AU256" s="883"/>
      <c r="AV256" s="853"/>
      <c r="AW256" s="854"/>
      <c r="AX256" s="854"/>
      <c r="AY256" s="855"/>
    </row>
    <row r="257" spans="1:51" ht="24.75" hidden="1" customHeight="1" x14ac:dyDescent="0.2">
      <c r="A257" s="216"/>
      <c r="B257" s="217"/>
      <c r="C257" s="217"/>
      <c r="D257" s="217"/>
      <c r="E257" s="217"/>
      <c r="F257" s="218"/>
      <c r="G257" s="875"/>
      <c r="H257" s="876"/>
      <c r="I257" s="876"/>
      <c r="J257" s="876"/>
      <c r="K257" s="877"/>
      <c r="L257" s="878"/>
      <c r="M257" s="923"/>
      <c r="N257" s="923"/>
      <c r="O257" s="923"/>
      <c r="P257" s="923"/>
      <c r="Q257" s="923"/>
      <c r="R257" s="923"/>
      <c r="S257" s="923"/>
      <c r="T257" s="923"/>
      <c r="U257" s="923"/>
      <c r="V257" s="923"/>
      <c r="W257" s="923"/>
      <c r="X257" s="924"/>
      <c r="Y257" s="879"/>
      <c r="Z257" s="880"/>
      <c r="AA257" s="880"/>
      <c r="AB257" s="880"/>
      <c r="AC257" s="880"/>
      <c r="AD257" s="875"/>
      <c r="AE257" s="876"/>
      <c r="AF257" s="876"/>
      <c r="AG257" s="876"/>
      <c r="AH257" s="877"/>
      <c r="AI257" s="878"/>
      <c r="AJ257" s="923"/>
      <c r="AK257" s="923"/>
      <c r="AL257" s="923"/>
      <c r="AM257" s="923"/>
      <c r="AN257" s="923"/>
      <c r="AO257" s="923"/>
      <c r="AP257" s="923"/>
      <c r="AQ257" s="923"/>
      <c r="AR257" s="923"/>
      <c r="AS257" s="923"/>
      <c r="AT257" s="923"/>
      <c r="AU257" s="924"/>
      <c r="AV257" s="879"/>
      <c r="AW257" s="880"/>
      <c r="AX257" s="880"/>
      <c r="AY257" s="881"/>
    </row>
    <row r="258" spans="1:51" ht="24.75" hidden="1" customHeight="1" thickBot="1" x14ac:dyDescent="0.25">
      <c r="A258" s="219"/>
      <c r="B258" s="220"/>
      <c r="C258" s="220"/>
      <c r="D258" s="220"/>
      <c r="E258" s="220"/>
      <c r="F258" s="221"/>
      <c r="G258" s="942" t="s">
        <v>290</v>
      </c>
      <c r="H258" s="943"/>
      <c r="I258" s="943"/>
      <c r="J258" s="943"/>
      <c r="K258" s="944"/>
      <c r="L258" s="945"/>
      <c r="M258" s="946"/>
      <c r="N258" s="946"/>
      <c r="O258" s="946"/>
      <c r="P258" s="946"/>
      <c r="Q258" s="946"/>
      <c r="R258" s="946"/>
      <c r="S258" s="946"/>
      <c r="T258" s="946"/>
      <c r="U258" s="946"/>
      <c r="V258" s="946"/>
      <c r="W258" s="946"/>
      <c r="X258" s="947"/>
      <c r="Y258" s="347">
        <f>SUM(Y250:AC257)</f>
        <v>0</v>
      </c>
      <c r="Z258" s="348"/>
      <c r="AA258" s="348"/>
      <c r="AB258" s="348"/>
      <c r="AC258" s="948"/>
      <c r="AD258" s="942" t="s">
        <v>290</v>
      </c>
      <c r="AE258" s="943"/>
      <c r="AF258" s="943"/>
      <c r="AG258" s="943"/>
      <c r="AH258" s="944"/>
      <c r="AI258" s="945"/>
      <c r="AJ258" s="946"/>
      <c r="AK258" s="946"/>
      <c r="AL258" s="946"/>
      <c r="AM258" s="946"/>
      <c r="AN258" s="946"/>
      <c r="AO258" s="946"/>
      <c r="AP258" s="946"/>
      <c r="AQ258" s="946"/>
      <c r="AR258" s="946"/>
      <c r="AS258" s="946"/>
      <c r="AT258" s="946"/>
      <c r="AU258" s="947"/>
      <c r="AV258" s="347">
        <f>SUM(AV250:AY257)</f>
        <v>0</v>
      </c>
      <c r="AW258" s="348"/>
      <c r="AX258" s="348"/>
      <c r="AY258" s="349"/>
    </row>
    <row r="259" spans="1:51" x14ac:dyDescent="0.2">
      <c r="A259" s="11"/>
    </row>
    <row r="260" spans="1:51" ht="14.4" x14ac:dyDescent="0.2">
      <c r="A260" s="11"/>
      <c r="B260" s="17" t="s">
        <v>299</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51" x14ac:dyDescent="0.2">
      <c r="A261" s="11"/>
      <c r="B261" s="11" t="s">
        <v>300</v>
      </c>
      <c r="C261" s="11" t="s">
        <v>301</v>
      </c>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1" ht="34.5" customHeight="1" x14ac:dyDescent="0.2">
      <c r="A262" s="927"/>
      <c r="B262" s="928"/>
      <c r="C262" s="386" t="s">
        <v>302</v>
      </c>
      <c r="D262" s="387"/>
      <c r="E262" s="387"/>
      <c r="F262" s="387"/>
      <c r="G262" s="387"/>
      <c r="H262" s="387"/>
      <c r="I262" s="387"/>
      <c r="J262" s="387"/>
      <c r="K262" s="387"/>
      <c r="L262" s="387"/>
      <c r="M262" s="929" t="s">
        <v>303</v>
      </c>
      <c r="N262" s="930"/>
      <c r="O262" s="930"/>
      <c r="P262" s="930"/>
      <c r="Q262" s="930"/>
      <c r="R262" s="930"/>
      <c r="S262" s="930"/>
      <c r="T262" s="387" t="s">
        <v>304</v>
      </c>
      <c r="U262" s="387"/>
      <c r="V262" s="387"/>
      <c r="W262" s="387"/>
      <c r="X262" s="387"/>
      <c r="Y262" s="387"/>
      <c r="Z262" s="387"/>
      <c r="AA262" s="387"/>
      <c r="AB262" s="387"/>
      <c r="AC262" s="387"/>
      <c r="AD262" s="387"/>
      <c r="AE262" s="387"/>
      <c r="AF262" s="387"/>
      <c r="AG262" s="387"/>
      <c r="AH262" s="387"/>
      <c r="AI262" s="387"/>
      <c r="AJ262" s="387"/>
      <c r="AK262" s="388"/>
      <c r="AL262" s="931" t="s">
        <v>305</v>
      </c>
      <c r="AM262" s="932"/>
      <c r="AN262" s="932"/>
      <c r="AO262" s="932"/>
      <c r="AP262" s="932"/>
      <c r="AQ262" s="932"/>
      <c r="AR262" s="932"/>
      <c r="AS262" s="932"/>
      <c r="AT262" s="932"/>
      <c r="AU262" s="932"/>
      <c r="AV262" s="932"/>
      <c r="AW262" s="932"/>
      <c r="AX262" s="932"/>
      <c r="AY262" s="933"/>
    </row>
    <row r="263" spans="1:51" ht="24" customHeight="1" x14ac:dyDescent="0.2">
      <c r="A263" s="386">
        <v>1</v>
      </c>
      <c r="B263" s="388">
        <v>1</v>
      </c>
      <c r="C263" s="934" t="s">
        <v>301</v>
      </c>
      <c r="D263" s="935"/>
      <c r="E263" s="935"/>
      <c r="F263" s="935"/>
      <c r="G263" s="935"/>
      <c r="H263" s="935"/>
      <c r="I263" s="935"/>
      <c r="J263" s="935"/>
      <c r="K263" s="935"/>
      <c r="L263" s="935"/>
      <c r="M263" s="936">
        <v>4010005003159</v>
      </c>
      <c r="N263" s="936"/>
      <c r="O263" s="936"/>
      <c r="P263" s="936"/>
      <c r="Q263" s="936"/>
      <c r="R263" s="936"/>
      <c r="S263" s="936"/>
      <c r="T263" s="937" t="s">
        <v>306</v>
      </c>
      <c r="U263" s="937"/>
      <c r="V263" s="937"/>
      <c r="W263" s="937"/>
      <c r="X263" s="937"/>
      <c r="Y263" s="937"/>
      <c r="Z263" s="937"/>
      <c r="AA263" s="937"/>
      <c r="AB263" s="937"/>
      <c r="AC263" s="937"/>
      <c r="AD263" s="937"/>
      <c r="AE263" s="937"/>
      <c r="AF263" s="937"/>
      <c r="AG263" s="937"/>
      <c r="AH263" s="937"/>
      <c r="AI263" s="937"/>
      <c r="AJ263" s="937"/>
      <c r="AK263" s="938"/>
      <c r="AL263" s="939">
        <v>0</v>
      </c>
      <c r="AM263" s="940"/>
      <c r="AN263" s="940"/>
      <c r="AO263" s="940"/>
      <c r="AP263" s="940"/>
      <c r="AQ263" s="940"/>
      <c r="AR263" s="940"/>
      <c r="AS263" s="940"/>
      <c r="AT263" s="940"/>
      <c r="AU263" s="940"/>
      <c r="AV263" s="940"/>
      <c r="AW263" s="940"/>
      <c r="AX263" s="940"/>
      <c r="AY263" s="941"/>
    </row>
    <row r="264" spans="1:51" ht="24" hidden="1" customHeight="1" x14ac:dyDescent="0.2">
      <c r="A264" s="386">
        <v>2</v>
      </c>
      <c r="B264" s="388">
        <v>1</v>
      </c>
      <c r="C264" s="949"/>
      <c r="D264" s="950"/>
      <c r="E264" s="950"/>
      <c r="F264" s="950"/>
      <c r="G264" s="950"/>
      <c r="H264" s="950"/>
      <c r="I264" s="950"/>
      <c r="J264" s="950"/>
      <c r="K264" s="950"/>
      <c r="L264" s="950"/>
      <c r="M264" s="951"/>
      <c r="N264" s="951"/>
      <c r="O264" s="951"/>
      <c r="P264" s="951"/>
      <c r="Q264" s="951"/>
      <c r="R264" s="951"/>
      <c r="S264" s="951"/>
      <c r="T264" s="952"/>
      <c r="U264" s="952"/>
      <c r="V264" s="952"/>
      <c r="W264" s="952"/>
      <c r="X264" s="952"/>
      <c r="Y264" s="952"/>
      <c r="Z264" s="952"/>
      <c r="AA264" s="952"/>
      <c r="AB264" s="952"/>
      <c r="AC264" s="952"/>
      <c r="AD264" s="952"/>
      <c r="AE264" s="952"/>
      <c r="AF264" s="952"/>
      <c r="AG264" s="952"/>
      <c r="AH264" s="952"/>
      <c r="AI264" s="952"/>
      <c r="AJ264" s="952"/>
      <c r="AK264" s="953"/>
      <c r="AL264" s="954"/>
      <c r="AM264" s="955"/>
      <c r="AN264" s="955"/>
      <c r="AO264" s="955"/>
      <c r="AP264" s="955"/>
      <c r="AQ264" s="955"/>
      <c r="AR264" s="955"/>
      <c r="AS264" s="955"/>
      <c r="AT264" s="955"/>
      <c r="AU264" s="955"/>
      <c r="AV264" s="955"/>
      <c r="AW264" s="955"/>
      <c r="AX264" s="955"/>
      <c r="AY264" s="956"/>
    </row>
    <row r="265" spans="1:51" ht="24" hidden="1" customHeight="1" x14ac:dyDescent="0.2">
      <c r="A265" s="386">
        <v>3</v>
      </c>
      <c r="B265" s="388">
        <v>1</v>
      </c>
      <c r="C265" s="949"/>
      <c r="D265" s="950"/>
      <c r="E265" s="950"/>
      <c r="F265" s="950"/>
      <c r="G265" s="950"/>
      <c r="H265" s="950"/>
      <c r="I265" s="950"/>
      <c r="J265" s="950"/>
      <c r="K265" s="950"/>
      <c r="L265" s="950"/>
      <c r="M265" s="951"/>
      <c r="N265" s="951"/>
      <c r="O265" s="951"/>
      <c r="P265" s="951"/>
      <c r="Q265" s="951"/>
      <c r="R265" s="951"/>
      <c r="S265" s="951"/>
      <c r="T265" s="952"/>
      <c r="U265" s="952"/>
      <c r="V265" s="952"/>
      <c r="W265" s="952"/>
      <c r="X265" s="952"/>
      <c r="Y265" s="952"/>
      <c r="Z265" s="952"/>
      <c r="AA265" s="952"/>
      <c r="AB265" s="952"/>
      <c r="AC265" s="952"/>
      <c r="AD265" s="952"/>
      <c r="AE265" s="952"/>
      <c r="AF265" s="952"/>
      <c r="AG265" s="952"/>
      <c r="AH265" s="952"/>
      <c r="AI265" s="952"/>
      <c r="AJ265" s="952"/>
      <c r="AK265" s="953"/>
      <c r="AL265" s="954"/>
      <c r="AM265" s="955"/>
      <c r="AN265" s="955"/>
      <c r="AO265" s="955"/>
      <c r="AP265" s="955"/>
      <c r="AQ265" s="955"/>
      <c r="AR265" s="955"/>
      <c r="AS265" s="955"/>
      <c r="AT265" s="955"/>
      <c r="AU265" s="955"/>
      <c r="AV265" s="955"/>
      <c r="AW265" s="955"/>
      <c r="AX265" s="955"/>
      <c r="AY265" s="956"/>
    </row>
    <row r="266" spans="1:51" ht="24" hidden="1" customHeight="1" x14ac:dyDescent="0.2">
      <c r="A266" s="386">
        <v>4</v>
      </c>
      <c r="B266" s="388"/>
      <c r="C266" s="949"/>
      <c r="D266" s="950"/>
      <c r="E266" s="950"/>
      <c r="F266" s="950"/>
      <c r="G266" s="950"/>
      <c r="H266" s="950"/>
      <c r="I266" s="950"/>
      <c r="J266" s="950"/>
      <c r="K266" s="950"/>
      <c r="L266" s="950"/>
      <c r="M266" s="951"/>
      <c r="N266" s="951"/>
      <c r="O266" s="951"/>
      <c r="P266" s="951"/>
      <c r="Q266" s="951"/>
      <c r="R266" s="951"/>
      <c r="S266" s="951"/>
      <c r="T266" s="952"/>
      <c r="U266" s="952"/>
      <c r="V266" s="952"/>
      <c r="W266" s="952"/>
      <c r="X266" s="952"/>
      <c r="Y266" s="952"/>
      <c r="Z266" s="952"/>
      <c r="AA266" s="952"/>
      <c r="AB266" s="952"/>
      <c r="AC266" s="952"/>
      <c r="AD266" s="952"/>
      <c r="AE266" s="952"/>
      <c r="AF266" s="952"/>
      <c r="AG266" s="952"/>
      <c r="AH266" s="952"/>
      <c r="AI266" s="952"/>
      <c r="AJ266" s="952"/>
      <c r="AK266" s="953"/>
      <c r="AL266" s="954"/>
      <c r="AM266" s="955"/>
      <c r="AN266" s="955"/>
      <c r="AO266" s="955"/>
      <c r="AP266" s="955"/>
      <c r="AQ266" s="955"/>
      <c r="AR266" s="955"/>
      <c r="AS266" s="955"/>
      <c r="AT266" s="955"/>
      <c r="AU266" s="955"/>
      <c r="AV266" s="955"/>
      <c r="AW266" s="955"/>
      <c r="AX266" s="955"/>
      <c r="AY266" s="956"/>
    </row>
    <row r="267" spans="1:51" ht="24" hidden="1" customHeight="1" x14ac:dyDescent="0.2">
      <c r="A267" s="386">
        <v>5</v>
      </c>
      <c r="B267" s="388"/>
      <c r="C267" s="949"/>
      <c r="D267" s="950"/>
      <c r="E267" s="950"/>
      <c r="F267" s="950"/>
      <c r="G267" s="950"/>
      <c r="H267" s="950"/>
      <c r="I267" s="950"/>
      <c r="J267" s="950"/>
      <c r="K267" s="950"/>
      <c r="L267" s="950"/>
      <c r="M267" s="951"/>
      <c r="N267" s="951"/>
      <c r="O267" s="951"/>
      <c r="P267" s="951"/>
      <c r="Q267" s="951"/>
      <c r="R267" s="951"/>
      <c r="S267" s="951"/>
      <c r="T267" s="952"/>
      <c r="U267" s="952"/>
      <c r="V267" s="952"/>
      <c r="W267" s="952"/>
      <c r="X267" s="952"/>
      <c r="Y267" s="952"/>
      <c r="Z267" s="952"/>
      <c r="AA267" s="952"/>
      <c r="AB267" s="952"/>
      <c r="AC267" s="952"/>
      <c r="AD267" s="952"/>
      <c r="AE267" s="952"/>
      <c r="AF267" s="952"/>
      <c r="AG267" s="952"/>
      <c r="AH267" s="952"/>
      <c r="AI267" s="952"/>
      <c r="AJ267" s="952"/>
      <c r="AK267" s="953"/>
      <c r="AL267" s="954"/>
      <c r="AM267" s="955"/>
      <c r="AN267" s="955"/>
      <c r="AO267" s="955"/>
      <c r="AP267" s="955"/>
      <c r="AQ267" s="955"/>
      <c r="AR267" s="955"/>
      <c r="AS267" s="955"/>
      <c r="AT267" s="955"/>
      <c r="AU267" s="955"/>
      <c r="AV267" s="955"/>
      <c r="AW267" s="955"/>
      <c r="AX267" s="955"/>
      <c r="AY267" s="956"/>
    </row>
    <row r="268" spans="1:51" ht="24" hidden="1" customHeight="1" x14ac:dyDescent="0.2">
      <c r="A268" s="386">
        <v>6</v>
      </c>
      <c r="B268" s="388"/>
      <c r="C268" s="949"/>
      <c r="D268" s="950"/>
      <c r="E268" s="950"/>
      <c r="F268" s="950"/>
      <c r="G268" s="950"/>
      <c r="H268" s="950"/>
      <c r="I268" s="950"/>
      <c r="J268" s="950"/>
      <c r="K268" s="950"/>
      <c r="L268" s="950"/>
      <c r="M268" s="951"/>
      <c r="N268" s="951"/>
      <c r="O268" s="951"/>
      <c r="P268" s="951"/>
      <c r="Q268" s="951"/>
      <c r="R268" s="951"/>
      <c r="S268" s="951"/>
      <c r="T268" s="952"/>
      <c r="U268" s="952"/>
      <c r="V268" s="952"/>
      <c r="W268" s="952"/>
      <c r="X268" s="952"/>
      <c r="Y268" s="952"/>
      <c r="Z268" s="952"/>
      <c r="AA268" s="952"/>
      <c r="AB268" s="952"/>
      <c r="AC268" s="952"/>
      <c r="AD268" s="952"/>
      <c r="AE268" s="952"/>
      <c r="AF268" s="952"/>
      <c r="AG268" s="952"/>
      <c r="AH268" s="952"/>
      <c r="AI268" s="952"/>
      <c r="AJ268" s="952"/>
      <c r="AK268" s="953"/>
      <c r="AL268" s="954"/>
      <c r="AM268" s="955"/>
      <c r="AN268" s="955"/>
      <c r="AO268" s="955"/>
      <c r="AP268" s="955"/>
      <c r="AQ268" s="955"/>
      <c r="AR268" s="955"/>
      <c r="AS268" s="955"/>
      <c r="AT268" s="955"/>
      <c r="AU268" s="955"/>
      <c r="AV268" s="955"/>
      <c r="AW268" s="955"/>
      <c r="AX268" s="955"/>
      <c r="AY268" s="956"/>
    </row>
    <row r="269" spans="1:51" ht="24" hidden="1" customHeight="1" x14ac:dyDescent="0.2">
      <c r="A269" s="386">
        <v>7</v>
      </c>
      <c r="B269" s="388"/>
      <c r="C269" s="949"/>
      <c r="D269" s="950"/>
      <c r="E269" s="950"/>
      <c r="F269" s="950"/>
      <c r="G269" s="950"/>
      <c r="H269" s="950"/>
      <c r="I269" s="950"/>
      <c r="J269" s="950"/>
      <c r="K269" s="950"/>
      <c r="L269" s="950"/>
      <c r="M269" s="951"/>
      <c r="N269" s="951"/>
      <c r="O269" s="951"/>
      <c r="P269" s="951"/>
      <c r="Q269" s="951"/>
      <c r="R269" s="951"/>
      <c r="S269" s="951"/>
      <c r="T269" s="952"/>
      <c r="U269" s="952"/>
      <c r="V269" s="952"/>
      <c r="W269" s="952"/>
      <c r="X269" s="952"/>
      <c r="Y269" s="952"/>
      <c r="Z269" s="952"/>
      <c r="AA269" s="952"/>
      <c r="AB269" s="952"/>
      <c r="AC269" s="952"/>
      <c r="AD269" s="952"/>
      <c r="AE269" s="952"/>
      <c r="AF269" s="952"/>
      <c r="AG269" s="952"/>
      <c r="AH269" s="952"/>
      <c r="AI269" s="952"/>
      <c r="AJ269" s="952"/>
      <c r="AK269" s="953"/>
      <c r="AL269" s="954"/>
      <c r="AM269" s="955"/>
      <c r="AN269" s="955"/>
      <c r="AO269" s="955"/>
      <c r="AP269" s="955"/>
      <c r="AQ269" s="955"/>
      <c r="AR269" s="955"/>
      <c r="AS269" s="955"/>
      <c r="AT269" s="955"/>
      <c r="AU269" s="955"/>
      <c r="AV269" s="955"/>
      <c r="AW269" s="955"/>
      <c r="AX269" s="955"/>
      <c r="AY269" s="956"/>
    </row>
    <row r="270" spans="1:51" ht="24" hidden="1" customHeight="1" x14ac:dyDescent="0.2">
      <c r="A270" s="386">
        <v>8</v>
      </c>
      <c r="B270" s="388"/>
      <c r="C270" s="949"/>
      <c r="D270" s="950"/>
      <c r="E270" s="950"/>
      <c r="F270" s="950"/>
      <c r="G270" s="950"/>
      <c r="H270" s="950"/>
      <c r="I270" s="950"/>
      <c r="J270" s="950"/>
      <c r="K270" s="950"/>
      <c r="L270" s="950"/>
      <c r="M270" s="951"/>
      <c r="N270" s="951"/>
      <c r="O270" s="951"/>
      <c r="P270" s="951"/>
      <c r="Q270" s="951"/>
      <c r="R270" s="951"/>
      <c r="S270" s="951"/>
      <c r="T270" s="952"/>
      <c r="U270" s="952"/>
      <c r="V270" s="952"/>
      <c r="W270" s="952"/>
      <c r="X270" s="952"/>
      <c r="Y270" s="952"/>
      <c r="Z270" s="952"/>
      <c r="AA270" s="952"/>
      <c r="AB270" s="952"/>
      <c r="AC270" s="952"/>
      <c r="AD270" s="952"/>
      <c r="AE270" s="952"/>
      <c r="AF270" s="952"/>
      <c r="AG270" s="952"/>
      <c r="AH270" s="952"/>
      <c r="AI270" s="952"/>
      <c r="AJ270" s="952"/>
      <c r="AK270" s="953"/>
      <c r="AL270" s="954"/>
      <c r="AM270" s="955"/>
      <c r="AN270" s="955"/>
      <c r="AO270" s="955"/>
      <c r="AP270" s="955"/>
      <c r="AQ270" s="955"/>
      <c r="AR270" s="955"/>
      <c r="AS270" s="955"/>
      <c r="AT270" s="955"/>
      <c r="AU270" s="955"/>
      <c r="AV270" s="955"/>
      <c r="AW270" s="955"/>
      <c r="AX270" s="955"/>
      <c r="AY270" s="956"/>
    </row>
    <row r="271" spans="1:51" ht="24" hidden="1" customHeight="1" x14ac:dyDescent="0.2">
      <c r="A271" s="386">
        <v>9</v>
      </c>
      <c r="B271" s="388"/>
      <c r="C271" s="949"/>
      <c r="D271" s="950"/>
      <c r="E271" s="950"/>
      <c r="F271" s="950"/>
      <c r="G271" s="950"/>
      <c r="H271" s="950"/>
      <c r="I271" s="950"/>
      <c r="J271" s="950"/>
      <c r="K271" s="950"/>
      <c r="L271" s="950"/>
      <c r="M271" s="951"/>
      <c r="N271" s="951"/>
      <c r="O271" s="951"/>
      <c r="P271" s="951"/>
      <c r="Q271" s="951"/>
      <c r="R271" s="951"/>
      <c r="S271" s="951"/>
      <c r="T271" s="952"/>
      <c r="U271" s="952"/>
      <c r="V271" s="952"/>
      <c r="W271" s="952"/>
      <c r="X271" s="952"/>
      <c r="Y271" s="952"/>
      <c r="Z271" s="952"/>
      <c r="AA271" s="952"/>
      <c r="AB271" s="952"/>
      <c r="AC271" s="952"/>
      <c r="AD271" s="952"/>
      <c r="AE271" s="952"/>
      <c r="AF271" s="952"/>
      <c r="AG271" s="952"/>
      <c r="AH271" s="952"/>
      <c r="AI271" s="952"/>
      <c r="AJ271" s="952"/>
      <c r="AK271" s="953"/>
      <c r="AL271" s="954"/>
      <c r="AM271" s="955"/>
      <c r="AN271" s="955"/>
      <c r="AO271" s="955"/>
      <c r="AP271" s="955"/>
      <c r="AQ271" s="955"/>
      <c r="AR271" s="955"/>
      <c r="AS271" s="955"/>
      <c r="AT271" s="955"/>
      <c r="AU271" s="955"/>
      <c r="AV271" s="955"/>
      <c r="AW271" s="955"/>
      <c r="AX271" s="955"/>
      <c r="AY271" s="956"/>
    </row>
    <row r="272" spans="1:51" ht="24" hidden="1" customHeight="1" x14ac:dyDescent="0.2">
      <c r="A272" s="386">
        <v>10</v>
      </c>
      <c r="B272" s="388"/>
      <c r="C272" s="949"/>
      <c r="D272" s="950"/>
      <c r="E272" s="950"/>
      <c r="F272" s="950"/>
      <c r="G272" s="950"/>
      <c r="H272" s="950"/>
      <c r="I272" s="950"/>
      <c r="J272" s="950"/>
      <c r="K272" s="950"/>
      <c r="L272" s="950"/>
      <c r="M272" s="951"/>
      <c r="N272" s="951"/>
      <c r="O272" s="951"/>
      <c r="P272" s="951"/>
      <c r="Q272" s="951"/>
      <c r="R272" s="951"/>
      <c r="S272" s="951"/>
      <c r="T272" s="952"/>
      <c r="U272" s="952"/>
      <c r="V272" s="952"/>
      <c r="W272" s="952"/>
      <c r="X272" s="952"/>
      <c r="Y272" s="952"/>
      <c r="Z272" s="952"/>
      <c r="AA272" s="952"/>
      <c r="AB272" s="952"/>
      <c r="AC272" s="952"/>
      <c r="AD272" s="952"/>
      <c r="AE272" s="952"/>
      <c r="AF272" s="952"/>
      <c r="AG272" s="952"/>
      <c r="AH272" s="952"/>
      <c r="AI272" s="952"/>
      <c r="AJ272" s="952"/>
      <c r="AK272" s="953"/>
      <c r="AL272" s="954"/>
      <c r="AM272" s="955"/>
      <c r="AN272" s="955"/>
      <c r="AO272" s="955"/>
      <c r="AP272" s="955"/>
      <c r="AQ272" s="955"/>
      <c r="AR272" s="955"/>
      <c r="AS272" s="955"/>
      <c r="AT272" s="955"/>
      <c r="AU272" s="955"/>
      <c r="AV272" s="955"/>
      <c r="AW272" s="955"/>
      <c r="AX272" s="955"/>
      <c r="AY272" s="956"/>
    </row>
    <row r="273" spans="1:51" x14ac:dyDescent="0.2">
      <c r="A273" s="11"/>
      <c r="B273" s="11" t="s">
        <v>307</v>
      </c>
      <c r="C273" s="11" t="s">
        <v>308</v>
      </c>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34.5" customHeight="1" x14ac:dyDescent="0.2">
      <c r="A274" s="927"/>
      <c r="B274" s="928"/>
      <c r="C274" s="386" t="s">
        <v>302</v>
      </c>
      <c r="D274" s="387"/>
      <c r="E274" s="387"/>
      <c r="F274" s="387"/>
      <c r="G274" s="387"/>
      <c r="H274" s="387"/>
      <c r="I274" s="387"/>
      <c r="J274" s="387"/>
      <c r="K274" s="387"/>
      <c r="L274" s="387"/>
      <c r="M274" s="960" t="s">
        <v>303</v>
      </c>
      <c r="N274" s="961"/>
      <c r="O274" s="961"/>
      <c r="P274" s="961"/>
      <c r="Q274" s="961"/>
      <c r="R274" s="961"/>
      <c r="S274" s="961"/>
      <c r="T274" s="387" t="s">
        <v>304</v>
      </c>
      <c r="U274" s="387"/>
      <c r="V274" s="387"/>
      <c r="W274" s="387"/>
      <c r="X274" s="387"/>
      <c r="Y274" s="387"/>
      <c r="Z274" s="387"/>
      <c r="AA274" s="387"/>
      <c r="AB274" s="387"/>
      <c r="AC274" s="387"/>
      <c r="AD274" s="387"/>
      <c r="AE274" s="387"/>
      <c r="AF274" s="387"/>
      <c r="AG274" s="387"/>
      <c r="AH274" s="387"/>
      <c r="AI274" s="387"/>
      <c r="AJ274" s="387"/>
      <c r="AK274" s="388"/>
      <c r="AL274" s="931" t="s">
        <v>305</v>
      </c>
      <c r="AM274" s="932"/>
      <c r="AN274" s="932"/>
      <c r="AO274" s="932"/>
      <c r="AP274" s="932"/>
      <c r="AQ274" s="932"/>
      <c r="AR274" s="932"/>
      <c r="AS274" s="932"/>
      <c r="AT274" s="932"/>
      <c r="AU274" s="932"/>
      <c r="AV274" s="932"/>
      <c r="AW274" s="932"/>
      <c r="AX274" s="932"/>
      <c r="AY274" s="933"/>
    </row>
    <row r="275" spans="1:51" ht="24" customHeight="1" x14ac:dyDescent="0.2">
      <c r="A275" s="386">
        <v>1</v>
      </c>
      <c r="B275" s="388"/>
      <c r="C275" s="934" t="s">
        <v>309</v>
      </c>
      <c r="D275" s="935"/>
      <c r="E275" s="935"/>
      <c r="F275" s="935"/>
      <c r="G275" s="935"/>
      <c r="H275" s="935"/>
      <c r="I275" s="935"/>
      <c r="J275" s="935"/>
      <c r="K275" s="935"/>
      <c r="L275" s="935"/>
      <c r="M275" s="936">
        <v>6360001002409</v>
      </c>
      <c r="N275" s="936"/>
      <c r="O275" s="936"/>
      <c r="P275" s="936"/>
      <c r="Q275" s="936"/>
      <c r="R275" s="936"/>
      <c r="S275" s="936"/>
      <c r="T275" s="937" t="s">
        <v>310</v>
      </c>
      <c r="U275" s="937"/>
      <c r="V275" s="937"/>
      <c r="W275" s="937"/>
      <c r="X275" s="937"/>
      <c r="Y275" s="937"/>
      <c r="Z275" s="937"/>
      <c r="AA275" s="937"/>
      <c r="AB275" s="937"/>
      <c r="AC275" s="937"/>
      <c r="AD275" s="937"/>
      <c r="AE275" s="937"/>
      <c r="AF275" s="937"/>
      <c r="AG275" s="937"/>
      <c r="AH275" s="937"/>
      <c r="AI275" s="937"/>
      <c r="AJ275" s="937"/>
      <c r="AK275" s="938"/>
      <c r="AL275" s="957">
        <v>4.5716999999999999</v>
      </c>
      <c r="AM275" s="958"/>
      <c r="AN275" s="958"/>
      <c r="AO275" s="958"/>
      <c r="AP275" s="958"/>
      <c r="AQ275" s="958"/>
      <c r="AR275" s="958"/>
      <c r="AS275" s="958"/>
      <c r="AT275" s="958"/>
      <c r="AU275" s="958"/>
      <c r="AV275" s="958"/>
      <c r="AW275" s="958"/>
      <c r="AX275" s="958"/>
      <c r="AY275" s="959"/>
    </row>
    <row r="276" spans="1:51" ht="24" customHeight="1" x14ac:dyDescent="0.2">
      <c r="A276" s="386">
        <v>2</v>
      </c>
      <c r="B276" s="388"/>
      <c r="C276" s="934" t="s">
        <v>311</v>
      </c>
      <c r="D276" s="935"/>
      <c r="E276" s="935"/>
      <c r="F276" s="935"/>
      <c r="G276" s="935"/>
      <c r="H276" s="935"/>
      <c r="I276" s="935"/>
      <c r="J276" s="935"/>
      <c r="K276" s="935"/>
      <c r="L276" s="935"/>
      <c r="M276" s="936">
        <v>5320001010473</v>
      </c>
      <c r="N276" s="936"/>
      <c r="O276" s="936"/>
      <c r="P276" s="936"/>
      <c r="Q276" s="936"/>
      <c r="R276" s="936"/>
      <c r="S276" s="936"/>
      <c r="T276" s="937" t="s">
        <v>310</v>
      </c>
      <c r="U276" s="937"/>
      <c r="V276" s="937"/>
      <c r="W276" s="937"/>
      <c r="X276" s="937"/>
      <c r="Y276" s="937"/>
      <c r="Z276" s="937"/>
      <c r="AA276" s="937"/>
      <c r="AB276" s="937"/>
      <c r="AC276" s="937"/>
      <c r="AD276" s="937"/>
      <c r="AE276" s="937"/>
      <c r="AF276" s="937"/>
      <c r="AG276" s="937"/>
      <c r="AH276" s="937"/>
      <c r="AI276" s="937"/>
      <c r="AJ276" s="937"/>
      <c r="AK276" s="938"/>
      <c r="AL276" s="957">
        <v>4.4904999999999999</v>
      </c>
      <c r="AM276" s="958"/>
      <c r="AN276" s="958"/>
      <c r="AO276" s="958"/>
      <c r="AP276" s="958"/>
      <c r="AQ276" s="958"/>
      <c r="AR276" s="958"/>
      <c r="AS276" s="958"/>
      <c r="AT276" s="958"/>
      <c r="AU276" s="958"/>
      <c r="AV276" s="958"/>
      <c r="AW276" s="958"/>
      <c r="AX276" s="958"/>
      <c r="AY276" s="959"/>
    </row>
    <row r="277" spans="1:51" ht="24" customHeight="1" x14ac:dyDescent="0.2">
      <c r="A277" s="386">
        <v>3</v>
      </c>
      <c r="B277" s="388"/>
      <c r="C277" s="934" t="s">
        <v>312</v>
      </c>
      <c r="D277" s="935"/>
      <c r="E277" s="935"/>
      <c r="F277" s="935"/>
      <c r="G277" s="935"/>
      <c r="H277" s="935"/>
      <c r="I277" s="935"/>
      <c r="J277" s="935"/>
      <c r="K277" s="935"/>
      <c r="L277" s="935"/>
      <c r="M277" s="936">
        <v>1470001012120</v>
      </c>
      <c r="N277" s="936"/>
      <c r="O277" s="936"/>
      <c r="P277" s="936"/>
      <c r="Q277" s="936"/>
      <c r="R277" s="936"/>
      <c r="S277" s="936"/>
      <c r="T277" s="937" t="s">
        <v>310</v>
      </c>
      <c r="U277" s="937"/>
      <c r="V277" s="937"/>
      <c r="W277" s="937"/>
      <c r="X277" s="937"/>
      <c r="Y277" s="937"/>
      <c r="Z277" s="937"/>
      <c r="AA277" s="937"/>
      <c r="AB277" s="937"/>
      <c r="AC277" s="937"/>
      <c r="AD277" s="937"/>
      <c r="AE277" s="937"/>
      <c r="AF277" s="937"/>
      <c r="AG277" s="937"/>
      <c r="AH277" s="937"/>
      <c r="AI277" s="937"/>
      <c r="AJ277" s="937"/>
      <c r="AK277" s="938"/>
      <c r="AL277" s="957">
        <v>4.4794999999999998</v>
      </c>
      <c r="AM277" s="958"/>
      <c r="AN277" s="958"/>
      <c r="AO277" s="958"/>
      <c r="AP277" s="958"/>
      <c r="AQ277" s="958"/>
      <c r="AR277" s="958"/>
      <c r="AS277" s="958"/>
      <c r="AT277" s="958"/>
      <c r="AU277" s="958"/>
      <c r="AV277" s="958"/>
      <c r="AW277" s="958"/>
      <c r="AX277" s="958"/>
      <c r="AY277" s="959"/>
    </row>
    <row r="278" spans="1:51" ht="24" customHeight="1" x14ac:dyDescent="0.2">
      <c r="A278" s="386">
        <v>4</v>
      </c>
      <c r="B278" s="388"/>
      <c r="C278" s="934" t="s">
        <v>313</v>
      </c>
      <c r="D278" s="935"/>
      <c r="E278" s="935"/>
      <c r="F278" s="935"/>
      <c r="G278" s="935"/>
      <c r="H278" s="935"/>
      <c r="I278" s="935"/>
      <c r="J278" s="935"/>
      <c r="K278" s="935"/>
      <c r="L278" s="935"/>
      <c r="M278" s="936">
        <v>1190001009319</v>
      </c>
      <c r="N278" s="936"/>
      <c r="O278" s="936"/>
      <c r="P278" s="936"/>
      <c r="Q278" s="936"/>
      <c r="R278" s="936"/>
      <c r="S278" s="936"/>
      <c r="T278" s="937" t="s">
        <v>310</v>
      </c>
      <c r="U278" s="937"/>
      <c r="V278" s="937"/>
      <c r="W278" s="937"/>
      <c r="X278" s="937"/>
      <c r="Y278" s="937"/>
      <c r="Z278" s="937"/>
      <c r="AA278" s="937"/>
      <c r="AB278" s="937"/>
      <c r="AC278" s="937"/>
      <c r="AD278" s="937"/>
      <c r="AE278" s="937"/>
      <c r="AF278" s="937"/>
      <c r="AG278" s="937"/>
      <c r="AH278" s="937"/>
      <c r="AI278" s="937"/>
      <c r="AJ278" s="937"/>
      <c r="AK278" s="938"/>
      <c r="AL278" s="957">
        <v>4.0124000000000004</v>
      </c>
      <c r="AM278" s="958"/>
      <c r="AN278" s="958"/>
      <c r="AO278" s="958"/>
      <c r="AP278" s="958"/>
      <c r="AQ278" s="958"/>
      <c r="AR278" s="958"/>
      <c r="AS278" s="958"/>
      <c r="AT278" s="958"/>
      <c r="AU278" s="958"/>
      <c r="AV278" s="958"/>
      <c r="AW278" s="958"/>
      <c r="AX278" s="958"/>
      <c r="AY278" s="959"/>
    </row>
    <row r="279" spans="1:51" ht="24" customHeight="1" x14ac:dyDescent="0.2">
      <c r="A279" s="386">
        <v>5</v>
      </c>
      <c r="B279" s="388"/>
      <c r="C279" s="934" t="s">
        <v>314</v>
      </c>
      <c r="D279" s="935"/>
      <c r="E279" s="935"/>
      <c r="F279" s="935"/>
      <c r="G279" s="935"/>
      <c r="H279" s="935"/>
      <c r="I279" s="935"/>
      <c r="J279" s="935"/>
      <c r="K279" s="935"/>
      <c r="L279" s="935"/>
      <c r="M279" s="936">
        <v>4390002014708</v>
      </c>
      <c r="N279" s="936"/>
      <c r="O279" s="936"/>
      <c r="P279" s="936"/>
      <c r="Q279" s="936"/>
      <c r="R279" s="936"/>
      <c r="S279" s="936"/>
      <c r="T279" s="937" t="s">
        <v>310</v>
      </c>
      <c r="U279" s="937"/>
      <c r="V279" s="937"/>
      <c r="W279" s="937"/>
      <c r="X279" s="937"/>
      <c r="Y279" s="937"/>
      <c r="Z279" s="937"/>
      <c r="AA279" s="937"/>
      <c r="AB279" s="937"/>
      <c r="AC279" s="937"/>
      <c r="AD279" s="937"/>
      <c r="AE279" s="937"/>
      <c r="AF279" s="937"/>
      <c r="AG279" s="937"/>
      <c r="AH279" s="937"/>
      <c r="AI279" s="937"/>
      <c r="AJ279" s="937"/>
      <c r="AK279" s="938"/>
      <c r="AL279" s="957">
        <v>3.0145</v>
      </c>
      <c r="AM279" s="958"/>
      <c r="AN279" s="958"/>
      <c r="AO279" s="958"/>
      <c r="AP279" s="958"/>
      <c r="AQ279" s="958"/>
      <c r="AR279" s="958"/>
      <c r="AS279" s="958"/>
      <c r="AT279" s="958"/>
      <c r="AU279" s="958"/>
      <c r="AV279" s="958"/>
      <c r="AW279" s="958"/>
      <c r="AX279" s="958"/>
      <c r="AY279" s="959"/>
    </row>
    <row r="280" spans="1:51" ht="24" customHeight="1" x14ac:dyDescent="0.2">
      <c r="A280" s="386">
        <v>6</v>
      </c>
      <c r="B280" s="388"/>
      <c r="C280" s="934" t="s">
        <v>315</v>
      </c>
      <c r="D280" s="935"/>
      <c r="E280" s="935"/>
      <c r="F280" s="935"/>
      <c r="G280" s="935"/>
      <c r="H280" s="935"/>
      <c r="I280" s="935"/>
      <c r="J280" s="935"/>
      <c r="K280" s="935"/>
      <c r="L280" s="935"/>
      <c r="M280" s="936">
        <v>7080101008787</v>
      </c>
      <c r="N280" s="936"/>
      <c r="O280" s="936"/>
      <c r="P280" s="936"/>
      <c r="Q280" s="936"/>
      <c r="R280" s="936"/>
      <c r="S280" s="936"/>
      <c r="T280" s="937" t="s">
        <v>310</v>
      </c>
      <c r="U280" s="937"/>
      <c r="V280" s="937"/>
      <c r="W280" s="937"/>
      <c r="X280" s="937"/>
      <c r="Y280" s="937"/>
      <c r="Z280" s="937"/>
      <c r="AA280" s="937"/>
      <c r="AB280" s="937"/>
      <c r="AC280" s="937"/>
      <c r="AD280" s="937"/>
      <c r="AE280" s="937"/>
      <c r="AF280" s="937"/>
      <c r="AG280" s="937"/>
      <c r="AH280" s="937"/>
      <c r="AI280" s="937"/>
      <c r="AJ280" s="937"/>
      <c r="AK280" s="938"/>
      <c r="AL280" s="957">
        <v>2.8075000000000001</v>
      </c>
      <c r="AM280" s="958"/>
      <c r="AN280" s="958"/>
      <c r="AO280" s="958"/>
      <c r="AP280" s="958"/>
      <c r="AQ280" s="958"/>
      <c r="AR280" s="958"/>
      <c r="AS280" s="958"/>
      <c r="AT280" s="958"/>
      <c r="AU280" s="958"/>
      <c r="AV280" s="958"/>
      <c r="AW280" s="958"/>
      <c r="AX280" s="958"/>
      <c r="AY280" s="959"/>
    </row>
    <row r="281" spans="1:51" ht="24" customHeight="1" x14ac:dyDescent="0.2">
      <c r="A281" s="386">
        <v>7</v>
      </c>
      <c r="B281" s="388"/>
      <c r="C281" s="934" t="s">
        <v>316</v>
      </c>
      <c r="D281" s="935"/>
      <c r="E281" s="935"/>
      <c r="F281" s="935"/>
      <c r="G281" s="935"/>
      <c r="H281" s="935"/>
      <c r="I281" s="935"/>
      <c r="J281" s="935"/>
      <c r="K281" s="935"/>
      <c r="L281" s="935"/>
      <c r="M281" s="936">
        <v>9360003002528</v>
      </c>
      <c r="N281" s="936"/>
      <c r="O281" s="936"/>
      <c r="P281" s="936"/>
      <c r="Q281" s="936"/>
      <c r="R281" s="936"/>
      <c r="S281" s="936"/>
      <c r="T281" s="937" t="s">
        <v>310</v>
      </c>
      <c r="U281" s="937"/>
      <c r="V281" s="937"/>
      <c r="W281" s="937"/>
      <c r="X281" s="937"/>
      <c r="Y281" s="937"/>
      <c r="Z281" s="937"/>
      <c r="AA281" s="937"/>
      <c r="AB281" s="937"/>
      <c r="AC281" s="937"/>
      <c r="AD281" s="937"/>
      <c r="AE281" s="937"/>
      <c r="AF281" s="937"/>
      <c r="AG281" s="937"/>
      <c r="AH281" s="937"/>
      <c r="AI281" s="937"/>
      <c r="AJ281" s="937"/>
      <c r="AK281" s="938"/>
      <c r="AL281" s="957">
        <v>2.4032</v>
      </c>
      <c r="AM281" s="958"/>
      <c r="AN281" s="958"/>
      <c r="AO281" s="958"/>
      <c r="AP281" s="958"/>
      <c r="AQ281" s="958"/>
      <c r="AR281" s="958"/>
      <c r="AS281" s="958"/>
      <c r="AT281" s="958"/>
      <c r="AU281" s="958"/>
      <c r="AV281" s="958"/>
      <c r="AW281" s="958"/>
      <c r="AX281" s="958"/>
      <c r="AY281" s="959"/>
    </row>
    <row r="282" spans="1:51" ht="24" customHeight="1" x14ac:dyDescent="0.2">
      <c r="A282" s="386">
        <v>8</v>
      </c>
      <c r="B282" s="388"/>
      <c r="C282" s="934" t="s">
        <v>317</v>
      </c>
      <c r="D282" s="935"/>
      <c r="E282" s="935"/>
      <c r="F282" s="935"/>
      <c r="G282" s="935"/>
      <c r="H282" s="935"/>
      <c r="I282" s="935"/>
      <c r="J282" s="935"/>
      <c r="K282" s="935"/>
      <c r="L282" s="935"/>
      <c r="M282" s="936">
        <v>2140001066280</v>
      </c>
      <c r="N282" s="936"/>
      <c r="O282" s="936"/>
      <c r="P282" s="936"/>
      <c r="Q282" s="936"/>
      <c r="R282" s="936"/>
      <c r="S282" s="936"/>
      <c r="T282" s="937" t="s">
        <v>310</v>
      </c>
      <c r="U282" s="937"/>
      <c r="V282" s="937"/>
      <c r="W282" s="937"/>
      <c r="X282" s="937"/>
      <c r="Y282" s="937"/>
      <c r="Z282" s="937"/>
      <c r="AA282" s="937"/>
      <c r="AB282" s="937"/>
      <c r="AC282" s="937"/>
      <c r="AD282" s="937"/>
      <c r="AE282" s="937"/>
      <c r="AF282" s="937"/>
      <c r="AG282" s="937"/>
      <c r="AH282" s="937"/>
      <c r="AI282" s="937"/>
      <c r="AJ282" s="937"/>
      <c r="AK282" s="938"/>
      <c r="AL282" s="957">
        <v>2.1818</v>
      </c>
      <c r="AM282" s="958"/>
      <c r="AN282" s="958"/>
      <c r="AO282" s="958"/>
      <c r="AP282" s="958"/>
      <c r="AQ282" s="958"/>
      <c r="AR282" s="958"/>
      <c r="AS282" s="958"/>
      <c r="AT282" s="958"/>
      <c r="AU282" s="958"/>
      <c r="AV282" s="958"/>
      <c r="AW282" s="958"/>
      <c r="AX282" s="958"/>
      <c r="AY282" s="959"/>
    </row>
    <row r="283" spans="1:51" ht="24" customHeight="1" x14ac:dyDescent="0.2">
      <c r="A283" s="386">
        <v>9</v>
      </c>
      <c r="B283" s="388"/>
      <c r="C283" s="934" t="s">
        <v>318</v>
      </c>
      <c r="D283" s="935"/>
      <c r="E283" s="935"/>
      <c r="F283" s="935"/>
      <c r="G283" s="935"/>
      <c r="H283" s="935"/>
      <c r="I283" s="935"/>
      <c r="J283" s="935"/>
      <c r="K283" s="935"/>
      <c r="L283" s="935"/>
      <c r="M283" s="936">
        <v>6250001003120</v>
      </c>
      <c r="N283" s="936"/>
      <c r="O283" s="936"/>
      <c r="P283" s="936"/>
      <c r="Q283" s="936"/>
      <c r="R283" s="936"/>
      <c r="S283" s="936"/>
      <c r="T283" s="937" t="s">
        <v>310</v>
      </c>
      <c r="U283" s="937"/>
      <c r="V283" s="937"/>
      <c r="W283" s="937"/>
      <c r="X283" s="937"/>
      <c r="Y283" s="937"/>
      <c r="Z283" s="937"/>
      <c r="AA283" s="937"/>
      <c r="AB283" s="937"/>
      <c r="AC283" s="937"/>
      <c r="AD283" s="937"/>
      <c r="AE283" s="937"/>
      <c r="AF283" s="937"/>
      <c r="AG283" s="937"/>
      <c r="AH283" s="937"/>
      <c r="AI283" s="937"/>
      <c r="AJ283" s="937"/>
      <c r="AK283" s="938"/>
      <c r="AL283" s="957">
        <v>2.0895999999999999</v>
      </c>
      <c r="AM283" s="958"/>
      <c r="AN283" s="958"/>
      <c r="AO283" s="958"/>
      <c r="AP283" s="958"/>
      <c r="AQ283" s="958"/>
      <c r="AR283" s="958"/>
      <c r="AS283" s="958"/>
      <c r="AT283" s="958"/>
      <c r="AU283" s="958"/>
      <c r="AV283" s="958"/>
      <c r="AW283" s="958"/>
      <c r="AX283" s="958"/>
      <c r="AY283" s="959"/>
    </row>
    <row r="284" spans="1:51" ht="24" customHeight="1" x14ac:dyDescent="0.2">
      <c r="A284" s="386">
        <v>10</v>
      </c>
      <c r="B284" s="388"/>
      <c r="C284" s="934" t="s">
        <v>319</v>
      </c>
      <c r="D284" s="935"/>
      <c r="E284" s="935"/>
      <c r="F284" s="935"/>
      <c r="G284" s="935"/>
      <c r="H284" s="935"/>
      <c r="I284" s="935"/>
      <c r="J284" s="935"/>
      <c r="K284" s="935"/>
      <c r="L284" s="935"/>
      <c r="M284" s="936">
        <v>1320001010543</v>
      </c>
      <c r="N284" s="936"/>
      <c r="O284" s="936"/>
      <c r="P284" s="936"/>
      <c r="Q284" s="936"/>
      <c r="R284" s="936"/>
      <c r="S284" s="936"/>
      <c r="T284" s="937" t="s">
        <v>310</v>
      </c>
      <c r="U284" s="937"/>
      <c r="V284" s="937"/>
      <c r="W284" s="937"/>
      <c r="X284" s="937"/>
      <c r="Y284" s="937"/>
      <c r="Z284" s="937"/>
      <c r="AA284" s="937"/>
      <c r="AB284" s="937"/>
      <c r="AC284" s="937"/>
      <c r="AD284" s="937"/>
      <c r="AE284" s="937"/>
      <c r="AF284" s="937"/>
      <c r="AG284" s="937"/>
      <c r="AH284" s="937"/>
      <c r="AI284" s="937"/>
      <c r="AJ284" s="937"/>
      <c r="AK284" s="938"/>
      <c r="AL284" s="957">
        <v>1.8369</v>
      </c>
      <c r="AM284" s="958"/>
      <c r="AN284" s="958"/>
      <c r="AO284" s="958"/>
      <c r="AP284" s="958"/>
      <c r="AQ284" s="958"/>
      <c r="AR284" s="958"/>
      <c r="AS284" s="958"/>
      <c r="AT284" s="958"/>
      <c r="AU284" s="958"/>
      <c r="AV284" s="958"/>
      <c r="AW284" s="958"/>
      <c r="AX284" s="958"/>
      <c r="AY284" s="959"/>
    </row>
    <row r="285" spans="1:51" x14ac:dyDescent="0.2">
      <c r="A285" s="18"/>
      <c r="B285" s="18" t="s">
        <v>320</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4.5" customHeight="1" x14ac:dyDescent="0.2">
      <c r="A286" s="386"/>
      <c r="B286" s="388"/>
      <c r="C286" s="962" t="s">
        <v>302</v>
      </c>
      <c r="D286" s="963"/>
      <c r="E286" s="963"/>
      <c r="F286" s="963"/>
      <c r="G286" s="963"/>
      <c r="H286" s="963"/>
      <c r="I286" s="963"/>
      <c r="J286" s="963"/>
      <c r="K286" s="963"/>
      <c r="L286" s="963"/>
      <c r="M286" s="960" t="s">
        <v>303</v>
      </c>
      <c r="N286" s="961"/>
      <c r="O286" s="961"/>
      <c r="P286" s="961"/>
      <c r="Q286" s="961"/>
      <c r="R286" s="961"/>
      <c r="S286" s="961"/>
      <c r="T286" s="963" t="s">
        <v>304</v>
      </c>
      <c r="U286" s="963"/>
      <c r="V286" s="963"/>
      <c r="W286" s="963"/>
      <c r="X286" s="963"/>
      <c r="Y286" s="963"/>
      <c r="Z286" s="963"/>
      <c r="AA286" s="963"/>
      <c r="AB286" s="963"/>
      <c r="AC286" s="963"/>
      <c r="AD286" s="963"/>
      <c r="AE286" s="963"/>
      <c r="AF286" s="963"/>
      <c r="AG286" s="963"/>
      <c r="AH286" s="963"/>
      <c r="AI286" s="963"/>
      <c r="AJ286" s="963"/>
      <c r="AK286" s="964"/>
      <c r="AL286" s="931" t="s">
        <v>305</v>
      </c>
      <c r="AM286" s="932"/>
      <c r="AN286" s="932"/>
      <c r="AO286" s="932"/>
      <c r="AP286" s="932"/>
      <c r="AQ286" s="932"/>
      <c r="AR286" s="932"/>
      <c r="AS286" s="932"/>
      <c r="AT286" s="932"/>
      <c r="AU286" s="932"/>
      <c r="AV286" s="932"/>
      <c r="AW286" s="932"/>
      <c r="AX286" s="932"/>
      <c r="AY286" s="933"/>
    </row>
    <row r="287" spans="1:51" ht="24" customHeight="1" x14ac:dyDescent="0.2">
      <c r="A287" s="386">
        <v>1</v>
      </c>
      <c r="B287" s="388"/>
      <c r="C287" s="965" t="s">
        <v>321</v>
      </c>
      <c r="D287" s="966"/>
      <c r="E287" s="966"/>
      <c r="F287" s="966"/>
      <c r="G287" s="966"/>
      <c r="H287" s="966"/>
      <c r="I287" s="966"/>
      <c r="J287" s="966"/>
      <c r="K287" s="966"/>
      <c r="L287" s="966"/>
      <c r="M287" s="967">
        <v>9120001048745</v>
      </c>
      <c r="N287" s="968"/>
      <c r="O287" s="968"/>
      <c r="P287" s="968"/>
      <c r="Q287" s="968"/>
      <c r="R287" s="968"/>
      <c r="S287" s="968"/>
      <c r="T287" s="969" t="s">
        <v>294</v>
      </c>
      <c r="U287" s="969"/>
      <c r="V287" s="969"/>
      <c r="W287" s="969"/>
      <c r="X287" s="969"/>
      <c r="Y287" s="969"/>
      <c r="Z287" s="969"/>
      <c r="AA287" s="969"/>
      <c r="AB287" s="969"/>
      <c r="AC287" s="969"/>
      <c r="AD287" s="969"/>
      <c r="AE287" s="969"/>
      <c r="AF287" s="969"/>
      <c r="AG287" s="969"/>
      <c r="AH287" s="969"/>
      <c r="AI287" s="969"/>
      <c r="AJ287" s="969"/>
      <c r="AK287" s="970"/>
      <c r="AL287" s="971">
        <v>0.79200000000000004</v>
      </c>
      <c r="AM287" s="972"/>
      <c r="AN287" s="972"/>
      <c r="AO287" s="972"/>
      <c r="AP287" s="972"/>
      <c r="AQ287" s="972"/>
      <c r="AR287" s="972"/>
      <c r="AS287" s="972"/>
      <c r="AT287" s="972"/>
      <c r="AU287" s="972"/>
      <c r="AV287" s="972"/>
      <c r="AW287" s="972"/>
      <c r="AX287" s="972"/>
      <c r="AY287" s="973"/>
    </row>
    <row r="288" spans="1:51" ht="24" hidden="1" customHeight="1" x14ac:dyDescent="0.2">
      <c r="A288" s="386">
        <v>2</v>
      </c>
      <c r="B288" s="388"/>
      <c r="C288" s="949"/>
      <c r="D288" s="950"/>
      <c r="E288" s="950"/>
      <c r="F288" s="950"/>
      <c r="G288" s="950"/>
      <c r="H288" s="950"/>
      <c r="I288" s="950"/>
      <c r="J288" s="950"/>
      <c r="K288" s="950"/>
      <c r="L288" s="950"/>
      <c r="M288" s="951"/>
      <c r="N288" s="951"/>
      <c r="O288" s="951"/>
      <c r="P288" s="951"/>
      <c r="Q288" s="951"/>
      <c r="R288" s="951"/>
      <c r="S288" s="951"/>
      <c r="T288" s="952"/>
      <c r="U288" s="952"/>
      <c r="V288" s="952"/>
      <c r="W288" s="952"/>
      <c r="X288" s="952"/>
      <c r="Y288" s="952"/>
      <c r="Z288" s="952"/>
      <c r="AA288" s="952"/>
      <c r="AB288" s="952"/>
      <c r="AC288" s="952"/>
      <c r="AD288" s="952"/>
      <c r="AE288" s="952"/>
      <c r="AF288" s="952"/>
      <c r="AG288" s="952"/>
      <c r="AH288" s="952"/>
      <c r="AI288" s="952"/>
      <c r="AJ288" s="952"/>
      <c r="AK288" s="953"/>
      <c r="AL288" s="954"/>
      <c r="AM288" s="955"/>
      <c r="AN288" s="955"/>
      <c r="AO288" s="955"/>
      <c r="AP288" s="955"/>
      <c r="AQ288" s="955"/>
      <c r="AR288" s="955"/>
      <c r="AS288" s="955"/>
      <c r="AT288" s="955"/>
      <c r="AU288" s="955"/>
      <c r="AV288" s="955"/>
      <c r="AW288" s="955"/>
      <c r="AX288" s="955"/>
      <c r="AY288" s="956"/>
    </row>
    <row r="289" spans="1:51" ht="24" hidden="1" customHeight="1" x14ac:dyDescent="0.2">
      <c r="A289" s="386">
        <v>3</v>
      </c>
      <c r="B289" s="388"/>
      <c r="C289" s="949"/>
      <c r="D289" s="950"/>
      <c r="E289" s="950"/>
      <c r="F289" s="950"/>
      <c r="G289" s="950"/>
      <c r="H289" s="950"/>
      <c r="I289" s="950"/>
      <c r="J289" s="950"/>
      <c r="K289" s="950"/>
      <c r="L289" s="950"/>
      <c r="M289" s="951"/>
      <c r="N289" s="951"/>
      <c r="O289" s="951"/>
      <c r="P289" s="951"/>
      <c r="Q289" s="951"/>
      <c r="R289" s="951"/>
      <c r="S289" s="951"/>
      <c r="T289" s="952"/>
      <c r="U289" s="952"/>
      <c r="V289" s="952"/>
      <c r="W289" s="952"/>
      <c r="X289" s="952"/>
      <c r="Y289" s="952"/>
      <c r="Z289" s="952"/>
      <c r="AA289" s="952"/>
      <c r="AB289" s="952"/>
      <c r="AC289" s="952"/>
      <c r="AD289" s="952"/>
      <c r="AE289" s="952"/>
      <c r="AF289" s="952"/>
      <c r="AG289" s="952"/>
      <c r="AH289" s="952"/>
      <c r="AI289" s="952"/>
      <c r="AJ289" s="952"/>
      <c r="AK289" s="953"/>
      <c r="AL289" s="954"/>
      <c r="AM289" s="955"/>
      <c r="AN289" s="955"/>
      <c r="AO289" s="955"/>
      <c r="AP289" s="955"/>
      <c r="AQ289" s="955"/>
      <c r="AR289" s="955"/>
      <c r="AS289" s="955"/>
      <c r="AT289" s="955"/>
      <c r="AU289" s="955"/>
      <c r="AV289" s="955"/>
      <c r="AW289" s="955"/>
      <c r="AX289" s="955"/>
      <c r="AY289" s="956"/>
    </row>
    <row r="290" spans="1:51" ht="24" hidden="1" customHeight="1" x14ac:dyDescent="0.2">
      <c r="A290" s="386">
        <v>4</v>
      </c>
      <c r="B290" s="388"/>
      <c r="C290" s="949"/>
      <c r="D290" s="950"/>
      <c r="E290" s="950"/>
      <c r="F290" s="950"/>
      <c r="G290" s="950"/>
      <c r="H290" s="950"/>
      <c r="I290" s="950"/>
      <c r="J290" s="950"/>
      <c r="K290" s="950"/>
      <c r="L290" s="950"/>
      <c r="M290" s="951"/>
      <c r="N290" s="951"/>
      <c r="O290" s="951"/>
      <c r="P290" s="951"/>
      <c r="Q290" s="951"/>
      <c r="R290" s="951"/>
      <c r="S290" s="951"/>
      <c r="T290" s="952"/>
      <c r="U290" s="952"/>
      <c r="V290" s="952"/>
      <c r="W290" s="952"/>
      <c r="X290" s="952"/>
      <c r="Y290" s="952"/>
      <c r="Z290" s="952"/>
      <c r="AA290" s="952"/>
      <c r="AB290" s="952"/>
      <c r="AC290" s="952"/>
      <c r="AD290" s="952"/>
      <c r="AE290" s="952"/>
      <c r="AF290" s="952"/>
      <c r="AG290" s="952"/>
      <c r="AH290" s="952"/>
      <c r="AI290" s="952"/>
      <c r="AJ290" s="952"/>
      <c r="AK290" s="953"/>
      <c r="AL290" s="954"/>
      <c r="AM290" s="955"/>
      <c r="AN290" s="955"/>
      <c r="AO290" s="955"/>
      <c r="AP290" s="955"/>
      <c r="AQ290" s="955"/>
      <c r="AR290" s="955"/>
      <c r="AS290" s="955"/>
      <c r="AT290" s="955"/>
      <c r="AU290" s="955"/>
      <c r="AV290" s="955"/>
      <c r="AW290" s="955"/>
      <c r="AX290" s="955"/>
      <c r="AY290" s="956"/>
    </row>
    <row r="291" spans="1:51" ht="24" hidden="1" customHeight="1" x14ac:dyDescent="0.2">
      <c r="A291" s="386">
        <v>5</v>
      </c>
      <c r="B291" s="388"/>
      <c r="C291" s="949"/>
      <c r="D291" s="950"/>
      <c r="E291" s="950"/>
      <c r="F291" s="950"/>
      <c r="G291" s="950"/>
      <c r="H291" s="950"/>
      <c r="I291" s="950"/>
      <c r="J291" s="950"/>
      <c r="K291" s="950"/>
      <c r="L291" s="950"/>
      <c r="M291" s="951"/>
      <c r="N291" s="951"/>
      <c r="O291" s="951"/>
      <c r="P291" s="951"/>
      <c r="Q291" s="951"/>
      <c r="R291" s="951"/>
      <c r="S291" s="951"/>
      <c r="T291" s="952"/>
      <c r="U291" s="952"/>
      <c r="V291" s="952"/>
      <c r="W291" s="952"/>
      <c r="X291" s="952"/>
      <c r="Y291" s="952"/>
      <c r="Z291" s="952"/>
      <c r="AA291" s="952"/>
      <c r="AB291" s="952"/>
      <c r="AC291" s="952"/>
      <c r="AD291" s="952"/>
      <c r="AE291" s="952"/>
      <c r="AF291" s="952"/>
      <c r="AG291" s="952"/>
      <c r="AH291" s="952"/>
      <c r="AI291" s="952"/>
      <c r="AJ291" s="952"/>
      <c r="AK291" s="953"/>
      <c r="AL291" s="954"/>
      <c r="AM291" s="955"/>
      <c r="AN291" s="955"/>
      <c r="AO291" s="955"/>
      <c r="AP291" s="955"/>
      <c r="AQ291" s="955"/>
      <c r="AR291" s="955"/>
      <c r="AS291" s="955"/>
      <c r="AT291" s="955"/>
      <c r="AU291" s="955"/>
      <c r="AV291" s="955"/>
      <c r="AW291" s="955"/>
      <c r="AX291" s="955"/>
      <c r="AY291" s="956"/>
    </row>
    <row r="292" spans="1:51" ht="24" hidden="1" customHeight="1" x14ac:dyDescent="0.2">
      <c r="A292" s="386">
        <v>6</v>
      </c>
      <c r="B292" s="388"/>
      <c r="C292" s="949"/>
      <c r="D292" s="950"/>
      <c r="E292" s="950"/>
      <c r="F292" s="950"/>
      <c r="G292" s="950"/>
      <c r="H292" s="950"/>
      <c r="I292" s="950"/>
      <c r="J292" s="950"/>
      <c r="K292" s="950"/>
      <c r="L292" s="950"/>
      <c r="M292" s="951"/>
      <c r="N292" s="951"/>
      <c r="O292" s="951"/>
      <c r="P292" s="951"/>
      <c r="Q292" s="951"/>
      <c r="R292" s="951"/>
      <c r="S292" s="951"/>
      <c r="T292" s="952"/>
      <c r="U292" s="952"/>
      <c r="V292" s="952"/>
      <c r="W292" s="952"/>
      <c r="X292" s="952"/>
      <c r="Y292" s="952"/>
      <c r="Z292" s="952"/>
      <c r="AA292" s="952"/>
      <c r="AB292" s="952"/>
      <c r="AC292" s="952"/>
      <c r="AD292" s="952"/>
      <c r="AE292" s="952"/>
      <c r="AF292" s="952"/>
      <c r="AG292" s="952"/>
      <c r="AH292" s="952"/>
      <c r="AI292" s="952"/>
      <c r="AJ292" s="952"/>
      <c r="AK292" s="953"/>
      <c r="AL292" s="954"/>
      <c r="AM292" s="955"/>
      <c r="AN292" s="955"/>
      <c r="AO292" s="955"/>
      <c r="AP292" s="955"/>
      <c r="AQ292" s="955"/>
      <c r="AR292" s="955"/>
      <c r="AS292" s="955"/>
      <c r="AT292" s="955"/>
      <c r="AU292" s="955"/>
      <c r="AV292" s="955"/>
      <c r="AW292" s="955"/>
      <c r="AX292" s="955"/>
      <c r="AY292" s="956"/>
    </row>
    <row r="293" spans="1:51" ht="24" hidden="1" customHeight="1" x14ac:dyDescent="0.2">
      <c r="A293" s="386">
        <v>7</v>
      </c>
      <c r="B293" s="388"/>
      <c r="C293" s="949"/>
      <c r="D293" s="950"/>
      <c r="E293" s="950"/>
      <c r="F293" s="950"/>
      <c r="G293" s="950"/>
      <c r="H293" s="950"/>
      <c r="I293" s="950"/>
      <c r="J293" s="950"/>
      <c r="K293" s="950"/>
      <c r="L293" s="950"/>
      <c r="M293" s="951"/>
      <c r="N293" s="951"/>
      <c r="O293" s="951"/>
      <c r="P293" s="951"/>
      <c r="Q293" s="951"/>
      <c r="R293" s="951"/>
      <c r="S293" s="951"/>
      <c r="T293" s="952"/>
      <c r="U293" s="952"/>
      <c r="V293" s="952"/>
      <c r="W293" s="952"/>
      <c r="X293" s="952"/>
      <c r="Y293" s="952"/>
      <c r="Z293" s="952"/>
      <c r="AA293" s="952"/>
      <c r="AB293" s="952"/>
      <c r="AC293" s="952"/>
      <c r="AD293" s="952"/>
      <c r="AE293" s="952"/>
      <c r="AF293" s="952"/>
      <c r="AG293" s="952"/>
      <c r="AH293" s="952"/>
      <c r="AI293" s="952"/>
      <c r="AJ293" s="952"/>
      <c r="AK293" s="953"/>
      <c r="AL293" s="954"/>
      <c r="AM293" s="955"/>
      <c r="AN293" s="955"/>
      <c r="AO293" s="955"/>
      <c r="AP293" s="955"/>
      <c r="AQ293" s="955"/>
      <c r="AR293" s="955"/>
      <c r="AS293" s="955"/>
      <c r="AT293" s="955"/>
      <c r="AU293" s="955"/>
      <c r="AV293" s="955"/>
      <c r="AW293" s="955"/>
      <c r="AX293" s="955"/>
      <c r="AY293" s="956"/>
    </row>
    <row r="294" spans="1:51" ht="24" hidden="1" customHeight="1" x14ac:dyDescent="0.2">
      <c r="A294" s="386">
        <v>8</v>
      </c>
      <c r="B294" s="388"/>
      <c r="C294" s="949"/>
      <c r="D294" s="950"/>
      <c r="E294" s="950"/>
      <c r="F294" s="950"/>
      <c r="G294" s="950"/>
      <c r="H294" s="950"/>
      <c r="I294" s="950"/>
      <c r="J294" s="950"/>
      <c r="K294" s="950"/>
      <c r="L294" s="950"/>
      <c r="M294" s="951"/>
      <c r="N294" s="951"/>
      <c r="O294" s="951"/>
      <c r="P294" s="951"/>
      <c r="Q294" s="951"/>
      <c r="R294" s="951"/>
      <c r="S294" s="951"/>
      <c r="T294" s="952"/>
      <c r="U294" s="952"/>
      <c r="V294" s="952"/>
      <c r="W294" s="952"/>
      <c r="X294" s="952"/>
      <c r="Y294" s="952"/>
      <c r="Z294" s="952"/>
      <c r="AA294" s="952"/>
      <c r="AB294" s="952"/>
      <c r="AC294" s="952"/>
      <c r="AD294" s="952"/>
      <c r="AE294" s="952"/>
      <c r="AF294" s="952"/>
      <c r="AG294" s="952"/>
      <c r="AH294" s="952"/>
      <c r="AI294" s="952"/>
      <c r="AJ294" s="952"/>
      <c r="AK294" s="953"/>
      <c r="AL294" s="954"/>
      <c r="AM294" s="955"/>
      <c r="AN294" s="955"/>
      <c r="AO294" s="955"/>
      <c r="AP294" s="955"/>
      <c r="AQ294" s="955"/>
      <c r="AR294" s="955"/>
      <c r="AS294" s="955"/>
      <c r="AT294" s="955"/>
      <c r="AU294" s="955"/>
      <c r="AV294" s="955"/>
      <c r="AW294" s="955"/>
      <c r="AX294" s="955"/>
      <c r="AY294" s="956"/>
    </row>
    <row r="295" spans="1:51" ht="24" hidden="1" customHeight="1" x14ac:dyDescent="0.2">
      <c r="A295" s="386">
        <v>9</v>
      </c>
      <c r="B295" s="388"/>
      <c r="C295" s="949"/>
      <c r="D295" s="950"/>
      <c r="E295" s="950"/>
      <c r="F295" s="950"/>
      <c r="G295" s="950"/>
      <c r="H295" s="950"/>
      <c r="I295" s="950"/>
      <c r="J295" s="950"/>
      <c r="K295" s="950"/>
      <c r="L295" s="950"/>
      <c r="M295" s="951"/>
      <c r="N295" s="951"/>
      <c r="O295" s="951"/>
      <c r="P295" s="951"/>
      <c r="Q295" s="951"/>
      <c r="R295" s="951"/>
      <c r="S295" s="951"/>
      <c r="T295" s="952"/>
      <c r="U295" s="952"/>
      <c r="V295" s="952"/>
      <c r="W295" s="952"/>
      <c r="X295" s="952"/>
      <c r="Y295" s="952"/>
      <c r="Z295" s="952"/>
      <c r="AA295" s="952"/>
      <c r="AB295" s="952"/>
      <c r="AC295" s="952"/>
      <c r="AD295" s="952"/>
      <c r="AE295" s="952"/>
      <c r="AF295" s="952"/>
      <c r="AG295" s="952"/>
      <c r="AH295" s="952"/>
      <c r="AI295" s="952"/>
      <c r="AJ295" s="952"/>
      <c r="AK295" s="953"/>
      <c r="AL295" s="954"/>
      <c r="AM295" s="955"/>
      <c r="AN295" s="955"/>
      <c r="AO295" s="955"/>
      <c r="AP295" s="955"/>
      <c r="AQ295" s="955"/>
      <c r="AR295" s="955"/>
      <c r="AS295" s="955"/>
      <c r="AT295" s="955"/>
      <c r="AU295" s="955"/>
      <c r="AV295" s="955"/>
      <c r="AW295" s="955"/>
      <c r="AX295" s="955"/>
      <c r="AY295" s="956"/>
    </row>
    <row r="296" spans="1:51" ht="24" hidden="1" customHeight="1" x14ac:dyDescent="0.2">
      <c r="A296" s="386">
        <v>10</v>
      </c>
      <c r="B296" s="388"/>
      <c r="C296" s="949"/>
      <c r="D296" s="950"/>
      <c r="E296" s="950"/>
      <c r="F296" s="950"/>
      <c r="G296" s="950"/>
      <c r="H296" s="950"/>
      <c r="I296" s="950"/>
      <c r="J296" s="950"/>
      <c r="K296" s="950"/>
      <c r="L296" s="950"/>
      <c r="M296" s="951"/>
      <c r="N296" s="951"/>
      <c r="O296" s="951"/>
      <c r="P296" s="951"/>
      <c r="Q296" s="951"/>
      <c r="R296" s="951"/>
      <c r="S296" s="951"/>
      <c r="T296" s="952"/>
      <c r="U296" s="952"/>
      <c r="V296" s="952"/>
      <c r="W296" s="952"/>
      <c r="X296" s="952"/>
      <c r="Y296" s="952"/>
      <c r="Z296" s="952"/>
      <c r="AA296" s="952"/>
      <c r="AB296" s="952"/>
      <c r="AC296" s="952"/>
      <c r="AD296" s="952"/>
      <c r="AE296" s="952"/>
      <c r="AF296" s="952"/>
      <c r="AG296" s="952"/>
      <c r="AH296" s="952"/>
      <c r="AI296" s="952"/>
      <c r="AJ296" s="952"/>
      <c r="AK296" s="953"/>
      <c r="AL296" s="954"/>
      <c r="AM296" s="955"/>
      <c r="AN296" s="955"/>
      <c r="AO296" s="955"/>
      <c r="AP296" s="955"/>
      <c r="AQ296" s="955"/>
      <c r="AR296" s="955"/>
      <c r="AS296" s="955"/>
      <c r="AT296" s="955"/>
      <c r="AU296" s="955"/>
      <c r="AV296" s="955"/>
      <c r="AW296" s="955"/>
      <c r="AX296" s="955"/>
      <c r="AY296" s="956"/>
    </row>
    <row r="297" spans="1:51" hidden="1" x14ac:dyDescent="0.2">
      <c r="A297" s="11"/>
      <c r="B297" s="11" t="s">
        <v>292</v>
      </c>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row r="298" spans="1:51" ht="34.5" hidden="1" customHeight="1" x14ac:dyDescent="0.2">
      <c r="A298" s="927"/>
      <c r="B298" s="928"/>
      <c r="C298" s="386" t="s">
        <v>302</v>
      </c>
      <c r="D298" s="387"/>
      <c r="E298" s="387"/>
      <c r="F298" s="387"/>
      <c r="G298" s="387"/>
      <c r="H298" s="387"/>
      <c r="I298" s="387"/>
      <c r="J298" s="387"/>
      <c r="K298" s="387"/>
      <c r="L298" s="387"/>
      <c r="M298" s="960" t="s">
        <v>303</v>
      </c>
      <c r="N298" s="961"/>
      <c r="O298" s="961"/>
      <c r="P298" s="961"/>
      <c r="Q298" s="961"/>
      <c r="R298" s="961"/>
      <c r="S298" s="961"/>
      <c r="T298" s="387" t="s">
        <v>304</v>
      </c>
      <c r="U298" s="387"/>
      <c r="V298" s="387"/>
      <c r="W298" s="387"/>
      <c r="X298" s="387"/>
      <c r="Y298" s="387"/>
      <c r="Z298" s="387"/>
      <c r="AA298" s="387"/>
      <c r="AB298" s="387"/>
      <c r="AC298" s="387"/>
      <c r="AD298" s="387"/>
      <c r="AE298" s="387"/>
      <c r="AF298" s="387"/>
      <c r="AG298" s="387"/>
      <c r="AH298" s="387"/>
      <c r="AI298" s="387"/>
      <c r="AJ298" s="387"/>
      <c r="AK298" s="388"/>
      <c r="AL298" s="931" t="s">
        <v>305</v>
      </c>
      <c r="AM298" s="932"/>
      <c r="AN298" s="932"/>
      <c r="AO298" s="932"/>
      <c r="AP298" s="932"/>
      <c r="AQ298" s="932"/>
      <c r="AR298" s="932"/>
      <c r="AS298" s="932"/>
      <c r="AT298" s="932"/>
      <c r="AU298" s="932"/>
      <c r="AV298" s="932"/>
      <c r="AW298" s="932"/>
      <c r="AX298" s="932"/>
      <c r="AY298" s="933"/>
    </row>
    <row r="299" spans="1:51" ht="24" hidden="1" customHeight="1" x14ac:dyDescent="0.2">
      <c r="A299" s="386">
        <v>1</v>
      </c>
      <c r="B299" s="388"/>
      <c r="C299" s="949"/>
      <c r="D299" s="950"/>
      <c r="E299" s="950"/>
      <c r="F299" s="950"/>
      <c r="G299" s="950"/>
      <c r="H299" s="950"/>
      <c r="I299" s="950"/>
      <c r="J299" s="950"/>
      <c r="K299" s="950"/>
      <c r="L299" s="950"/>
      <c r="M299" s="951"/>
      <c r="N299" s="951"/>
      <c r="O299" s="951"/>
      <c r="P299" s="951"/>
      <c r="Q299" s="951"/>
      <c r="R299" s="951"/>
      <c r="S299" s="951"/>
      <c r="T299" s="952"/>
      <c r="U299" s="952"/>
      <c r="V299" s="952"/>
      <c r="W299" s="952"/>
      <c r="X299" s="952"/>
      <c r="Y299" s="952"/>
      <c r="Z299" s="952"/>
      <c r="AA299" s="952"/>
      <c r="AB299" s="952"/>
      <c r="AC299" s="952"/>
      <c r="AD299" s="952"/>
      <c r="AE299" s="952"/>
      <c r="AF299" s="952"/>
      <c r="AG299" s="952"/>
      <c r="AH299" s="952"/>
      <c r="AI299" s="952"/>
      <c r="AJ299" s="952"/>
      <c r="AK299" s="953"/>
      <c r="AL299" s="954"/>
      <c r="AM299" s="955"/>
      <c r="AN299" s="955"/>
      <c r="AO299" s="955"/>
      <c r="AP299" s="955"/>
      <c r="AQ299" s="955"/>
      <c r="AR299" s="955"/>
      <c r="AS299" s="955"/>
      <c r="AT299" s="955"/>
      <c r="AU299" s="955"/>
      <c r="AV299" s="955"/>
      <c r="AW299" s="955"/>
      <c r="AX299" s="955"/>
      <c r="AY299" s="956"/>
    </row>
    <row r="300" spans="1:51" ht="24" hidden="1" customHeight="1" x14ac:dyDescent="0.2">
      <c r="A300" s="386">
        <v>2</v>
      </c>
      <c r="B300" s="388"/>
      <c r="C300" s="949"/>
      <c r="D300" s="950"/>
      <c r="E300" s="950"/>
      <c r="F300" s="950"/>
      <c r="G300" s="950"/>
      <c r="H300" s="950"/>
      <c r="I300" s="950"/>
      <c r="J300" s="950"/>
      <c r="K300" s="950"/>
      <c r="L300" s="950"/>
      <c r="M300" s="951"/>
      <c r="N300" s="951"/>
      <c r="O300" s="951"/>
      <c r="P300" s="951"/>
      <c r="Q300" s="951"/>
      <c r="R300" s="951"/>
      <c r="S300" s="951"/>
      <c r="T300" s="952"/>
      <c r="U300" s="952"/>
      <c r="V300" s="952"/>
      <c r="W300" s="952"/>
      <c r="X300" s="952"/>
      <c r="Y300" s="952"/>
      <c r="Z300" s="952"/>
      <c r="AA300" s="952"/>
      <c r="AB300" s="952"/>
      <c r="AC300" s="952"/>
      <c r="AD300" s="952"/>
      <c r="AE300" s="952"/>
      <c r="AF300" s="952"/>
      <c r="AG300" s="952"/>
      <c r="AH300" s="952"/>
      <c r="AI300" s="952"/>
      <c r="AJ300" s="952"/>
      <c r="AK300" s="953"/>
      <c r="AL300" s="954"/>
      <c r="AM300" s="955"/>
      <c r="AN300" s="955"/>
      <c r="AO300" s="955"/>
      <c r="AP300" s="955"/>
      <c r="AQ300" s="955"/>
      <c r="AR300" s="955"/>
      <c r="AS300" s="955"/>
      <c r="AT300" s="955"/>
      <c r="AU300" s="955"/>
      <c r="AV300" s="955"/>
      <c r="AW300" s="955"/>
      <c r="AX300" s="955"/>
      <c r="AY300" s="956"/>
    </row>
    <row r="301" spans="1:51" ht="24" hidden="1" customHeight="1" x14ac:dyDescent="0.2">
      <c r="A301" s="386">
        <v>3</v>
      </c>
      <c r="B301" s="388"/>
      <c r="C301" s="949"/>
      <c r="D301" s="950"/>
      <c r="E301" s="950"/>
      <c r="F301" s="950"/>
      <c r="G301" s="950"/>
      <c r="H301" s="950"/>
      <c r="I301" s="950"/>
      <c r="J301" s="950"/>
      <c r="K301" s="950"/>
      <c r="L301" s="950"/>
      <c r="M301" s="951"/>
      <c r="N301" s="951"/>
      <c r="O301" s="951"/>
      <c r="P301" s="951"/>
      <c r="Q301" s="951"/>
      <c r="R301" s="951"/>
      <c r="S301" s="951"/>
      <c r="T301" s="974"/>
      <c r="U301" s="975"/>
      <c r="V301" s="975"/>
      <c r="W301" s="975"/>
      <c r="X301" s="975"/>
      <c r="Y301" s="975"/>
      <c r="Z301" s="975"/>
      <c r="AA301" s="975"/>
      <c r="AB301" s="975"/>
      <c r="AC301" s="975"/>
      <c r="AD301" s="975"/>
      <c r="AE301" s="975"/>
      <c r="AF301" s="975"/>
      <c r="AG301" s="975"/>
      <c r="AH301" s="975"/>
      <c r="AI301" s="975"/>
      <c r="AJ301" s="975"/>
      <c r="AK301" s="976"/>
      <c r="AL301" s="954"/>
      <c r="AM301" s="955"/>
      <c r="AN301" s="955"/>
      <c r="AO301" s="955"/>
      <c r="AP301" s="955"/>
      <c r="AQ301" s="955"/>
      <c r="AR301" s="955"/>
      <c r="AS301" s="955"/>
      <c r="AT301" s="955"/>
      <c r="AU301" s="955"/>
      <c r="AV301" s="955"/>
      <c r="AW301" s="955"/>
      <c r="AX301" s="955"/>
      <c r="AY301" s="956"/>
    </row>
    <row r="302" spans="1:51" ht="24" hidden="1" customHeight="1" x14ac:dyDescent="0.2">
      <c r="A302" s="386">
        <v>4</v>
      </c>
      <c r="B302" s="388"/>
      <c r="C302" s="949"/>
      <c r="D302" s="950"/>
      <c r="E302" s="950"/>
      <c r="F302" s="950"/>
      <c r="G302" s="950"/>
      <c r="H302" s="950"/>
      <c r="I302" s="950"/>
      <c r="J302" s="950"/>
      <c r="K302" s="950"/>
      <c r="L302" s="950"/>
      <c r="M302" s="951"/>
      <c r="N302" s="951"/>
      <c r="O302" s="951"/>
      <c r="P302" s="951"/>
      <c r="Q302" s="951"/>
      <c r="R302" s="951"/>
      <c r="S302" s="951"/>
      <c r="T302" s="977"/>
      <c r="U302" s="952"/>
      <c r="V302" s="952"/>
      <c r="W302" s="952"/>
      <c r="X302" s="952"/>
      <c r="Y302" s="952"/>
      <c r="Z302" s="952"/>
      <c r="AA302" s="952"/>
      <c r="AB302" s="952"/>
      <c r="AC302" s="952"/>
      <c r="AD302" s="952"/>
      <c r="AE302" s="952"/>
      <c r="AF302" s="952"/>
      <c r="AG302" s="952"/>
      <c r="AH302" s="952"/>
      <c r="AI302" s="952"/>
      <c r="AJ302" s="952"/>
      <c r="AK302" s="953"/>
      <c r="AL302" s="954"/>
      <c r="AM302" s="955"/>
      <c r="AN302" s="955"/>
      <c r="AO302" s="955"/>
      <c r="AP302" s="955"/>
      <c r="AQ302" s="955"/>
      <c r="AR302" s="955"/>
      <c r="AS302" s="955"/>
      <c r="AT302" s="955"/>
      <c r="AU302" s="955"/>
      <c r="AV302" s="955"/>
      <c r="AW302" s="955"/>
      <c r="AX302" s="955"/>
      <c r="AY302" s="956"/>
    </row>
    <row r="303" spans="1:51" ht="24" hidden="1" customHeight="1" x14ac:dyDescent="0.2">
      <c r="A303" s="386">
        <v>5</v>
      </c>
      <c r="B303" s="388"/>
      <c r="C303" s="949"/>
      <c r="D303" s="950"/>
      <c r="E303" s="950"/>
      <c r="F303" s="950"/>
      <c r="G303" s="950"/>
      <c r="H303" s="950"/>
      <c r="I303" s="950"/>
      <c r="J303" s="950"/>
      <c r="K303" s="950"/>
      <c r="L303" s="950"/>
      <c r="M303" s="951"/>
      <c r="N303" s="951"/>
      <c r="O303" s="951"/>
      <c r="P303" s="951"/>
      <c r="Q303" s="951"/>
      <c r="R303" s="951"/>
      <c r="S303" s="951"/>
      <c r="T303" s="952"/>
      <c r="U303" s="952"/>
      <c r="V303" s="952"/>
      <c r="W303" s="952"/>
      <c r="X303" s="952"/>
      <c r="Y303" s="952"/>
      <c r="Z303" s="952"/>
      <c r="AA303" s="952"/>
      <c r="AB303" s="952"/>
      <c r="AC303" s="952"/>
      <c r="AD303" s="952"/>
      <c r="AE303" s="952"/>
      <c r="AF303" s="952"/>
      <c r="AG303" s="952"/>
      <c r="AH303" s="952"/>
      <c r="AI303" s="952"/>
      <c r="AJ303" s="952"/>
      <c r="AK303" s="953"/>
      <c r="AL303" s="954"/>
      <c r="AM303" s="955"/>
      <c r="AN303" s="955"/>
      <c r="AO303" s="955"/>
      <c r="AP303" s="955"/>
      <c r="AQ303" s="955"/>
      <c r="AR303" s="955"/>
      <c r="AS303" s="955"/>
      <c r="AT303" s="955"/>
      <c r="AU303" s="955"/>
      <c r="AV303" s="955"/>
      <c r="AW303" s="955"/>
      <c r="AX303" s="955"/>
      <c r="AY303" s="956"/>
    </row>
    <row r="304" spans="1:51" ht="24" hidden="1" customHeight="1" x14ac:dyDescent="0.2">
      <c r="A304" s="386">
        <v>6</v>
      </c>
      <c r="B304" s="388"/>
      <c r="C304" s="949"/>
      <c r="D304" s="950"/>
      <c r="E304" s="950"/>
      <c r="F304" s="950"/>
      <c r="G304" s="950"/>
      <c r="H304" s="950"/>
      <c r="I304" s="950"/>
      <c r="J304" s="950"/>
      <c r="K304" s="950"/>
      <c r="L304" s="950"/>
      <c r="M304" s="951"/>
      <c r="N304" s="951"/>
      <c r="O304" s="951"/>
      <c r="P304" s="951"/>
      <c r="Q304" s="951"/>
      <c r="R304" s="951"/>
      <c r="S304" s="951"/>
      <c r="T304" s="952"/>
      <c r="U304" s="952"/>
      <c r="V304" s="952"/>
      <c r="W304" s="952"/>
      <c r="X304" s="952"/>
      <c r="Y304" s="952"/>
      <c r="Z304" s="952"/>
      <c r="AA304" s="952"/>
      <c r="AB304" s="952"/>
      <c r="AC304" s="952"/>
      <c r="AD304" s="952"/>
      <c r="AE304" s="952"/>
      <c r="AF304" s="952"/>
      <c r="AG304" s="952"/>
      <c r="AH304" s="952"/>
      <c r="AI304" s="952"/>
      <c r="AJ304" s="952"/>
      <c r="AK304" s="953"/>
      <c r="AL304" s="954"/>
      <c r="AM304" s="955"/>
      <c r="AN304" s="955"/>
      <c r="AO304" s="955"/>
      <c r="AP304" s="955"/>
      <c r="AQ304" s="955"/>
      <c r="AR304" s="955"/>
      <c r="AS304" s="955"/>
      <c r="AT304" s="955"/>
      <c r="AU304" s="955"/>
      <c r="AV304" s="955"/>
      <c r="AW304" s="955"/>
      <c r="AX304" s="955"/>
      <c r="AY304" s="956"/>
    </row>
    <row r="305" spans="1:51" ht="24" hidden="1" customHeight="1" x14ac:dyDescent="0.2">
      <c r="A305" s="386">
        <v>7</v>
      </c>
      <c r="B305" s="388"/>
      <c r="C305" s="949"/>
      <c r="D305" s="950"/>
      <c r="E305" s="950"/>
      <c r="F305" s="950"/>
      <c r="G305" s="950"/>
      <c r="H305" s="950"/>
      <c r="I305" s="950"/>
      <c r="J305" s="950"/>
      <c r="K305" s="950"/>
      <c r="L305" s="950"/>
      <c r="M305" s="951"/>
      <c r="N305" s="951"/>
      <c r="O305" s="951"/>
      <c r="P305" s="951"/>
      <c r="Q305" s="951"/>
      <c r="R305" s="951"/>
      <c r="S305" s="951"/>
      <c r="T305" s="952"/>
      <c r="U305" s="952"/>
      <c r="V305" s="952"/>
      <c r="W305" s="952"/>
      <c r="X305" s="952"/>
      <c r="Y305" s="952"/>
      <c r="Z305" s="952"/>
      <c r="AA305" s="952"/>
      <c r="AB305" s="952"/>
      <c r="AC305" s="952"/>
      <c r="AD305" s="952"/>
      <c r="AE305" s="952"/>
      <c r="AF305" s="952"/>
      <c r="AG305" s="952"/>
      <c r="AH305" s="952"/>
      <c r="AI305" s="952"/>
      <c r="AJ305" s="952"/>
      <c r="AK305" s="953"/>
      <c r="AL305" s="954"/>
      <c r="AM305" s="955"/>
      <c r="AN305" s="955"/>
      <c r="AO305" s="955"/>
      <c r="AP305" s="955"/>
      <c r="AQ305" s="955"/>
      <c r="AR305" s="955"/>
      <c r="AS305" s="955"/>
      <c r="AT305" s="955"/>
      <c r="AU305" s="955"/>
      <c r="AV305" s="955"/>
      <c r="AW305" s="955"/>
      <c r="AX305" s="955"/>
      <c r="AY305" s="956"/>
    </row>
    <row r="306" spans="1:51" ht="24" hidden="1" customHeight="1" x14ac:dyDescent="0.2">
      <c r="A306" s="386">
        <v>8</v>
      </c>
      <c r="B306" s="388"/>
      <c r="C306" s="949"/>
      <c r="D306" s="950"/>
      <c r="E306" s="950"/>
      <c r="F306" s="950"/>
      <c r="G306" s="950"/>
      <c r="H306" s="950"/>
      <c r="I306" s="950"/>
      <c r="J306" s="950"/>
      <c r="K306" s="950"/>
      <c r="L306" s="950"/>
      <c r="M306" s="951"/>
      <c r="N306" s="951"/>
      <c r="O306" s="951"/>
      <c r="P306" s="951"/>
      <c r="Q306" s="951"/>
      <c r="R306" s="951"/>
      <c r="S306" s="951"/>
      <c r="T306" s="952"/>
      <c r="U306" s="952"/>
      <c r="V306" s="952"/>
      <c r="W306" s="952"/>
      <c r="X306" s="952"/>
      <c r="Y306" s="952"/>
      <c r="Z306" s="952"/>
      <c r="AA306" s="952"/>
      <c r="AB306" s="952"/>
      <c r="AC306" s="952"/>
      <c r="AD306" s="952"/>
      <c r="AE306" s="952"/>
      <c r="AF306" s="952"/>
      <c r="AG306" s="952"/>
      <c r="AH306" s="952"/>
      <c r="AI306" s="952"/>
      <c r="AJ306" s="952"/>
      <c r="AK306" s="953"/>
      <c r="AL306" s="954"/>
      <c r="AM306" s="955"/>
      <c r="AN306" s="955"/>
      <c r="AO306" s="955"/>
      <c r="AP306" s="955"/>
      <c r="AQ306" s="955"/>
      <c r="AR306" s="955"/>
      <c r="AS306" s="955"/>
      <c r="AT306" s="955"/>
      <c r="AU306" s="955"/>
      <c r="AV306" s="955"/>
      <c r="AW306" s="955"/>
      <c r="AX306" s="955"/>
      <c r="AY306" s="956"/>
    </row>
    <row r="307" spans="1:51" ht="24" hidden="1" customHeight="1" x14ac:dyDescent="0.2">
      <c r="A307" s="386">
        <v>9</v>
      </c>
      <c r="B307" s="388"/>
      <c r="C307" s="978"/>
      <c r="D307" s="952"/>
      <c r="E307" s="952"/>
      <c r="F307" s="952"/>
      <c r="G307" s="952"/>
      <c r="H307" s="952"/>
      <c r="I307" s="952"/>
      <c r="J307" s="952"/>
      <c r="K307" s="952"/>
      <c r="L307" s="952"/>
      <c r="M307" s="951"/>
      <c r="N307" s="951"/>
      <c r="O307" s="951"/>
      <c r="P307" s="951"/>
      <c r="Q307" s="951"/>
      <c r="R307" s="951"/>
      <c r="S307" s="951"/>
      <c r="T307" s="952"/>
      <c r="U307" s="952"/>
      <c r="V307" s="952"/>
      <c r="W307" s="952"/>
      <c r="X307" s="952"/>
      <c r="Y307" s="952"/>
      <c r="Z307" s="952"/>
      <c r="AA307" s="952"/>
      <c r="AB307" s="952"/>
      <c r="AC307" s="952"/>
      <c r="AD307" s="952"/>
      <c r="AE307" s="952"/>
      <c r="AF307" s="952"/>
      <c r="AG307" s="952"/>
      <c r="AH307" s="952"/>
      <c r="AI307" s="952"/>
      <c r="AJ307" s="952"/>
      <c r="AK307" s="953"/>
      <c r="AL307" s="954"/>
      <c r="AM307" s="955"/>
      <c r="AN307" s="955"/>
      <c r="AO307" s="955"/>
      <c r="AP307" s="955"/>
      <c r="AQ307" s="955"/>
      <c r="AR307" s="955"/>
      <c r="AS307" s="955"/>
      <c r="AT307" s="955"/>
      <c r="AU307" s="955"/>
      <c r="AV307" s="955"/>
      <c r="AW307" s="955"/>
      <c r="AX307" s="955"/>
      <c r="AY307" s="956"/>
    </row>
    <row r="308" spans="1:51" ht="24" hidden="1" customHeight="1" x14ac:dyDescent="0.2">
      <c r="A308" s="386">
        <v>10</v>
      </c>
      <c r="B308" s="388"/>
      <c r="C308" s="949"/>
      <c r="D308" s="950"/>
      <c r="E308" s="950"/>
      <c r="F308" s="950"/>
      <c r="G308" s="950"/>
      <c r="H308" s="950"/>
      <c r="I308" s="950"/>
      <c r="J308" s="950"/>
      <c r="K308" s="950"/>
      <c r="L308" s="950"/>
      <c r="M308" s="951"/>
      <c r="N308" s="951"/>
      <c r="O308" s="951"/>
      <c r="P308" s="951"/>
      <c r="Q308" s="951"/>
      <c r="R308" s="951"/>
      <c r="S308" s="951"/>
      <c r="T308" s="952"/>
      <c r="U308" s="952"/>
      <c r="V308" s="952"/>
      <c r="W308" s="952"/>
      <c r="X308" s="952"/>
      <c r="Y308" s="952"/>
      <c r="Z308" s="952"/>
      <c r="AA308" s="952"/>
      <c r="AB308" s="952"/>
      <c r="AC308" s="952"/>
      <c r="AD308" s="952"/>
      <c r="AE308" s="952"/>
      <c r="AF308" s="952"/>
      <c r="AG308" s="952"/>
      <c r="AH308" s="952"/>
      <c r="AI308" s="952"/>
      <c r="AJ308" s="952"/>
      <c r="AK308" s="953"/>
      <c r="AL308" s="954"/>
      <c r="AM308" s="955"/>
      <c r="AN308" s="955"/>
      <c r="AO308" s="955"/>
      <c r="AP308" s="955"/>
      <c r="AQ308" s="955"/>
      <c r="AR308" s="955"/>
      <c r="AS308" s="955"/>
      <c r="AT308" s="955"/>
      <c r="AU308" s="955"/>
      <c r="AV308" s="955"/>
      <c r="AW308" s="955"/>
      <c r="AX308" s="955"/>
      <c r="AY308" s="956"/>
    </row>
    <row r="309" spans="1:5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row>
  </sheetData>
  <mergeCells count="1353">
    <mergeCell ref="Y116:AA116"/>
    <mergeCell ref="AB116:AE116"/>
    <mergeCell ref="AF116:AI116"/>
    <mergeCell ref="AJ116:AM116"/>
    <mergeCell ref="AN116:AQ116"/>
    <mergeCell ref="A117:F117"/>
    <mergeCell ref="G117:AY117"/>
    <mergeCell ref="AN108:AQ108"/>
    <mergeCell ref="A109:F109"/>
    <mergeCell ref="G109:AY109"/>
    <mergeCell ref="G110:AY110"/>
    <mergeCell ref="A111:B111"/>
    <mergeCell ref="C111:F111"/>
    <mergeCell ref="G111:AY111"/>
    <mergeCell ref="A112:F116"/>
    <mergeCell ref="G112:O113"/>
    <mergeCell ref="P112:X113"/>
    <mergeCell ref="Y112:AA113"/>
    <mergeCell ref="AB112:AE113"/>
    <mergeCell ref="AF112:AI113"/>
    <mergeCell ref="AJ112:AM113"/>
    <mergeCell ref="AN112:AQ113"/>
    <mergeCell ref="AR112:AY112"/>
    <mergeCell ref="AR113:AU113"/>
    <mergeCell ref="AV113:AW113"/>
    <mergeCell ref="AX113:AY113"/>
    <mergeCell ref="G114:O116"/>
    <mergeCell ref="P114:X116"/>
    <mergeCell ref="Y114:AA114"/>
    <mergeCell ref="AB114:AE114"/>
    <mergeCell ref="AF114:AI114"/>
    <mergeCell ref="AJ114:AM114"/>
    <mergeCell ref="AN114:AQ114"/>
    <mergeCell ref="AR114:AY116"/>
    <mergeCell ref="Y115:AA115"/>
    <mergeCell ref="AB115:AE115"/>
    <mergeCell ref="AF115:AI115"/>
    <mergeCell ref="AJ115:AM115"/>
    <mergeCell ref="AN115:AQ115"/>
    <mergeCell ref="A103:B103"/>
    <mergeCell ref="C103:F103"/>
    <mergeCell ref="G103:AY103"/>
    <mergeCell ref="A104:F108"/>
    <mergeCell ref="G104:O105"/>
    <mergeCell ref="P104:X105"/>
    <mergeCell ref="Y104:AA105"/>
    <mergeCell ref="AB104:AE105"/>
    <mergeCell ref="AF104:AI105"/>
    <mergeCell ref="AJ104:AM105"/>
    <mergeCell ref="AN104:AQ105"/>
    <mergeCell ref="AR104:AY104"/>
    <mergeCell ref="AR105:AU105"/>
    <mergeCell ref="AV105:AW105"/>
    <mergeCell ref="AX105:AY105"/>
    <mergeCell ref="G106:O108"/>
    <mergeCell ref="P106:X108"/>
    <mergeCell ref="Y106:AA106"/>
    <mergeCell ref="AB106:AE106"/>
    <mergeCell ref="AF106:AI106"/>
    <mergeCell ref="AJ106:AM106"/>
    <mergeCell ref="AN106:AQ106"/>
    <mergeCell ref="AR106:AY108"/>
    <mergeCell ref="Y107:AA107"/>
    <mergeCell ref="AB107:AE107"/>
    <mergeCell ref="AF107:AI107"/>
    <mergeCell ref="AJ107:AM107"/>
    <mergeCell ref="AN107:AQ107"/>
    <mergeCell ref="Y108:AA108"/>
    <mergeCell ref="AB108:AE108"/>
    <mergeCell ref="AF108:AI108"/>
    <mergeCell ref="AJ108:AM108"/>
    <mergeCell ref="A68:F68"/>
    <mergeCell ref="G68:AY68"/>
    <mergeCell ref="AR84:AY84"/>
    <mergeCell ref="AR85:AU85"/>
    <mergeCell ref="AV85:AW85"/>
    <mergeCell ref="AB80:AE80"/>
    <mergeCell ref="AB79:AE79"/>
    <mergeCell ref="AB78:AE78"/>
    <mergeCell ref="G75:AY75"/>
    <mergeCell ref="G74:AY74"/>
    <mergeCell ref="AX85:AY85"/>
    <mergeCell ref="AB86:AE86"/>
    <mergeCell ref="AR92:AY92"/>
    <mergeCell ref="AB71:AE71"/>
    <mergeCell ref="AB72:AE72"/>
    <mergeCell ref="AB73:AE73"/>
    <mergeCell ref="AB76:AE77"/>
    <mergeCell ref="AN73:AQ73"/>
    <mergeCell ref="AR73:AU73"/>
    <mergeCell ref="AV73:AY73"/>
    <mergeCell ref="AR86:AY86"/>
    <mergeCell ref="AR87:AY87"/>
    <mergeCell ref="AR78:AY80"/>
    <mergeCell ref="AJ94:AM94"/>
    <mergeCell ref="AN94:AQ94"/>
    <mergeCell ref="A192:F193"/>
    <mergeCell ref="G192:AD193"/>
    <mergeCell ref="A81:F81"/>
    <mergeCell ref="A83:B83"/>
    <mergeCell ref="C83:F83"/>
    <mergeCell ref="A84:F88"/>
    <mergeCell ref="G84:O85"/>
    <mergeCell ref="P84:X85"/>
    <mergeCell ref="Y84:AA85"/>
    <mergeCell ref="G86:O88"/>
    <mergeCell ref="P86:X88"/>
    <mergeCell ref="Y86:AA86"/>
    <mergeCell ref="AB84:AE85"/>
    <mergeCell ref="AF84:AI85"/>
    <mergeCell ref="AJ84:AM85"/>
    <mergeCell ref="AN84:AQ85"/>
    <mergeCell ref="Y87:AA87"/>
    <mergeCell ref="A89:F89"/>
    <mergeCell ref="AB88:AE88"/>
    <mergeCell ref="Y96:AA96"/>
    <mergeCell ref="AF92:AI93"/>
    <mergeCell ref="AJ92:AM93"/>
    <mergeCell ref="AN92:AQ93"/>
    <mergeCell ref="AF86:AI86"/>
    <mergeCell ref="AJ86:AM86"/>
    <mergeCell ref="AN86:AQ86"/>
    <mergeCell ref="AB87:AE87"/>
    <mergeCell ref="AF87:AI87"/>
    <mergeCell ref="AJ87:AM87"/>
    <mergeCell ref="AN87:AQ87"/>
    <mergeCell ref="AB94:AE94"/>
    <mergeCell ref="AF94:AI94"/>
    <mergeCell ref="A194:F194"/>
    <mergeCell ref="A191:AY191"/>
    <mergeCell ref="AE192:AY192"/>
    <mergeCell ref="AE193:AY193"/>
    <mergeCell ref="G194:AY194"/>
    <mergeCell ref="A91:B91"/>
    <mergeCell ref="C91:F91"/>
    <mergeCell ref="A92:F96"/>
    <mergeCell ref="G92:O93"/>
    <mergeCell ref="P92:X93"/>
    <mergeCell ref="Y92:AA93"/>
    <mergeCell ref="G94:O96"/>
    <mergeCell ref="P94:X96"/>
    <mergeCell ref="Y94:AA94"/>
    <mergeCell ref="Y95:AA95"/>
    <mergeCell ref="A98:F101"/>
    <mergeCell ref="G99:AY99"/>
    <mergeCell ref="G98:AY98"/>
    <mergeCell ref="G100:AY100"/>
    <mergeCell ref="G101:AY101"/>
    <mergeCell ref="G169:Q169"/>
    <mergeCell ref="R169:AB169"/>
    <mergeCell ref="AC169:AM169"/>
    <mergeCell ref="AN169:AY169"/>
    <mergeCell ref="G170:Q170"/>
    <mergeCell ref="R170:AB170"/>
    <mergeCell ref="AC170:AM170"/>
    <mergeCell ref="AN170:AY170"/>
    <mergeCell ref="G171:AY171"/>
    <mergeCell ref="A97:F97"/>
    <mergeCell ref="AH122:AP122"/>
    <mergeCell ref="G97:AY97"/>
    <mergeCell ref="AB95:AE95"/>
    <mergeCell ref="AF95:AI95"/>
    <mergeCell ref="AN76:AQ77"/>
    <mergeCell ref="AR76:AY76"/>
    <mergeCell ref="AR77:AU77"/>
    <mergeCell ref="AV77:AW77"/>
    <mergeCell ref="AX77:AY77"/>
    <mergeCell ref="Y88:AA88"/>
    <mergeCell ref="AN95:AQ95"/>
    <mergeCell ref="AF79:AI79"/>
    <mergeCell ref="AJ79:AM79"/>
    <mergeCell ref="AN79:AQ79"/>
    <mergeCell ref="Y80:AA80"/>
    <mergeCell ref="AF80:AI80"/>
    <mergeCell ref="AJ80:AM80"/>
    <mergeCell ref="AN80:AQ80"/>
    <mergeCell ref="AR88:AY88"/>
    <mergeCell ref="AR93:AU93"/>
    <mergeCell ref="AV93:AW93"/>
    <mergeCell ref="AX93:AY93"/>
    <mergeCell ref="AJ88:AM88"/>
    <mergeCell ref="AN88:AQ88"/>
    <mergeCell ref="G91:AY91"/>
    <mergeCell ref="G89:AY89"/>
    <mergeCell ref="AJ76:AM77"/>
    <mergeCell ref="AF88:AI88"/>
    <mergeCell ref="G90:AY90"/>
    <mergeCell ref="AB92:AE93"/>
    <mergeCell ref="G172:AY172"/>
    <mergeCell ref="AU163:AY163"/>
    <mergeCell ref="G164:K164"/>
    <mergeCell ref="L164:N164"/>
    <mergeCell ref="O164:Q164"/>
    <mergeCell ref="S164:W164"/>
    <mergeCell ref="X164:Z164"/>
    <mergeCell ref="AB164:AG164"/>
    <mergeCell ref="AH164:AJ164"/>
    <mergeCell ref="AL164:AP164"/>
    <mergeCell ref="AQ162:AS162"/>
    <mergeCell ref="AU162:AY162"/>
    <mergeCell ref="G163:K163"/>
    <mergeCell ref="L163:N163"/>
    <mergeCell ref="O163:Q163"/>
    <mergeCell ref="S163:W163"/>
    <mergeCell ref="AF96:AI96"/>
    <mergeCell ref="AJ96:AM96"/>
    <mergeCell ref="AN96:AQ96"/>
    <mergeCell ref="X163:Z163"/>
    <mergeCell ref="AB163:AG163"/>
    <mergeCell ref="AH163:AJ163"/>
    <mergeCell ref="AL163:AP163"/>
    <mergeCell ref="AQ161:AS161"/>
    <mergeCell ref="AU161:AY161"/>
    <mergeCell ref="G162:K162"/>
    <mergeCell ref="L162:N162"/>
    <mergeCell ref="O162:Q162"/>
    <mergeCell ref="S162:W162"/>
    <mergeCell ref="X162:Z162"/>
    <mergeCell ref="AB162:AG162"/>
    <mergeCell ref="AB96:AE96"/>
    <mergeCell ref="A165:F172"/>
    <mergeCell ref="A8:F8"/>
    <mergeCell ref="G8:Z8"/>
    <mergeCell ref="AA7:AF8"/>
    <mergeCell ref="AG7:AY8"/>
    <mergeCell ref="A52:F52"/>
    <mergeCell ref="A56:F56"/>
    <mergeCell ref="G56:K56"/>
    <mergeCell ref="L56:Q56"/>
    <mergeCell ref="R56:V56"/>
    <mergeCell ref="W56:AK56"/>
    <mergeCell ref="AL56:AR56"/>
    <mergeCell ref="AS56:AY56"/>
    <mergeCell ref="A69:F69"/>
    <mergeCell ref="A70:F70"/>
    <mergeCell ref="A71:F73"/>
    <mergeCell ref="G71:O71"/>
    <mergeCell ref="P71:X71"/>
    <mergeCell ref="AQ164:AS164"/>
    <mergeCell ref="AU164:AY164"/>
    <mergeCell ref="A159:F164"/>
    <mergeCell ref="G159:K159"/>
    <mergeCell ref="L159:N159"/>
    <mergeCell ref="O159:W159"/>
    <mergeCell ref="X159:AG159"/>
    <mergeCell ref="AH159:AP159"/>
    <mergeCell ref="AQ159:AY159"/>
    <mergeCell ref="A75:B75"/>
    <mergeCell ref="C75:F75"/>
    <mergeCell ref="A76:F80"/>
    <mergeCell ref="G76:O77"/>
    <mergeCell ref="AR94:AY96"/>
    <mergeCell ref="AQ163:AS163"/>
    <mergeCell ref="A307:B307"/>
    <mergeCell ref="C307:L307"/>
    <mergeCell ref="M307:S307"/>
    <mergeCell ref="T307:AK307"/>
    <mergeCell ref="AL307:AY307"/>
    <mergeCell ref="A308:B308"/>
    <mergeCell ref="C308:L308"/>
    <mergeCell ref="M308:S308"/>
    <mergeCell ref="T308:AK308"/>
    <mergeCell ref="AL308:AY308"/>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A301:B301"/>
    <mergeCell ref="C301:L301"/>
    <mergeCell ref="M301:S301"/>
    <mergeCell ref="T301:AK301"/>
    <mergeCell ref="AL301:AY301"/>
    <mergeCell ref="A302:B302"/>
    <mergeCell ref="C302:L302"/>
    <mergeCell ref="M302:S302"/>
    <mergeCell ref="T302:AK302"/>
    <mergeCell ref="AL302:AY302"/>
    <mergeCell ref="A299:B299"/>
    <mergeCell ref="C299:L299"/>
    <mergeCell ref="M299:S299"/>
    <mergeCell ref="T299:AK299"/>
    <mergeCell ref="AL299:AY299"/>
    <mergeCell ref="A300:B300"/>
    <mergeCell ref="C300:L300"/>
    <mergeCell ref="M300:S300"/>
    <mergeCell ref="T300:AK300"/>
    <mergeCell ref="AL300:AY300"/>
    <mergeCell ref="A296:B296"/>
    <mergeCell ref="C296:L296"/>
    <mergeCell ref="M296:S296"/>
    <mergeCell ref="T296:AK296"/>
    <mergeCell ref="AL296:AY296"/>
    <mergeCell ref="A298:B298"/>
    <mergeCell ref="C298:L298"/>
    <mergeCell ref="M298:S298"/>
    <mergeCell ref="T298:AK298"/>
    <mergeCell ref="AL298:AY298"/>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2:B272"/>
    <mergeCell ref="C272:L272"/>
    <mergeCell ref="M272:S272"/>
    <mergeCell ref="T272:AK272"/>
    <mergeCell ref="AL272:AY272"/>
    <mergeCell ref="A274:B274"/>
    <mergeCell ref="C274:L274"/>
    <mergeCell ref="M274:S274"/>
    <mergeCell ref="T274:AK274"/>
    <mergeCell ref="AL274:AY274"/>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8:AC248"/>
    <mergeCell ref="AD248:AY248"/>
    <mergeCell ref="G249:K249"/>
    <mergeCell ref="L249:X249"/>
    <mergeCell ref="Y249:AC249"/>
    <mergeCell ref="AD249:AH249"/>
    <mergeCell ref="AI249:AU249"/>
    <mergeCell ref="AV249:AY249"/>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7:AC237"/>
    <mergeCell ref="AD237:AY237"/>
    <mergeCell ref="G238:K238"/>
    <mergeCell ref="L238:X238"/>
    <mergeCell ref="Y238:AC238"/>
    <mergeCell ref="AD238:AH238"/>
    <mergeCell ref="AI238:AU238"/>
    <mergeCell ref="AV238:AY238"/>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AI223:AU223"/>
    <mergeCell ref="AV223:AY223"/>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6:AC226"/>
    <mergeCell ref="AD226:AY226"/>
    <mergeCell ref="G227:K227"/>
    <mergeCell ref="L227:X227"/>
    <mergeCell ref="Y227:AC227"/>
    <mergeCell ref="AD227:AH227"/>
    <mergeCell ref="AI227:AU227"/>
    <mergeCell ref="AV227:AY227"/>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203:F214"/>
    <mergeCell ref="A215:F258"/>
    <mergeCell ref="G215:AC215"/>
    <mergeCell ref="AD215:AY215"/>
    <mergeCell ref="G216:K216"/>
    <mergeCell ref="L216:X216"/>
    <mergeCell ref="Y216:AC216"/>
    <mergeCell ref="AD216:AH216"/>
    <mergeCell ref="AI216:AU216"/>
    <mergeCell ref="AV216:AY216"/>
    <mergeCell ref="A202:F202"/>
    <mergeCell ref="G202:AY202"/>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AB155:AG155"/>
    <mergeCell ref="AH155:AJ155"/>
    <mergeCell ref="AL154:AP154"/>
    <mergeCell ref="AQ154:AY154"/>
    <mergeCell ref="AL162:AP162"/>
    <mergeCell ref="G160:K161"/>
    <mergeCell ref="L160:N160"/>
    <mergeCell ref="O160:Q160"/>
    <mergeCell ref="S160:W160"/>
    <mergeCell ref="X160:Z160"/>
    <mergeCell ref="AB160:AG160"/>
    <mergeCell ref="AH160:AJ160"/>
    <mergeCell ref="AL160:AP160"/>
    <mergeCell ref="AQ160:AY160"/>
    <mergeCell ref="L161:N161"/>
    <mergeCell ref="O161:Q161"/>
    <mergeCell ref="S161:W161"/>
    <mergeCell ref="X161:Z161"/>
    <mergeCell ref="AB161:AG161"/>
    <mergeCell ref="AH161:AJ161"/>
    <mergeCell ref="AL161:AP161"/>
    <mergeCell ref="O154:Q154"/>
    <mergeCell ref="AH162:AJ162"/>
    <mergeCell ref="AH152:AJ152"/>
    <mergeCell ref="AL152:AP152"/>
    <mergeCell ref="AQ152:AS152"/>
    <mergeCell ref="AU152:AY152"/>
    <mergeCell ref="X152:Z152"/>
    <mergeCell ref="AB152:AG152"/>
    <mergeCell ref="G156:K156"/>
    <mergeCell ref="S154:W154"/>
    <mergeCell ref="X154:Z154"/>
    <mergeCell ref="AB154:AG154"/>
    <mergeCell ref="AH154:AJ154"/>
    <mergeCell ref="O151:Q151"/>
    <mergeCell ref="S151:W151"/>
    <mergeCell ref="X151:Z151"/>
    <mergeCell ref="AB151:AG151"/>
    <mergeCell ref="AL150:AP150"/>
    <mergeCell ref="AQ150:AS150"/>
    <mergeCell ref="AU150:AY150"/>
    <mergeCell ref="AL155:AP155"/>
    <mergeCell ref="AQ155:AS155"/>
    <mergeCell ref="AU155:AY155"/>
    <mergeCell ref="L156:N156"/>
    <mergeCell ref="O156:Q156"/>
    <mergeCell ref="S156:W156"/>
    <mergeCell ref="X156:Z156"/>
    <mergeCell ref="AB156:AG156"/>
    <mergeCell ref="AH156:AJ156"/>
    <mergeCell ref="L155:N155"/>
    <mergeCell ref="O155:Q155"/>
    <mergeCell ref="S155:W155"/>
    <mergeCell ref="X155:Z155"/>
    <mergeCell ref="G150:K150"/>
    <mergeCell ref="G147:K147"/>
    <mergeCell ref="L147:N147"/>
    <mergeCell ref="O147:W147"/>
    <mergeCell ref="S148:W148"/>
    <mergeCell ref="X148:Z148"/>
    <mergeCell ref="AB148:AG148"/>
    <mergeCell ref="AH148:AJ148"/>
    <mergeCell ref="AL148:AP148"/>
    <mergeCell ref="AH151:AJ151"/>
    <mergeCell ref="AL151:AP151"/>
    <mergeCell ref="AQ151:AS151"/>
    <mergeCell ref="AU151:AY151"/>
    <mergeCell ref="G152:K152"/>
    <mergeCell ref="L152:N152"/>
    <mergeCell ref="O152:Q152"/>
    <mergeCell ref="S152:W152"/>
    <mergeCell ref="AL158:AP158"/>
    <mergeCell ref="AQ158:AS158"/>
    <mergeCell ref="AU158:AY158"/>
    <mergeCell ref="AL157:AP157"/>
    <mergeCell ref="AQ157:AS157"/>
    <mergeCell ref="AU157:AY157"/>
    <mergeCell ref="G158:K158"/>
    <mergeCell ref="L158:N158"/>
    <mergeCell ref="O158:Q158"/>
    <mergeCell ref="S158:W158"/>
    <mergeCell ref="X158:Z158"/>
    <mergeCell ref="AB158:AG158"/>
    <mergeCell ref="AH158:AJ158"/>
    <mergeCell ref="AQ153:AY153"/>
    <mergeCell ref="G154:K155"/>
    <mergeCell ref="L154:N154"/>
    <mergeCell ref="L150:N150"/>
    <mergeCell ref="O150:Q150"/>
    <mergeCell ref="S150:W150"/>
    <mergeCell ref="AH146:AM146"/>
    <mergeCell ref="AN146:AO146"/>
    <mergeCell ref="AQ146:AS146"/>
    <mergeCell ref="AT146:AU146"/>
    <mergeCell ref="AW146:AY146"/>
    <mergeCell ref="X150:Z150"/>
    <mergeCell ref="AB150:AG150"/>
    <mergeCell ref="AH150:AJ150"/>
    <mergeCell ref="A153:F158"/>
    <mergeCell ref="G153:K153"/>
    <mergeCell ref="L153:N153"/>
    <mergeCell ref="O153:W153"/>
    <mergeCell ref="X153:AG153"/>
    <mergeCell ref="AH153:AP153"/>
    <mergeCell ref="AL156:AP156"/>
    <mergeCell ref="AQ156:AS156"/>
    <mergeCell ref="AU156:AY156"/>
    <mergeCell ref="G157:K157"/>
    <mergeCell ref="L157:N157"/>
    <mergeCell ref="O157:Q157"/>
    <mergeCell ref="S157:W157"/>
    <mergeCell ref="X157:Z157"/>
    <mergeCell ref="AB157:AG157"/>
    <mergeCell ref="AH157:AJ157"/>
    <mergeCell ref="G148:K149"/>
    <mergeCell ref="L148:N148"/>
    <mergeCell ref="O148:Q148"/>
    <mergeCell ref="A147:F152"/>
    <mergeCell ref="L146:N146"/>
    <mergeCell ref="O146:P146"/>
    <mergeCell ref="R146:U146"/>
    <mergeCell ref="V146:AA146"/>
    <mergeCell ref="AB146:AG146"/>
    <mergeCell ref="AQ148:AY148"/>
    <mergeCell ref="L149:N149"/>
    <mergeCell ref="O149:Q149"/>
    <mergeCell ref="S149:W149"/>
    <mergeCell ref="X149:Z149"/>
    <mergeCell ref="AB149:AG149"/>
    <mergeCell ref="AH149:AJ149"/>
    <mergeCell ref="AL149:AP149"/>
    <mergeCell ref="AQ149:AS149"/>
    <mergeCell ref="AU149:AY149"/>
    <mergeCell ref="AH147:AP147"/>
    <mergeCell ref="AQ147:AY147"/>
    <mergeCell ref="G142:K143"/>
    <mergeCell ref="O142:P142"/>
    <mergeCell ref="R142:U142"/>
    <mergeCell ref="V142:AA142"/>
    <mergeCell ref="AB142:AC142"/>
    <mergeCell ref="L142:N142"/>
    <mergeCell ref="AW142:AY142"/>
    <mergeCell ref="AB143:AG143"/>
    <mergeCell ref="AH143:AM143"/>
    <mergeCell ref="AN143:AS143"/>
    <mergeCell ref="AT143:AY143"/>
    <mergeCell ref="AE142:AG142"/>
    <mergeCell ref="AH142:AI142"/>
    <mergeCell ref="AK142:AM142"/>
    <mergeCell ref="AN142:AO142"/>
    <mergeCell ref="AQ142:AS142"/>
    <mergeCell ref="AQ140:AS140"/>
    <mergeCell ref="G151:K151"/>
    <mergeCell ref="L151:N151"/>
    <mergeCell ref="AH144:AI144"/>
    <mergeCell ref="AK144:AM144"/>
    <mergeCell ref="AN144:AO144"/>
    <mergeCell ref="AQ144:AS144"/>
    <mergeCell ref="AT144:AU144"/>
    <mergeCell ref="AW144:AY144"/>
    <mergeCell ref="G144:K145"/>
    <mergeCell ref="L144:N144"/>
    <mergeCell ref="O144:P144"/>
    <mergeCell ref="R144:U144"/>
    <mergeCell ref="V144:AA144"/>
    <mergeCell ref="AB144:AG144"/>
    <mergeCell ref="L145:N145"/>
    <mergeCell ref="O145:P145"/>
    <mergeCell ref="R145:U145"/>
    <mergeCell ref="V145:AA145"/>
    <mergeCell ref="X147:AG147"/>
    <mergeCell ref="AB145:AG145"/>
    <mergeCell ref="AH145:AM145"/>
    <mergeCell ref="AN145:AS145"/>
    <mergeCell ref="AT145:AY145"/>
    <mergeCell ref="G146:K146"/>
    <mergeCell ref="AE140:AG140"/>
    <mergeCell ref="AH140:AI140"/>
    <mergeCell ref="AK140:AM140"/>
    <mergeCell ref="L143:N143"/>
    <mergeCell ref="O143:P143"/>
    <mergeCell ref="R143:U143"/>
    <mergeCell ref="V143:AA143"/>
    <mergeCell ref="AT142:AU142"/>
    <mergeCell ref="G140:K141"/>
    <mergeCell ref="L140:N140"/>
    <mergeCell ref="O140:P140"/>
    <mergeCell ref="R140:U140"/>
    <mergeCell ref="V140:W140"/>
    <mergeCell ref="Y140:AA140"/>
    <mergeCell ref="O133:W133"/>
    <mergeCell ref="X133:AG133"/>
    <mergeCell ref="G134:H134"/>
    <mergeCell ref="I134:N134"/>
    <mergeCell ref="O134:W134"/>
    <mergeCell ref="X134:AG134"/>
    <mergeCell ref="AH134:AP134"/>
    <mergeCell ref="AQ134:AY134"/>
    <mergeCell ref="AH131:AP131"/>
    <mergeCell ref="AQ131:AY131"/>
    <mergeCell ref="G127:H131"/>
    <mergeCell ref="I127:N127"/>
    <mergeCell ref="O127:W127"/>
    <mergeCell ref="X127:AG127"/>
    <mergeCell ref="AH127:AP127"/>
    <mergeCell ref="AQ127:AY127"/>
    <mergeCell ref="I128:N128"/>
    <mergeCell ref="AN140:AO140"/>
    <mergeCell ref="I129:N129"/>
    <mergeCell ref="O129:W129"/>
    <mergeCell ref="X129:AG129"/>
    <mergeCell ref="AB139:AG139"/>
    <mergeCell ref="AH139:AM139"/>
    <mergeCell ref="AN139:AS139"/>
    <mergeCell ref="AT139:AY139"/>
    <mergeCell ref="AB140:AC140"/>
    <mergeCell ref="X128:AG128"/>
    <mergeCell ref="AH128:AP128"/>
    <mergeCell ref="O123:W123"/>
    <mergeCell ref="X123:AG123"/>
    <mergeCell ref="AH123:AP123"/>
    <mergeCell ref="G132:N132"/>
    <mergeCell ref="O132:W132"/>
    <mergeCell ref="X132:AG132"/>
    <mergeCell ref="AH132:AP132"/>
    <mergeCell ref="AQ132:AY132"/>
    <mergeCell ref="G133:N133"/>
    <mergeCell ref="AT140:AU140"/>
    <mergeCell ref="AW140:AY140"/>
    <mergeCell ref="L141:N141"/>
    <mergeCell ref="O141:P141"/>
    <mergeCell ref="R141:U141"/>
    <mergeCell ref="V141:AA141"/>
    <mergeCell ref="AB141:AG141"/>
    <mergeCell ref="AH141:AM141"/>
    <mergeCell ref="AN141:AS141"/>
    <mergeCell ref="AT141:AY141"/>
    <mergeCell ref="AH133:AP133"/>
    <mergeCell ref="AQ133:AY133"/>
    <mergeCell ref="AQ128:AY128"/>
    <mergeCell ref="I131:N131"/>
    <mergeCell ref="O131:W131"/>
    <mergeCell ref="X131:AG131"/>
    <mergeCell ref="I130:N130"/>
    <mergeCell ref="O130:W130"/>
    <mergeCell ref="X130:AG130"/>
    <mergeCell ref="AH130:AP130"/>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57:F58"/>
    <mergeCell ref="A15:F15"/>
    <mergeCell ref="G15:AY15"/>
    <mergeCell ref="Y71:AA71"/>
    <mergeCell ref="AF71:AI71"/>
    <mergeCell ref="AJ71:AM71"/>
    <mergeCell ref="AN71:AQ71"/>
    <mergeCell ref="AR71:AU71"/>
    <mergeCell ref="AV71:AY71"/>
    <mergeCell ref="A201:F201"/>
    <mergeCell ref="G201:AY201"/>
    <mergeCell ref="AR72:AU72"/>
    <mergeCell ref="AV72:AY72"/>
    <mergeCell ref="Y73:AA73"/>
    <mergeCell ref="AE54:AK54"/>
    <mergeCell ref="G55:N55"/>
    <mergeCell ref="O55:V55"/>
    <mergeCell ref="W55:AD55"/>
    <mergeCell ref="AE55:AK55"/>
    <mergeCell ref="AL55:AR55"/>
    <mergeCell ref="AE53:AK53"/>
    <mergeCell ref="AL53:AR54"/>
    <mergeCell ref="G57:N57"/>
    <mergeCell ref="O57:AK57"/>
    <mergeCell ref="X122:AG122"/>
    <mergeCell ref="W53:AD53"/>
    <mergeCell ref="A138:F146"/>
    <mergeCell ref="G138:K139"/>
    <mergeCell ref="L138:N139"/>
    <mergeCell ref="O138:U139"/>
    <mergeCell ref="V138:AY138"/>
    <mergeCell ref="V139:AA139"/>
    <mergeCell ref="AA5:AF5"/>
    <mergeCell ref="AG5:AY5"/>
    <mergeCell ref="A6:F6"/>
    <mergeCell ref="G6:Z6"/>
    <mergeCell ref="AA6:AF6"/>
    <mergeCell ref="AG6:AY6"/>
    <mergeCell ref="G72:O73"/>
    <mergeCell ref="P72:X73"/>
    <mergeCell ref="Y72:AA72"/>
    <mergeCell ref="AF72:AI72"/>
    <mergeCell ref="AJ72:AM72"/>
    <mergeCell ref="AN72:AQ72"/>
    <mergeCell ref="A59:F67"/>
    <mergeCell ref="G61:AY61"/>
    <mergeCell ref="A189:F190"/>
    <mergeCell ref="G189:N189"/>
    <mergeCell ref="O189:AY189"/>
    <mergeCell ref="G190:N190"/>
    <mergeCell ref="O190:AY190"/>
    <mergeCell ref="O173:Q174"/>
    <mergeCell ref="R173:T173"/>
    <mergeCell ref="R174:T174"/>
    <mergeCell ref="U174:AY174"/>
    <mergeCell ref="O175:T178"/>
    <mergeCell ref="U175:W175"/>
    <mergeCell ref="X175:AY175"/>
    <mergeCell ref="U176:W176"/>
    <mergeCell ref="X176:AY176"/>
    <mergeCell ref="U177:W177"/>
    <mergeCell ref="X177:AY177"/>
    <mergeCell ref="G53:N54"/>
    <mergeCell ref="O53:V54"/>
    <mergeCell ref="L52:Q52"/>
    <mergeCell ref="R52:V52"/>
    <mergeCell ref="W52:AK52"/>
    <mergeCell ref="AL52:AR52"/>
    <mergeCell ref="AS52:AY52"/>
    <mergeCell ref="I122:N122"/>
    <mergeCell ref="O122:W122"/>
    <mergeCell ref="G60:AY60"/>
    <mergeCell ref="G63:AY63"/>
    <mergeCell ref="G65:AY65"/>
    <mergeCell ref="G64:AY64"/>
    <mergeCell ref="G59:AY59"/>
    <mergeCell ref="AS55:AY55"/>
    <mergeCell ref="G52:K52"/>
    <mergeCell ref="O119:W119"/>
    <mergeCell ref="X119:AG119"/>
    <mergeCell ref="AH119:AP119"/>
    <mergeCell ref="AL57:AR57"/>
    <mergeCell ref="AS57:AY57"/>
    <mergeCell ref="G58:N58"/>
    <mergeCell ref="O58:AY58"/>
    <mergeCell ref="AS53:AY54"/>
    <mergeCell ref="AF73:AI73"/>
    <mergeCell ref="AJ73:AM73"/>
    <mergeCell ref="G69:AY69"/>
    <mergeCell ref="G81:AY81"/>
    <mergeCell ref="G82:AY82"/>
    <mergeCell ref="G83:AY83"/>
    <mergeCell ref="P76:X77"/>
    <mergeCell ref="Y76:AA77"/>
    <mergeCell ref="AF76:AI77"/>
    <mergeCell ref="AJ95:AM95"/>
    <mergeCell ref="A118:F134"/>
    <mergeCell ref="G118:N118"/>
    <mergeCell ref="O118:W118"/>
    <mergeCell ref="X118:AG118"/>
    <mergeCell ref="AH118:AP118"/>
    <mergeCell ref="AQ118:AY118"/>
    <mergeCell ref="G78:O80"/>
    <mergeCell ref="P78:X80"/>
    <mergeCell ref="Y78:AA78"/>
    <mergeCell ref="AF78:AI78"/>
    <mergeCell ref="AJ78:AM78"/>
    <mergeCell ref="AN78:AQ78"/>
    <mergeCell ref="Y79:AA79"/>
    <mergeCell ref="AH121:AP121"/>
    <mergeCell ref="AQ122:AY122"/>
    <mergeCell ref="AQ119:AY119"/>
    <mergeCell ref="G120:H126"/>
    <mergeCell ref="I120:N120"/>
    <mergeCell ref="O120:W120"/>
    <mergeCell ref="X120:AG120"/>
    <mergeCell ref="AH120:AP120"/>
    <mergeCell ref="AQ120:AY120"/>
    <mergeCell ref="I121:N121"/>
    <mergeCell ref="O121:W121"/>
    <mergeCell ref="X121:AG121"/>
    <mergeCell ref="G119:N119"/>
    <mergeCell ref="AH129:AP129"/>
    <mergeCell ref="AQ129:AY129"/>
    <mergeCell ref="I125:N125"/>
    <mergeCell ref="O125:W125"/>
    <mergeCell ref="X125:AG125"/>
    <mergeCell ref="AQ130:AY130"/>
    <mergeCell ref="G135:N135"/>
    <mergeCell ref="O135:W135"/>
    <mergeCell ref="X135:AG135"/>
    <mergeCell ref="AH135:AP135"/>
    <mergeCell ref="AQ135:AY135"/>
    <mergeCell ref="G136:N136"/>
    <mergeCell ref="O136:W136"/>
    <mergeCell ref="X136:AG136"/>
    <mergeCell ref="AH136:AP136"/>
    <mergeCell ref="AQ136:AY136"/>
    <mergeCell ref="G137:N137"/>
    <mergeCell ref="O137:W137"/>
    <mergeCell ref="X137:AG137"/>
    <mergeCell ref="AH137:AP137"/>
    <mergeCell ref="AQ137:AY137"/>
    <mergeCell ref="G66:AY66"/>
    <mergeCell ref="G67:AY67"/>
    <mergeCell ref="AH125:AP125"/>
    <mergeCell ref="AQ125:AY125"/>
    <mergeCell ref="I126:N126"/>
    <mergeCell ref="O126:W126"/>
    <mergeCell ref="X126:AG126"/>
    <mergeCell ref="AH126:AP126"/>
    <mergeCell ref="AQ126:AY126"/>
    <mergeCell ref="I123:N123"/>
    <mergeCell ref="AQ123:AY123"/>
    <mergeCell ref="I124:N124"/>
    <mergeCell ref="O124:W124"/>
    <mergeCell ref="X124:AG124"/>
    <mergeCell ref="AH124:AP124"/>
    <mergeCell ref="AQ124:AY124"/>
    <mergeCell ref="O128:W128"/>
    <mergeCell ref="A53:F55"/>
    <mergeCell ref="G182:T182"/>
    <mergeCell ref="U182:W182"/>
    <mergeCell ref="G183:T183"/>
    <mergeCell ref="U183:W183"/>
    <mergeCell ref="G184:N184"/>
    <mergeCell ref="O184:AY184"/>
    <mergeCell ref="G185:N185"/>
    <mergeCell ref="O185:AY185"/>
    <mergeCell ref="A186:F187"/>
    <mergeCell ref="G186:N186"/>
    <mergeCell ref="O186:AY186"/>
    <mergeCell ref="G187:N187"/>
    <mergeCell ref="O187:AY187"/>
    <mergeCell ref="P19:AF19"/>
    <mergeCell ref="G165:Q165"/>
    <mergeCell ref="R165:AB165"/>
    <mergeCell ref="AC165:AM165"/>
    <mergeCell ref="AN165:AY165"/>
    <mergeCell ref="G166:Q166"/>
    <mergeCell ref="R166:AB166"/>
    <mergeCell ref="AC166:AM166"/>
    <mergeCell ref="AN166:AY166"/>
    <mergeCell ref="G167:AY167"/>
    <mergeCell ref="G168:AY168"/>
    <mergeCell ref="U178:W178"/>
    <mergeCell ref="X178:AY178"/>
    <mergeCell ref="G20:N20"/>
    <mergeCell ref="O20:AY20"/>
    <mergeCell ref="W54:AD54"/>
    <mergeCell ref="AQ121:AY121"/>
    <mergeCell ref="A135:F137"/>
    <mergeCell ref="AG16:AY16"/>
    <mergeCell ref="AG17:AY19"/>
    <mergeCell ref="G16:N19"/>
    <mergeCell ref="A16:F20"/>
    <mergeCell ref="P16:AF16"/>
    <mergeCell ref="P17:AF17"/>
    <mergeCell ref="P18:AF18"/>
    <mergeCell ref="A10:F10"/>
    <mergeCell ref="G10:AY10"/>
    <mergeCell ref="A14:F14"/>
    <mergeCell ref="G14:AY14"/>
    <mergeCell ref="A195:AY195"/>
    <mergeCell ref="A196:AY196"/>
    <mergeCell ref="A197:AY197"/>
    <mergeCell ref="A199:AY199"/>
    <mergeCell ref="A198:AY198"/>
    <mergeCell ref="A200:AY200"/>
    <mergeCell ref="G62:AY62"/>
    <mergeCell ref="A173:F178"/>
    <mergeCell ref="G173:N178"/>
    <mergeCell ref="U173:AY173"/>
    <mergeCell ref="A188:F188"/>
    <mergeCell ref="G188:AY188"/>
    <mergeCell ref="A179:F185"/>
    <mergeCell ref="G179:T179"/>
    <mergeCell ref="U179:W179"/>
    <mergeCell ref="X179:AY179"/>
    <mergeCell ref="G180:T180"/>
    <mergeCell ref="U180:W180"/>
    <mergeCell ref="X180:AY183"/>
    <mergeCell ref="G181:T181"/>
    <mergeCell ref="U181:W181"/>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S41:AY41"/>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S46:AY46"/>
    <mergeCell ref="G47:N47"/>
    <mergeCell ref="O47:AY47"/>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48:F49"/>
    <mergeCell ref="G48:N48"/>
    <mergeCell ref="O48:AK48"/>
    <mergeCell ref="AL48:AR48"/>
    <mergeCell ref="AS48:AY48"/>
    <mergeCell ref="G49:N49"/>
    <mergeCell ref="O49:AY49"/>
    <mergeCell ref="A50:F51"/>
    <mergeCell ref="G50:N50"/>
    <mergeCell ref="O50:AK50"/>
    <mergeCell ref="AL50:AR50"/>
    <mergeCell ref="AS50:AY50"/>
    <mergeCell ref="G51:N51"/>
    <mergeCell ref="O51:AY51"/>
    <mergeCell ref="A42:F43"/>
    <mergeCell ref="G42:N42"/>
    <mergeCell ref="O42:AK42"/>
    <mergeCell ref="AL42:AR42"/>
    <mergeCell ref="AS42:AY42"/>
    <mergeCell ref="G43:N43"/>
    <mergeCell ref="O43:AY43"/>
    <mergeCell ref="A44:F45"/>
    <mergeCell ref="G44:N44"/>
    <mergeCell ref="O44:AK44"/>
    <mergeCell ref="AL44:AR44"/>
    <mergeCell ref="AS44:AY44"/>
    <mergeCell ref="G45:N45"/>
    <mergeCell ref="O45:AY45"/>
    <mergeCell ref="A46:F47"/>
    <mergeCell ref="G46:N46"/>
    <mergeCell ref="O46:AK46"/>
    <mergeCell ref="AL46:AR46"/>
  </mergeCells>
  <phoneticPr fontId="3"/>
  <conditionalFormatting sqref="AF86:AF88">
    <cfRule type="expression" dxfId="47" priority="79">
      <formula>IF(RIGHT(TEXT(AF86,"0.#"),1)=".",FALSE,TRUE)</formula>
    </cfRule>
    <cfRule type="expression" dxfId="46" priority="80">
      <formula>IF(RIGHT(TEXT(AF86,"0.#"),1)=".",TRUE,FALSE)</formula>
    </cfRule>
  </conditionalFormatting>
  <conditionalFormatting sqref="AJ86:AJ88">
    <cfRule type="expression" dxfId="45" priority="73">
      <formula>IF(RIGHT(TEXT(AJ86,"0.#"),1)=".",FALSE,TRUE)</formula>
    </cfRule>
    <cfRule type="expression" dxfId="44" priority="74">
      <formula>IF(RIGHT(TEXT(AJ86,"0.#"),1)=".",TRUE,FALSE)</formula>
    </cfRule>
  </conditionalFormatting>
  <conditionalFormatting sqref="AN86:AN88">
    <cfRule type="expression" dxfId="43" priority="67">
      <formula>IF(RIGHT(TEXT(AN86,"0.#"),1)=".",FALSE,TRUE)</formula>
    </cfRule>
    <cfRule type="expression" dxfId="42" priority="68">
      <formula>IF(RIGHT(TEXT(AN86,"0.#"),1)=".",TRUE,FALSE)</formula>
    </cfRule>
  </conditionalFormatting>
  <conditionalFormatting sqref="AR86:AR88">
    <cfRule type="expression" dxfId="41" priority="65">
      <formula>IF(RIGHT(TEXT(AR86,"0.#"),1)=".",FALSE,TRUE)</formula>
    </cfRule>
    <cfRule type="expression" dxfId="40" priority="66">
      <formula>IF(RIGHT(TEXT(AR86,"0.#"),1)=".",TRUE,FALSE)</formula>
    </cfRule>
  </conditionalFormatting>
  <conditionalFormatting sqref="AF72:AF73">
    <cfRule type="expression" dxfId="39" priority="43">
      <formula>IF(RIGHT(TEXT(AF72,"0.#"),1)=".",FALSE,TRUE)</formula>
    </cfRule>
    <cfRule type="expression" dxfId="38" priority="44">
      <formula>IF(RIGHT(TEXT(AF72,"0.#"),1)=".",TRUE,FALSE)</formula>
    </cfRule>
  </conditionalFormatting>
  <conditionalFormatting sqref="AJ72:AJ73">
    <cfRule type="expression" dxfId="37" priority="41">
      <formula>IF(RIGHT(TEXT(AJ72,"0.#"),1)=".",FALSE,TRUE)</formula>
    </cfRule>
    <cfRule type="expression" dxfId="36" priority="42">
      <formula>IF(RIGHT(TEXT(AJ72,"0.#"),1)=".",TRUE,FALSE)</formula>
    </cfRule>
  </conditionalFormatting>
  <conditionalFormatting sqref="AN72:AN73">
    <cfRule type="expression" dxfId="35" priority="39">
      <formula>IF(RIGHT(TEXT(AN72,"0.#"),1)=".",FALSE,TRUE)</formula>
    </cfRule>
    <cfRule type="expression" dxfId="34" priority="40">
      <formula>IF(RIGHT(TEXT(AN72,"0.#"),1)=".",TRUE,FALSE)</formula>
    </cfRule>
  </conditionalFormatting>
  <conditionalFormatting sqref="AR72:AR73">
    <cfRule type="expression" dxfId="33" priority="37">
      <formula>IF(RIGHT(TEXT(AR72,"0.#"),1)=".",FALSE,TRUE)</formula>
    </cfRule>
    <cfRule type="expression" dxfId="32" priority="38">
      <formula>IF(RIGHT(TEXT(AR72,"0.#"),1)=".",TRUE,FALSE)</formula>
    </cfRule>
  </conditionalFormatting>
  <conditionalFormatting sqref="AV72:AV73">
    <cfRule type="expression" dxfId="31" priority="35">
      <formula>IF(RIGHT(TEXT(AV72,"0.#"),1)=".",FALSE,TRUE)</formula>
    </cfRule>
    <cfRule type="expression" dxfId="30" priority="36">
      <formula>IF(RIGHT(TEXT(AV72,"0.#"),1)=".",TRUE,FALSE)</formula>
    </cfRule>
  </conditionalFormatting>
  <conditionalFormatting sqref="AF78:AF79">
    <cfRule type="expression" dxfId="29" priority="33">
      <formula>IF(RIGHT(TEXT(AF78,"0.#"),1)=".",FALSE,TRUE)</formula>
    </cfRule>
    <cfRule type="expression" dxfId="28" priority="34">
      <formula>IF(RIGHT(TEXT(AF78,"0.#"),1)=".",TRUE,FALSE)</formula>
    </cfRule>
  </conditionalFormatting>
  <conditionalFormatting sqref="AJ78:AJ79">
    <cfRule type="expression" dxfId="27" priority="31">
      <formula>IF(RIGHT(TEXT(AJ78,"0.#"),1)=".",FALSE,TRUE)</formula>
    </cfRule>
    <cfRule type="expression" dxfId="26" priority="32">
      <formula>IF(RIGHT(TEXT(AJ78,"0.#"),1)=".",TRUE,FALSE)</formula>
    </cfRule>
  </conditionalFormatting>
  <conditionalFormatting sqref="AF94:AF96">
    <cfRule type="expression" dxfId="25" priority="27">
      <formula>IF(RIGHT(TEXT(AF94,"0.#"),1)=".",FALSE,TRUE)</formula>
    </cfRule>
    <cfRule type="expression" dxfId="24" priority="28">
      <formula>IF(RIGHT(TEXT(AF94,"0.#"),1)=".",TRUE,FALSE)</formula>
    </cfRule>
  </conditionalFormatting>
  <conditionalFormatting sqref="AJ94:AJ95">
    <cfRule type="expression" dxfId="23" priority="25">
      <formula>IF(RIGHT(TEXT(AJ94,"0.#"),1)=".",FALSE,TRUE)</formula>
    </cfRule>
    <cfRule type="expression" dxfId="22" priority="26">
      <formula>IF(RIGHT(TEXT(AJ94,"0.#"),1)=".",TRUE,FALSE)</formula>
    </cfRule>
  </conditionalFormatting>
  <conditionalFormatting sqref="AJ96">
    <cfRule type="expression" dxfId="21" priority="23">
      <formula>IF(RIGHT(TEXT(AJ96,"0.#"),1)=".",FALSE,TRUE)</formula>
    </cfRule>
    <cfRule type="expression" dxfId="20" priority="24">
      <formula>IF(RIGHT(TEXT(AJ96,"0.#"),1)=".",TRUE,FALSE)</formula>
    </cfRule>
  </conditionalFormatting>
  <conditionalFormatting sqref="AF80 AJ80">
    <cfRule type="expression" dxfId="19" priority="21">
      <formula>IF(RIGHT(TEXT(AF80,"0.#"),1)=".",FALSE,TRUE)</formula>
    </cfRule>
    <cfRule type="expression" dxfId="18" priority="22">
      <formula>IF(RIGHT(TEXT(AF80,"0.#"),1)=".",TRUE,FALSE)</formula>
    </cfRule>
  </conditionalFormatting>
  <conditionalFormatting sqref="AF106:AF108 AJ107:AJ108 AN107:AN108">
    <cfRule type="expression" dxfId="17" priority="19">
      <formula>IF(RIGHT(TEXT(AF106,"0.#"),1)=".",FALSE,TRUE)</formula>
    </cfRule>
    <cfRule type="expression" dxfId="16" priority="20">
      <formula>IF(RIGHT(TEXT(AF106,"0.#"),1)=".",TRUE,FALSE)</formula>
    </cfRule>
  </conditionalFormatting>
  <conditionalFormatting sqref="AJ106">
    <cfRule type="expression" dxfId="15" priority="17">
      <formula>IF(RIGHT(TEXT(AJ106,"0.#"),1)=".",FALSE,TRUE)</formula>
    </cfRule>
    <cfRule type="expression" dxfId="14" priority="18">
      <formula>IF(RIGHT(TEXT(AJ106,"0.#"),1)=".",TRUE,FALSE)</formula>
    </cfRule>
  </conditionalFormatting>
  <conditionalFormatting sqref="AN106">
    <cfRule type="expression" dxfId="13" priority="15">
      <formula>IF(RIGHT(TEXT(AN106,"0.#"),1)=".",FALSE,TRUE)</formula>
    </cfRule>
    <cfRule type="expression" dxfId="12" priority="16">
      <formula>IF(RIGHT(TEXT(AN106,"0.#"),1)=".",TRUE,FALSE)</formula>
    </cfRule>
  </conditionalFormatting>
  <conditionalFormatting sqref="AF114:AF115 AJ115 AN115">
    <cfRule type="expression" dxfId="11" priority="11">
      <formula>IF(RIGHT(TEXT(AF114,"0.#"),1)=".",FALSE,TRUE)</formula>
    </cfRule>
    <cfRule type="expression" dxfId="10" priority="12">
      <formula>IF(RIGHT(TEXT(AF114,"0.#"),1)=".",TRUE,FALSE)</formula>
    </cfRule>
  </conditionalFormatting>
  <conditionalFormatting sqref="AJ114">
    <cfRule type="expression" dxfId="9" priority="9">
      <formula>IF(RIGHT(TEXT(AJ114,"0.#"),1)=".",FALSE,TRUE)</formula>
    </cfRule>
    <cfRule type="expression" dxfId="8" priority="10">
      <formula>IF(RIGHT(TEXT(AJ114,"0.#"),1)=".",TRUE,FALSE)</formula>
    </cfRule>
  </conditionalFormatting>
  <conditionalFormatting sqref="AN114">
    <cfRule type="expression" dxfId="7" priority="7">
      <formula>IF(RIGHT(TEXT(AN114,"0.#"),1)=".",FALSE,TRUE)</formula>
    </cfRule>
    <cfRule type="expression" dxfId="6" priority="8">
      <formula>IF(RIGHT(TEXT(AN114,"0.#"),1)=".",TRUE,FALSE)</formula>
    </cfRule>
  </conditionalFormatting>
  <conditionalFormatting sqref="AF116 AJ116 AN116">
    <cfRule type="expression" dxfId="5" priority="5">
      <formula>IF(RIGHT(TEXT(AF116,"0.#"),1)=".",FALSE,TRUE)</formula>
    </cfRule>
    <cfRule type="expression" dxfId="4" priority="6">
      <formula>IF(RIGHT(TEXT(AF116,"0.#"),1)=".",TRUE,FALSE)</formula>
    </cfRule>
  </conditionalFormatting>
  <conditionalFormatting sqref="AN80">
    <cfRule type="expression" dxfId="3" priority="3">
      <formula>IF(RIGHT(TEXT(AN80,"0.#"),1)=".",FALSE,TRUE)</formula>
    </cfRule>
    <cfRule type="expression" dxfId="2" priority="4">
      <formula>IF(RIGHT(TEXT(AN80,"0.#"),1)=".",TRUE,FALSE)</formula>
    </cfRule>
  </conditionalFormatting>
  <conditionalFormatting sqref="AN96">
    <cfRule type="expression" dxfId="1" priority="1">
      <formula>IF(RIGHT(TEXT(AN96,"0.#"),1)=".",FALSE,TRUE)</formula>
    </cfRule>
    <cfRule type="expression" dxfId="0" priority="2">
      <formula>IF(RIGHT(TEXT(AN96,"0.#"),1)=".",TRUE,FALSE)</formula>
    </cfRule>
  </conditionalFormatting>
  <dataValidations count="6">
    <dataValidation type="decimal" allowBlank="1" showInputMessage="1" showErrorMessage="1" sqref="AS57:AY57 AS42:AY42 AS44:AY44 AS46:AY46 AS48:AY48 AS50:AY50" xr:uid="{00000000-0002-0000-0000-000000000000}">
      <formula1>-1E+31</formula1>
      <formula2>1E+32</formula2>
    </dataValidation>
    <dataValidation type="decimal" allowBlank="1" showInputMessage="1" showErrorMessage="1" sqref="AW144:AY144 AK142:AM142 AK144:AM144 AQ140:AS140 AQ142:AS142 AL287:AY296 AQ144:AS144 AL299:AY308 AS21:AY22 AS53:AY54 S154:W158 AB154:AG158 AL154:AP158 AU155:AY158 O119:AY137 S148:W152 AB148:AG152 AL148:AP152 AU149:AY152 S160:W164 AB160:AG164 AL160:AP164 AU161:AY164 AW146:AY146 AQ146:AS146 AW140:AY140 AW142:AY142 R165:AB165 R169:AB169 R140:U146 Y140:AA140 AE140:AG140 AE142:AG142 AK140:AM140 AV217:AY225 AV228:AY236 Y228:AC236 Y239:AC247 AV239:AY247 Y250:AC258 AV250:AY258 AL263:AY272 AL275:AY284 Y218:AC225 AS39:AY40 AS24:AY25 AS27:AY28 AS30:AY31 AS33:AY34 AS36:AY37" xr:uid="{00000000-0002-0000-0000-000001000000}">
      <formula1>-1000000000</formula1>
      <formula2>1000000000</formula2>
    </dataValidation>
    <dataValidation type="decimal" allowBlank="1" showInputMessage="1" showErrorMessage="1" sqref="AN165 AN169" xr:uid="{57CE0916-9937-4A0A-8DDB-9D9E9C842429}">
      <formula1>-1E+34</formula1>
      <formula2>1E+33</formula2>
    </dataValidation>
    <dataValidation imeMode="disabled" allowBlank="1" showInputMessage="1" showErrorMessage="1" sqref="AR77 AR85 AR93 AR105 AR113" xr:uid="{00000000-0002-0000-0000-000003000000}"/>
    <dataValidation imeMode="on" allowBlank="1" showInputMessage="1" showErrorMessage="1" sqref="AR76:AY76 AR84:AY84 AR92:AY92 AR104:AY104 AR112:AY112" xr:uid="{00000000-0002-0000-0000-000004000000}"/>
    <dataValidation type="custom" imeMode="disabled" allowBlank="1" showInputMessage="1" showErrorMessage="1" sqref="AF72:AY73 AV77:AY77 AV93:AY93 AF86:AR88 AV85:AY85 AF78:AM80 AF94:AM96 AV105:AY105 AV113:AY113 AF106:AQ108 AF114:AQ116 AN80:AQ80 AN96:AQ96" xr:uid="{00000000-0002-0000-0000-000005000000}">
      <formula1>OR(ISNUMBER(AF72), AF72="-")</formula1>
    </dataValidation>
  </dataValidations>
  <hyperlinks>
    <hyperlink ref="G14" r:id="rId1" xr:uid="{0C387636-5337-4EA3-9A94-933C0901A6F4}"/>
  </hyperlinks>
  <printOptions horizontalCentered="1"/>
  <pageMargins left="0.25" right="0.25" top="0.75" bottom="0.75" header="0.3" footer="0.3"/>
  <pageSetup paperSize="8" fitToHeight="0" orientation="portrait" r:id="rId2"/>
  <headerFooter alignWithMargins="0"/>
  <rowBreaks count="9" manualBreakCount="9">
    <brk id="35" max="50" man="1"/>
    <brk id="68" max="50" man="1"/>
    <brk id="97" max="50" man="1"/>
    <brk id="137" max="50" man="1"/>
    <brk id="172" max="50" man="1"/>
    <brk id="178" max="50" man="1"/>
    <brk id="194" max="16383" man="1"/>
    <brk id="202" max="16383" man="1"/>
    <brk id="259"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30480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30480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30480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AE53:AK53</xm:sqref>
        </x14:dataValidation>
        <x14:dataValidation type="list" errorStyle="warning" allowBlank="1" showInputMessage="1" showErrorMessage="1" xr:uid="{00000000-0002-0000-0000-000007000000}">
          <x14:formula1>
            <xm:f>入力規則等!$C$2:$C$15</xm:f>
          </x14:formula1>
          <xm:sqref>AE54:AK54</xm:sqref>
        </x14:dataValidation>
        <x14:dataValidation type="list" errorStyle="warning" allowBlank="1" showInputMessage="1" showErrorMessage="1" xr:uid="{00000000-0002-0000-0000-000008000000}">
          <x14:formula1>
            <xm:f>入力規則等!$D$2:$D$3</xm:f>
          </x14:formula1>
          <xm:sqref>O55:V55</xm:sqref>
        </x14:dataValidation>
        <x14:dataValidation type="list" allowBlank="1" showInputMessage="1" showErrorMessage="1" xr:uid="{00000000-0002-0000-0000-000009000000}">
          <x14:formula1>
            <xm:f>入力規則等!$E$2:$E$3</xm:f>
          </x14:formula1>
          <xm:sqref>AS55:AY55 AS23:AY23</xm:sqref>
        </x14:dataValidation>
        <x14:dataValidation type="list" allowBlank="1" showInputMessage="1" showErrorMessage="1" xr:uid="{00000000-0002-0000-0000-00000B000000}">
          <x14:formula1>
            <xm:f>入力規則等!$F$2:$F$3</xm:f>
          </x14:formula1>
          <xm:sqref>U179:W183</xm:sqref>
        </x14:dataValidation>
        <x14:dataValidation type="list" allowBlank="1" showInputMessage="1" showErrorMessage="1" xr:uid="{00000000-0002-0000-0000-00000C000000}">
          <x14:formula1>
            <xm:f>入力規則等!$H$2:$H$6</xm:f>
          </x14:formula1>
          <xm:sqref>G62:AY62</xm:sqref>
        </x14:dataValidation>
        <x14:dataValidation type="list" errorStyle="warning" allowBlank="1" showInputMessage="1" showErrorMessage="1" xr:uid="{00000000-0002-0000-0000-00000D000000}">
          <x14:formula1>
            <xm:f>入力規則等!$A$2:$A$60</xm:f>
          </x14:formula1>
          <xm:sqref>O57:AK57 O53:V54</xm:sqref>
        </x14:dataValidation>
        <x14:dataValidation type="list" allowBlank="1" showInputMessage="1" showErrorMessage="1" xr:uid="{00000000-0002-0000-0000-00000E000000}">
          <x14:formula1>
            <xm:f>入力規則等!$A$47:$A$60</xm:f>
          </x14:formula1>
          <xm:sqref>L56:Q56 L52:Q52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52" workbookViewId="0">
      <selection activeCell="H3" sqref="H3"/>
    </sheetView>
  </sheetViews>
  <sheetFormatPr defaultRowHeight="13.2" x14ac:dyDescent="0.2"/>
  <cols>
    <col min="1" max="6" width="17.21875" customWidth="1"/>
    <col min="8" max="8" width="46.6640625" bestFit="1" customWidth="1"/>
  </cols>
  <sheetData>
    <row r="1" spans="1:8" x14ac:dyDescent="0.2">
      <c r="A1" s="2" t="s">
        <v>322</v>
      </c>
      <c r="B1" s="2" t="s">
        <v>323</v>
      </c>
      <c r="C1" s="2" t="s">
        <v>324</v>
      </c>
      <c r="D1" s="2" t="s">
        <v>58</v>
      </c>
      <c r="E1" s="2" t="s">
        <v>325</v>
      </c>
      <c r="F1" s="7" t="s">
        <v>326</v>
      </c>
      <c r="G1" s="8" t="s">
        <v>327</v>
      </c>
      <c r="H1" s="2" t="s">
        <v>328</v>
      </c>
    </row>
    <row r="2" spans="1:8" x14ac:dyDescent="0.2">
      <c r="A2" s="1" t="s">
        <v>329</v>
      </c>
      <c r="B2" s="4" t="s">
        <v>54</v>
      </c>
      <c r="C2" s="1" t="s">
        <v>57</v>
      </c>
      <c r="D2" s="1" t="s">
        <v>59</v>
      </c>
      <c r="E2" s="1" t="s">
        <v>63</v>
      </c>
      <c r="F2" s="1" t="s">
        <v>63</v>
      </c>
      <c r="G2" s="4" t="s">
        <v>330</v>
      </c>
      <c r="H2" s="9" t="s">
        <v>111</v>
      </c>
    </row>
    <row r="3" spans="1:8" x14ac:dyDescent="0.2">
      <c r="A3" s="1" t="s">
        <v>331</v>
      </c>
      <c r="B3" s="4" t="s">
        <v>84</v>
      </c>
      <c r="C3" s="1" t="s">
        <v>332</v>
      </c>
      <c r="D3" s="1" t="s">
        <v>333</v>
      </c>
      <c r="E3" s="1" t="s">
        <v>242</v>
      </c>
      <c r="F3" s="1" t="s">
        <v>242</v>
      </c>
      <c r="H3" s="1" t="s">
        <v>334</v>
      </c>
    </row>
    <row r="4" spans="1:8" x14ac:dyDescent="0.2">
      <c r="A4" s="1" t="s">
        <v>335</v>
      </c>
      <c r="B4" s="4" t="s">
        <v>336</v>
      </c>
      <c r="C4" s="4" t="s">
        <v>337</v>
      </c>
      <c r="D4" s="5"/>
      <c r="H4" s="1" t="s">
        <v>338</v>
      </c>
    </row>
    <row r="5" spans="1:8" x14ac:dyDescent="0.2">
      <c r="A5" s="1" t="s">
        <v>339</v>
      </c>
      <c r="B5" s="4" t="s">
        <v>340</v>
      </c>
      <c r="C5" s="4" t="s">
        <v>341</v>
      </c>
      <c r="D5" s="6"/>
      <c r="H5" s="1" t="s">
        <v>342</v>
      </c>
    </row>
    <row r="6" spans="1:8" x14ac:dyDescent="0.2">
      <c r="A6" s="1" t="s">
        <v>343</v>
      </c>
      <c r="B6" s="4" t="s">
        <v>344</v>
      </c>
      <c r="C6" s="4" t="s">
        <v>345</v>
      </c>
      <c r="D6" s="6"/>
      <c r="H6" s="1" t="s">
        <v>346</v>
      </c>
    </row>
    <row r="7" spans="1:8" x14ac:dyDescent="0.2">
      <c r="A7" s="1" t="s">
        <v>347</v>
      </c>
      <c r="B7" s="4" t="s">
        <v>348</v>
      </c>
      <c r="C7" s="4" t="s">
        <v>349</v>
      </c>
      <c r="D7" s="6"/>
    </row>
    <row r="8" spans="1:8" x14ac:dyDescent="0.2">
      <c r="A8" s="1" t="s">
        <v>350</v>
      </c>
      <c r="B8" s="4" t="s">
        <v>351</v>
      </c>
      <c r="C8" s="4" t="s">
        <v>72</v>
      </c>
      <c r="D8" s="6"/>
    </row>
    <row r="9" spans="1:8" x14ac:dyDescent="0.2">
      <c r="A9" s="1" t="s">
        <v>352</v>
      </c>
      <c r="B9" s="4" t="s">
        <v>171</v>
      </c>
      <c r="C9" s="4" t="s">
        <v>353</v>
      </c>
      <c r="D9" s="6"/>
    </row>
    <row r="10" spans="1:8" x14ac:dyDescent="0.2">
      <c r="A10" s="1" t="s">
        <v>52</v>
      </c>
      <c r="B10" s="3"/>
      <c r="C10" s="4" t="s">
        <v>354</v>
      </c>
      <c r="D10" s="6"/>
    </row>
    <row r="11" spans="1:8" x14ac:dyDescent="0.2">
      <c r="A11" s="1" t="s">
        <v>355</v>
      </c>
      <c r="B11" s="3"/>
      <c r="C11" s="4" t="s">
        <v>356</v>
      </c>
      <c r="D11" s="6"/>
    </row>
    <row r="12" spans="1:8" x14ac:dyDescent="0.2">
      <c r="A12" s="1" t="s">
        <v>66</v>
      </c>
      <c r="B12" s="3"/>
      <c r="C12" s="4" t="s">
        <v>357</v>
      </c>
      <c r="D12" s="6"/>
    </row>
    <row r="13" spans="1:8" x14ac:dyDescent="0.2">
      <c r="A13" s="1" t="s">
        <v>358</v>
      </c>
      <c r="B13" s="3"/>
      <c r="C13" s="4" t="s">
        <v>359</v>
      </c>
      <c r="D13" s="6"/>
    </row>
    <row r="14" spans="1:8" x14ac:dyDescent="0.2">
      <c r="A14" s="1" t="s">
        <v>360</v>
      </c>
      <c r="B14" s="3"/>
      <c r="C14" s="4" t="s">
        <v>361</v>
      </c>
      <c r="D14" s="6"/>
    </row>
    <row r="15" spans="1:8" x14ac:dyDescent="0.2">
      <c r="A15" s="1" t="s">
        <v>362</v>
      </c>
      <c r="B15" s="3"/>
      <c r="C15" s="4" t="s">
        <v>363</v>
      </c>
      <c r="D15" s="6"/>
    </row>
    <row r="16" spans="1:8" x14ac:dyDescent="0.2">
      <c r="A16" s="1" t="s">
        <v>364</v>
      </c>
      <c r="B16" s="3"/>
    </row>
    <row r="17" spans="1:2" x14ac:dyDescent="0.2">
      <c r="A17" s="1" t="s">
        <v>365</v>
      </c>
      <c r="B17" s="3"/>
    </row>
    <row r="18" spans="1:2" x14ac:dyDescent="0.2">
      <c r="A18" s="1" t="s">
        <v>366</v>
      </c>
      <c r="B18" s="3"/>
    </row>
    <row r="19" spans="1:2" x14ac:dyDescent="0.2">
      <c r="A19" s="1" t="s">
        <v>71</v>
      </c>
      <c r="B19" s="3"/>
    </row>
    <row r="20" spans="1:2" x14ac:dyDescent="0.2">
      <c r="A20" s="1" t="s">
        <v>75</v>
      </c>
      <c r="B20" s="3"/>
    </row>
    <row r="21" spans="1:2" x14ac:dyDescent="0.2">
      <c r="A21" s="1" t="s">
        <v>78</v>
      </c>
      <c r="B21" s="3"/>
    </row>
    <row r="22" spans="1:2" x14ac:dyDescent="0.2">
      <c r="A22" s="1" t="s">
        <v>80</v>
      </c>
      <c r="B22" s="3"/>
    </row>
    <row r="23" spans="1:2" x14ac:dyDescent="0.2">
      <c r="A23" s="1" t="s">
        <v>367</v>
      </c>
      <c r="B23" s="3"/>
    </row>
    <row r="24" spans="1:2" x14ac:dyDescent="0.2">
      <c r="A24" s="1" t="s">
        <v>368</v>
      </c>
      <c r="B24" s="3"/>
    </row>
    <row r="25" spans="1:2" x14ac:dyDescent="0.2">
      <c r="A25" s="1" t="s">
        <v>83</v>
      </c>
      <c r="B25" s="3"/>
    </row>
    <row r="26" spans="1:2" x14ac:dyDescent="0.2">
      <c r="A26" s="1" t="s">
        <v>369</v>
      </c>
      <c r="B26" s="3"/>
    </row>
    <row r="27" spans="1:2" x14ac:dyDescent="0.2">
      <c r="A27" s="1" t="s">
        <v>370</v>
      </c>
      <c r="B27" s="3"/>
    </row>
    <row r="28" spans="1:2" x14ac:dyDescent="0.2">
      <c r="A28" s="1" t="s">
        <v>371</v>
      </c>
      <c r="B28" s="3"/>
    </row>
    <row r="29" spans="1:2" x14ac:dyDescent="0.2">
      <c r="A29" s="1" t="s">
        <v>372</v>
      </c>
      <c r="B29" s="3"/>
    </row>
    <row r="30" spans="1:2" x14ac:dyDescent="0.2">
      <c r="A30" s="1" t="s">
        <v>373</v>
      </c>
      <c r="B30" s="3"/>
    </row>
    <row r="31" spans="1:2" x14ac:dyDescent="0.2">
      <c r="A31" s="1" t="s">
        <v>374</v>
      </c>
      <c r="B31" s="3"/>
    </row>
    <row r="32" spans="1:2" x14ac:dyDescent="0.2">
      <c r="A32" s="1" t="s">
        <v>375</v>
      </c>
      <c r="B32" s="3"/>
    </row>
    <row r="33" spans="1:2" x14ac:dyDescent="0.2">
      <c r="A33" s="1" t="s">
        <v>376</v>
      </c>
      <c r="B33" s="3"/>
    </row>
    <row r="34" spans="1:2" x14ac:dyDescent="0.2">
      <c r="A34" s="1" t="s">
        <v>377</v>
      </c>
      <c r="B34" s="3"/>
    </row>
    <row r="35" spans="1:2" x14ac:dyDescent="0.2">
      <c r="A35" s="1" t="s">
        <v>378</v>
      </c>
      <c r="B35" s="3"/>
    </row>
    <row r="36" spans="1:2" x14ac:dyDescent="0.2">
      <c r="A36" s="1" t="s">
        <v>379</v>
      </c>
      <c r="B36" s="3"/>
    </row>
    <row r="37" spans="1:2" x14ac:dyDescent="0.2">
      <c r="A37" s="1" t="s">
        <v>380</v>
      </c>
      <c r="B37" s="3"/>
    </row>
    <row r="38" spans="1:2" x14ac:dyDescent="0.2">
      <c r="A38" s="1" t="s">
        <v>381</v>
      </c>
      <c r="B38" s="3"/>
    </row>
    <row r="39" spans="1:2" x14ac:dyDescent="0.2">
      <c r="A39" s="1" t="s">
        <v>382</v>
      </c>
      <c r="B39" s="3"/>
    </row>
    <row r="40" spans="1:2" x14ac:dyDescent="0.2">
      <c r="A40" s="1" t="s">
        <v>383</v>
      </c>
      <c r="B40" s="3"/>
    </row>
    <row r="41" spans="1:2" x14ac:dyDescent="0.2">
      <c r="A41" s="1" t="s">
        <v>384</v>
      </c>
      <c r="B41" s="3"/>
    </row>
    <row r="42" spans="1:2" x14ac:dyDescent="0.2">
      <c r="A42" s="1" t="s">
        <v>385</v>
      </c>
      <c r="B42" s="3"/>
    </row>
    <row r="43" spans="1:2" x14ac:dyDescent="0.2">
      <c r="A43" s="1" t="s">
        <v>88</v>
      </c>
      <c r="B43" s="3"/>
    </row>
    <row r="44" spans="1:2" x14ac:dyDescent="0.2">
      <c r="A44" s="1" t="s">
        <v>93</v>
      </c>
      <c r="B44" s="3"/>
    </row>
    <row r="45" spans="1:2" x14ac:dyDescent="0.2">
      <c r="A45" s="1" t="s">
        <v>96</v>
      </c>
      <c r="B45" s="3"/>
    </row>
    <row r="46" spans="1:2" x14ac:dyDescent="0.2">
      <c r="A46" s="1" t="s">
        <v>386</v>
      </c>
      <c r="B46" s="3"/>
    </row>
    <row r="47" spans="1:2" x14ac:dyDescent="0.2">
      <c r="A47" s="1" t="s">
        <v>99</v>
      </c>
      <c r="B47" s="3"/>
    </row>
    <row r="48" spans="1:2" x14ac:dyDescent="0.2">
      <c r="A48" s="1" t="s">
        <v>387</v>
      </c>
      <c r="B48" s="3"/>
    </row>
    <row r="49" spans="1:2" x14ac:dyDescent="0.2">
      <c r="A49" s="1" t="s">
        <v>388</v>
      </c>
      <c r="B49" s="3"/>
    </row>
    <row r="50" spans="1:2" x14ac:dyDescent="0.2">
      <c r="A50" s="1" t="s">
        <v>389</v>
      </c>
      <c r="B50" s="3"/>
    </row>
    <row r="51" spans="1:2" x14ac:dyDescent="0.2">
      <c r="A51" s="1" t="s">
        <v>390</v>
      </c>
      <c r="B51" s="3"/>
    </row>
    <row r="52" spans="1:2" x14ac:dyDescent="0.2">
      <c r="A52" s="1" t="s">
        <v>391</v>
      </c>
      <c r="B52" s="3"/>
    </row>
    <row r="53" spans="1:2" x14ac:dyDescent="0.2">
      <c r="A53" s="1" t="s">
        <v>392</v>
      </c>
      <c r="B53" s="3"/>
    </row>
    <row r="54" spans="1:2" x14ac:dyDescent="0.2">
      <c r="A54" s="1" t="s">
        <v>393</v>
      </c>
      <c r="B54" s="3"/>
    </row>
    <row r="55" spans="1:2" x14ac:dyDescent="0.2">
      <c r="A55" s="1" t="s">
        <v>102</v>
      </c>
      <c r="B55" s="3"/>
    </row>
    <row r="56" spans="1:2" x14ac:dyDescent="0.2">
      <c r="A56" s="1" t="s">
        <v>394</v>
      </c>
      <c r="B56" s="3"/>
    </row>
    <row r="57" spans="1:2" x14ac:dyDescent="0.2">
      <c r="A57" s="1" t="s">
        <v>395</v>
      </c>
      <c r="B57" s="3"/>
    </row>
    <row r="58" spans="1:2" x14ac:dyDescent="0.2">
      <c r="A58" s="1" t="s">
        <v>396</v>
      </c>
      <c r="B58" s="3"/>
    </row>
    <row r="59" spans="1:2" x14ac:dyDescent="0.2">
      <c r="A59" s="1" t="s">
        <v>125</v>
      </c>
      <c r="B59" s="3"/>
    </row>
    <row r="60" spans="1:2" x14ac:dyDescent="0.2">
      <c r="A60" s="1" t="s">
        <v>397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42F878-DC0D-4F14-B7AD-BFD6063C4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5F6E1-FAE8-4E54-8FF1-4B1A839B2ED9}">
  <ds:schemaRefs>
    <ds:schemaRef ds:uri="http://schemas.openxmlformats.org/package/2006/metadata/core-properties"/>
    <ds:schemaRef ds:uri="http://schemas.microsoft.com/office/2006/documentManagement/types"/>
    <ds:schemaRef ds:uri="2d5f1945-286f-4658-a685-0dc25831e22f"/>
    <ds:schemaRef ds:uri="http://purl.org/dc/dcmitype/"/>
    <ds:schemaRef ds:uri="http://purl.org/dc/terms/"/>
    <ds:schemaRef ds:uri="http://schemas.microsoft.com/office/2006/metadata/properties"/>
    <ds:schemaRef ds:uri="http://purl.org/dc/elements/1.1/"/>
    <ds:schemaRef ds:uri="http://schemas.microsoft.com/office/infopath/2007/PartnerControls"/>
    <ds:schemaRef ds:uri="71923be8-99dd-4baf-9eec-97c540488ea5"/>
    <ds:schemaRef ds:uri="FBA1376E-82DB-4D6C-B33A-D646C0617999"/>
    <ds:schemaRef ds:uri="http://www.w3.org/XML/1998/namespace"/>
  </ds:schemaRefs>
</ds:datastoreItem>
</file>

<file path=customXml/itemProps3.xml><?xml version="1.0" encoding="utf-8"?>
<ds:datastoreItem xmlns:ds="http://schemas.openxmlformats.org/officeDocument/2006/customXml" ds:itemID="{598E420C-420F-4E57-BFAC-81C3FEF149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2023-09-25T12:59:09Z</dcterms:created>
  <dcterms:modified xsi:type="dcterms:W3CDTF">2024-04-22T04:15:15Z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