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3F2490FF-D6ED-4F91-BCFD-545D93D1E099}" xr6:coauthVersionLast="47" xr6:coauthVersionMax="47" xr10:uidLastSave="{00000000-0000-0000-0000-000000000000}"/>
  <bookViews>
    <workbookView xWindow="32580" yWindow="945" windowWidth="17250" windowHeight="13890" xr2:uid="{00000000-000D-0000-FFFF-FFFF00000000}"/>
  </bookViews>
  <sheets>
    <sheet name="令和５年度" sheetId="6" r:id="rId1"/>
    <sheet name="入力規則等" sheetId="7" r:id="rId2"/>
  </sheets>
  <definedNames>
    <definedName name="_xlnm.Print_Area" localSheetId="0">令和５年度!$A$1:$AY$302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69" i="6" l="1"/>
  <c r="AN171" i="6" l="1"/>
  <c r="AN167" i="6" l="1"/>
  <c r="R168" i="6" l="1"/>
  <c r="AN168" i="6" s="1"/>
  <c r="AQ130" i="6"/>
  <c r="AH130" i="6"/>
  <c r="X130" i="6"/>
  <c r="O130" i="6"/>
  <c r="AQ124" i="6"/>
  <c r="AH124" i="6"/>
  <c r="X124" i="6"/>
  <c r="O124" i="6"/>
  <c r="AQ119" i="6"/>
  <c r="AH119" i="6"/>
  <c r="X119" i="6"/>
  <c r="O119" i="6"/>
  <c r="O126" i="6" l="1"/>
  <c r="O127" i="6" s="1"/>
  <c r="R172" i="6"/>
  <c r="AN172" i="6" s="1"/>
  <c r="AV264" i="6" l="1"/>
  <c r="AV253" i="6"/>
  <c r="AV242" i="6"/>
  <c r="Y264" i="6"/>
  <c r="Y253" i="6"/>
  <c r="Y242" i="6"/>
  <c r="Y231" i="6"/>
  <c r="AB154" i="6"/>
  <c r="AL154" i="6" s="1"/>
  <c r="AU154" i="6" s="1"/>
  <c r="X112" i="6" l="1"/>
  <c r="X126" i="6" s="1"/>
  <c r="X127" i="6" s="1"/>
  <c r="AV231" i="6"/>
  <c r="AB166" i="6"/>
  <c r="AL166" i="6" s="1"/>
  <c r="AU166" i="6" s="1"/>
  <c r="AB160" i="6"/>
  <c r="AL160" i="6" s="1"/>
  <c r="AU160" i="6" s="1"/>
  <c r="AH112" i="6" l="1"/>
  <c r="AH126" i="6" s="1"/>
  <c r="AH127" i="6" l="1"/>
  <c r="AQ112" i="6" l="1"/>
  <c r="AQ126" i="6" s="1"/>
  <c r="AQ127" i="6" s="1"/>
</calcChain>
</file>

<file path=xl/sharedStrings.xml><?xml version="1.0" encoding="utf-8"?>
<sst xmlns="http://schemas.openxmlformats.org/spreadsheetml/2006/main" count="850" uniqueCount="427">
  <si>
    <t>基金シート番号</t>
    <rPh sb="0" eb="2">
      <t>キキン</t>
    </rPh>
    <rPh sb="5" eb="7">
      <t>バンゴウ</t>
    </rPh>
    <phoneticPr fontId="3"/>
  </si>
  <si>
    <t xml:space="preserve">　　　　　　　　　              　　　　　令和５年度基金シート  </t>
  </si>
  <si>
    <t>（経済産業省）</t>
    <rPh sb="1" eb="3">
      <t>ケイザイ</t>
    </rPh>
    <rPh sb="3" eb="5">
      <t>サンギョウ</t>
    </rPh>
    <rPh sb="5" eb="6">
      <t>ショウ</t>
    </rPh>
    <phoneticPr fontId="3"/>
  </si>
  <si>
    <t>基金の名称</t>
    <rPh sb="0" eb="2">
      <t>キキン</t>
    </rPh>
    <rPh sb="3" eb="5">
      <t>メイショウ</t>
    </rPh>
    <phoneticPr fontId="3"/>
  </si>
  <si>
    <t>認定支援機関による経営改善計画策定支援補助金により造成された基金</t>
    <phoneticPr fontId="3"/>
  </si>
  <si>
    <t>担当部局</t>
    <rPh sb="0" eb="2">
      <t>タントウ</t>
    </rPh>
    <rPh sb="2" eb="4">
      <t>ブキョク</t>
    </rPh>
    <phoneticPr fontId="3"/>
  </si>
  <si>
    <t>中小企業庁　事業環境部</t>
    <rPh sb="0" eb="2">
      <t>チュウショウ</t>
    </rPh>
    <rPh sb="2" eb="5">
      <t>キギョウチョウ</t>
    </rPh>
    <phoneticPr fontId="3"/>
  </si>
  <si>
    <t>基金事業の名称</t>
    <rPh sb="0" eb="2">
      <t>キキン</t>
    </rPh>
    <rPh sb="2" eb="4">
      <t>ジギョウ</t>
    </rPh>
    <rPh sb="5" eb="7">
      <t>メイショウ</t>
    </rPh>
    <phoneticPr fontId="3"/>
  </si>
  <si>
    <t>認定支援機関による経営改善計画策定支援補助金</t>
    <phoneticPr fontId="3"/>
  </si>
  <si>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</si>
  <si>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</si>
  <si>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</si>
  <si>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独立行政法人　中小企業基盤整備機構</t>
    <phoneticPr fontId="3"/>
  </si>
  <si>
    <t>作成責任者</t>
    <rPh sb="0" eb="2">
      <t>サクセイ</t>
    </rPh>
    <rPh sb="2" eb="5">
      <t>セキニンシャ</t>
    </rPh>
    <phoneticPr fontId="3"/>
  </si>
  <si>
    <t>課長　神崎　忠彦</t>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</si>
  <si>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</si>
  <si>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</si>
  <si>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</si>
  <si>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</si>
  <si>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・日本経済再生に向けた緊急経済対策
（平成25年1月11日閣議決定）
・未来投資戦略2017（平成29年6月9日閣議決定）</t>
    <phoneticPr fontId="3"/>
  </si>
  <si>
    <t>事業の目的</t>
    <rPh sb="0" eb="2">
      <t>ジギョウ</t>
    </rPh>
    <rPh sb="3" eb="5">
      <t>モクテキ</t>
    </rPh>
    <phoneticPr fontId="3"/>
  </si>
  <si>
    <t>経営改善の取組が必要であるものの、自らでは経営改善計画の策定が困難な中小企業・小規模事業者に対して、中小企業等経営強化法に基づく認定経営革新等支援機関※（税理士・弁護士・地域金融機関等）を活用して経営改善計画の策定支援やフォローアップを支援することにより、中小企業・小規模事業者の経営改善を促進する。
※中小企業等経営強化法に基づく認定を受けた支援機関について、従前は認定支援機関と標記していたところ、法の規定に合わせて、今後は認定経営革新等支援機関と標記する。</t>
    <phoneticPr fontId="3"/>
  </si>
  <si>
    <r>
      <t xml:space="preserve">現状・課題
</t>
    </r>
    <r>
      <rPr>
        <sz val="10"/>
        <rFont val="ＭＳ Ｐゴシック"/>
        <family val="3"/>
        <charset val="128"/>
      </rPr>
      <t>（5行程度以内）</t>
    </r>
    <rPh sb="8" eb="9">
      <t>ギョウ</t>
    </rPh>
    <rPh sb="9" eb="11">
      <t>テイド</t>
    </rPh>
    <rPh sb="11" eb="13">
      <t>イナイ</t>
    </rPh>
    <phoneticPr fontId="3"/>
  </si>
  <si>
    <t>コロナ禍の長期化に伴い、増大する債務に苦しむ中小企業の存在が指摘される中、こうした中小企業の収益力改善・事業再生・再チャレンジを促す総合的な支援策を展開するため、 ２０２２年 ３ 月に「中小企業活性化パッケージ」を策定し、着実に実行に移してきたところである。
また、こうした取組の実行を一層加速する上では、中小企業が再生フェーズに陥ることを最大限回避するため、その前段階で収益力改善を図ることは重要である。そうした観点から、本支援を通じた民間の支援機関による実効的な収益力改善支援の展開、支援の質の底上げが必要不可欠 となっている。</t>
    <rPh sb="212" eb="213">
      <t>ホン</t>
    </rPh>
    <rPh sb="213" eb="215">
      <t>シエン</t>
    </rPh>
    <rPh sb="216" eb="217">
      <t>ツウ</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</si>
  <si>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</si>
  <si>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</si>
  <si>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</si>
  <si>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</si>
  <si>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</si>
  <si>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</si>
  <si>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</si>
  <si>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</si>
  <si>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</si>
  <si>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</si>
  <si>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</si>
  <si>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</si>
  <si>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</si>
  <si>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</si>
  <si>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</si>
  <si>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</si>
  <si>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①経営改善計画策定支援　　https://www.chusho.meti.go.jp/keiei/saisei/05.html
②早期経営改善計画策定支援　　https://www.chusho.meti.go.jp/keiei/saisei/04.html</t>
    <rPh sb="1" eb="11">
      <t>ケイエイカイゼンケイカクサクテイシエン</t>
    </rPh>
    <rPh sb="65" eb="67">
      <t>ソウキ</t>
    </rPh>
    <rPh sb="67" eb="69">
      <t>ケイエイ</t>
    </rPh>
    <rPh sb="69" eb="77">
      <t>カイゼンケイカクサクテイシエン</t>
    </rPh>
    <phoneticPr fontId="3"/>
  </si>
  <si>
    <t>基金事業の
これまでの取組とその成果</t>
    <rPh sb="0" eb="2">
      <t>キキン</t>
    </rPh>
    <rPh sb="2" eb="4">
      <t>ジギョウ</t>
    </rPh>
    <rPh sb="11" eb="13">
      <t>トリクミ</t>
    </rPh>
    <rPh sb="16" eb="18">
      <t>セイカ</t>
    </rPh>
    <phoneticPr fontId="3"/>
  </si>
  <si>
    <t>中小企業活性化協議会を通じて、認定経営革新等支援機関が中小企業者等に対して行う経営改善計画の策定支援や伴走支援に係る費用について、一部費用負担を行うことにより、経営改善の取組を支援している。
経営改善計画策定支援では、令和４年度末までに２３，１７５先（支援決定件数）の事業者に対し、金融支援を伴う本格的な経営改善計画の策定支援や伴走支援を行っている。
早期経営改善計画策定支援は、令和４年度末までに１６，５６９先（支援決定件数）の事業者に対し、本格的な経営悪化に陥る前の早期段階における簡易な経営改善計画策定支援や伴走支援を行っている。</t>
    <rPh sb="109" eb="111">
      <t>レイワ</t>
    </rPh>
    <rPh sb="112" eb="114">
      <t>ネンド</t>
    </rPh>
    <rPh sb="114" eb="115">
      <t>マツ</t>
    </rPh>
    <rPh sb="124" eb="125">
      <t>サキ</t>
    </rPh>
    <rPh sb="126" eb="128">
      <t>シエン</t>
    </rPh>
    <rPh sb="128" eb="130">
      <t>ケッテイ</t>
    </rPh>
    <rPh sb="130" eb="132">
      <t>ケンスウ</t>
    </rPh>
    <rPh sb="134" eb="137">
      <t>ジギョウシャ</t>
    </rPh>
    <rPh sb="141" eb="143">
      <t>キンユウ</t>
    </rPh>
    <rPh sb="169" eb="170">
      <t>オコナ</t>
    </rPh>
    <rPh sb="215" eb="218">
      <t>ジギョウシャ</t>
    </rPh>
    <rPh sb="219" eb="220">
      <t>タイ</t>
    </rPh>
    <rPh sb="262" eb="263">
      <t>オコナ</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</si>
  <si>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</si>
  <si>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</si>
  <si>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</si>
  <si>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</si>
  <si>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</si>
  <si>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</si>
  <si>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</si>
  <si>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</si>
  <si>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</si>
  <si>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</si>
  <si>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</si>
  <si>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</si>
  <si>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</si>
  <si>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</si>
  <si>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</si>
  <si>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</si>
  <si>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</si>
  <si>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</si>
  <si>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</si>
  <si>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（項）経営革新・創業促進費（目）中小企業経営支援等対策費補助金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</si>
  <si>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</si>
  <si>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</si>
  <si>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</si>
  <si>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</si>
  <si>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rPh sb="0" eb="2">
      <t>ヘイセイ</t>
    </rPh>
    <rPh sb="4" eb="5">
      <t>ネン</t>
    </rPh>
    <rPh sb="5" eb="6">
      <t>ド</t>
    </rPh>
    <phoneticPr fontId="3"/>
  </si>
  <si>
    <t>事業名</t>
    <rPh sb="0" eb="2">
      <t>ジギョウ</t>
    </rPh>
    <rPh sb="2" eb="3">
      <t>メイ</t>
    </rPh>
    <phoneticPr fontId="3"/>
  </si>
  <si>
    <t>事業番号</t>
    <rPh sb="0" eb="2">
      <t>ジギョウ</t>
    </rPh>
    <rPh sb="2" eb="4">
      <t>バンゴウ</t>
    </rPh>
    <phoneticPr fontId="3"/>
  </si>
  <si>
    <t>0719</t>
    <phoneticPr fontId="3"/>
  </si>
  <si>
    <t>基金の造成の
経緯②</t>
    <rPh sb="0" eb="2">
      <t>キキン</t>
    </rPh>
    <rPh sb="3" eb="5">
      <t>ゾウセイ</t>
    </rPh>
    <rPh sb="7" eb="9">
      <t>ケイイ</t>
    </rPh>
    <phoneticPr fontId="3"/>
  </si>
  <si>
    <t>追加年度</t>
    <rPh sb="0" eb="2">
      <t>ツイカ</t>
    </rPh>
    <rPh sb="2" eb="4">
      <t>ネンド</t>
    </rPh>
    <phoneticPr fontId="3"/>
  </si>
  <si>
    <t>平成29年度</t>
    <rPh sb="0" eb="2">
      <t>ヘイセイ</t>
    </rPh>
    <rPh sb="4" eb="5">
      <t>ネン</t>
    </rPh>
    <rPh sb="5" eb="6">
      <t>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</si>
  <si>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</si>
  <si>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</si>
  <si>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平成30年度</t>
    <rPh sb="0" eb="2">
      <t>ヘイセイ</t>
    </rPh>
    <rPh sb="4" eb="5">
      <t>ネン</t>
    </rPh>
    <rPh sb="5" eb="6">
      <t>ド</t>
    </rPh>
    <phoneticPr fontId="3"/>
  </si>
  <si>
    <t>0215</t>
    <phoneticPr fontId="3"/>
  </si>
  <si>
    <t>基金の造成の
経緯③</t>
    <rPh sb="0" eb="2">
      <t>キキン</t>
    </rPh>
    <rPh sb="3" eb="5">
      <t>ゾウセイ</t>
    </rPh>
    <rPh sb="7" eb="9">
      <t>ケイイ</t>
    </rPh>
    <phoneticPr fontId="3"/>
  </si>
  <si>
    <t>補正（第２号）</t>
    <rPh sb="0" eb="2">
      <t>ホセイ</t>
    </rPh>
    <rPh sb="3" eb="4">
      <t>ダイ</t>
    </rPh>
    <rPh sb="5" eb="6">
      <t>ゴウ</t>
    </rPh>
    <phoneticPr fontId="3"/>
  </si>
  <si>
    <t>令和元年度</t>
    <rPh sb="0" eb="2">
      <t>レイワ</t>
    </rPh>
    <rPh sb="2" eb="4">
      <t>ガンネン</t>
    </rPh>
    <rPh sb="3" eb="5">
      <t>ネンド</t>
    </rPh>
    <phoneticPr fontId="3"/>
  </si>
  <si>
    <t>経済産業省-0122</t>
    <rPh sb="0" eb="2">
      <t>ケイザイ</t>
    </rPh>
    <rPh sb="2" eb="5">
      <t>サンギョウショウ</t>
    </rPh>
    <phoneticPr fontId="3"/>
  </si>
  <si>
    <t>基金の造成の
経緯④</t>
    <rPh sb="0" eb="2">
      <t>キキン</t>
    </rPh>
    <rPh sb="3" eb="5">
      <t>ゾウセイ</t>
    </rPh>
    <rPh sb="7" eb="9">
      <t>ケイイ</t>
    </rPh>
    <phoneticPr fontId="3"/>
  </si>
  <si>
    <t>令和2年度</t>
    <rPh sb="0" eb="2">
      <t>レイワ</t>
    </rPh>
    <rPh sb="3" eb="5">
      <t>ネンド</t>
    </rPh>
    <phoneticPr fontId="3"/>
  </si>
  <si>
    <t>令和3年度</t>
    <rPh sb="0" eb="2">
      <t>レイワ</t>
    </rPh>
    <rPh sb="3" eb="5">
      <t>ネンド</t>
    </rPh>
    <phoneticPr fontId="3"/>
  </si>
  <si>
    <t>2021-経産-0125</t>
    <rPh sb="5" eb="6">
      <t>キョウ</t>
    </rPh>
    <phoneticPr fontId="3"/>
  </si>
  <si>
    <t>基金の造成の
経緯⑤</t>
    <rPh sb="0" eb="2">
      <t>キキン</t>
    </rPh>
    <rPh sb="3" eb="5">
      <t>ゾウセイ</t>
    </rPh>
    <rPh sb="7" eb="9">
      <t>ケイイ</t>
    </rPh>
    <phoneticPr fontId="3"/>
  </si>
  <si>
    <t>令和4年度</t>
    <rPh sb="0" eb="2">
      <t>レイワ</t>
    </rPh>
    <rPh sb="3" eb="5">
      <t>ネンド</t>
    </rPh>
    <phoneticPr fontId="3"/>
  </si>
  <si>
    <t>令和5年度</t>
    <rPh sb="0" eb="2">
      <t>レイワ</t>
    </rPh>
    <rPh sb="3" eb="5">
      <t>ネンド</t>
    </rPh>
    <phoneticPr fontId="3"/>
  </si>
  <si>
    <t>2022-経産-0394</t>
    <rPh sb="5" eb="6">
      <t>キョウ</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</si>
  <si>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</si>
  <si>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</si>
  <si>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</si>
  <si>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</si>
  <si>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</si>
  <si>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平成26年度までの受付分と平成27年度の受付見込み分に対応するための費用を算定、控除した結果、平成27年度までに25,600百万円は使用しない見込みとなったため。</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</si>
  <si>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</si>
  <si>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</si>
  <si>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</si>
  <si>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</si>
  <si>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</si>
  <si>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</si>
  <si>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認定支援機関による経営改善計画策定支援補助金交付要綱
第５条 この補助金の交付決定には、次の条件が付されるものとする。
（１）基金の設置後、速やかに、基金を財源とする事務又は事業（以下「基金事業等」という。）に係る運営及び管理に関する基本的事項として、実施要領第２ ４．及び第３ １．に定める事項について公表しなければならない。
（２）基金を廃止するまでの間、毎年度、基金の額及び基金事業等の実施状況報告について、翌年度の４月３０日までに実施要領第２ ５．に定める事項を大臣に報告しなければならない。
（３）基金の額が基金事業等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</si>
  <si>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rFont val="ＭＳ Ｐゴシック"/>
        <family val="3"/>
        <charset val="128"/>
      </rPr>
      <t>（アクティビティ）</t>
    </r>
    <phoneticPr fontId="3"/>
  </si>
  <si>
    <t>経営改善計画策定支援・・・財務上の問題を抱え、金融支援を伴う本格的な経営改善計画の策定が必要である中小企業者等に対して、認定経営革新等支援機関を活用した経営改善計画策定支援や伴走支援を促進する。（補助率２／３　通常枠：上限額３１０万円、中小版ガイドライン枠：上限７００万円）</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</si>
  <si>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</si>
  <si>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</si>
  <si>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</si>
  <si>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</si>
  <si>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</si>
  <si>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</si>
  <si>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</si>
  <si>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</si>
  <si>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</si>
  <si>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中小企業・小規模事業者の債務償還能力の改善に向けた利用促進</t>
  </si>
  <si>
    <t>経営改善計画策定支援の支援決定件数（累計）</t>
    <rPh sb="8" eb="10">
      <t>シエン</t>
    </rPh>
    <rPh sb="11" eb="13">
      <t>シエン</t>
    </rPh>
    <rPh sb="13" eb="15">
      <t>ケッテイ</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</si>
  <si>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</si>
  <si>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</si>
  <si>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</si>
  <si>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</si>
  <si>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</si>
  <si>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</si>
  <si>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</si>
  <si>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</si>
  <si>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</si>
  <si>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</si>
  <si>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</si>
  <si>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</si>
  <si>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</si>
  <si>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</si>
  <si>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</si>
  <si>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</si>
  <si>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</si>
  <si>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</si>
  <si>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</si>
  <si>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【累計】
売上高営業利益率変化率</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</si>
  <si>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</si>
  <si>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</si>
  <si>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</si>
  <si>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rFont val="ＭＳ Ｐゴシック"/>
        <family val="3"/>
        <charset val="128"/>
      </rPr>
      <t>（アクティビティ）</t>
    </r>
    <phoneticPr fontId="3"/>
  </si>
  <si>
    <r>
      <t xml:space="preserve">活動目標及び
活動実績②
</t>
    </r>
    <r>
      <rPr>
        <sz val="9"/>
        <rFont val="ＭＳ Ｐゴシック"/>
        <family val="3"/>
        <charset val="128"/>
      </rPr>
      <t>（アウトプット）</t>
    </r>
    <phoneticPr fontId="3"/>
  </si>
  <si>
    <t>中小企業・小規模事業者の収益力の改善に向けた利用促進</t>
    <rPh sb="19" eb="20">
      <t>ム</t>
    </rPh>
    <rPh sb="22" eb="24">
      <t>リヨウ</t>
    </rPh>
    <rPh sb="24" eb="26">
      <t>ソクシン</t>
    </rPh>
    <phoneticPr fontId="3"/>
  </si>
  <si>
    <t>早期経営改善計画策定支援の支援決定件数（累計）</t>
    <rPh sb="10" eb="12">
      <t>シエン</t>
    </rPh>
    <rPh sb="13" eb="15">
      <t>シエン</t>
    </rPh>
    <rPh sb="15" eb="17">
      <t>ケッテイ</t>
    </rPh>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</si>
  <si>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</si>
  <si>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【単年度】
売上高営業利益率増減率</t>
    <rPh sb="1" eb="4">
      <t>タンネンド</t>
    </rPh>
    <rPh sb="9" eb="11">
      <t>エイギョウ</t>
    </rPh>
    <rPh sb="11" eb="13">
      <t>リエキ</t>
    </rPh>
    <rPh sb="14" eb="16">
      <t>ゾウゲン</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</si>
  <si>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</si>
  <si>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</si>
  <si>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</si>
  <si>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</si>
  <si>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</si>
  <si>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</si>
  <si>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</si>
  <si>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</si>
  <si>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</si>
  <si>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</si>
  <si>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</si>
  <si>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</si>
  <si>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</si>
  <si>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</si>
  <si>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</si>
  <si>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</si>
  <si>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</si>
  <si>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</si>
  <si>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</si>
  <si>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</si>
  <si>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</si>
  <si>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</si>
  <si>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</si>
  <si>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</si>
  <si>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</si>
  <si>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</si>
  <si>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</si>
  <si>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</si>
  <si>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</si>
  <si>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（経営改善計画策定支援）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5" eb="25">
      <t>ケイエイカイゼンケイカクサクテイシエン</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</si>
  <si>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</si>
  <si>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</si>
  <si>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</si>
  <si>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</si>
  <si>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</si>
  <si>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</si>
  <si>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</si>
  <si>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</si>
  <si>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</si>
  <si>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</si>
  <si>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</si>
  <si>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</si>
  <si>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補助等に関する交付決定実績
（早期経営改善計画策定支援）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5" eb="27">
      <t>ソウキケイエイカイゼンケイカクサクテイシエン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</si>
  <si>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</si>
  <si>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</si>
  <si>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</si>
  <si>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</si>
  <si>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</si>
  <si>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</si>
  <si>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</si>
  <si>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</si>
  <si>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</si>
  <si>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</si>
  <si>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</si>
  <si>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</si>
  <si>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</si>
  <si>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</si>
  <si>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</si>
  <si>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</si>
  <si>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</si>
  <si>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</si>
  <si>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</si>
  <si>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</si>
  <si>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</si>
  <si>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</si>
  <si>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</si>
  <si>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新型コロナウイルス感染症の影響の長期化で、事業の見通しが立ちづらいことや金融機関との調整に時間を要することなど、計画策定が困難となる状況が続いている。
このような中で、令和３年度中の新規利用申請が当初見込み件数を下回る結果となったほか、令和３年度中に計画策定を予定していた案件の完了が令和４年度以降にずれ込んだり、計画策定の継続が困難になった等の理由で利用の取り下げに至った案件が確認されている。
これらの影響から、令和３年度においては、事業費見込みと執行額が乖離した。</t>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</si>
  <si>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</si>
  <si>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</si>
  <si>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t>新型コロナウイルス感染症の影響の長期化で、事業の見通しが立ちづらいことや金融機関との調整に時間を要することなど、計画策定が困難となる状況が続く中、令和４年度中に計画策定を予定していた案件の完了が令和５年度以降にずれ込んだり、計画策定の継続が困難になった等の理由で利用の取り下げに至った案件があったため、令和４年度の事業費見込みと執行額に乖離が生じた。</t>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</si>
  <si>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</si>
  <si>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</si>
  <si>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</si>
  <si>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保有割合＝①14,071,789,571円÷②18,684,857,601円</t>
    <phoneticPr fontId="3"/>
  </si>
  <si>
    <t>各項の
内容</t>
    <rPh sb="0" eb="1">
      <t>カク</t>
    </rPh>
    <rPh sb="1" eb="2">
      <t>コウ</t>
    </rPh>
    <rPh sb="4" eb="6">
      <t>ナイヨウ</t>
    </rPh>
    <phoneticPr fontId="3"/>
  </si>
  <si>
    <t>①直近年度末の基金残高
②令和6年度で新規申請の受付を終了とした場合に、事業が完了するまでに必要となる補助・補填額及び管理費</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</si>
  <si>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</si>
  <si>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事業が完了するまでに必要となる補助・補填及び管理費＝①18,689,857,601円-②5,000,000円
①18,689,857,601円
　＝（A）9,161,406,586円＋（B）1,667,866,517円＋（C）3,926,198,742円＋（D）1,184,385,756円＋（E）2,750,000,000円
②5,000,000円＝（F）1,000,000円×（G）5年</t>
    <phoneticPr fontId="3"/>
  </si>
  <si>
    <t>各項の
内容</t>
    <rPh sb="0" eb="2">
      <t>カクコウ</t>
    </rPh>
    <rPh sb="4" eb="6">
      <t>ナイヨウ</t>
    </rPh>
    <phoneticPr fontId="3"/>
  </si>
  <si>
    <t>①事業費用所要見込額
（A）交付決定分にかかる計画策定費用（経営改善計画策定支援）
（B）交付決定分にかかる計画策定費用（早期経営改善計画策定支援）
（C）交付決定分にかかるモニタリング費用（経営改善計画策定支援）
（D）交付決定分にかかるモニタリング費用（早期経営改善計画策定支援）
（E）管理費
②基金運用収入額
（F）平均運用収入見込額
（G）事業実施期間（令和６年度で新規申請の受付を終了とした場合での想定）</t>
    <phoneticPr fontId="3"/>
  </si>
  <si>
    <t>事業見込みに用いた指標の積算根拠</t>
    <rPh sb="0" eb="2">
      <t>ジギョウ</t>
    </rPh>
    <rPh sb="2" eb="4">
      <t>ミコ</t>
    </rPh>
    <rPh sb="6" eb="7">
      <t>モチ</t>
    </rPh>
    <rPh sb="9" eb="11">
      <t>シヒョウ</t>
    </rPh>
    <rPh sb="12" eb="14">
      <t>セキサン</t>
    </rPh>
    <phoneticPr fontId="3"/>
  </si>
  <si>
    <t>（A）交付決定分に係る計画策定費用（経営改善計画策定支援）＝9,161,406,586円
　　①R4年までに申請されたが、R4年度末時点で計画策定されていないもの（2,276,406,586円）
　　②R5年での新規申請を想定したもの(2,600件×1,350,000円＝3,510,000,000円)
　　③R6年での新規申請を想定したもの(2,500件×1,350,000円＝3,375,000,000円)
R5年度見込み額1,940,580,671円＝①1,238,580,671円＋②702,000,000円（520件×1,350,000円）
R6年度見込み額3,116,825,825円＝①1,037,825,825円＋②1,404,000,000円（1,040件×1,350,000円）＋③675,000,000円(500件×1,350,000円）
R7年度見込み額2,754,000,000円＝②1,404,000,000円（1,040件×1,350,000円）＋③1,350,000,000円(1,000件×1,350,000円）
R8年度見込み額1,350,000,000円＝③1,350,000,000円(1,000件×1,350,000円）</t>
    <rPh sb="157" eb="158">
      <t>ネン</t>
    </rPh>
    <rPh sb="362" eb="363">
      <t>エン</t>
    </rPh>
    <rPh sb="367" eb="368">
      <t>ケン</t>
    </rPh>
    <rPh sb="378" eb="379">
      <t>エン</t>
    </rPh>
    <phoneticPr fontId="3"/>
  </si>
  <si>
    <t>（B）交付決定に係る計画策定費用（早期経営改善計画策定支援）＝1,667,866,517円
　　①R4年までに申請されたが、R4年度末時点で計画策定されていないもの（482,866,517円）
　　②R5年での新規申請を想定したもの（3,900件×150,000円＝585,000,000円）
　　③R6年での新規申請を想定したもの（4,000件×150,000円＝600,000,000円）
R5年度見込み額599,866,517円＝①482,866,517円＋②117,000,000円（780件×150,000円）
R6年度見込み額588,000,000円＝②468,000,000円（3,120件×150,000円）＋③120,000,000円（800件×150,000円）
R7年度見込み額480,000,000円＝③480,000,000円（3,200件×150,000円）</t>
    <phoneticPr fontId="3"/>
  </si>
  <si>
    <t>（C）交付決定分にかかる伴走支援費用（経営改善計画策定支援）＝3,926,198,742円
　　①R4年までに申請されたもの（2,396,198,742円）
　　②R5年での新規申請を想定したもの（2,600件×300,000円＝780,000,000円）
　　③R6年での新規申請を想定したもの（2,500件×300,000円＝750,000,000円）
R5年度見込み額1,562,993,363円＝①1,555,193,363円＋②7,800,000円
R6年度見込み額560,690,765円＝①365,990,765円＋②187,200,000円＋③7,500,000円
R7年度見込み額660,966,985円＝①285,966,985円＋②195,000,000円＋③180,000,000円
R8年度見込み額571,547,629円＝①189,047,629円＋②195,000,000円＋③187,500,000円
R9年度見込み額382,500,000円＝②195,000,000円＋③187,500,000円
R10年度見込み額187,500,000円＝③187,500,000円</t>
    <rPh sb="12" eb="14">
      <t>バンソウ</t>
    </rPh>
    <rPh sb="14" eb="16">
      <t>シエン</t>
    </rPh>
    <rPh sb="16" eb="18">
      <t>ヒヨウ</t>
    </rPh>
    <rPh sb="289" eb="290">
      <t>エン</t>
    </rPh>
    <rPh sb="352" eb="353">
      <t>エン</t>
    </rPh>
    <rPh sb="464" eb="465">
      <t>エン</t>
    </rPh>
    <phoneticPr fontId="3"/>
  </si>
  <si>
    <t xml:space="preserve">（D）交付決定分にかかる伴走支援費用（早期経営改善計画策定支援）＝1,184,385,756円
　　①R4年までに申請されたもの（394,385,756円）
　　②R5年での新規申請を想定したもの（3,900件×100,000円＝390,000,000円）
　　③R6年での新規申請を想定したもの（4,000件×100,000円＝400,000,000円）
R5年度見込み額271,985,756円＝①271,985,756円
R6年度見込み額200,400,000円＝①122,400,000円＋②78,000,000円
R7年度見込み額392,000,000円＝②312,000,000円＋③80,000,000円
R8年度見込み額320,000,000円＝③320,000,000円
</t>
    <rPh sb="12" eb="14">
      <t>バンソウ</t>
    </rPh>
    <rPh sb="14" eb="16">
      <t>シエン</t>
    </rPh>
    <rPh sb="308" eb="309">
      <t>エン</t>
    </rPh>
    <rPh sb="343" eb="344">
      <t>エン</t>
    </rPh>
    <phoneticPr fontId="3"/>
  </si>
  <si>
    <t>（E）管理費=2,750,000,000円
　R5年度～R9年度見込み額＝550,000,000円×5年
※新規申請案件の単価について
経営改善計画策定支援(通常枠)・・R4年度の申請案件における平均単価を参考
　(計画策定費1.350,000円(補助上限引上げ等に伴い平均単価の約1.5倍)、伴走支援費用300,000円)
早期経営改善計画策定支援・・・R4年度の申請案件における平均単価を参考
　(計画策定費150,000円、伴走支援費用100,000円)</t>
    <rPh sb="51" eb="52">
      <t>ネン</t>
    </rPh>
    <rPh sb="88" eb="90">
      <t>ネンド</t>
    </rPh>
    <rPh sb="141" eb="142">
      <t>ヤク</t>
    </rPh>
    <rPh sb="148" eb="150">
      <t>バンソウ</t>
    </rPh>
    <rPh sb="150" eb="152">
      <t>シエン</t>
    </rPh>
    <rPh sb="152" eb="154">
      <t>ヒヨウ</t>
    </rPh>
    <rPh sb="161" eb="162">
      <t>エン</t>
    </rPh>
    <rPh sb="216" eb="218">
      <t>バンソウ</t>
    </rPh>
    <rPh sb="218" eb="220">
      <t>シエン</t>
    </rPh>
    <rPh sb="220" eb="222">
      <t>ヒヨウ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</si>
  <si>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</si>
  <si>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 R4年度における計画策定費用実績867,966,891円（経営改善計画策定支援）
(B) R4年度における計画策定費用実績111,512,027円（早期経営改善計画策定支援）
(C) R4年度におけるモニタリング費用実績151,905,690円（経営改善計画策定支援）
(D) R4年度におけるモニタリング費用実績38,278,392円（早期経営改善計画策定支援）
(E) R4年度における管理費実績582,953,428円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</si>
  <si>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</si>
  <si>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</si>
  <si>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</si>
  <si>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</si>
  <si>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</si>
  <si>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</si>
  <si>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</si>
  <si>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</si>
  <si>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</si>
  <si>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</si>
  <si>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</si>
  <si>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</si>
  <si>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</si>
  <si>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基金設置団体である独立行政法人中小企業基盤整備機構が、47都道府県に設置された中小企業活性化協議会に事業を委託し実施しているものである。そのため、積み増し分の5,034百万円については事業の運営を行う同機構に対して交付する必要があるため、令和5年1月に一括交付を行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</si>
  <si>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</si>
  <si>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</si>
  <si>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である（独）中小企業基盤整備機構は、本事業とも関連性の高い中小企業再生支援協議会事業（令和４年度より中小企業活性化協議会に改組）の全国本部を設置していることから、経営改善支援と再生支援等の一元的支援を通じた効率的な運営が可能。中小企業庁は基金設置法人からの定期的な事業実施状況に係る報告を受け、基金設置法人としての適格性を確認している。
経済産業省は、基金設置法人からの報告等で事業の進捗状況を把握するとともに、適切な指導監督に取組み、事業の適切な運営維持に努めている。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</si>
  <si>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</si>
  <si>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</si>
  <si>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</si>
  <si>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経済産業省は、より多くの中小企業者に再生フェーズに陥る前段階での適切な支援を届けていくため、利用状況等を踏まえ、事業の効果を高める施策の検討等を行うとともに、基金規模の適切性の点検等、適切に監督している。</t>
    <rPh sb="0" eb="5">
      <t>ケイザイサンギョウショウ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</si>
  <si>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</si>
  <si>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</si>
  <si>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　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</si>
  <si>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</si>
  <si>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</si>
  <si>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</si>
  <si>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</si>
  <si>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</si>
  <si>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</si>
  <si>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</si>
  <si>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</si>
  <si>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</si>
  <si>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</si>
  <si>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　中小企業基盤整備機構</t>
    <phoneticPr fontId="3"/>
  </si>
  <si>
    <t>B.東京商工会議所</t>
    <rPh sb="2" eb="4">
      <t>トウキョウ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</si>
  <si>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</si>
  <si>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</si>
  <si>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</si>
  <si>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</si>
  <si>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　</t>
    <phoneticPr fontId="3"/>
  </si>
  <si>
    <t>各種管理費用</t>
    <rPh sb="0" eb="2">
      <t>カクシュ</t>
    </rPh>
    <rPh sb="2" eb="4">
      <t>カンリ</t>
    </rPh>
    <rPh sb="4" eb="6">
      <t>ヒヨウ</t>
    </rPh>
    <phoneticPr fontId="3"/>
  </si>
  <si>
    <t>経営改善計画策定支援費</t>
  </si>
  <si>
    <t>計画策定支援に対する費用負担</t>
  </si>
  <si>
    <t>一般管理費</t>
    <rPh sb="0" eb="2">
      <t>イッパン</t>
    </rPh>
    <rPh sb="2" eb="5">
      <t>カンリヒ</t>
    </rPh>
    <phoneticPr fontId="3"/>
  </si>
  <si>
    <t>支援センター費</t>
    <rPh sb="0" eb="2">
      <t>シエン</t>
    </rPh>
    <rPh sb="6" eb="7">
      <t>ヒ</t>
    </rPh>
    <phoneticPr fontId="6"/>
  </si>
  <si>
    <t>事務局員謝金、事務所借料、印刷費、雑役事務費等</t>
    <rPh sb="0" eb="3">
      <t>ジムキョク</t>
    </rPh>
    <rPh sb="3" eb="4">
      <t>イン</t>
    </rPh>
    <rPh sb="4" eb="6">
      <t>シャキン</t>
    </rPh>
    <rPh sb="7" eb="9">
      <t>ジム</t>
    </rPh>
    <rPh sb="9" eb="10">
      <t>ショ</t>
    </rPh>
    <rPh sb="10" eb="11">
      <t>シャク</t>
    </rPh>
    <rPh sb="11" eb="12">
      <t>リョウ</t>
    </rPh>
    <rPh sb="13" eb="15">
      <t>インサツ</t>
    </rPh>
    <rPh sb="15" eb="16">
      <t>ヒ</t>
    </rPh>
    <rPh sb="17" eb="19">
      <t>ザツエキ</t>
    </rPh>
    <rPh sb="19" eb="22">
      <t>ジムヒ</t>
    </rPh>
    <rPh sb="22" eb="23">
      <t>トウ</t>
    </rPh>
    <phoneticPr fontId="6"/>
  </si>
  <si>
    <t>協議会費</t>
    <rPh sb="0" eb="3">
      <t>キョウギカイ</t>
    </rPh>
    <rPh sb="3" eb="4">
      <t>ヒ</t>
    </rPh>
    <phoneticPr fontId="3"/>
  </si>
  <si>
    <t>中小企業活性化協議会への支出</t>
    <rPh sb="0" eb="10">
      <t>チュウショウキギョウカッセイカキョウギカイ</t>
    </rPh>
    <rPh sb="12" eb="14">
      <t>シシュツ</t>
    </rPh>
    <phoneticPr fontId="3"/>
  </si>
  <si>
    <t>一般管理費等</t>
    <rPh sb="0" eb="2">
      <t>イッパン</t>
    </rPh>
    <rPh sb="2" eb="5">
      <t>カンリヒ</t>
    </rPh>
    <rPh sb="5" eb="6">
      <t>トウ</t>
    </rPh>
    <phoneticPr fontId="6"/>
  </si>
  <si>
    <t>計</t>
    <rPh sb="0" eb="1">
      <t>ケイ</t>
    </rPh>
    <phoneticPr fontId="3"/>
  </si>
  <si>
    <t>C.ＮＢＣコンサルタンツ㈱</t>
    <phoneticPr fontId="3"/>
  </si>
  <si>
    <t>D.</t>
    <phoneticPr fontId="3"/>
  </si>
  <si>
    <t>経営改善計画策定支援費</t>
    <rPh sb="0" eb="10">
      <t>ケイエイカイゼンケイカクサクテイシエン</t>
    </rPh>
    <rPh sb="10" eb="11">
      <t>ヒ</t>
    </rPh>
    <phoneticPr fontId="3"/>
  </si>
  <si>
    <t>計画策定支援に対する費用負担</t>
    <rPh sb="0" eb="6">
      <t>ケイカクサクテイシエン</t>
    </rPh>
    <rPh sb="7" eb="8">
      <t>タイ</t>
    </rPh>
    <rPh sb="10" eb="12">
      <t>ヒヨウ</t>
    </rPh>
    <rPh sb="12" eb="14">
      <t>フタン</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</si>
  <si>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</si>
  <si>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</si>
  <si>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</si>
  <si>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</si>
  <si>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</si>
  <si>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</si>
  <si>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</si>
  <si>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</si>
  <si>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</si>
  <si>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</si>
  <si>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独立行政法人中小企業基盤整備機構</t>
    <phoneticPr fontId="3"/>
  </si>
  <si>
    <t>事務管理等</t>
    <phoneticPr fontId="3"/>
  </si>
  <si>
    <t>B.</t>
    <phoneticPr fontId="3"/>
  </si>
  <si>
    <t>東京商工会議所</t>
    <phoneticPr fontId="3"/>
  </si>
  <si>
    <t>大阪商工会議所</t>
    <phoneticPr fontId="3"/>
  </si>
  <si>
    <t>公益財団法人にいがた産業創造機構</t>
    <phoneticPr fontId="3"/>
  </si>
  <si>
    <t>名古屋商工会議所</t>
    <phoneticPr fontId="3"/>
  </si>
  <si>
    <t>静岡商工会議所</t>
    <phoneticPr fontId="3"/>
  </si>
  <si>
    <t>千葉商工会議所</t>
    <phoneticPr fontId="3"/>
  </si>
  <si>
    <t>公益財団法人神奈川産業振興センター</t>
    <phoneticPr fontId="3"/>
  </si>
  <si>
    <t>さいたま商工会議所</t>
    <phoneticPr fontId="3"/>
  </si>
  <si>
    <t>広島商工会議所</t>
    <phoneticPr fontId="3"/>
  </si>
  <si>
    <t>公益財団法人岡山県産業振興財団</t>
    <phoneticPr fontId="3"/>
  </si>
  <si>
    <t>C.</t>
    <phoneticPr fontId="3"/>
  </si>
  <si>
    <t>ＮＢＣコンサルタンツ株式会社</t>
    <rPh sb="10" eb="12">
      <t>カブシキ</t>
    </rPh>
    <rPh sb="12" eb="14">
      <t>カイシャ</t>
    </rPh>
    <phoneticPr fontId="3"/>
  </si>
  <si>
    <t>経営改善計画策定支援（委嘱契約）</t>
    <phoneticPr fontId="3"/>
  </si>
  <si>
    <t>第四北越リサーチ&amp;コンサルティング株式会社</t>
    <rPh sb="17" eb="21">
      <t>カブシキカイシャ</t>
    </rPh>
    <phoneticPr fontId="3"/>
  </si>
  <si>
    <t>株式会社エフアンドエム</t>
    <rPh sb="0" eb="4">
      <t>カブシキカイシャ</t>
    </rPh>
    <phoneticPr fontId="3"/>
  </si>
  <si>
    <t>企業再建・承継コンサルタント協同組合</t>
    <phoneticPr fontId="3"/>
  </si>
  <si>
    <t>株式会社ジャストコンサルティング</t>
    <rPh sb="0" eb="4">
      <t>カブシキカイシャ</t>
    </rPh>
    <phoneticPr fontId="3"/>
  </si>
  <si>
    <t>山田コンサルティンググループ株式会社</t>
    <rPh sb="14" eb="18">
      <t>カブシキカイシャ</t>
    </rPh>
    <phoneticPr fontId="3"/>
  </si>
  <si>
    <t>株式会社アタックス・ビジネス・コンサルティング</t>
    <rPh sb="0" eb="4">
      <t>カブシキカイシャ</t>
    </rPh>
    <phoneticPr fontId="3"/>
  </si>
  <si>
    <t>一般社団法人千葉県中小企業診断士協会</t>
    <phoneticPr fontId="3"/>
  </si>
  <si>
    <t>税理士法人ガイア</t>
    <phoneticPr fontId="3"/>
  </si>
  <si>
    <t>株式会社マネジメントパートナーズ</t>
    <rPh sb="0" eb="4">
      <t>カブシキカイシャ</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</si>
  <si>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</si>
  <si>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</si>
  <si>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</si>
  <si>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</si>
  <si>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</si>
  <si>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</si>
  <si>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</si>
  <si>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</si>
  <si>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</si>
  <si>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</si>
  <si>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</si>
  <si>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</si>
  <si>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</si>
  <si>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</si>
  <si>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</si>
  <si>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</si>
  <si>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</si>
  <si>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</si>
  <si>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</si>
  <si>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</si>
  <si>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</si>
  <si>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</si>
  <si>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</si>
  <si>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</si>
  <si>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</si>
  <si>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</si>
  <si>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</si>
  <si>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</si>
  <si>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</si>
  <si>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</si>
  <si>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</si>
  <si>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</si>
  <si>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</si>
  <si>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</si>
  <si>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</si>
  <si>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</si>
  <si>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</si>
  <si>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</si>
  <si>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</si>
  <si>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</si>
  <si>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</si>
  <si>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</si>
  <si>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</si>
  <si>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</si>
  <si>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</si>
  <si>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</si>
  <si>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</si>
  <si>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</si>
  <si>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</si>
  <si>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</si>
  <si>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</si>
  <si>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</si>
  <si>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</si>
  <si>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</si>
  <si>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</si>
  <si>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</si>
  <si>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</si>
  <si>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</si>
  <si>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</si>
  <si>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</si>
  <si>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</si>
  <si>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</si>
  <si>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</si>
  <si>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</si>
  <si>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</si>
  <si>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</si>
  <si>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</si>
  <si>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</si>
  <si>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</si>
  <si>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</si>
  <si>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</si>
  <si>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</si>
  <si>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</si>
  <si>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</si>
  <si>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</si>
  <si>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</si>
  <si>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</si>
  <si>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</si>
  <si>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</si>
  <si>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</si>
  <si>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</si>
  <si>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基金設置法人である（独）中小企業基盤整備機構は、基金管理に関する実績があることに加え、本事業と関わりが深い経営改善・事業再生の知見を有していることから選定したもの。</t>
    <rPh sb="75" eb="77">
      <t>センテイ</t>
    </rPh>
    <phoneticPr fontId="3"/>
  </si>
  <si>
    <t>引き続き事業に必要な金額を検証し、不要なものは適宜の段階で国庫編入すべきなお、基金事業の終了が令和15年3月末とされているが、この事業が引き続き有効なものであることに鑑み、延長される可能性も高いものと思われる。利用者・国民に誤解・不安が生じないよう、事業の見込みについて広報する必要がある。BC200</t>
    <phoneticPr fontId="3"/>
  </si>
  <si>
    <t>【単年度】
売上高営業利益率増減率</t>
    <phoneticPr fontId="3"/>
  </si>
  <si>
    <t>経営改善計画策定支援及び早期経営改善計画策定支援は事業者の経営改善を目的としており、支援により事業者の本業における収益力の改善状況を判断するために、売上高営業利益率の増減（売上高営業利益率変化率）をアウトカム指標とする。
短期アウトカムにおいては、当該制度の足元の効果を確認するという観点から、当該年度内に計画策定後の伴走支援の終期（計画策定後３期目の決算）を迎えた事業者の決算実績を確認することとする。</t>
    <rPh sb="174" eb="176">
      <t>キメ</t>
    </rPh>
    <rPh sb="177" eb="179">
      <t>ケッサンソウセツライルイケイウリアゲダカエイギョウリエキヘンカリツシヒョウセッテイ</t>
    </rPh>
    <phoneticPr fontId="3"/>
  </si>
  <si>
    <t>長期アウトカムにおいては、当該制度を長期的な効果を確認するという観点から、過去10年以内に計画策定後の伴走支援の終期（計画策定後３期目）を迎えた事業者の決算実績の平均を確認することとしている。</t>
    <phoneticPr fontId="3"/>
  </si>
  <si>
    <t>中小企業活性化協議会を通じて、認定経営革新等支援機関が中小企業者等に対して行う経営改善計画の策定支援や伴走支援に係る費用について、一部費用負担を行うことにより、経営改善の取組を支援する。
①経営改善計画策定支援・・・財務上の問題を抱え、金融支援を伴う本格的な経営改善計画の策定が必要である中小企業者等に対して、認定経営革新等支援機関を活用した経営改善計画策定支援や伴走支援を促進する。
②早期経営改善計画策定支援・・・経営改善に取り組む中小企業者等に対して、本格的な経営悪化に陥る前の早期段階において、認定経営革新等支援機関を活用した簡易な経営改善計画策定支援や伴走支援を促進する。</t>
    <phoneticPr fontId="3"/>
  </si>
  <si>
    <t>本事業は、中小企業者が自ら経営改善計画に取り組みづらい場合や、金融支援を受ける際に本格的な経営改善に取り組む場合等、中小企業者の支援ニーズに基づいて活用されるもののため、経済情勢の不安定な場合に利用増が想定される等、経済・金融動向等に応じて大きく変動することから、各年度の所要額をあらかじめ見込むことは困難。また、利用申請から計画策定には時間を要することに加え、計画策定後から最大３期分の決算までの伴走支援についても補助対象としていること等、同一の支援で複数年度計画にわたって支払が行われることから、あらかじめ複数年度にわたる財源を確保しておくことが、その安定的かつ効率的な実施に必要不可欠なため。</t>
    <rPh sb="178" eb="179">
      <t>クワ</t>
    </rPh>
    <rPh sb="185" eb="186">
      <t>ゴ</t>
    </rPh>
    <rPh sb="188" eb="190">
      <t>サイダイ</t>
    </rPh>
    <rPh sb="191" eb="193">
      <t>キブン</t>
    </rPh>
    <rPh sb="194" eb="196">
      <t>ケッサン</t>
    </rPh>
    <rPh sb="292" eb="295">
      <t>フカケツ</t>
    </rPh>
    <phoneticPr fontId="3"/>
  </si>
  <si>
    <t>経営改善計画策定支援における中小企業・小規模事業者の本業での収益力の改善</t>
  </si>
  <si>
    <t>早期経営改善計画策定事業においては、条件変更等に至る前の早期の段階から、経営者の自発的な経営改善に取り組むことを目的としており、経営改善計画策定支援事業よりも規模の小さい中小企業者の利用が多く、小規模事業者の継続的な成長には、コストカットだけでなく、売上高増加に向けた取組が重要であるため、令和４年度までは、売上高増減率を短期アウトカム指標としている。
令和５年度以降は、コロナ禍を経て事業者の本業における収益力の改善状況を判断するために、経営改善計画策定支援事業と同様、売上高営業利益率の増減（売上高営業利益率変化率）を短期アウトカム指標とし、目標値については、本事業利用者が中小企業者の平均的な利益率水準に改善することを目指し、本事業利用者における計画策定時の売上高営業利益率の平均（０．４５％）と、資本金1億円未満の事業者の売上高営業利益率の10年平均（２．１９％）（政府統計の総合窓口（ｅ－Ｓｔａｔ）の法人企業統計調査（全産業（金融業・保険業を除く））より）との差を参考に２％に設定する。
同様の目的で、令和４年度より、創設来累計の売上高営業利益率変化率を長期アウトカム指標に設定している。</t>
    <rPh sb="161" eb="163">
      <t>タンキ</t>
    </rPh>
    <rPh sb="178" eb="180">
      <t>レイワ</t>
    </rPh>
    <rPh sb="181" eb="183">
      <t>ネンド</t>
    </rPh>
    <rPh sb="183" eb="185">
      <t>イコウ</t>
    </rPh>
    <rPh sb="262" eb="264">
      <t>タンキ</t>
    </rPh>
    <rPh sb="438" eb="440">
      <t>サンコウ</t>
    </rPh>
    <rPh sb="466" eb="469">
      <t>ソウセツライ</t>
    </rPh>
    <phoneticPr fontId="3"/>
  </si>
  <si>
    <t>早期経営改善計画策定支援における中小企業・小規模事業者の本業での収益力の改善</t>
  </si>
  <si>
    <t>早期経営改善計画策定事業においては、条件変更等に至る前の早期の段階から、経営者の自発的な経営改善に取り組むことを目的としており、経営改善計画策定支援事業よりも規模の小さい中小企業者の利用が多く、小規模事業者の継続的な成長には、コストカットだけでなく、売上高増加に向けた取組が重要であるため、創設来累計の売上高営業利益率変化率を長期アウトカム指標としている。</t>
    <rPh sb="163" eb="165">
      <t>チョウキ</t>
    </rPh>
    <phoneticPr fontId="3"/>
  </si>
  <si>
    <t>事業開始以降、全国の金融機関、認定経営革新等支援機関等に直接出向くなどの方法で協議を重ね、各関係者の課題の整理と解決策・ベストプラクティスの共有を行う等、効率的執行の確保に努めてきた。また、事業者のニーズを踏まえ、政府においても所要の要件緩和を行う一方で、平成27年6月には、平成27年度までに新規で受付が見込まれる案件にかかる経費を残した上で、残額を国庫に返納している。一方、平成29年5月からは、金融支援を伴う本格的な経営改善が必要となる前の早期段階で、中小企業による資金繰り管理や採算管理など基本的な内容の経営改善の取組を進めるべく、早期経営改善計画策定支援を開始している。
新型コロナウイルス感染症等の影響により、事業環境が大きく変化する事業者の存在を鑑み、セーフティネットとしての役割を果たすため  、経営改善計画策定支援  を上限額の範囲内で複数回の利用を可能とするように令和2年9月から運用を変更。また、同様に、早期経営改善計画策定支援については、これらの影響が大きいことが見込まれる令和４年度・５年度に限って、２度目の利用を可能とする運用に変更している。
令和4年4月より、認定経営革新等支援機関による伴走支援を強化するための制度見直し(伴走支援実施の交付要件化、期中の伴走支援の対象追加等)を行うとともに、早期経営改善計画支援事業における経営者保証解除の促進に向けた金融機関との解除交渉にかかる費用の補助枠(経営者保証解除枠)の設定や経営改善計画支援事業における「中小企業の事業再生等のための私的整理手続」の活用促進に向けた補助枠(中小版ガイドライン枠)の設定等の見直しを行った。さらに、認定経営革新等支援機関ごとの本事業の取組状況がわかりやすくなるよう、令和4年4月1日以降に申請する案件について、「認定経営革新等支援機関検索システム」の掲載項目に計画策定完了件数や伴走支援進捗件数を追加・公表することとした（令和4年度上半期実績を年度末頃公表予定。）
また、体制面では、令和4年4月に各都道府県の｢経営改善支援センター｣は、｢中小企業再生支援協議会｣と統合し、｢中小企業活性化協議会｣に改組。事務的な業務の集約による執行の合理化を図るとともに、経営改善計画の質の向上に向け、計画策定や伴走支援における着眼点の公表、伴走支援の強化、中小企業活性化協議会の助言業務を通して、地域全体での経営改善の最大化を追求する体制としている。
加えて、中小企業が再生フェーズに陥ることを最大限回避するため、その前段階で収益力改善を図ることは重要との観点から、令和5年4月より「収益力改善支援に関する実務指針」（令和4年12月)に沿った支援を行うこととし、支援の質の底上げを図っている。</t>
    <rPh sb="1024" eb="1025">
      <t>クワ</t>
    </rPh>
    <rPh sb="1107" eb="1109">
      <t>レイワ</t>
    </rPh>
    <rPh sb="1110" eb="1111">
      <t>ネン</t>
    </rPh>
    <rPh sb="1113" eb="1114">
      <t>ガツ</t>
    </rPh>
    <rPh sb="1116" eb="1117">
      <t>ソ</t>
    </rPh>
    <rPh sb="1119" eb="1121">
      <t>シエン</t>
    </rPh>
    <rPh sb="1122" eb="1123">
      <t>オコナ</t>
    </rPh>
    <rPh sb="1138" eb="1139">
      <t>ハカ</t>
    </rPh>
    <phoneticPr fontId="3"/>
  </si>
  <si>
    <t>事業見込みについては、改めて直近の利用申請件数や申請単価を精査しもとにして算出しており、足下の実績や需要を基にした積算を行う。
また、令和３年度以前に利用申請された案件については、支払申請の期限を設けていない（令和４年度以降は申請期限を設定）ため、諸般の事情で事業の見通しが立てられないことが確定したものについては取下げを促す等、事業費見込みと執行額に乖離の縮小を図る。
また、さらに経営改善支援の質を高めるため、令和４年度より、「収益力改善支援に関する実務指針」（令和３年１２月公表）に基づいた支援を求めることとしており、今後は、その効果等についてもフォローしながら、必要な改善施策を検討していく。
令和５年12月20日付行政改革推進会議「基金の点検・見直しの横断的な方針」を踏まえ、アウトカムについて再精査し、定量的かつ適切な指標を設定。基金の終期は、平成18年8月15日閣議決定「補助金等の交付により造成した基金等に関する基準」を鑑みて設定した。</t>
    <phoneticPr fontId="3"/>
  </si>
  <si>
    <t>執行の乖離状況が2年連続で大きい値となっているのは、新型コロナウイルス感染症の影響の長期化で、事業の見通しが立ちづらいことや金融機関との調整に時間を要することなど、計画策定が困難となる状況が続く中、年度中に計画策定を予定していた案件の完了が翌年度以降にずれ込んだり、計画策定の継続が困難になった等の理由で利用の取り下げに至った案件があったため、事業費見込みと執行額に乖離が生じたことが要因である。
各アウトカム指標においても、本事業の経営改善効果は現れている。
令和５年12月20日付行政改革推進会議「基金の点検・見直しの横断的な方針」を踏まえ、改善の方向は以下のとおり。</t>
    <phoneticPr fontId="3"/>
  </si>
  <si>
    <t>令和13年３月末
※本事業は、計画策定後最大３年度分の伴走支援期間を設けていることから、額の確定期間や精算期間を加味し、新規受付終了時期を踏まえると、当該期間より短い終了時期の設定は不可能。</t>
    <rPh sb="0" eb="2">
      <t>レイワ</t>
    </rPh>
    <rPh sb="4" eb="5">
      <t>ネン</t>
    </rPh>
    <rPh sb="6" eb="8">
      <t>ガツマツ</t>
    </rPh>
    <rPh sb="11" eb="13">
      <t>ジギョウ</t>
    </rPh>
    <rPh sb="23" eb="26">
      <t>ネンドブン</t>
    </rPh>
    <rPh sb="27" eb="29">
      <t>バンソウ</t>
    </rPh>
    <rPh sb="31" eb="33">
      <t>キカン</t>
    </rPh>
    <rPh sb="51" eb="55">
      <t>セイサンキカン</t>
    </rPh>
    <rPh sb="56" eb="58">
      <t>カミ</t>
    </rPh>
    <rPh sb="83" eb="85">
      <t>シュウリョウ</t>
    </rPh>
    <rPh sb="85" eb="87">
      <t>ジキ</t>
    </rPh>
    <phoneticPr fontId="3"/>
  </si>
  <si>
    <t>早期経営改善計画策定支援・・・経営改善に取り組む中小企業者等が、中小企業・小規模事業者に対して、本格的な経営悪化に陥る前の早期段階において、認定経営革新等支援機関を活用した簡易な経営改善計画策定支援や伴走支援を促進する。（補助率２／３　通常枠：上限額２５万円、経営者保証解除枠：上限額３５万円）</t>
    <phoneticPr fontId="3"/>
  </si>
  <si>
    <t>【累計】
売上高営業利益率変化率</t>
    <phoneticPr fontId="3"/>
  </si>
  <si>
    <t>アウトカムの成果実績は、認定経営革新等支援機関から伴走支援報告書（モニタリング報告書）により中小企業活性化協議会に報告された決算実績を用い、各年度に計画策定後３期目（伴走支援の最終回）を迎えた事業者について、計画策定後３期目における売上高営業利益率が計画策定時の売上高営業利益率から何％増減したかを平均値で算出。
目標値は、各年度において伴走支援の終期（計画策定後３期目の決算）を迎えた事業者の計画策定時の売上高営業利益率の平均（令和２年度：０．１０％、令和３年度：▲１．５１％、令和４年度：▲２．３０％）と、計画策定時点と想定される年度（基金シート対象年度の３年前）における資本金1億円未満の事業者の売上高営業利益率の平均（令和２年度：２．９０％（平成２９年度平均）、令和３年度：２．７９％（平成３０年度平均）、令和４年度：２．２４％（令和元年度平均））（財務省（法人企業統計調査）より）との差を参考にそれぞれ目標値を設定し、毎年更新する。
目標年度は、令和４年度において計画策定した事業者が伴走支援の終期を迎える年度（令和７年度）の実績が出てくる８年度に設定。
令和４年度における売上高営業利益率の実績は０．６％の改善と目標値を下回るものの、新型コロナウイルス等の影響で低い改善率にとどまっていた令和３年度以前と比較して、回復の兆しが見られる。
別途、令和４年度の委託調査において、売上高の増加・限界利益の向上・営業利益の増減等を評価指標とし、セグメント分析（属性セグメント毎の基準値との比較）及びDID分析（「本事業の利用企業と利用していない企業との比較効果検証）を実施し、主に限界利益率の向上や営業利益の増加といった収益性の改善にかかる項目及び売上高の増加にかかるDID分析において、本事業の利用企業の方が非利用企業より改善効果があったとの結果が得られている。</t>
    <rPh sb="93" eb="94">
      <t>ムカ</t>
    </rPh>
    <rPh sb="119" eb="121">
      <t>エイギョウ</t>
    </rPh>
    <rPh sb="134" eb="136">
      <t>エイギョウ</t>
    </rPh>
    <rPh sb="183" eb="185">
      <t>キメ</t>
    </rPh>
    <rPh sb="186" eb="188">
      <t>ケッサン</t>
    </rPh>
    <rPh sb="313" eb="315">
      <t>レイワ</t>
    </rPh>
    <rPh sb="316" eb="318">
      <t>ネンド</t>
    </rPh>
    <rPh sb="325" eb="327">
      <t>ヘイセイ</t>
    </rPh>
    <rPh sb="329" eb="331">
      <t>ネンド</t>
    </rPh>
    <rPh sb="331" eb="333">
      <t>ヘイキン</t>
    </rPh>
    <rPh sb="335" eb="337">
      <t>レイワ</t>
    </rPh>
    <rPh sb="338" eb="340">
      <t>ネンド</t>
    </rPh>
    <rPh sb="347" eb="349">
      <t>ヘイセイ</t>
    </rPh>
    <rPh sb="351" eb="353">
      <t>ネンド</t>
    </rPh>
    <rPh sb="353" eb="355">
      <t>ヘイキン</t>
    </rPh>
    <rPh sb="357" eb="359">
      <t>レイワ</t>
    </rPh>
    <rPh sb="360" eb="362">
      <t>ネンド</t>
    </rPh>
    <rPh sb="369" eb="371">
      <t>レイワ</t>
    </rPh>
    <rPh sb="371" eb="374">
      <t>ガンネンド</t>
    </rPh>
    <rPh sb="374" eb="376">
      <t>ヘイキン</t>
    </rPh>
    <rPh sb="422" eb="424">
      <t>モクヒョウ</t>
    </rPh>
    <rPh sb="424" eb="426">
      <t>ネンド</t>
    </rPh>
    <rPh sb="428" eb="430">
      <t>レイワ</t>
    </rPh>
    <rPh sb="431" eb="433">
      <t>ネンド</t>
    </rPh>
    <rPh sb="437" eb="439">
      <t>ケイカク</t>
    </rPh>
    <rPh sb="439" eb="441">
      <t>サクテイ</t>
    </rPh>
    <rPh sb="443" eb="446">
      <t>ジギョウシャ</t>
    </rPh>
    <rPh sb="447" eb="451">
      <t>バンソウシエン</t>
    </rPh>
    <rPh sb="452" eb="454">
      <t>シュウキ</t>
    </rPh>
    <rPh sb="455" eb="456">
      <t>ムカ</t>
    </rPh>
    <rPh sb="458" eb="460">
      <t>ネンド</t>
    </rPh>
    <rPh sb="461" eb="463">
      <t>レイワ</t>
    </rPh>
    <rPh sb="464" eb="466">
      <t>ネンド</t>
    </rPh>
    <rPh sb="468" eb="470">
      <t>ジッセキ</t>
    </rPh>
    <rPh sb="471" eb="472">
      <t>デ</t>
    </rPh>
    <rPh sb="476" eb="478">
      <t>ネンド</t>
    </rPh>
    <rPh sb="479" eb="481">
      <t>セッテイ</t>
    </rPh>
    <rPh sb="492" eb="500">
      <t>ウリアゲダカエイギョウリエキリツ</t>
    </rPh>
    <rPh sb="509" eb="511">
      <t>カイゼン</t>
    </rPh>
    <rPh sb="516" eb="518">
      <t>シタマワ</t>
    </rPh>
    <rPh sb="523" eb="525">
      <t>シンガタ</t>
    </rPh>
    <rPh sb="532" eb="533">
      <t>ナド</t>
    </rPh>
    <rPh sb="534" eb="536">
      <t>エイキョウ</t>
    </rPh>
    <rPh sb="537" eb="538">
      <t>ヒク</t>
    </rPh>
    <rPh sb="539" eb="542">
      <t>カイゼンリツ</t>
    </rPh>
    <rPh sb="550" eb="552">
      <t>レイワ</t>
    </rPh>
    <rPh sb="553" eb="555">
      <t>ネンド</t>
    </rPh>
    <rPh sb="555" eb="557">
      <t>イゼン</t>
    </rPh>
    <rPh sb="558" eb="560">
      <t>ヒカク</t>
    </rPh>
    <rPh sb="722" eb="724">
      <t>コウモク</t>
    </rPh>
    <rPh sb="724" eb="725">
      <t>オヨ</t>
    </rPh>
    <rPh sb="726" eb="729">
      <t>ウリアゲダカ</t>
    </rPh>
    <rPh sb="730" eb="732">
      <t>ゾウカ</t>
    </rPh>
    <phoneticPr fontId="3"/>
  </si>
  <si>
    <t>アウトカムの成果実績は、認定経営革新等支援機関から伴走支援報告書（モニタリング報告書）により中小企業活性化協議会に報告された決算実績を用い、過去10年以内に計画策定後３期目（伴走支援の最終回）を迎えた事業者について、計画策定後３期目における売上高営業利益率が計画策定時の売上高営業利益率から何％増減したかについて、各年度末までの累計の平均値を算出している。
目標値については、本事業利用者が中小企業者の平均的な利益率水準に改善することを目指し、過去10年以内に伴走支援の終期（計画策定後３年）を迎えた事業者における計画策定時の売上高営業利益率の平均（▲１．１０％）と、資本金1億円未満の事業者の売上高営業利益率の10年平均（２．１９％）（財務省（法人企業統計調査）より）との差を参考に３．５％で設定し、毎年更新する。
目標年度は、新規受付終了予定時期である令和８年度において計画策定した事業者が伴走支援の終期を迎える年度（令和11年度）の実績が出てくる12年度に設定。（長期アウトカムはこれまでの事業の実績の累計）
令和４年度における創設来累計の成果実績は１．８％と、目標値には達していないものの、引き続き、中小企業・小規模事業者の収益力改善につながっている。
別途、令和４年度の委託調査において、売上高の増加・限界利益の向上・営業利益の増減等を評価指標とし、セグメント分析（属性セグメント毎の基準値との比較）及びDID分析（「本事業の利用企業と利用していない企業との比較効果検証）を実施し、主に限界利益率の向上や営業利益の増加といった収益性の改善にかかる項目及び売上高の増加にかかるDID分析において、本事業の利用企業の方が非利用企業より改善効果があったとの結果が得られている。</t>
    <rPh sb="97" eb="98">
      <t>ムカ</t>
    </rPh>
    <rPh sb="123" eb="125">
      <t>エイギョウ</t>
    </rPh>
    <rPh sb="138" eb="140">
      <t>エイギョウ</t>
    </rPh>
    <rPh sb="164" eb="166">
      <t>ルイケイ</t>
    </rPh>
    <rPh sb="352" eb="354">
      <t>マイトシ</t>
    </rPh>
    <rPh sb="354" eb="356">
      <t>コウシン</t>
    </rPh>
    <rPh sb="366" eb="370">
      <t>シンキウケツケ</t>
    </rPh>
    <rPh sb="370" eb="376">
      <t>シュウリョウヨテイジキ</t>
    </rPh>
    <rPh sb="379" eb="381">
      <t>レイワ</t>
    </rPh>
    <rPh sb="382" eb="384">
      <t>ネンド</t>
    </rPh>
    <rPh sb="436" eb="438">
      <t>チョウキ</t>
    </rPh>
    <rPh sb="449" eb="451">
      <t>ジギョウ</t>
    </rPh>
    <rPh sb="452" eb="454">
      <t>ジッセキ</t>
    </rPh>
    <rPh sb="455" eb="457">
      <t>ルイケイ</t>
    </rPh>
    <rPh sb="469" eb="472">
      <t>ソウセツライ</t>
    </rPh>
    <rPh sb="472" eb="474">
      <t>ルイケイ</t>
    </rPh>
    <rPh sb="486" eb="489">
      <t>モクヒョウチ</t>
    </rPh>
    <rPh sb="491" eb="492">
      <t>タッ</t>
    </rPh>
    <rPh sb="501" eb="502">
      <t>ヒ</t>
    </rPh>
    <rPh sb="503" eb="504">
      <t>ツヅ</t>
    </rPh>
    <rPh sb="506" eb="510">
      <t>チュウショウキギョウ</t>
    </rPh>
    <rPh sb="511" eb="517">
      <t>ショウキボジギョウシャ</t>
    </rPh>
    <rPh sb="680" eb="682">
      <t>コウモク</t>
    </rPh>
    <rPh sb="682" eb="683">
      <t>オヨ</t>
    </rPh>
    <rPh sb="684" eb="687">
      <t>ウリアゲダカ</t>
    </rPh>
    <rPh sb="688" eb="690">
      <t>ゾウカ</t>
    </rPh>
    <phoneticPr fontId="3"/>
  </si>
  <si>
    <r>
      <t>アウトカムの成果実績は、認定経営革新等支援機関から伴走支援報告書（モニタリング報告書）により中小企業活性化協議会に報告された決算実績を用い、各年度に計画策定後１期目（伴走支援の最終回）を迎えた事業者について、計画策定後１期目における売上高営業利益率が計画策定時の売上高営業利益率から何％増減したかを平均値で算出。
目標値は、各年度において伴走支援の終期（経営改善計画策定支援は計画策定後３年、早期経営改善計画策定支援は計画策定後１年）を迎えた事業者の計画策定時の売上高営業利益率の平均（令和２年度：０．７３％、令和３年度：▲４．８９％、令和４年度：▲８．２９％）と、計画策定時点と想定される年度（基金シート対象年度の１年前）における資本金1億円未満の事業者の売上高営業利益率の10年平均（令和２年度：２．２４％（令和元年度平均）、令和３年度：１．１９％（令和２年度平均）、令和４年度：１．２１％（令和３年度平均））（財務省（法人企業統計調査）より）との差を参考にそれぞれ目標値を設定し、毎年更新する。
目標年度は、令和４年度において計画策定した事業者が伴走支援の終期を迎える年度（令和５年度）の実績が出てくる６年度に設定。</t>
    </r>
    <r>
      <rPr>
        <strike/>
        <sz val="11"/>
        <color theme="1"/>
        <rFont val="ＭＳ Ｐゴシック"/>
        <family val="3"/>
        <charset val="128"/>
      </rPr>
      <t xml:space="preserve">
</t>
    </r>
    <r>
      <rPr>
        <sz val="11"/>
        <color theme="1"/>
        <rFont val="ＭＳ Ｐゴシック"/>
        <family val="3"/>
        <charset val="128"/>
      </rPr>
      <t xml:space="preserve">
令和４年度における売上高営業利益率の実績は４．０％の改善と目標値を下回るものの、新型コロナウイルス等の影響で低い改善率にとどまっていた令和３年度以前と比較して、回復の兆しが見られる。
別途、令和４年度の委託調査において、売上高の増加・限界利益の向上・営業利益の増減等を評価指標とし、セグメント分析（属性セグメント毎の基準値との比較）及びDID分析（「本事業の利用企業と利用していない企業との比較効果検証）を実施し、主に限界利益率の向上や営業利益の増加といった収益性の改善にかかるDID分析において、本事業の利用企業の方が非利用企業より改善効果があったとの結果が得られている。</t>
    </r>
    <rPh sb="356" eb="358">
      <t>レイワ</t>
    </rPh>
    <rPh sb="358" eb="360">
      <t>ガンネン</t>
    </rPh>
    <rPh sb="377" eb="379">
      <t>レイワ</t>
    </rPh>
    <rPh sb="497" eb="499">
      <t>ジッセキ</t>
    </rPh>
    <rPh sb="500" eb="501">
      <t>デ</t>
    </rPh>
    <rPh sb="505" eb="507">
      <t>ネンド</t>
    </rPh>
    <phoneticPr fontId="3"/>
  </si>
  <si>
    <t>アウトカムの成果実績は、認定経営革新等支援機関から伴走支援報告書（モニタリング報告書）により中小企業活性化協議会に報告された決算実績を用い、創設来、計画策定後１期目（伴走支援の最終回）を迎えた事業者について、計画策定後１期目における売上高営業利益率が計画策定時の売上高経常利益率から何％増減したかについて、各年度末までの累計の平均値を算出している。
目標値については、本事業利用者が中小企業者の平均的な利益率水準に改善することを目指し、本事業利用者における計画策定時の売上高営業利益率の平均（０．４５％）と、資本金1億円未満の事業者の売上高営業利益率の10年平均（２．１９％）（財務省（法人企業統計調査）より）との差を参考に２％で設定し、毎年更新する。
目標年度は、新規受付終了予定時期である令和８年度において計画策定した事業者が伴走支援の終期を迎える年度（令和９年度）の実績が出てくる10年度に設定。（長期アウトカムはこれまでの事業の実績の累計）
令和４年度における創設来累計の成果実績は▲０．８％と、計画１年目における実績は、十分とは言えないものの、別途、令和４年度の委託調査において、売上高の増加・限界利益の向上・営業利益の増減等を評価指標とし、セグメント分析（属性セグメント毎の基準値との比較）及びDID分析（「本事業の利用企業と利用していない企業との比較効果検証）を実施し、主に限界利益率の向上や営業利益の増加といった収益性の改善にかかるDID分析において、本事業の利用企業の方が非利用企業より改善効果があったとの結果が得られている。</t>
    <rPh sb="176" eb="177">
      <t>メ</t>
    </rPh>
    <rPh sb="436" eb="439">
      <t>ソウセツライ</t>
    </rPh>
    <rPh sb="439" eb="441">
      <t>ルイケイ</t>
    </rPh>
    <rPh sb="454" eb="456">
      <t>ケイカク</t>
    </rPh>
    <rPh sb="457" eb="459">
      <t>ネンメ</t>
    </rPh>
    <rPh sb="463" eb="465">
      <t>ジッセキ</t>
    </rPh>
    <rPh sb="467" eb="469">
      <t>ジュウブン</t>
    </rPh>
    <rPh sb="471" eb="472">
      <t>イ</t>
    </rPh>
    <phoneticPr fontId="3"/>
  </si>
  <si>
    <r>
      <t>経営改善支援センター業務等（相談対応、計画策定支援に係る費用支払</t>
    </r>
    <r>
      <rPr>
        <sz val="11"/>
        <color rgb="FFFF0000"/>
        <rFont val="ＭＳ Ｐゴシック"/>
        <family val="3"/>
        <charset val="128"/>
      </rPr>
      <t>等</t>
    </r>
    <r>
      <rPr>
        <sz val="11"/>
        <rFont val="ＭＳ Ｐゴシック"/>
        <family val="3"/>
        <charset val="128"/>
      </rPr>
      <t>）（委託契約）</t>
    </r>
    <phoneticPr fontId="3"/>
  </si>
  <si>
    <t>令和９年３月末
※その後の対応については成果の検証を踏まえたものにする。</t>
    <rPh sb="0" eb="2">
      <t>レイワ</t>
    </rPh>
    <rPh sb="3" eb="4">
      <t>ネン</t>
    </rPh>
    <rPh sb="5" eb="7">
      <t>ガツマツ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</si>
</sst>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 \-#,###\);\(* \ &quot;-&quot;\ \);@\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font>
    <font>
      <b/>
      <sz val="16"/>
      <name val="ＭＳ Ｐゴシック"/>
      <family val="3"/>
    </font>
    <font>
      <sz val="16"/>
      <name val="ＭＳ Ｐゴシック"/>
      <family val="3"/>
      <charset val="128"/>
    </font>
    <font>
      <b/>
      <sz val="10"/>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0"/>
      <color theme="1"/>
      <name val="ＭＳ Ｐゴシック"/>
      <family val="3"/>
      <charset val="128"/>
    </font>
    <font>
      <sz val="11"/>
      <color rgb="FF7030A0"/>
      <name val="ＭＳ Ｐゴシック"/>
      <family val="3"/>
      <charset val="128"/>
    </font>
    <font>
      <strike/>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0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180" fontId="5" fillId="0" borderId="0" xfId="0" applyNumberFormat="1" applyFont="1">
      <alignment vertical="center"/>
    </xf>
    <xf numFmtId="41" fontId="11" fillId="0" borderId="0" xfId="0" applyNumberFormat="1" applyFont="1">
      <alignment vertical="center"/>
    </xf>
    <xf numFmtId="0" fontId="11" fillId="0" borderId="0" xfId="0" applyFon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6"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9" fillId="6" borderId="71" xfId="1" applyFont="1" applyFill="1" applyBorder="1">
      <alignment vertical="center"/>
    </xf>
    <xf numFmtId="0" fontId="9" fillId="6" borderId="24" xfId="1" applyFont="1" applyFill="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0" fillId="6" borderId="64" xfId="0" applyNumberFormat="1" applyFill="1" applyBorder="1">
      <alignment vertical="center"/>
    </xf>
    <xf numFmtId="41" fontId="0" fillId="6" borderId="111" xfId="0" applyNumberFormat="1" applyFill="1" applyBorder="1">
      <alignment vertical="center"/>
    </xf>
    <xf numFmtId="41" fontId="0" fillId="6" borderId="107" xfId="0" applyNumberFormat="1" applyFill="1" applyBorder="1">
      <alignment vertical="center"/>
    </xf>
    <xf numFmtId="41" fontId="0" fillId="6" borderId="36" xfId="0" applyNumberFormat="1" applyFill="1" applyBorder="1">
      <alignment vertical="center"/>
    </xf>
    <xf numFmtId="41" fontId="0" fillId="9" borderId="64" xfId="0" applyNumberFormat="1" applyFill="1" applyBorder="1" applyAlignment="1">
      <alignment vertical="center" wrapText="1" shrinkToFit="1"/>
    </xf>
    <xf numFmtId="41" fontId="0" fillId="10" borderId="64" xfId="0" applyNumberFormat="1" applyFill="1" applyBorder="1" applyAlignment="1">
      <alignment vertical="center" wrapText="1" shrinkToFit="1"/>
    </xf>
    <xf numFmtId="41" fontId="0" fillId="9" borderId="111" xfId="0" applyNumberFormat="1" applyFill="1" applyBorder="1" applyAlignment="1">
      <alignment vertical="center" wrapText="1" shrinkToFit="1"/>
    </xf>
    <xf numFmtId="41" fontId="0" fillId="10" borderId="111" xfId="0" applyNumberFormat="1" applyFill="1" applyBorder="1" applyAlignment="1">
      <alignment vertical="center" wrapText="1" shrinkToFit="1"/>
    </xf>
    <xf numFmtId="41" fontId="0" fillId="9" borderId="41" xfId="0" applyNumberFormat="1" applyFill="1" applyBorder="1" applyAlignment="1">
      <alignment vertical="center" wrapText="1" shrinkToFit="1"/>
    </xf>
    <xf numFmtId="41" fontId="0" fillId="10" borderId="41"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41" fontId="0" fillId="10" borderId="1" xfId="0" applyNumberFormat="1" applyFill="1" applyBorder="1" applyAlignment="1">
      <alignment vertical="center" wrapText="1" shrinkToFit="1"/>
    </xf>
    <xf numFmtId="0" fontId="9" fillId="6" borderId="5" xfId="1" applyFont="1" applyFill="1" applyBorder="1" applyAlignment="1">
      <alignment vertical="top"/>
    </xf>
    <xf numFmtId="0" fontId="9" fillId="6" borderId="2" xfId="1" applyFont="1" applyFill="1" applyBorder="1" applyAlignment="1">
      <alignment vertical="top"/>
    </xf>
    <xf numFmtId="0" fontId="9" fillId="6" borderId="6" xfId="1" applyFont="1" applyFill="1" applyBorder="1" applyAlignment="1">
      <alignment vertical="top"/>
    </xf>
    <xf numFmtId="0" fontId="9" fillId="6" borderId="3" xfId="1" applyFont="1" applyFill="1" applyBorder="1" applyAlignment="1">
      <alignment vertical="top"/>
    </xf>
    <xf numFmtId="0" fontId="9" fillId="6" borderId="0" xfId="1" applyFont="1" applyFill="1" applyAlignment="1">
      <alignment vertical="top"/>
    </xf>
    <xf numFmtId="0" fontId="9" fillId="6" borderId="4" xfId="1" applyFont="1" applyFill="1" applyBorder="1" applyAlignment="1">
      <alignment vertical="top"/>
    </xf>
    <xf numFmtId="0" fontId="9" fillId="6" borderId="7" xfId="1" applyFont="1" applyFill="1" applyBorder="1" applyAlignment="1">
      <alignment vertical="top"/>
    </xf>
    <xf numFmtId="0" fontId="9" fillId="6" borderId="1" xfId="1" applyFont="1" applyFill="1" applyBorder="1" applyAlignment="1">
      <alignment vertical="top"/>
    </xf>
    <xf numFmtId="0" fontId="9" fillId="6" borderId="8" xfId="1" applyFont="1" applyFill="1" applyBorder="1" applyAlignment="1">
      <alignment vertical="top"/>
    </xf>
    <xf numFmtId="0" fontId="17" fillId="0" borderId="0" xfId="0" applyFont="1">
      <alignment vertical="center"/>
    </xf>
    <xf numFmtId="0" fontId="0" fillId="0" borderId="0" xfId="0"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68"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49"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19" fillId="0" borderId="41" xfId="0" applyNumberFormat="1" applyFont="1" applyFill="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18" fillId="0" borderId="71" xfId="1" applyFont="1" applyFill="1" applyBorder="1" applyAlignment="1">
      <alignment horizontal="left" vertical="center" wrapText="1"/>
    </xf>
    <xf numFmtId="0" fontId="18" fillId="0" borderId="0" xfId="1" applyFont="1" applyFill="1" applyAlignment="1">
      <alignment horizontal="left" vertical="center" wrapText="1"/>
    </xf>
    <xf numFmtId="0" fontId="18" fillId="0" borderId="4" xfId="1" applyFont="1" applyFill="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9" fillId="6" borderId="41" xfId="1" applyFont="1" applyFill="1" applyBorder="1" applyAlignment="1">
      <alignment horizontal="left" vertical="center"/>
    </xf>
    <xf numFmtId="0" fontId="9" fillId="6" borderId="42" xfId="1" applyFont="1" applyFill="1" applyBorder="1" applyAlignment="1">
      <alignment horizontal="left" vertical="center"/>
    </xf>
    <xf numFmtId="0" fontId="9" fillId="6" borderId="25" xfId="1" applyFont="1" applyFill="1" applyBorder="1" applyAlignment="1">
      <alignment horizontal="left" vertical="center"/>
    </xf>
    <xf numFmtId="0" fontId="9"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9" fillId="6" borderId="30" xfId="1" applyFont="1" applyFill="1" applyBorder="1" applyAlignment="1" applyProtection="1">
      <alignment horizontal="left" vertical="center" wrapText="1"/>
      <protection locked="0"/>
    </xf>
    <xf numFmtId="0" fontId="9" fillId="6" borderId="25" xfId="1" applyFont="1" applyFill="1" applyBorder="1" applyAlignment="1" applyProtection="1">
      <alignment horizontal="left" vertical="center" wrapText="1"/>
      <protection locked="0"/>
    </xf>
    <xf numFmtId="0" fontId="9" fillId="6" borderId="44" xfId="1" applyFont="1" applyFill="1" applyBorder="1" applyAlignment="1" applyProtection="1">
      <alignment horizontal="left" vertical="center" wrapText="1"/>
      <protection locked="0"/>
    </xf>
    <xf numFmtId="0" fontId="9" fillId="6" borderId="7" xfId="1" applyFont="1" applyFill="1" applyBorder="1" applyAlignment="1" applyProtection="1">
      <alignment horizontal="left" vertical="center" wrapText="1"/>
      <protection locked="0"/>
    </xf>
    <xf numFmtId="0" fontId="9" fillId="6" borderId="1" xfId="1" applyFont="1" applyFill="1" applyBorder="1" applyAlignment="1" applyProtection="1">
      <alignment horizontal="left" vertical="center" wrapText="1"/>
      <protection locked="0"/>
    </xf>
    <xf numFmtId="0" fontId="9" fillId="6"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1" xfId="0" applyFont="1" applyFill="1" applyBorder="1" applyAlignment="1">
      <alignment horizontal="left" vertical="center"/>
    </xf>
    <xf numFmtId="0" fontId="9" fillId="6" borderId="8" xfId="0" applyFont="1" applyFill="1" applyBorder="1" applyAlignment="1">
      <alignment horizontal="left" vertical="center"/>
    </xf>
    <xf numFmtId="0" fontId="9" fillId="3" borderId="157" xfId="0" applyFont="1" applyFill="1" applyBorder="1" applyAlignment="1">
      <alignment horizontal="center" vertical="center" wrapText="1" shrinkToFit="1"/>
    </xf>
    <xf numFmtId="0" fontId="9" fillId="6" borderId="157" xfId="0" applyFont="1" applyFill="1" applyBorder="1" applyAlignment="1">
      <alignment horizontal="left" vertical="center" wrapText="1" shrinkToFit="1"/>
    </xf>
    <xf numFmtId="0" fontId="9" fillId="6" borderId="158" xfId="0"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6" borderId="24"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0" fillId="6" borderId="44" xfId="1" applyFont="1" applyFill="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9" fillId="6" borderId="116" xfId="0" applyFont="1" applyFill="1" applyBorder="1" applyAlignment="1">
      <alignment horizontal="left" vertical="center" wrapText="1" shrinkToFit="1"/>
    </xf>
    <xf numFmtId="0" fontId="9" fillId="6" borderId="154" xfId="0" applyFont="1" applyFill="1" applyBorder="1" applyAlignment="1">
      <alignment horizontal="left" vertical="center" wrapText="1" shrinkToFit="1"/>
    </xf>
    <xf numFmtId="0" fontId="14" fillId="2" borderId="69"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139" xfId="0" applyFont="1" applyFill="1" applyBorder="1" applyAlignment="1">
      <alignment horizontal="center" vertical="center" wrapText="1"/>
    </xf>
    <xf numFmtId="0" fontId="0" fillId="6" borderId="140"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16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0" fillId="6" borderId="6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0" fillId="6" borderId="62" xfId="0" applyFill="1" applyBorder="1" applyAlignment="1">
      <alignment horizontal="left" vertical="center" wrapText="1"/>
    </xf>
    <xf numFmtId="0" fontId="0" fillId="6" borderId="41" xfId="0" applyFill="1" applyBorder="1" applyAlignment="1">
      <alignment horizontal="left" vertical="center" wrapText="1"/>
    </xf>
    <xf numFmtId="0" fontId="0" fillId="6" borderId="25" xfId="0" applyFill="1" applyBorder="1" applyAlignment="1">
      <alignment horizontal="left" vertical="center" wrapText="1"/>
    </xf>
    <xf numFmtId="0" fontId="0" fillId="6" borderId="44" xfId="0" applyFill="1" applyBorder="1" applyAlignment="1">
      <alignment horizontal="left" vertical="center" wrapText="1"/>
    </xf>
    <xf numFmtId="0" fontId="9" fillId="3" borderId="5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9" fillId="3" borderId="129" xfId="1" applyFont="1" applyFill="1" applyBorder="1" applyAlignment="1">
      <alignment horizontal="center" vertical="center" wrapText="1"/>
    </xf>
    <xf numFmtId="0" fontId="9" fillId="3" borderId="130" xfId="1" applyFont="1" applyFill="1" applyBorder="1" applyAlignment="1">
      <alignment horizontal="center" vertical="center" wrapText="1"/>
    </xf>
    <xf numFmtId="0" fontId="9" fillId="3" borderId="131" xfId="1" applyFont="1" applyFill="1" applyBorder="1" applyAlignment="1">
      <alignment horizontal="center" vertical="center" wrapText="1"/>
    </xf>
    <xf numFmtId="0" fontId="0" fillId="6" borderId="132" xfId="1" applyFont="1" applyFill="1" applyBorder="1" applyAlignment="1">
      <alignment horizontal="left" vertical="center" wrapText="1"/>
    </xf>
    <xf numFmtId="0" fontId="0" fillId="6" borderId="130" xfId="1" applyFont="1" applyFill="1" applyBorder="1" applyAlignment="1">
      <alignment horizontal="left" vertical="center" wrapText="1"/>
    </xf>
    <xf numFmtId="0" fontId="0" fillId="6" borderId="162" xfId="1" applyFont="1" applyFill="1" applyBorder="1" applyAlignment="1">
      <alignment horizontal="left" vertical="center" wrapText="1"/>
    </xf>
    <xf numFmtId="0" fontId="9" fillId="3" borderId="135" xfId="1" applyFont="1" applyFill="1" applyBorder="1" applyAlignment="1">
      <alignment horizontal="center" vertical="center" wrapText="1"/>
    </xf>
    <xf numFmtId="0" fontId="9" fillId="3" borderId="136" xfId="1" applyFont="1" applyFill="1" applyBorder="1" applyAlignment="1">
      <alignment horizontal="center" vertical="center" wrapText="1"/>
    </xf>
    <xf numFmtId="0" fontId="9" fillId="3" borderId="137" xfId="1" applyFont="1" applyFill="1" applyBorder="1" applyAlignment="1">
      <alignment horizontal="center" vertical="center" wrapText="1"/>
    </xf>
    <xf numFmtId="0" fontId="0" fillId="6" borderId="138" xfId="1" applyFont="1" applyFill="1" applyBorder="1" applyAlignment="1">
      <alignment horizontal="left" vertical="center" wrapText="1"/>
    </xf>
    <xf numFmtId="0" fontId="0" fillId="6" borderId="136" xfId="1" applyFont="1" applyFill="1" applyBorder="1" applyAlignment="1">
      <alignment horizontal="left" vertical="center" wrapText="1"/>
    </xf>
    <xf numFmtId="0" fontId="0" fillId="6" borderId="164" xfId="1" applyFont="1" applyFill="1" applyBorder="1" applyAlignment="1">
      <alignment horizontal="lef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9" fillId="3" borderId="114" xfId="0" applyFont="1" applyFill="1" applyBorder="1" applyAlignment="1">
      <alignment horizontal="center" vertical="center" wrapText="1"/>
    </xf>
    <xf numFmtId="0" fontId="9" fillId="3" borderId="116" xfId="0" applyFont="1" applyFill="1" applyBorder="1" applyAlignment="1">
      <alignment horizontal="center" vertical="center" wrapText="1"/>
    </xf>
    <xf numFmtId="176" fontId="0" fillId="6" borderId="116" xfId="0" applyNumberFormat="1" applyFill="1" applyBorder="1" applyAlignment="1">
      <alignment horizontal="right" vertical="center"/>
    </xf>
    <xf numFmtId="176" fontId="0" fillId="6" borderId="154" xfId="0" applyNumberFormat="1" applyFill="1" applyBorder="1" applyAlignment="1">
      <alignment horizontal="right" vertical="center"/>
    </xf>
    <xf numFmtId="0" fontId="9" fillId="3" borderId="147" xfId="0" applyFont="1" applyFill="1" applyBorder="1" applyAlignment="1">
      <alignment horizontal="center" vertical="center" shrinkToFit="1"/>
    </xf>
    <xf numFmtId="0" fontId="9" fillId="3" borderId="141" xfId="0" applyFont="1" applyFill="1" applyBorder="1" applyAlignment="1">
      <alignment horizontal="center" vertical="center" shrinkToFit="1"/>
    </xf>
    <xf numFmtId="176" fontId="0" fillId="6" borderId="141" xfId="0" applyNumberFormat="1" applyFill="1" applyBorder="1" applyAlignment="1">
      <alignment horizontal="right" vertical="center"/>
    </xf>
    <xf numFmtId="176" fontId="0" fillId="6" borderId="156" xfId="0" applyNumberFormat="1" applyFill="1" applyBorder="1" applyAlignment="1">
      <alignment horizontal="right" vertical="center"/>
    </xf>
    <xf numFmtId="0" fontId="9" fillId="3" borderId="104" xfId="0" applyFont="1" applyFill="1" applyBorder="1" applyAlignment="1">
      <alignment horizontal="center" vertical="center"/>
    </xf>
    <xf numFmtId="0" fontId="9" fillId="3" borderId="157" xfId="0" applyFont="1" applyFill="1" applyBorder="1" applyAlignment="1">
      <alignment horizontal="center" vertical="center"/>
    </xf>
    <xf numFmtId="41" fontId="0" fillId="6" borderId="157" xfId="0" applyNumberFormat="1" applyFill="1" applyBorder="1" applyAlignment="1">
      <alignment horizontal="right" vertical="center"/>
    </xf>
    <xf numFmtId="41" fontId="0" fillId="6" borderId="158" xfId="0" applyNumberFormat="1" applyFill="1" applyBorder="1" applyAlignment="1">
      <alignment horizontal="right" vertical="center"/>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6" xfId="1" applyFont="1" applyFill="1" applyBorder="1" applyAlignment="1">
      <alignment horizontal="left" vertical="center" wrapText="1"/>
    </xf>
    <xf numFmtId="0" fontId="0" fillId="0" borderId="7"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3"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9" fillId="2" borderId="62"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9" fillId="3" borderId="106" xfId="0" applyFont="1" applyFill="1" applyBorder="1" applyAlignment="1">
      <alignment horizontal="center" vertical="center" wrapText="1"/>
    </xf>
    <xf numFmtId="0" fontId="9" fillId="3" borderId="106"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6" borderId="35" xfId="1" applyFont="1" applyFill="1" applyBorder="1" applyAlignment="1">
      <alignment horizontal="center" vertical="center" wrapText="1"/>
    </xf>
    <xf numFmtId="0" fontId="0" fillId="6" borderId="36" xfId="1" applyFont="1" applyFill="1" applyBorder="1" applyAlignment="1">
      <alignment horizontal="center" vertical="center" wrapText="1"/>
    </xf>
    <xf numFmtId="0" fontId="0" fillId="6" borderId="37" xfId="1" applyFont="1" applyFill="1" applyBorder="1" applyAlignment="1">
      <alignment horizontal="center" vertical="center" wrapText="1"/>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41" fontId="0" fillId="6" borderId="35" xfId="0" applyNumberFormat="1" applyFill="1" applyBorder="1" applyAlignment="1">
      <alignment horizontal="left" vertical="center" wrapText="1"/>
    </xf>
    <xf numFmtId="41" fontId="0" fillId="6" borderId="36" xfId="0" applyNumberFormat="1" applyFill="1" applyBorder="1" applyAlignment="1">
      <alignment horizontal="left" vertical="center" wrapText="1"/>
    </xf>
    <xf numFmtId="41" fontId="0" fillId="6" borderId="37" xfId="0" applyNumberFormat="1" applyFill="1" applyBorder="1" applyAlignment="1">
      <alignment horizontal="left" vertical="center" wrapText="1"/>
    </xf>
    <xf numFmtId="49" fontId="0" fillId="6" borderId="35" xfId="1" applyNumberFormat="1" applyFont="1" applyFill="1" applyBorder="1" applyAlignment="1">
      <alignment horizontal="center" vertical="center" wrapText="1"/>
    </xf>
    <xf numFmtId="49" fontId="0" fillId="6" borderId="36" xfId="1" applyNumberFormat="1" applyFont="1" applyFill="1" applyBorder="1" applyAlignment="1">
      <alignment horizontal="center" vertical="center" wrapText="1"/>
    </xf>
    <xf numFmtId="49" fontId="0" fillId="6" borderId="54" xfId="1" applyNumberFormat="1" applyFont="1" applyFill="1" applyBorder="1" applyAlignment="1">
      <alignment horizontal="center" vertical="center" wrapText="1"/>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176" fontId="0" fillId="0" borderId="112" xfId="0" applyNumberFormat="1" applyBorder="1" applyAlignment="1">
      <alignment horizontal="right"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6"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0" fillId="6" borderId="9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66" xfId="1" applyFont="1" applyFill="1" applyBorder="1" applyAlignment="1">
      <alignment horizontal="center" vertical="center" wrapText="1"/>
    </xf>
    <xf numFmtId="0" fontId="0" fillId="3" borderId="53" xfId="1" applyFont="1" applyFill="1" applyBorder="1" applyAlignment="1">
      <alignment horizontal="center" vertical="center" wrapText="1"/>
    </xf>
    <xf numFmtId="41" fontId="0" fillId="0" borderId="50" xfId="0" applyNumberFormat="1" applyBorder="1" applyAlignment="1">
      <alignment horizontal="right" vertical="center"/>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14" fillId="3" borderId="25" xfId="2" applyFont="1" applyFill="1" applyBorder="1" applyAlignment="1">
      <alignment horizontal="center" vertical="center" shrinkToFit="1"/>
    </xf>
    <xf numFmtId="0" fontId="14" fillId="3" borderId="33" xfId="2" applyFont="1" applyFill="1" applyBorder="1" applyAlignment="1">
      <alignment horizontal="center" vertical="center" shrinkToFit="1"/>
    </xf>
    <xf numFmtId="0" fontId="0" fillId="6" borderId="40" xfId="1" applyFont="1" applyFill="1" applyBorder="1" applyAlignment="1">
      <alignment horizontal="center" vertical="center" wrapText="1" shrinkToFit="1"/>
    </xf>
    <xf numFmtId="0" fontId="0" fillId="6" borderId="41" xfId="1" applyFont="1" applyFill="1" applyBorder="1" applyAlignment="1">
      <alignment horizontal="center" vertical="center" wrapText="1" shrinkToFit="1"/>
    </xf>
    <xf numFmtId="0" fontId="0" fillId="6" borderId="42" xfId="1" applyFont="1" applyFill="1" applyBorder="1" applyAlignment="1">
      <alignment horizontal="center" vertical="center" wrapText="1" shrinkToFit="1"/>
    </xf>
    <xf numFmtId="0" fontId="0" fillId="6" borderId="18"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0" fillId="6" borderId="9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10"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26" xfId="0" applyNumberForma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180" fontId="0" fillId="6" borderId="91" xfId="0" applyNumberFormat="1" applyFill="1" applyBorder="1" applyAlignment="1" applyProtection="1">
      <alignment horizontal="center" vertical="center" shrinkToFit="1"/>
      <protection locked="0"/>
    </xf>
    <xf numFmtId="180" fontId="0" fillId="6" borderId="92" xfId="0" applyNumberFormat="1" applyFill="1" applyBorder="1" applyAlignment="1" applyProtection="1">
      <alignment horizontal="center" vertical="center" shrinkToFit="1"/>
      <protection locked="0"/>
    </xf>
    <xf numFmtId="180" fontId="0" fillId="6" borderId="193" xfId="0" applyNumberFormat="1" applyFill="1" applyBorder="1" applyAlignment="1" applyProtection="1">
      <alignment horizontal="center" vertical="center" shrinkToFit="1"/>
      <protection locked="0"/>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6" borderId="71" xfId="1" applyFont="1" applyFill="1" applyBorder="1" applyAlignment="1">
      <alignment horizontal="center" vertical="center" wrapText="1"/>
    </xf>
    <xf numFmtId="0" fontId="0" fillId="6" borderId="0" xfId="1" applyFont="1" applyFill="1" applyAlignment="1">
      <alignment horizontal="center" vertical="center" wrapText="1"/>
    </xf>
    <xf numFmtId="0" fontId="0" fillId="6" borderId="70"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0" fillId="3" borderId="186"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6" borderId="186" xfId="1" applyFont="1" applyFill="1" applyBorder="1" applyAlignment="1">
      <alignment horizontal="center" vertical="center" wrapText="1"/>
    </xf>
    <xf numFmtId="0" fontId="0" fillId="6" borderId="187" xfId="1" applyFont="1" applyFill="1" applyBorder="1" applyAlignment="1">
      <alignment horizontal="center" vertical="center" wrapText="1"/>
    </xf>
    <xf numFmtId="0" fontId="0" fillId="6" borderId="188"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6" borderId="71" xfId="1" applyNumberFormat="1" applyFont="1" applyFill="1" applyBorder="1" applyAlignment="1">
      <alignment horizontal="right" vertical="center" wrapText="1"/>
    </xf>
    <xf numFmtId="41" fontId="0" fillId="6" borderId="0" xfId="1" applyNumberFormat="1" applyFont="1" applyFill="1" applyAlignment="1">
      <alignment horizontal="right" vertical="center" wrapText="1"/>
    </xf>
    <xf numFmtId="41" fontId="0" fillId="6" borderId="4" xfId="1" applyNumberFormat="1" applyFont="1" applyFill="1" applyBorder="1" applyAlignment="1">
      <alignment horizontal="righ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Fill="1" applyBorder="1" applyAlignment="1">
      <alignment horizontal="left" vertical="center" wrapText="1" shrinkToFit="1"/>
    </xf>
    <xf numFmtId="0" fontId="0" fillId="0" borderId="16" xfId="0" applyFill="1" applyBorder="1" applyAlignment="1">
      <alignment horizontal="left" vertical="center" wrapText="1" shrinkToFit="1"/>
    </xf>
    <xf numFmtId="0" fontId="0" fillId="0" borderId="34" xfId="0" applyFill="1"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6" xfId="0" applyFont="1" applyFill="1" applyBorder="1" applyAlignment="1">
      <alignment horizontal="center" vertical="center" wrapText="1" shrinkToFit="1"/>
    </xf>
    <xf numFmtId="0" fontId="9" fillId="3" borderId="148" xfId="0" applyFont="1" applyFill="1" applyBorder="1" applyAlignment="1">
      <alignment horizontal="center" vertical="center" wrapText="1" shrinkToFit="1"/>
    </xf>
    <xf numFmtId="0" fontId="9" fillId="6" borderId="117" xfId="0" applyFont="1" applyFill="1" applyBorder="1" applyAlignment="1">
      <alignment horizontal="left" vertical="center" wrapText="1" shrinkToFit="1"/>
    </xf>
    <xf numFmtId="0" fontId="9" fillId="6" borderId="117" xfId="0" applyFont="1" applyFill="1" applyBorder="1" applyAlignment="1">
      <alignment horizontal="left" vertical="center" shrinkToFit="1"/>
    </xf>
    <xf numFmtId="0" fontId="9" fillId="6" borderId="118" xfId="0" applyFont="1" applyFill="1" applyBorder="1" applyAlignment="1">
      <alignment horizontal="left" vertical="center" shrinkToFit="1"/>
    </xf>
    <xf numFmtId="0" fontId="9" fillId="3" borderId="103" xfId="0" applyFont="1" applyFill="1" applyBorder="1" applyAlignment="1">
      <alignment horizontal="center" vertical="center" wrapText="1" shrinkToFit="1"/>
    </xf>
    <xf numFmtId="0" fontId="9" fillId="3" borderId="31" xfId="0" applyFont="1" applyFill="1" applyBorder="1" applyAlignment="1">
      <alignment horizontal="center" vertical="center" wrapText="1" shrinkToFit="1"/>
    </xf>
    <xf numFmtId="0" fontId="9" fillId="3" borderId="106" xfId="0" applyFont="1" applyFill="1" applyBorder="1" applyAlignment="1">
      <alignment horizontal="center" vertical="center" wrapText="1" shrinkToFit="1"/>
    </xf>
    <xf numFmtId="0" fontId="9" fillId="6" borderId="106" xfId="0" applyFont="1" applyFill="1" applyBorder="1" applyAlignment="1">
      <alignment horizontal="left" vertical="center" wrapText="1" shrinkToFit="1"/>
    </xf>
    <xf numFmtId="0" fontId="9" fillId="6" borderId="106" xfId="0" applyFont="1" applyFill="1" applyBorder="1" applyAlignment="1">
      <alignment horizontal="left" vertical="center" shrinkToFit="1"/>
    </xf>
    <xf numFmtId="0" fontId="9" fillId="6" borderId="155" xfId="0" applyFont="1" applyFill="1" applyBorder="1" applyAlignment="1">
      <alignment horizontal="left" vertical="center" shrinkToFit="1"/>
    </xf>
    <xf numFmtId="0" fontId="9" fillId="3" borderId="141" xfId="0" applyFont="1" applyFill="1" applyBorder="1" applyAlignment="1">
      <alignment horizontal="center" vertical="center" wrapText="1" shrinkToFit="1"/>
    </xf>
    <xf numFmtId="0" fontId="9" fillId="6" borderId="141" xfId="0" applyFont="1" applyFill="1" applyBorder="1" applyAlignment="1">
      <alignment horizontal="left" vertical="center" wrapText="1" shrinkToFit="1"/>
    </xf>
    <xf numFmtId="0" fontId="9" fillId="6" borderId="141" xfId="0" applyFont="1" applyFill="1" applyBorder="1" applyAlignment="1">
      <alignment horizontal="left" vertical="center" shrinkToFit="1"/>
    </xf>
    <xf numFmtId="0" fontId="9" fillId="6" borderId="156" xfId="0" applyFont="1" applyFill="1" applyBorder="1" applyAlignment="1">
      <alignment horizontal="left" vertical="center" shrinkToFit="1"/>
    </xf>
    <xf numFmtId="0" fontId="10" fillId="6" borderId="141" xfId="0" applyFont="1" applyFill="1" applyBorder="1" applyAlignment="1">
      <alignment horizontal="left" vertical="center" wrapText="1" shrinkToFit="1"/>
    </xf>
    <xf numFmtId="0" fontId="10" fillId="6" borderId="141"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182" fontId="5" fillId="0" borderId="141" xfId="0" applyNumberFormat="1" applyFont="1" applyBorder="1" applyAlignment="1">
      <alignment horizontal="right" vertical="center"/>
    </xf>
    <xf numFmtId="182" fontId="5" fillId="0" borderId="156" xfId="0" applyNumberFormat="1" applyFont="1" applyBorder="1" applyAlignment="1">
      <alignment horizontal="right" vertical="center"/>
    </xf>
    <xf numFmtId="0" fontId="9"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180" fontId="0" fillId="6" borderId="189" xfId="0" applyNumberFormat="1" applyFill="1" applyBorder="1" applyAlignment="1" applyProtection="1">
      <alignment horizontal="center" vertical="center" shrinkToFit="1"/>
      <protection locked="0"/>
    </xf>
    <xf numFmtId="180" fontId="0" fillId="6" borderId="190" xfId="0" applyNumberFormat="1" applyFill="1" applyBorder="1" applyAlignment="1" applyProtection="1">
      <alignment horizontal="center" vertical="center" shrinkToFit="1"/>
      <protection locked="0"/>
    </xf>
    <xf numFmtId="180" fontId="0" fillId="6" borderId="191" xfId="0" applyNumberFormat="1" applyFill="1" applyBorder="1" applyAlignment="1" applyProtection="1">
      <alignment horizontal="center" vertical="center" shrinkToFit="1"/>
      <protection locked="0"/>
    </xf>
    <xf numFmtId="180" fontId="0" fillId="6" borderId="192" xfId="0" applyNumberFormat="1" applyFill="1" applyBorder="1" applyAlignment="1" applyProtection="1">
      <alignment horizontal="center" vertical="center" shrinkToFit="1"/>
      <protection locked="0"/>
    </xf>
    <xf numFmtId="0" fontId="1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110"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0" fillId="6" borderId="112"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6" borderId="35" xfId="1" applyFont="1" applyFill="1" applyBorder="1" applyAlignment="1">
      <alignment horizontal="left" vertical="center" wrapText="1"/>
    </xf>
    <xf numFmtId="0" fontId="0" fillId="6" borderId="36" xfId="1" applyFont="1" applyFill="1" applyBorder="1" applyAlignment="1">
      <alignment horizontal="left" vertical="center" wrapText="1"/>
    </xf>
    <xf numFmtId="0" fontId="0" fillId="6" borderId="54" xfId="1" applyFont="1" applyFill="1" applyBorder="1" applyAlignment="1">
      <alignment horizontal="left"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0" fillId="11" borderId="30" xfId="0" applyFill="1" applyBorder="1" applyAlignment="1" applyProtection="1">
      <alignment horizontal="left" vertical="center" wrapText="1"/>
      <protection locked="0"/>
    </xf>
    <xf numFmtId="0" fontId="0" fillId="11" borderId="25" xfId="0" applyFill="1" applyBorder="1" applyAlignment="1" applyProtection="1">
      <alignment horizontal="left" vertical="center" wrapText="1"/>
      <protection locked="0"/>
    </xf>
    <xf numFmtId="0" fontId="0" fillId="11" borderId="44" xfId="0" applyFill="1" applyBorder="1" applyAlignment="1" applyProtection="1">
      <alignment horizontal="left" vertical="center" wrapText="1"/>
      <protection locked="0"/>
    </xf>
    <xf numFmtId="176" fontId="5" fillId="0" borderId="141" xfId="0" applyNumberFormat="1" applyFont="1" applyBorder="1" applyAlignment="1">
      <alignment horizontal="right" vertical="center"/>
    </xf>
    <xf numFmtId="0" fontId="12" fillId="0" borderId="1" xfId="0" applyFont="1" applyBorder="1" applyAlignment="1">
      <alignment horizontal="center" vertical="center"/>
    </xf>
    <xf numFmtId="0" fontId="0" fillId="0" borderId="1" xfId="0" applyBorder="1" applyAlignment="1">
      <alignment vertical="center"/>
    </xf>
    <xf numFmtId="0" fontId="7" fillId="6" borderId="1" xfId="0" applyFont="1" applyFill="1" applyBorder="1" applyAlignment="1">
      <alignment horizontal="center" vertical="center"/>
    </xf>
    <xf numFmtId="0" fontId="7"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0" fillId="6" borderId="5" xfId="1" applyFont="1" applyFill="1" applyBorder="1" applyAlignment="1">
      <alignment horizontal="center" vertical="center" wrapText="1" shrinkToFit="1"/>
    </xf>
    <xf numFmtId="0" fontId="0" fillId="6" borderId="2" xfId="1" applyFont="1" applyFill="1" applyBorder="1" applyAlignment="1">
      <alignment horizontal="center" vertical="center" wrapText="1" shrinkToFit="1"/>
    </xf>
    <xf numFmtId="0" fontId="0"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0" fillId="6" borderId="30" xfId="1" applyFont="1" applyFill="1" applyBorder="1" applyAlignment="1">
      <alignment horizontal="center" vertical="center" wrapText="1" shrinkToFit="1"/>
    </xf>
    <xf numFmtId="0" fontId="0" fillId="6" borderId="25" xfId="1" applyFont="1" applyFill="1" applyBorder="1" applyAlignment="1">
      <alignment horizontal="center" vertical="center" wrapText="1" shrinkToFit="1"/>
    </xf>
    <xf numFmtId="0" fontId="0" fillId="6" borderId="26" xfId="1" applyFont="1" applyFill="1" applyBorder="1" applyAlignment="1">
      <alignment horizontal="center" vertical="center" wrapText="1" shrinkToFit="1"/>
    </xf>
    <xf numFmtId="0" fontId="13" fillId="6" borderId="49" xfId="0" applyFont="1" applyFill="1" applyBorder="1" applyAlignment="1">
      <alignment horizontal="center" vertical="center"/>
    </xf>
    <xf numFmtId="0" fontId="7" fillId="2" borderId="69" xfId="2" applyFont="1" applyFill="1" applyBorder="1" applyAlignment="1">
      <alignment horizontal="center" vertical="center"/>
    </xf>
    <xf numFmtId="0" fontId="7"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0"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6" xfId="0" applyNumberFormat="1" applyBorder="1" applyAlignment="1">
      <alignment horizontal="right" vertical="center"/>
    </xf>
    <xf numFmtId="41" fontId="0" fillId="0" borderId="155" xfId="0" applyNumberFormat="1" applyBorder="1" applyAlignment="1">
      <alignment horizontal="right" vertical="center"/>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9" fillId="3" borderId="106" xfId="0" applyFont="1" applyFill="1" applyBorder="1" applyAlignment="1">
      <alignment horizontal="center" vertical="center" shrinkToFit="1"/>
    </xf>
    <xf numFmtId="0" fontId="0" fillId="0" borderId="117" xfId="0" applyBorder="1" applyAlignment="1">
      <alignment horizontal="center" vertical="center"/>
    </xf>
    <xf numFmtId="41" fontId="0" fillId="6" borderId="110" xfId="0" applyNumberFormat="1" applyFill="1" applyBorder="1" applyAlignment="1">
      <alignment horizontal="center" vertical="center" shrinkToFit="1"/>
    </xf>
    <xf numFmtId="41" fontId="0" fillId="6" borderId="111" xfId="0" applyNumberFormat="1" applyFill="1" applyBorder="1" applyAlignment="1">
      <alignment horizontal="center" vertical="center" shrinkToFit="1"/>
    </xf>
    <xf numFmtId="41" fontId="0" fillId="6" borderId="111" xfId="0" applyNumberFormat="1" applyFill="1" applyBorder="1" applyAlignment="1">
      <alignment horizontal="right" vertical="center"/>
    </xf>
    <xf numFmtId="41" fontId="0" fillId="6" borderId="112" xfId="0" applyNumberFormat="1" applyFill="1" applyBorder="1" applyAlignment="1">
      <alignment horizontal="right" vertical="center"/>
    </xf>
    <xf numFmtId="41" fontId="0" fillId="6" borderId="119" xfId="0" applyNumberFormat="1" applyFill="1" applyBorder="1" applyAlignment="1">
      <alignment horizontal="center" vertical="center"/>
    </xf>
    <xf numFmtId="41" fontId="0" fillId="6" borderId="122" xfId="0" applyNumberFormat="1" applyFill="1" applyBorder="1" applyAlignment="1">
      <alignment horizontal="center" vertical="center"/>
    </xf>
    <xf numFmtId="38" fontId="0" fillId="0" borderId="2" xfId="5" applyFont="1" applyFill="1" applyBorder="1" applyAlignment="1">
      <alignment horizontal="right" vertical="center"/>
    </xf>
    <xf numFmtId="38" fontId="0" fillId="0" borderId="29" xfId="5" applyFont="1" applyFill="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6" borderId="64" xfId="0" applyNumberFormat="1" applyFill="1" applyBorder="1" applyAlignment="1">
      <alignment horizontal="right" vertical="center"/>
    </xf>
    <xf numFmtId="41" fontId="0" fillId="6" borderId="114" xfId="0" applyNumberFormat="1" applyFill="1" applyBorder="1" applyAlignment="1">
      <alignment horizontal="right" vertical="center"/>
    </xf>
    <xf numFmtId="41" fontId="0" fillId="6" borderId="63" xfId="0" applyNumberFormat="1" applyFill="1" applyBorder="1" applyAlignment="1">
      <alignment horizontal="center" vertical="center"/>
    </xf>
    <xf numFmtId="41" fontId="0" fillId="6" borderId="64" xfId="0" applyNumberFormat="1" applyFill="1" applyBorder="1" applyAlignment="1">
      <alignment horizontal="center" vertical="center"/>
    </xf>
    <xf numFmtId="41" fontId="0" fillId="0" borderId="29" xfId="0" applyNumberFormat="1" applyBorder="1" applyAlignment="1">
      <alignment horizontal="right" vertical="center"/>
    </xf>
    <xf numFmtId="0" fontId="0" fillId="3" borderId="0" xfId="0" applyFill="1" applyAlignment="1">
      <alignment horizontal="center" vertical="center" wrapText="1"/>
    </xf>
    <xf numFmtId="0" fontId="0" fillId="3" borderId="142" xfId="0" applyFill="1" applyBorder="1" applyAlignment="1">
      <alignment horizontal="center" vertical="center" wrapText="1"/>
    </xf>
    <xf numFmtId="0" fontId="9" fillId="3" borderId="143" xfId="0" applyFont="1" applyFill="1" applyBorder="1" applyAlignment="1">
      <alignment horizontal="center" vertical="center" wrapText="1"/>
    </xf>
    <xf numFmtId="176" fontId="0" fillId="0" borderId="144"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0" borderId="116" xfId="0" applyBorder="1" applyAlignment="1">
      <alignment horizontal="center" vertical="center"/>
    </xf>
    <xf numFmtId="41" fontId="0" fillId="6" borderId="63" xfId="0" applyNumberFormat="1" applyFill="1" applyBorder="1" applyAlignment="1">
      <alignment horizontal="center" vertical="center" shrinkToFit="1"/>
    </xf>
    <xf numFmtId="41" fontId="0" fillId="6" borderId="64" xfId="0" applyNumberFormat="1" applyFill="1" applyBorder="1" applyAlignment="1">
      <alignment horizontal="center" vertical="center" shrinkToFit="1"/>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9" fillId="3" borderId="38"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6" borderId="65" xfId="0" applyNumberFormat="1" applyFill="1" applyBorder="1" applyAlignment="1">
      <alignment horizontal="right" vertical="center"/>
    </xf>
    <xf numFmtId="0" fontId="9" fillId="3" borderId="23" xfId="0" applyFont="1" applyFill="1" applyBorder="1" applyAlignment="1">
      <alignment horizontal="center" vertical="center"/>
    </xf>
    <xf numFmtId="0" fontId="0" fillId="0" borderId="9" xfId="0" applyBorder="1" applyAlignment="1">
      <alignment horizontal="center" vertical="center"/>
    </xf>
    <xf numFmtId="41" fontId="0" fillId="6" borderId="115" xfId="0" applyNumberFormat="1" applyFill="1" applyBorder="1" applyAlignment="1">
      <alignment horizontal="center" vertical="center"/>
    </xf>
    <xf numFmtId="41" fontId="0" fillId="6" borderId="107" xfId="0" applyNumberFormat="1" applyFill="1" applyBorder="1" applyAlignment="1">
      <alignment horizontal="center" vertical="center"/>
    </xf>
    <xf numFmtId="41" fontId="0" fillId="6" borderId="107" xfId="0" applyNumberFormat="1" applyFill="1" applyBorder="1" applyAlignment="1">
      <alignment horizontal="right" vertical="center"/>
    </xf>
    <xf numFmtId="41" fontId="0" fillId="6" borderId="108"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106" xfId="0" applyBorder="1" applyAlignment="1">
      <alignment horizontal="center" vertical="center"/>
    </xf>
    <xf numFmtId="41" fontId="0" fillId="6" borderId="115" xfId="0" applyNumberFormat="1" applyFill="1" applyBorder="1" applyAlignment="1">
      <alignment horizontal="center" vertical="center" shrinkToFit="1"/>
    </xf>
    <xf numFmtId="41" fontId="0" fillId="6" borderId="107" xfId="0" applyNumberFormat="1" applyFill="1" applyBorder="1" applyAlignment="1">
      <alignment horizontal="center" vertical="center" shrinkToFit="1"/>
    </xf>
    <xf numFmtId="41" fontId="0" fillId="6" borderId="120" xfId="0" applyNumberFormat="1"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9" fillId="3" borderId="43" xfId="0" applyFont="1" applyFill="1" applyBorder="1" applyAlignment="1">
      <alignment horizontal="center" vertical="center"/>
    </xf>
    <xf numFmtId="0" fontId="9" fillId="3" borderId="31" xfId="0" applyFont="1" applyFill="1" applyBorder="1" applyAlignment="1">
      <alignment horizontal="center" vertical="center"/>
    </xf>
    <xf numFmtId="0" fontId="0" fillId="0" borderId="31" xfId="0" applyBorder="1" applyAlignment="1">
      <alignment horizontal="center" vertical="center"/>
    </xf>
    <xf numFmtId="41" fontId="0" fillId="6" borderId="35" xfId="0" applyNumberFormat="1" applyFill="1" applyBorder="1" applyAlignment="1">
      <alignment horizontal="center" vertical="center" shrinkToFit="1"/>
    </xf>
    <xf numFmtId="41" fontId="0" fillId="6" borderId="36" xfId="0" applyNumberFormat="1" applyFill="1" applyBorder="1" applyAlignment="1">
      <alignment horizontal="center" vertical="center" shrinkToFi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121" xfId="0" applyNumberFormat="1" applyFill="1" applyBorder="1" applyAlignment="1">
      <alignment horizontal="center" vertical="center"/>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41" fontId="0" fillId="9" borderId="117" xfId="0" applyNumberFormat="1" applyFill="1" applyBorder="1" applyAlignment="1">
      <alignment horizontal="center" vertical="center" wrapText="1" shrinkToFit="1"/>
    </xf>
    <xf numFmtId="41" fontId="0" fillId="9" borderId="110" xfId="0" applyNumberFormat="1" applyFill="1" applyBorder="1" applyAlignment="1">
      <alignment horizontal="center" vertical="center" wrapText="1" shrinkToFit="1"/>
    </xf>
    <xf numFmtId="41" fontId="0" fillId="9" borderId="112" xfId="0" applyNumberFormat="1" applyFill="1" applyBorder="1" applyAlignment="1">
      <alignment horizontal="right" vertical="center" wrapText="1" shrinkToFit="1"/>
    </xf>
    <xf numFmtId="41" fontId="0" fillId="9" borderId="117" xfId="0" applyNumberFormat="1" applyFill="1" applyBorder="1" applyAlignment="1">
      <alignment horizontal="right" vertical="center" wrapText="1" shrinkToFit="1"/>
    </xf>
    <xf numFmtId="41" fontId="0" fillId="10" borderId="117" xfId="0" applyNumberFormat="1" applyFill="1" applyBorder="1" applyAlignment="1">
      <alignment horizontal="center" vertical="center" wrapText="1" shrinkToFit="1"/>
    </xf>
    <xf numFmtId="41" fontId="0" fillId="10" borderId="110" xfId="0" applyNumberFormat="1" applyFill="1" applyBorder="1" applyAlignment="1">
      <alignment horizontal="center" vertical="center" wrapText="1" shrinkToFit="1"/>
    </xf>
    <xf numFmtId="41" fontId="0" fillId="10" borderId="112" xfId="0" applyNumberFormat="1" applyFill="1" applyBorder="1" applyAlignment="1">
      <alignment horizontal="right" vertical="center" wrapText="1" shrinkToFit="1"/>
    </xf>
    <xf numFmtId="41" fontId="0" fillId="10" borderId="117" xfId="0" applyNumberFormat="1" applyFill="1" applyBorder="1" applyAlignment="1">
      <alignment horizontal="right" vertical="center" wrapText="1" shrinkToFit="1"/>
    </xf>
    <xf numFmtId="41" fontId="0" fillId="10" borderId="118" xfId="0" applyNumberFormat="1" applyFill="1" applyBorder="1" applyAlignment="1">
      <alignment horizontal="right" vertical="center" wrapText="1" shrinkToFit="1"/>
    </xf>
    <xf numFmtId="0" fontId="0" fillId="2" borderId="68" xfId="0" applyFill="1" applyBorder="1" applyAlignment="1">
      <alignment horizontal="center" vertical="center"/>
    </xf>
    <xf numFmtId="0" fontId="9" fillId="3" borderId="23" xfId="0" applyFont="1" applyFill="1" applyBorder="1" applyAlignment="1">
      <alignment horizontal="center" vertical="center" wrapText="1"/>
    </xf>
    <xf numFmtId="0" fontId="9" fillId="3" borderId="9" xfId="0" applyFont="1" applyFill="1" applyBorder="1" applyAlignment="1">
      <alignment horizontal="center" vertical="center" wrapText="1"/>
    </xf>
    <xf numFmtId="41" fontId="0" fillId="9" borderId="27" xfId="0" applyNumberFormat="1" applyFill="1" applyBorder="1" applyAlignment="1">
      <alignment horizontal="center" vertical="center" wrapText="1" shrinkToFit="1"/>
    </xf>
    <xf numFmtId="41" fontId="0" fillId="9" borderId="62" xfId="0" applyNumberFormat="1" applyFill="1" applyBorder="1" applyAlignment="1">
      <alignment horizontal="center" vertical="center" wrapText="1" shrinkToFit="1"/>
    </xf>
    <xf numFmtId="41" fontId="0" fillId="9" borderId="42" xfId="0" applyNumberFormat="1" applyFill="1" applyBorder="1" applyAlignment="1">
      <alignment horizontal="right" vertical="center" wrapText="1" shrinkToFit="1"/>
    </xf>
    <xf numFmtId="41" fontId="0" fillId="9" borderId="27" xfId="0" applyNumberFormat="1" applyFill="1" applyBorder="1" applyAlignment="1">
      <alignment horizontal="right" vertical="center" wrapText="1" shrinkToFit="1"/>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54" xfId="0" applyNumberFormat="1" applyFill="1" applyBorder="1" applyAlignment="1">
      <alignment horizontal="right" vertical="center"/>
    </xf>
    <xf numFmtId="41" fontId="0" fillId="10" borderId="27" xfId="0" applyNumberFormat="1" applyFill="1" applyBorder="1" applyAlignment="1">
      <alignment horizontal="center" vertical="center" wrapText="1" shrinkToFit="1"/>
    </xf>
    <xf numFmtId="41" fontId="0" fillId="10" borderId="62" xfId="0" applyNumberFormat="1" applyFill="1" applyBorder="1" applyAlignment="1">
      <alignment horizontal="center" vertical="center" wrapText="1" shrinkToFi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10" borderId="42" xfId="0" applyNumberFormat="1" applyFill="1" applyBorder="1" applyAlignment="1">
      <alignment horizontal="right" vertical="center" wrapText="1" shrinkToFit="1"/>
    </xf>
    <xf numFmtId="41" fontId="0" fillId="10" borderId="27" xfId="0" applyNumberFormat="1" applyFill="1" applyBorder="1" applyAlignment="1">
      <alignment horizontal="right" vertical="center" wrapText="1" shrinkToFit="1"/>
    </xf>
    <xf numFmtId="41" fontId="0" fillId="10" borderId="56"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0" fontId="9" fillId="3" borderId="48" xfId="0" applyFont="1" applyFill="1" applyBorder="1" applyAlignment="1">
      <alignment horizontal="center" vertical="center" wrapText="1"/>
    </xf>
    <xf numFmtId="0" fontId="9" fillId="3" borderId="27" xfId="0" applyFont="1" applyFill="1" applyBorder="1" applyAlignment="1">
      <alignment horizontal="center" vertical="center" wrapText="1"/>
    </xf>
    <xf numFmtId="41" fontId="0" fillId="9" borderId="63" xfId="0" applyNumberFormat="1" applyFill="1" applyBorder="1" applyAlignment="1">
      <alignment horizontal="center" vertical="center" wrapText="1" shrinkToFit="1"/>
    </xf>
    <xf numFmtId="41" fontId="0" fillId="9" borderId="64" xfId="0" applyNumberFormat="1" applyFill="1" applyBorder="1" applyAlignment="1">
      <alignment horizontal="center" vertical="center" wrapText="1" shrinkToFit="1"/>
    </xf>
    <xf numFmtId="41" fontId="0" fillId="9" borderId="64" xfId="0" applyNumberFormat="1" applyFill="1" applyBorder="1" applyAlignment="1">
      <alignment horizontal="right" vertical="center" wrapText="1" shrinkToFit="1"/>
    </xf>
    <xf numFmtId="41" fontId="0" fillId="9" borderId="114" xfId="0" applyNumberFormat="1" applyFill="1" applyBorder="1" applyAlignment="1">
      <alignment horizontal="right" vertical="center" wrapText="1" shrinkToFit="1"/>
    </xf>
    <xf numFmtId="41" fontId="0" fillId="10" borderId="63" xfId="0" applyNumberFormat="1" applyFill="1" applyBorder="1" applyAlignment="1">
      <alignment horizontal="center" vertical="center" wrapText="1" shrinkToFit="1"/>
    </xf>
    <xf numFmtId="41" fontId="0" fillId="10" borderId="64" xfId="0" applyNumberFormat="1" applyFill="1" applyBorder="1" applyAlignment="1">
      <alignment horizontal="center" vertical="center" wrapText="1" shrinkToFit="1"/>
    </xf>
    <xf numFmtId="41" fontId="0" fillId="10" borderId="64" xfId="0" applyNumberFormat="1" applyFill="1" applyBorder="1" applyAlignment="1">
      <alignment horizontal="right" vertical="center" wrapText="1" shrinkToFit="1"/>
    </xf>
    <xf numFmtId="41" fontId="0" fillId="10" borderId="114" xfId="0" applyNumberFormat="1" applyFill="1" applyBorder="1" applyAlignment="1">
      <alignment horizontal="right" vertical="center" wrapText="1" shrinkToFit="1"/>
    </xf>
    <xf numFmtId="41" fontId="0" fillId="9" borderId="51" xfId="0" applyNumberFormat="1" applyFill="1" applyBorder="1" applyAlignment="1">
      <alignment horizontal="center" vertical="center" wrapText="1" shrinkToFit="1"/>
    </xf>
    <xf numFmtId="41" fontId="0" fillId="9" borderId="39" xfId="0" applyNumberFormat="1" applyFill="1" applyBorder="1" applyAlignment="1">
      <alignment horizontal="center" vertical="center" wrapText="1" shrinkToFit="1"/>
    </xf>
    <xf numFmtId="41" fontId="0" fillId="9" borderId="21" xfId="0" applyNumberFormat="1" applyFill="1" applyBorder="1" applyAlignment="1">
      <alignment horizontal="right" vertical="center" wrapText="1" shrinkToFit="1"/>
    </xf>
    <xf numFmtId="41" fontId="0" fillId="9" borderId="51" xfId="0" applyNumberFormat="1" applyFill="1" applyBorder="1" applyAlignment="1">
      <alignment horizontal="right" vertical="center" wrapText="1" shrinkToFit="1"/>
    </xf>
    <xf numFmtId="41" fontId="0" fillId="10" borderId="21" xfId="0" applyNumberFormat="1" applyFill="1" applyBorder="1" applyAlignment="1">
      <alignment horizontal="right" vertical="center" wrapText="1" shrinkToFit="1"/>
    </xf>
    <xf numFmtId="41" fontId="0" fillId="10" borderId="51" xfId="0" applyNumberFormat="1" applyFill="1" applyBorder="1" applyAlignment="1">
      <alignment horizontal="right" vertical="center" wrapText="1" shrinkToFit="1"/>
    </xf>
    <xf numFmtId="41" fontId="0" fillId="10" borderId="51" xfId="0" applyNumberFormat="1" applyFill="1" applyBorder="1" applyAlignment="1">
      <alignment horizontal="center" vertical="center" wrapText="1" shrinkToFit="1"/>
    </xf>
    <xf numFmtId="41" fontId="0" fillId="10" borderId="39" xfId="0" applyNumberFormat="1" applyFill="1" applyBorder="1" applyAlignment="1">
      <alignment horizontal="center" vertical="center" wrapText="1" shrinkToFit="1"/>
    </xf>
    <xf numFmtId="41" fontId="0" fillId="10" borderId="105" xfId="0" applyNumberFormat="1" applyFill="1" applyBorder="1" applyAlignment="1">
      <alignment horizontal="right"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97" xfId="0" applyFont="1" applyFill="1" applyBorder="1" applyAlignment="1">
      <alignment horizontal="center" vertical="center"/>
    </xf>
    <xf numFmtId="0" fontId="2" fillId="6" borderId="34" xfId="0" applyFont="1" applyFill="1" applyBorder="1" applyAlignment="1">
      <alignment horizontal="center" vertical="center"/>
    </xf>
    <xf numFmtId="0" fontId="0" fillId="6" borderId="30" xfId="0"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9" fillId="6" borderId="4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0" fillId="6" borderId="99" xfId="0" applyFill="1" applyBorder="1" applyAlignment="1">
      <alignment horizontal="left" vertical="center" wrapText="1"/>
    </xf>
    <xf numFmtId="0" fontId="0" fillId="6" borderId="100" xfId="0" applyFill="1" applyBorder="1" applyAlignment="1">
      <alignment horizontal="left" vertical="center" wrapText="1"/>
    </xf>
    <xf numFmtId="0" fontId="0" fillId="6" borderId="101" xfId="0" applyFill="1" applyBorder="1" applyAlignment="1">
      <alignment horizontal="left" vertical="center" wrapText="1"/>
    </xf>
    <xf numFmtId="0" fontId="9"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0" fontId="21" fillId="6" borderId="80" xfId="0" applyFont="1" applyFill="1" applyBorder="1" applyAlignment="1">
      <alignment horizontal="left" vertical="center" wrapText="1"/>
    </xf>
    <xf numFmtId="0" fontId="21" fillId="6" borderId="81" xfId="0" applyFont="1" applyFill="1" applyBorder="1" applyAlignment="1">
      <alignment horizontal="left" vertical="center" wrapText="1"/>
    </xf>
    <xf numFmtId="0" fontId="21" fillId="6" borderId="82" xfId="0" applyFont="1" applyFill="1" applyBorder="1" applyAlignment="1">
      <alignment horizontal="left" vertical="center" wrapText="1"/>
    </xf>
    <xf numFmtId="0" fontId="22" fillId="6" borderId="83" xfId="0" applyFont="1" applyFill="1" applyBorder="1" applyAlignment="1">
      <alignment horizontal="left" vertical="center" wrapText="1"/>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5" xfId="0" applyNumberFormat="1" applyFont="1" applyFill="1" applyBorder="1" applyAlignment="1">
      <alignment horizontal="right" vertical="center"/>
    </xf>
    <xf numFmtId="0" fontId="21" fillId="6" borderId="99" xfId="0" applyFont="1" applyFill="1" applyBorder="1" applyAlignment="1">
      <alignment horizontal="left" vertical="center" wrapText="1"/>
    </xf>
    <xf numFmtId="0" fontId="21" fillId="6" borderId="100" xfId="0" applyFont="1" applyFill="1" applyBorder="1" applyAlignment="1">
      <alignment horizontal="left" vertical="center" wrapText="1"/>
    </xf>
    <xf numFmtId="0" fontId="21" fillId="6" borderId="101" xfId="0" applyFont="1" applyFill="1" applyBorder="1" applyAlignment="1">
      <alignment horizontal="left" vertical="center" wrapText="1"/>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21" fillId="6" borderId="86" xfId="0" applyFont="1" applyFill="1" applyBorder="1" applyAlignment="1">
      <alignment horizontal="left" vertical="center" wrapText="1"/>
    </xf>
    <xf numFmtId="0" fontId="21" fillId="6" borderId="87" xfId="0" applyFont="1" applyFill="1" applyBorder="1" applyAlignment="1">
      <alignment horizontal="left" vertical="center" wrapText="1"/>
    </xf>
    <xf numFmtId="0" fontId="21" fillId="6" borderId="88" xfId="0" applyFont="1" applyFill="1" applyBorder="1" applyAlignment="1">
      <alignment horizontal="left" vertical="center" wrapText="1"/>
    </xf>
    <xf numFmtId="0" fontId="22"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0" fillId="6" borderId="86" xfId="0" applyFill="1" applyBorder="1" applyAlignment="1">
      <alignment horizontal="left" vertical="center" wrapText="1"/>
    </xf>
    <xf numFmtId="0" fontId="0" fillId="6" borderId="87" xfId="0" applyFill="1" applyBorder="1" applyAlignment="1">
      <alignment horizontal="left" vertical="center" wrapText="1"/>
    </xf>
    <xf numFmtId="0" fontId="0" fillId="6" borderId="88" xfId="0" applyFill="1" applyBorder="1" applyAlignment="1">
      <alignment horizontal="left" vertical="center" wrapText="1"/>
    </xf>
    <xf numFmtId="0" fontId="9" fillId="6" borderId="89" xfId="0" applyFont="1" applyFill="1" applyBorder="1" applyAlignment="1">
      <alignment horizontal="left" vertical="center" wrapText="1"/>
    </xf>
    <xf numFmtId="0" fontId="0" fillId="6" borderId="87" xfId="0" applyFill="1" applyBorder="1" applyAlignment="1">
      <alignment horizontal="left" vertical="center"/>
    </xf>
    <xf numFmtId="0" fontId="0" fillId="6" borderId="88" xfId="0" applyFill="1" applyBorder="1" applyAlignment="1">
      <alignment horizontal="left" vertical="center"/>
    </xf>
    <xf numFmtId="41" fontId="0" fillId="6" borderId="98" xfId="0" applyNumberFormat="1" applyFill="1" applyBorder="1" applyAlignment="1">
      <alignment horizontal="right" vertical="center"/>
    </xf>
    <xf numFmtId="41" fontId="0" fillId="6" borderId="19" xfId="0" applyNumberFormat="1" applyFill="1" applyBorder="1" applyAlignment="1">
      <alignment horizontal="right" vertical="center"/>
    </xf>
    <xf numFmtId="41" fontId="0" fillId="6" borderId="66" xfId="0" applyNumberFormat="1" applyFill="1" applyBorder="1" applyAlignment="1">
      <alignment horizontal="right" vertical="center"/>
    </xf>
    <xf numFmtId="0" fontId="0" fillId="6" borderId="80" xfId="0" applyFill="1" applyBorder="1" applyAlignment="1">
      <alignment horizontal="left" vertical="center" wrapText="1"/>
    </xf>
    <xf numFmtId="0" fontId="0" fillId="6" borderId="81" xfId="0" applyFill="1" applyBorder="1" applyAlignment="1">
      <alignment horizontal="left" vertical="center" wrapText="1"/>
    </xf>
    <xf numFmtId="0" fontId="0" fillId="6" borderId="82" xfId="0" applyFill="1" applyBorder="1" applyAlignment="1">
      <alignment horizontal="left" vertical="center" wrapText="1"/>
    </xf>
    <xf numFmtId="0" fontId="9" fillId="6" borderId="81" xfId="0" applyFont="1" applyFill="1" applyBorder="1" applyAlignment="1">
      <alignment horizontal="left" vertical="center" wrapText="1"/>
    </xf>
    <xf numFmtId="0" fontId="9" fillId="6" borderId="82" xfId="0" applyFont="1" applyFill="1" applyBorder="1" applyAlignment="1">
      <alignment horizontal="left" vertical="center" wrapText="1"/>
    </xf>
    <xf numFmtId="41" fontId="0" fillId="6" borderId="85" xfId="0" applyNumberFormat="1" applyFill="1" applyBorder="1" applyAlignment="1">
      <alignment horizontal="right" vertical="center"/>
    </xf>
    <xf numFmtId="0" fontId="9" fillId="6" borderId="91" xfId="0" applyFont="1" applyFill="1" applyBorder="1" applyAlignment="1">
      <alignment horizontal="center" vertical="center" wrapText="1"/>
    </xf>
    <xf numFmtId="0" fontId="0" fillId="6" borderId="92" xfId="0" applyFill="1" applyBorder="1" applyAlignment="1">
      <alignment horizontal="center" vertical="center"/>
    </xf>
    <xf numFmtId="0" fontId="0" fillId="6" borderId="93" xfId="0" applyFill="1" applyBorder="1" applyAlignment="1">
      <alignment horizontal="center" vertical="center"/>
    </xf>
    <xf numFmtId="38" fontId="0" fillId="6" borderId="24" xfId="5" applyFont="1" applyFill="1" applyBorder="1" applyAlignment="1">
      <alignment horizontal="right" vertical="center"/>
    </xf>
    <xf numFmtId="38" fontId="0" fillId="6" borderId="25" xfId="5" applyFont="1" applyFill="1" applyBorder="1" applyAlignment="1">
      <alignment horizontal="right" vertical="center"/>
    </xf>
    <xf numFmtId="38" fontId="0" fillId="6" borderId="26" xfId="5" applyFont="1" applyFill="1" applyBorder="1" applyAlignment="1">
      <alignment horizontal="right" vertical="center"/>
    </xf>
    <xf numFmtId="38" fontId="0" fillId="6" borderId="44" xfId="5" applyFont="1" applyFill="1" applyBorder="1" applyAlignment="1">
      <alignment horizontal="right" vertical="center"/>
    </xf>
    <xf numFmtId="0" fontId="0" fillId="6" borderId="75" xfId="0" applyFill="1" applyBorder="1" applyAlignment="1">
      <alignment horizontal="left" vertical="center" wrapText="1"/>
    </xf>
    <xf numFmtId="0" fontId="0" fillId="6" borderId="76" xfId="0" applyFill="1" applyBorder="1" applyAlignment="1">
      <alignment horizontal="left" vertical="center" wrapText="1"/>
    </xf>
    <xf numFmtId="0" fontId="0" fillId="6" borderId="77" xfId="0" applyFill="1" applyBorder="1" applyAlignment="1">
      <alignment horizontal="left" vertical="center" wrapText="1"/>
    </xf>
    <xf numFmtId="0" fontId="9" fillId="6" borderId="78" xfId="0" applyFont="1" applyFill="1" applyBorder="1" applyAlignment="1">
      <alignment horizontal="left" vertical="center" wrapText="1"/>
    </xf>
    <xf numFmtId="0" fontId="0" fillId="6" borderId="76" xfId="0" applyFill="1" applyBorder="1" applyAlignment="1">
      <alignment horizontal="left" vertical="center"/>
    </xf>
    <xf numFmtId="0" fontId="0" fillId="6" borderId="77" xfId="0" applyFill="1" applyBorder="1" applyAlignment="1">
      <alignment horizontal="left" vertical="center"/>
    </xf>
    <xf numFmtId="41" fontId="0" fillId="6" borderId="78"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79" xfId="0" applyNumberFormat="1" applyFill="1" applyBorder="1" applyAlignment="1">
      <alignment horizontal="right" vertical="center"/>
    </xf>
    <xf numFmtId="0" fontId="0" fillId="10" borderId="80" xfId="0" applyFill="1" applyBorder="1" applyAlignment="1">
      <alignment horizontal="left" vertical="center" wrapText="1"/>
    </xf>
    <xf numFmtId="0" fontId="0" fillId="10" borderId="81" xfId="0" applyFill="1" applyBorder="1" applyAlignment="1">
      <alignment horizontal="left" vertical="center" wrapText="1"/>
    </xf>
    <xf numFmtId="0" fontId="0" fillId="10" borderId="82" xfId="0" applyFill="1" applyBorder="1" applyAlignment="1">
      <alignment horizontal="left" vertical="center" wrapText="1"/>
    </xf>
    <xf numFmtId="0" fontId="9" fillId="10" borderId="83" xfId="0" applyFont="1" applyFill="1" applyBorder="1" applyAlignment="1">
      <alignment horizontal="left" vertical="center" wrapText="1"/>
    </xf>
    <xf numFmtId="0" fontId="9" fillId="10" borderId="81" xfId="0" applyFont="1" applyFill="1" applyBorder="1" applyAlignment="1">
      <alignment horizontal="left" vertical="center" wrapText="1"/>
    </xf>
    <xf numFmtId="0" fontId="9" fillId="10" borderId="82" xfId="0" applyFont="1" applyFill="1" applyBorder="1" applyAlignment="1">
      <alignment horizontal="left" vertical="center" wrapText="1"/>
    </xf>
    <xf numFmtId="41" fontId="0" fillId="10" borderId="71" xfId="0" applyNumberFormat="1" applyFill="1" applyBorder="1" applyAlignment="1">
      <alignment horizontal="right" vertical="center"/>
    </xf>
    <xf numFmtId="41" fontId="0" fillId="10" borderId="0" xfId="0" applyNumberFormat="1" applyFill="1" applyAlignment="1">
      <alignment horizontal="right" vertical="center"/>
    </xf>
    <xf numFmtId="41" fontId="0" fillId="10" borderId="70" xfId="0" applyNumberFormat="1" applyFill="1" applyBorder="1" applyAlignment="1">
      <alignment horizontal="right" vertical="center"/>
    </xf>
    <xf numFmtId="0" fontId="0" fillId="10" borderId="81" xfId="0" applyFill="1" applyBorder="1" applyAlignment="1">
      <alignment horizontal="left" vertical="center"/>
    </xf>
    <xf numFmtId="0" fontId="0" fillId="10" borderId="82" xfId="0" applyFill="1" applyBorder="1" applyAlignment="1">
      <alignment horizontal="left" vertical="center"/>
    </xf>
    <xf numFmtId="41" fontId="0" fillId="10" borderId="83" xfId="0" applyNumberFormat="1" applyFill="1" applyBorder="1" applyAlignment="1">
      <alignment horizontal="right" vertical="center"/>
    </xf>
    <xf numFmtId="41" fontId="0" fillId="10" borderId="81" xfId="0" applyNumberFormat="1" applyFill="1" applyBorder="1" applyAlignment="1">
      <alignment horizontal="right" vertical="center"/>
    </xf>
    <xf numFmtId="41" fontId="0" fillId="10" borderId="85" xfId="0" applyNumberFormat="1" applyFill="1" applyBorder="1" applyAlignment="1">
      <alignment horizontal="right" vertical="center"/>
    </xf>
    <xf numFmtId="0" fontId="9" fillId="6" borderId="94" xfId="0" applyFont="1" applyFill="1" applyBorder="1" applyAlignment="1">
      <alignment horizontal="left" vertical="center" wrapText="1"/>
    </xf>
    <xf numFmtId="0" fontId="9" fillId="6" borderId="95" xfId="0" applyFont="1" applyFill="1" applyBorder="1" applyAlignment="1">
      <alignment horizontal="left" vertical="center" wrapText="1"/>
    </xf>
    <xf numFmtId="0" fontId="9" fillId="6" borderId="96" xfId="0" applyFont="1" applyFill="1" applyBorder="1" applyAlignment="1">
      <alignment horizontal="left" vertical="center" wrapText="1"/>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41" fontId="0" fillId="10" borderId="84" xfId="0" applyNumberFormat="1" applyFill="1" applyBorder="1" applyAlignment="1">
      <alignment horizontal="right" vertical="center"/>
    </xf>
    <xf numFmtId="0" fontId="0" fillId="10" borderId="75" xfId="0" applyFill="1" applyBorder="1" applyAlignment="1">
      <alignment horizontal="left" vertical="center" wrapText="1"/>
    </xf>
    <xf numFmtId="0" fontId="0" fillId="10" borderId="76" xfId="0" applyFill="1" applyBorder="1" applyAlignment="1">
      <alignment horizontal="left" vertical="center" wrapText="1"/>
    </xf>
    <xf numFmtId="0" fontId="0" fillId="10" borderId="77" xfId="0" applyFill="1" applyBorder="1" applyAlignment="1">
      <alignment horizontal="left" vertical="center" wrapText="1"/>
    </xf>
    <xf numFmtId="0" fontId="9" fillId="10" borderId="78" xfId="0" applyFont="1" applyFill="1" applyBorder="1" applyAlignment="1">
      <alignment horizontal="left" vertical="center" wrapText="1"/>
    </xf>
    <xf numFmtId="0" fontId="0" fillId="10" borderId="76" xfId="0" applyFill="1" applyBorder="1" applyAlignment="1">
      <alignment horizontal="left" vertical="center"/>
    </xf>
    <xf numFmtId="0" fontId="0" fillId="10" borderId="77" xfId="0" applyFill="1" applyBorder="1" applyAlignment="1">
      <alignment horizontal="left" vertical="center"/>
    </xf>
    <xf numFmtId="41" fontId="0" fillId="10" borderId="78" xfId="0" applyNumberFormat="1" applyFill="1" applyBorder="1" applyAlignment="1">
      <alignment horizontal="right" vertical="center"/>
    </xf>
    <xf numFmtId="41" fontId="0" fillId="10" borderId="76" xfId="0" applyNumberFormat="1" applyFill="1" applyBorder="1" applyAlignment="1">
      <alignment horizontal="right" vertical="center"/>
    </xf>
    <xf numFmtId="41" fontId="0" fillId="10" borderId="79" xfId="0" applyNumberFormat="1" applyFill="1" applyBorder="1" applyAlignment="1">
      <alignment horizontal="right" vertical="center"/>
    </xf>
    <xf numFmtId="0" fontId="0" fillId="10" borderId="86" xfId="0" applyFill="1" applyBorder="1" applyAlignment="1">
      <alignment horizontal="left" vertical="center"/>
    </xf>
    <xf numFmtId="0" fontId="0" fillId="10" borderId="87" xfId="0" applyFill="1" applyBorder="1" applyAlignment="1">
      <alignment horizontal="left" vertical="center"/>
    </xf>
    <xf numFmtId="0" fontId="0" fillId="10" borderId="88" xfId="0" applyFill="1" applyBorder="1" applyAlignment="1">
      <alignment horizontal="left" vertical="center"/>
    </xf>
    <xf numFmtId="0" fontId="9" fillId="10" borderId="89" xfId="0" applyFont="1" applyFill="1" applyBorder="1" applyAlignment="1">
      <alignment horizontal="left" vertical="center" wrapText="1"/>
    </xf>
    <xf numFmtId="0" fontId="9" fillId="10" borderId="87" xfId="0" applyFont="1" applyFill="1" applyBorder="1" applyAlignment="1">
      <alignment horizontal="left" vertical="center" wrapText="1"/>
    </xf>
    <xf numFmtId="0" fontId="9" fillId="10" borderId="88" xfId="0" applyFont="1" applyFill="1" applyBorder="1" applyAlignment="1">
      <alignment horizontal="left" vertical="center" wrapText="1"/>
    </xf>
    <xf numFmtId="41" fontId="0" fillId="10" borderId="89" xfId="0" applyNumberFormat="1" applyFill="1" applyBorder="1" applyAlignment="1">
      <alignment horizontal="right" vertical="center"/>
    </xf>
    <xf numFmtId="41" fontId="0" fillId="10" borderId="87" xfId="0" applyNumberFormat="1" applyFill="1" applyBorder="1" applyAlignment="1">
      <alignment horizontal="right" vertical="center"/>
    </xf>
    <xf numFmtId="41" fontId="0" fillId="10" borderId="90" xfId="0" applyNumberFormat="1" applyFill="1" applyBorder="1" applyAlignment="1">
      <alignment horizontal="right" vertical="center"/>
    </xf>
    <xf numFmtId="41" fontId="0" fillId="10" borderId="98" xfId="0" applyNumberFormat="1" applyFill="1" applyBorder="1" applyAlignment="1">
      <alignment horizontal="right" vertical="center"/>
    </xf>
    <xf numFmtId="41" fontId="0" fillId="10" borderId="19" xfId="0" applyNumberFormat="1" applyFill="1" applyBorder="1" applyAlignment="1">
      <alignment horizontal="right" vertical="center"/>
    </xf>
    <xf numFmtId="41" fontId="0" fillId="10" borderId="66" xfId="0" applyNumberFormat="1" applyFill="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0" fontId="0" fillId="10" borderId="80" xfId="0" applyFill="1" applyBorder="1" applyAlignment="1">
      <alignment horizontal="left" vertical="center"/>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0" fontId="0" fillId="10" borderId="75" xfId="0" applyFill="1" applyBorder="1" applyAlignment="1">
      <alignment horizontal="left" vertical="center"/>
    </xf>
    <xf numFmtId="0" fontId="9" fillId="10" borderId="76" xfId="0" applyFont="1" applyFill="1" applyBorder="1" applyAlignment="1">
      <alignment horizontal="left" vertical="center" wrapText="1"/>
    </xf>
    <xf numFmtId="0" fontId="9" fillId="10" borderId="77" xfId="0" applyFont="1" applyFill="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41" fontId="0" fillId="0" borderId="37" xfId="0" applyNumberFormat="1" applyBorder="1" applyAlignment="1">
      <alignment horizontal="right" vertical="center"/>
    </xf>
    <xf numFmtId="0" fontId="0" fillId="10" borderId="24" xfId="0" applyFill="1" applyBorder="1" applyAlignment="1">
      <alignment vertical="center" wrapText="1"/>
    </xf>
    <xf numFmtId="0" fontId="0" fillId="10" borderId="25" xfId="0" applyFill="1" applyBorder="1" applyAlignment="1">
      <alignment vertical="center" wrapText="1"/>
    </xf>
    <xf numFmtId="179" fontId="0" fillId="10" borderId="125" xfId="0" applyNumberFormat="1" applyFill="1" applyBorder="1" applyAlignment="1">
      <alignment horizontal="center"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41" fontId="0" fillId="10" borderId="24" xfId="0" applyNumberFormat="1" applyFill="1" applyBorder="1" applyAlignment="1">
      <alignment horizontal="right" vertical="center" wrapText="1"/>
    </xf>
    <xf numFmtId="41" fontId="0" fillId="10" borderId="25" xfId="0" applyNumberFormat="1" applyFill="1" applyBorder="1" applyAlignment="1">
      <alignment horizontal="right" vertical="center" wrapText="1"/>
    </xf>
    <xf numFmtId="41" fontId="0" fillId="10" borderId="26" xfId="0" applyNumberFormat="1" applyFill="1" applyBorder="1" applyAlignment="1">
      <alignment horizontal="right" vertical="center" wrapText="1"/>
    </xf>
    <xf numFmtId="0" fontId="0" fillId="2" borderId="24" xfId="0" applyFill="1" applyBorder="1" applyAlignment="1">
      <alignment vertical="center"/>
    </xf>
    <xf numFmtId="0" fontId="0" fillId="2" borderId="26" xfId="0"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5" xfId="0" applyNumberFormat="1" applyFill="1" applyBorder="1" applyAlignment="1">
      <alignment horizontal="center" vertical="center"/>
    </xf>
    <xf numFmtId="0" fontId="0" fillId="6" borderId="26" xfId="0" applyFill="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6" borderId="200" xfId="0" applyFill="1" applyBorder="1" applyAlignment="1">
      <alignment vertical="center" wrapText="1"/>
    </xf>
    <xf numFmtId="179" fontId="0" fillId="6" borderId="197" xfId="0" applyNumberFormat="1" applyFill="1" applyBorder="1" applyAlignment="1">
      <alignment horizontal="center" vertical="center"/>
    </xf>
    <xf numFmtId="179" fontId="0" fillId="6" borderId="198" xfId="0" applyNumberFormat="1" applyFill="1" applyBorder="1" applyAlignment="1">
      <alignment horizontal="center" vertical="center"/>
    </xf>
    <xf numFmtId="179" fontId="0" fillId="6" borderId="199" xfId="0" applyNumberFormat="1" applyFill="1" applyBorder="1" applyAlignment="1">
      <alignment horizontal="center" vertical="center"/>
    </xf>
    <xf numFmtId="0" fontId="0" fillId="6" borderId="126" xfId="0" applyFill="1" applyBorder="1" applyAlignment="1">
      <alignment horizontal="left" vertical="center" wrapText="1"/>
    </xf>
    <xf numFmtId="180" fontId="0" fillId="11" borderId="24" xfId="0" applyNumberFormat="1" applyFill="1" applyBorder="1" applyAlignment="1" applyProtection="1">
      <alignment horizontal="center" vertical="center" shrinkToFit="1"/>
      <protection locked="0"/>
    </xf>
    <xf numFmtId="180" fontId="0" fillId="11" borderId="25" xfId="0" applyNumberFormat="1" applyFill="1" applyBorder="1" applyAlignment="1" applyProtection="1">
      <alignment horizontal="center" vertical="center" shrinkToFit="1"/>
      <protection locked="0"/>
    </xf>
    <xf numFmtId="180" fontId="0" fillId="11" borderId="26" xfId="0" applyNumberFormat="1" applyFill="1" applyBorder="1" applyAlignment="1" applyProtection="1">
      <alignment horizontal="center" vertical="center" shrinkToFit="1"/>
      <protection locked="0"/>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11" borderId="30" xfId="0" applyFill="1" applyBorder="1" applyAlignment="1" applyProtection="1">
      <alignment horizontal="left" vertical="center"/>
      <protection locked="0"/>
    </xf>
    <xf numFmtId="0" fontId="0" fillId="11" borderId="25" xfId="0" applyFill="1" applyBorder="1" applyAlignment="1" applyProtection="1">
      <alignment horizontal="left" vertical="center"/>
      <protection locked="0"/>
    </xf>
    <xf numFmtId="0" fontId="0" fillId="11" borderId="44" xfId="0" applyFill="1" applyBorder="1" applyAlignment="1" applyProtection="1">
      <alignment horizontal="left" vertical="center"/>
      <protection locked="0"/>
    </xf>
    <xf numFmtId="0" fontId="15"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6" fillId="3" borderId="25"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0" fillId="10" borderId="24" xfId="0" applyFill="1" applyBorder="1" applyAlignment="1">
      <alignment horizontal="left" vertical="center" wrapText="1"/>
    </xf>
    <xf numFmtId="0" fontId="0" fillId="10" borderId="126" xfId="0" applyFill="1" applyBorder="1" applyAlignment="1">
      <alignment horizontal="left"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0" fillId="6" borderId="9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66" xfId="0"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5"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59"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11" borderId="24" xfId="0" applyFill="1" applyBorder="1" applyAlignment="1">
      <alignment horizontal="center" vertical="center" shrinkToFit="1"/>
    </xf>
    <xf numFmtId="0" fontId="0" fillId="11" borderId="25" xfId="0" applyFill="1" applyBorder="1" applyAlignment="1">
      <alignment horizontal="center" vertical="center" shrinkToFit="1"/>
    </xf>
    <xf numFmtId="0" fontId="0" fillId="11" borderId="26" xfId="0" applyFill="1" applyBorder="1" applyAlignment="1">
      <alignment horizontal="center" vertical="center" shrinkToFit="1"/>
    </xf>
    <xf numFmtId="181" fontId="19" fillId="13" borderId="41" xfId="0" applyNumberFormat="1" applyFont="1" applyFill="1" applyBorder="1" applyAlignment="1" applyProtection="1">
      <alignment horizontal="center" vertical="center" shrinkToFit="1"/>
      <protection locked="0"/>
    </xf>
    <xf numFmtId="180" fontId="0" fillId="11" borderId="44" xfId="0" applyNumberFormat="1" applyFill="1" applyBorder="1" applyAlignment="1" applyProtection="1">
      <alignment horizontal="center" vertical="center" shrinkToFit="1"/>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6" borderId="181"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0" fillId="3" borderId="183" xfId="0" applyFill="1" applyBorder="1" applyAlignment="1">
      <alignment horizontal="center" vertical="center"/>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12" borderId="7" xfId="0" applyFill="1" applyBorder="1" applyAlignment="1" applyProtection="1">
      <alignment horizontal="left" vertical="center" wrapText="1" shrinkToFit="1"/>
      <protection locked="0"/>
    </xf>
    <xf numFmtId="0" fontId="0" fillId="12" borderId="1" xfId="0" applyFill="1" applyBorder="1" applyAlignment="1" applyProtection="1">
      <alignment horizontal="left" vertical="center" wrapText="1" shrinkToFit="1"/>
      <protection locked="0"/>
    </xf>
    <xf numFmtId="0" fontId="0" fillId="12" borderId="8" xfId="0" applyFill="1" applyBorder="1" applyAlignment="1" applyProtection="1">
      <alignment horizontal="left" vertical="center" wrapText="1" shrinkToFit="1"/>
      <protection locked="0"/>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11" borderId="18" xfId="0"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0" fontId="0" fillId="11" borderId="20"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0" xfId="0" applyFill="1" applyAlignment="1" applyProtection="1">
      <alignment horizontal="left" vertical="center" wrapText="1"/>
      <protection locked="0"/>
    </xf>
    <xf numFmtId="0" fontId="0" fillId="11" borderId="70" xfId="0" applyFill="1" applyBorder="1" applyAlignment="1" applyProtection="1">
      <alignment horizontal="left" vertical="center" wrapText="1"/>
      <protection locked="0"/>
    </xf>
    <xf numFmtId="0" fontId="0" fillId="11" borderId="40" xfId="0" applyFill="1" applyBorder="1" applyAlignment="1" applyProtection="1">
      <alignment horizontal="left" vertical="center" wrapText="1"/>
      <protection locked="0"/>
    </xf>
    <xf numFmtId="0" fontId="0" fillId="11" borderId="41" xfId="0" applyFill="1" applyBorder="1" applyAlignment="1" applyProtection="1">
      <alignment horizontal="left" vertical="center" wrapText="1"/>
      <protection locked="0"/>
    </xf>
    <xf numFmtId="0" fontId="0" fillId="11" borderId="42" xfId="0" applyFill="1" applyBorder="1" applyAlignment="1" applyProtection="1">
      <alignment horizontal="left" vertical="center" wrapText="1"/>
      <protection locked="0"/>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6" borderId="54"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181" fontId="0" fillId="11" borderId="41" xfId="0" applyNumberForma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0" fillId="6" borderId="40" xfId="0" applyFill="1" applyBorder="1" applyAlignment="1" applyProtection="1">
      <alignment horizontal="left" vertical="center" wrapText="1" shrinkToFit="1"/>
      <protection locked="0"/>
    </xf>
    <xf numFmtId="0" fontId="0" fillId="6" borderId="41" xfId="0" applyFill="1" applyBorder="1" applyAlignment="1" applyProtection="1">
      <alignment horizontal="left" vertical="center" wrapText="1" shrinkToFit="1"/>
      <protection locked="0"/>
    </xf>
    <xf numFmtId="0" fontId="0" fillId="6" borderId="59" xfId="0" applyFill="1" applyBorder="1" applyAlignment="1" applyProtection="1">
      <alignment horizontal="left" vertical="center" wrapText="1" shrinkToFit="1"/>
      <protection locked="0"/>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0" fontId="10" fillId="3" borderId="117" xfId="0" applyFont="1" applyFill="1" applyBorder="1" applyAlignment="1">
      <alignment horizontal="center" vertical="center" wrapText="1"/>
    </xf>
    <xf numFmtId="0" fontId="18" fillId="0" borderId="141" xfId="0" applyFont="1" applyBorder="1" applyAlignment="1">
      <alignment horizontal="left" vertical="center" wrapText="1" shrinkToFit="1"/>
    </xf>
    <xf numFmtId="0" fontId="18" fillId="0" borderId="141" xfId="0" applyFont="1" applyBorder="1" applyAlignment="1">
      <alignment horizontal="left" vertical="center" shrinkToFit="1"/>
    </xf>
    <xf numFmtId="0" fontId="18" fillId="0" borderId="156" xfId="0" applyFont="1" applyBorder="1" applyAlignment="1">
      <alignment horizontal="left" vertical="center" shrinkToFit="1"/>
    </xf>
    <xf numFmtId="0" fontId="18" fillId="0" borderId="194" xfId="0" applyFont="1" applyBorder="1" applyAlignment="1">
      <alignment horizontal="left" vertical="center" wrapText="1" shrinkToFit="1"/>
    </xf>
    <xf numFmtId="0" fontId="18" fillId="0" borderId="195" xfId="0" applyFont="1" applyBorder="1" applyAlignment="1">
      <alignment horizontal="left" vertical="center" wrapText="1" shrinkToFit="1"/>
    </xf>
    <xf numFmtId="0" fontId="18" fillId="0" borderId="196" xfId="0" applyFont="1" applyBorder="1" applyAlignment="1">
      <alignment horizontal="left" vertical="center" wrapText="1" shrinkToFit="1"/>
    </xf>
    <xf numFmtId="0" fontId="9" fillId="3" borderId="144" xfId="0" applyFont="1" applyFill="1" applyBorder="1" applyAlignment="1">
      <alignment horizontal="center" vertical="center" wrapText="1" shrinkToFit="1"/>
    </xf>
    <xf numFmtId="0" fontId="9" fillId="3" borderId="143" xfId="0" applyFont="1" applyFill="1" applyBorder="1" applyAlignment="1">
      <alignment horizontal="center" vertical="center" wrapText="1" shrinkToFit="1"/>
    </xf>
    <xf numFmtId="0" fontId="9" fillId="3" borderId="145" xfId="0" applyFont="1" applyFill="1" applyBorder="1" applyAlignment="1">
      <alignment horizontal="center" vertical="center" wrapText="1" shrinkToFit="1"/>
    </xf>
    <xf numFmtId="0" fontId="9" fillId="3" borderId="71" xfId="0" applyFont="1" applyFill="1" applyBorder="1" applyAlignment="1">
      <alignment horizontal="center" vertical="center" wrapText="1" shrinkToFit="1"/>
    </xf>
    <xf numFmtId="0" fontId="9" fillId="3" borderId="0" xfId="0" applyFont="1" applyFill="1" applyAlignment="1">
      <alignment horizontal="center" vertical="center" wrapText="1" shrinkToFit="1"/>
    </xf>
    <xf numFmtId="0" fontId="9" fillId="3" borderId="70" xfId="0" applyFont="1" applyFill="1" applyBorder="1" applyAlignment="1">
      <alignment horizontal="center" vertical="center" wrapText="1" shrinkToFit="1"/>
    </xf>
    <xf numFmtId="0" fontId="9" fillId="3" borderId="186" xfId="0" applyFont="1" applyFill="1" applyBorder="1" applyAlignment="1">
      <alignment horizontal="center" vertical="center" wrapText="1" shrinkToFit="1"/>
    </xf>
    <xf numFmtId="0" fontId="9" fillId="3" borderId="187" xfId="0" applyFont="1" applyFill="1" applyBorder="1" applyAlignment="1">
      <alignment horizontal="center" vertical="center" wrapText="1" shrinkToFit="1"/>
    </xf>
    <xf numFmtId="0" fontId="9" fillId="3" borderId="188" xfId="0" applyFont="1" applyFill="1" applyBorder="1" applyAlignment="1">
      <alignment horizontal="center" vertical="center" wrapText="1" shrinkToFit="1"/>
    </xf>
    <xf numFmtId="0" fontId="9" fillId="6" borderId="1"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200024</xdr:colOff>
      <xdr:row>208</xdr:row>
      <xdr:rowOff>45245</xdr:rowOff>
    </xdr:from>
    <xdr:to>
      <xdr:col>34</xdr:col>
      <xdr:colOff>0</xdr:colOff>
      <xdr:row>208</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0574" y="74073545"/>
          <a:ext cx="2200276" cy="2595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中小企業庁</a:t>
          </a:r>
          <a:endParaRPr kumimoji="1" lang="en-US" altLang="ja-JP" sz="1400" baseline="0"/>
        </a:p>
      </xdr:txBody>
    </xdr:sp>
    <xdr:clientData/>
  </xdr:twoCellAnchor>
  <xdr:twoCellAnchor>
    <xdr:from>
      <xdr:col>28</xdr:col>
      <xdr:colOff>113674</xdr:colOff>
      <xdr:row>208</xdr:row>
      <xdr:rowOff>306133</xdr:rowOff>
    </xdr:from>
    <xdr:to>
      <xdr:col>28</xdr:col>
      <xdr:colOff>114974</xdr:colOff>
      <xdr:row>209</xdr:row>
      <xdr:rowOff>70258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714374" y="74334433"/>
          <a:ext cx="1300" cy="288000"/>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172402</xdr:colOff>
      <xdr:row>209</xdr:row>
      <xdr:rowOff>49252</xdr:rowOff>
    </xdr:from>
    <xdr:to>
      <xdr:col>48</xdr:col>
      <xdr:colOff>16437</xdr:colOff>
      <xdr:row>209</xdr:row>
      <xdr:rowOff>923925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72602" y="74601427"/>
          <a:ext cx="7845035" cy="8746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　認定支援機関による経営改善計画策定支援補助金により造成された基金への積み増し</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:5,034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　令和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4,824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2,999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（基金造成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40,500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　返納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25,600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0</xdr:colOff>
      <xdr:row>209</xdr:row>
      <xdr:rowOff>837667</xdr:rowOff>
    </xdr:from>
    <xdr:to>
      <xdr:col>44</xdr:col>
      <xdr:colOff>0</xdr:colOff>
      <xdr:row>211</xdr:row>
      <xdr:rowOff>238125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00325" y="75389842"/>
          <a:ext cx="6200775" cy="26389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Ａ．独立行政法人</a:t>
          </a:r>
          <a:r>
            <a:rPr kumimoji="1" lang="ja-JP" altLang="en-US" sz="1200" baseline="0">
              <a:solidFill>
                <a:sysClr val="windowText" lastClr="000000"/>
              </a:solidFill>
              <a:latin typeface="+mn-ea"/>
              <a:ea typeface="+mn-ea"/>
            </a:rPr>
            <a:t>　中小企業基盤整備機構</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認定支援機関による経営改善計画策定支援補助金により造成された基金</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前年度基金残高</a:t>
          </a:r>
          <a:r>
            <a:rPr kumimoji="1" lang="en-US" altLang="ja-JP" sz="1200">
              <a:solidFill>
                <a:sysClr val="windowText" lastClr="000000"/>
              </a:solidFill>
              <a:latin typeface="+mn-ea"/>
              <a:ea typeface="+mn-ea"/>
            </a:rPr>
            <a:t>10,790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今年度基金残高 </a:t>
          </a:r>
          <a:r>
            <a:rPr kumimoji="1" lang="en-US" altLang="ja-JP" sz="1200">
              <a:solidFill>
                <a:sysClr val="windowText" lastClr="000000"/>
              </a:solidFill>
              <a:latin typeface="+mn-ea"/>
              <a:ea typeface="+mn-ea"/>
            </a:rPr>
            <a:t>14,072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18</xdr:col>
      <xdr:colOff>162738</xdr:colOff>
      <xdr:row>210</xdr:row>
      <xdr:rowOff>590551</xdr:rowOff>
    </xdr:from>
    <xdr:to>
      <xdr:col>41</xdr:col>
      <xdr:colOff>19050</xdr:colOff>
      <xdr:row>210</xdr:row>
      <xdr:rowOff>2152651</xdr:rowOff>
    </xdr:to>
    <xdr:sp macro="" textlink="">
      <xdr:nvSpPr>
        <xdr:cNvPr id="2" name="テキスト ボックス 7">
          <a:extLst>
            <a:ext uri="{FF2B5EF4-FFF2-40B4-BE49-F238E27FC236}">
              <a16:creationId xmlns:a16="http://schemas.microsoft.com/office/drawing/2014/main" id="{00000000-0008-0000-0000-000002000000}"/>
            </a:ext>
          </a:extLst>
        </xdr:cNvPr>
        <xdr:cNvSpPr txBox="1"/>
      </xdr:nvSpPr>
      <xdr:spPr>
        <a:xfrm>
          <a:off x="3763188" y="76095226"/>
          <a:ext cx="4456887" cy="1562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収入</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支出</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en-US"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,034</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計画策定費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運用益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助成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1,170</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管理費　　 　</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583</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前年度繰越額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10,790</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u="sng">
              <a:solidFill>
                <a:sysClr val="windowText" lastClr="000000"/>
              </a:solidFill>
              <a:effectLst/>
              <a:latin typeface="+mn-lt"/>
              <a:ea typeface="+mn-ea"/>
              <a:cs typeface="+mn-cs"/>
            </a:rPr>
            <a:t>　　　　　　　　　　</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合計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15,825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合計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1,753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28</xdr:col>
      <xdr:colOff>92659</xdr:colOff>
      <xdr:row>211</xdr:row>
      <xdr:rowOff>627433</xdr:rowOff>
    </xdr:from>
    <xdr:to>
      <xdr:col>28</xdr:col>
      <xdr:colOff>93081</xdr:colOff>
      <xdr:row>211</xdr:row>
      <xdr:rowOff>879433</xdr:rowOff>
    </xdr:to>
    <xdr:cxnSp macro="">
      <xdr:nvCxnSpPr>
        <xdr:cNvPr id="9" name="直線矢印コネクタ 21">
          <a:extLst>
            <a:ext uri="{FF2B5EF4-FFF2-40B4-BE49-F238E27FC236}">
              <a16:creationId xmlns:a16="http://schemas.microsoft.com/office/drawing/2014/main" id="{00000000-0008-0000-0000-000009000000}"/>
            </a:ext>
          </a:extLst>
        </xdr:cNvPr>
        <xdr:cNvCxnSpPr>
          <a:cxnSpLocks noChangeShapeType="1"/>
        </xdr:cNvCxnSpPr>
      </xdr:nvCxnSpPr>
      <xdr:spPr bwMode="auto">
        <a:xfrm flipH="1">
          <a:off x="5693359" y="78418108"/>
          <a:ext cx="422" cy="252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0</xdr:colOff>
      <xdr:row>212</xdr:row>
      <xdr:rowOff>227022</xdr:rowOff>
    </xdr:from>
    <xdr:to>
      <xdr:col>44</xdr:col>
      <xdr:colOff>0</xdr:colOff>
      <xdr:row>213</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600325" y="78941622"/>
          <a:ext cx="6200775" cy="69690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産競法に基づく認定支援機関（商工会議所等）</a:t>
          </a:r>
          <a:endParaRPr kumimoji="1" lang="en-US" altLang="ja-JP" sz="12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中小企業活性化協議会　</a:t>
          </a:r>
          <a:endParaRPr kumimoji="1" lang="en-US" altLang="ja-JP" sz="1050">
            <a:solidFill>
              <a:sysClr val="windowText" lastClr="000000"/>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1,711</a:t>
          </a:r>
          <a:r>
            <a:rPr kumimoji="1" lang="ja-JP" altLang="en-US" sz="1200">
              <a:solidFill>
                <a:sysClr val="windowText" lastClr="000000"/>
              </a:solidFill>
              <a:latin typeface="+mn-ea"/>
              <a:ea typeface="+mn-ea"/>
            </a:rPr>
            <a:t>百万円</a:t>
          </a:r>
          <a:endParaRPr kumimoji="1" lang="ja-JP" altLang="en-US" sz="1400">
            <a:solidFill>
              <a:sysClr val="windowText" lastClr="000000"/>
            </a:solidFill>
            <a:latin typeface="+mn-ea"/>
            <a:ea typeface="+mn-ea"/>
          </a:endParaRPr>
        </a:p>
      </xdr:txBody>
    </xdr:sp>
    <xdr:clientData/>
  </xdr:twoCellAnchor>
  <xdr:twoCellAnchor>
    <xdr:from>
      <xdr:col>20</xdr:col>
      <xdr:colOff>200024</xdr:colOff>
      <xdr:row>213</xdr:row>
      <xdr:rowOff>680201</xdr:rowOff>
    </xdr:from>
    <xdr:to>
      <xdr:col>35</xdr:col>
      <xdr:colOff>200024</xdr:colOff>
      <xdr:row>214</xdr:row>
      <xdr:rowOff>123824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00524" y="80318726"/>
          <a:ext cx="3000375" cy="2818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経営改善計画策定支援業務の委嘱</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0</xdr:colOff>
      <xdr:row>214</xdr:row>
      <xdr:rowOff>92613</xdr:rowOff>
    </xdr:from>
    <xdr:to>
      <xdr:col>44</xdr:col>
      <xdr:colOff>0</xdr:colOff>
      <xdr:row>216</xdr:row>
      <xdr:rowOff>209550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600325" y="80569338"/>
          <a:ext cx="6200775" cy="93608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latin typeface="+mn-ea"/>
              <a:ea typeface="+mn-ea"/>
            </a:rPr>
            <a:t>Ｃ．認定経営革新等支援機関（累計</a:t>
          </a:r>
          <a:r>
            <a:rPr kumimoji="1" lang="en-US" altLang="ja-JP" sz="1400">
              <a:solidFill>
                <a:sysClr val="windowText" lastClr="000000"/>
              </a:solidFill>
              <a:latin typeface="+mn-ea"/>
              <a:ea typeface="+mn-ea"/>
            </a:rPr>
            <a:t>6,265</a:t>
          </a:r>
          <a:r>
            <a:rPr kumimoji="1" lang="ja-JP" altLang="en-US" sz="1400">
              <a:solidFill>
                <a:sysClr val="windowText" lastClr="000000"/>
              </a:solidFill>
              <a:latin typeface="+mn-ea"/>
              <a:ea typeface="+mn-ea"/>
            </a:rPr>
            <a:t>機関）</a:t>
          </a:r>
          <a:endParaRPr kumimoji="1" lang="en-US" altLang="ja-JP" sz="1400">
            <a:solidFill>
              <a:sysClr val="windowText" lastClr="000000"/>
            </a:solidFill>
            <a:latin typeface="+mn-ea"/>
            <a:ea typeface="+mn-ea"/>
          </a:endParaRPr>
        </a:p>
        <a:p>
          <a:pPr algn="ctr"/>
          <a:r>
            <a:rPr kumimoji="1" lang="en-US" altLang="ja-JP" sz="1200">
              <a:solidFill>
                <a:sysClr val="windowText" lastClr="000000"/>
              </a:solidFill>
              <a:latin typeface="+mn-ea"/>
              <a:ea typeface="+mn-ea"/>
            </a:rPr>
            <a:t>1,170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経営改善計画策定支援：</a:t>
          </a:r>
          <a:r>
            <a:rPr kumimoji="1" lang="en-US" altLang="ja-JP" sz="1200">
              <a:solidFill>
                <a:sysClr val="windowText" lastClr="000000"/>
              </a:solidFill>
              <a:latin typeface="+mn-ea"/>
              <a:ea typeface="+mn-ea"/>
            </a:rPr>
            <a:t>1,020</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a:t>
          </a: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早期経営改善計画策定支援：</a:t>
          </a:r>
          <a:r>
            <a:rPr kumimoji="1" lang="en-US" altLang="ja-JP" sz="1200">
              <a:solidFill>
                <a:sysClr val="windowText" lastClr="000000"/>
              </a:solidFill>
              <a:latin typeface="+mn-ea"/>
              <a:ea typeface="+mn-ea"/>
            </a:rPr>
            <a:t>150</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a:t>
          </a:r>
        </a:p>
      </xdr:txBody>
    </xdr:sp>
    <xdr:clientData/>
  </xdr:twoCellAnchor>
  <xdr:twoCellAnchor>
    <xdr:from>
      <xdr:col>23</xdr:col>
      <xdr:colOff>156823</xdr:colOff>
      <xdr:row>211</xdr:row>
      <xdr:rowOff>859619</xdr:rowOff>
    </xdr:from>
    <xdr:to>
      <xdr:col>33</xdr:col>
      <xdr:colOff>51823</xdr:colOff>
      <xdr:row>212</xdr:row>
      <xdr:rowOff>302204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757398" y="78650294"/>
          <a:ext cx="1895250" cy="3665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16</xdr:col>
      <xdr:colOff>0</xdr:colOff>
      <xdr:row>212</xdr:row>
      <xdr:rowOff>870949</xdr:rowOff>
    </xdr:from>
    <xdr:to>
      <xdr:col>41</xdr:col>
      <xdr:colOff>1</xdr:colOff>
      <xdr:row>213</xdr:row>
      <xdr:rowOff>504825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200400" y="79585549"/>
          <a:ext cx="5000626" cy="55780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事業の申請受付事務・認定経営革新等支援機関</a:t>
          </a:r>
          <a:r>
            <a:rPr kumimoji="1" lang="ja-JP" altLang="en-US" sz="1100"/>
            <a:t>への謝金支払事務</a:t>
          </a:r>
          <a:endParaRPr kumimoji="1" lang="en-US" altLang="ja-JP" sz="1100"/>
        </a:p>
        <a:p>
          <a:pPr algn="ctr"/>
          <a:r>
            <a:rPr kumimoji="1" lang="ja-JP" altLang="en-US" sz="1100"/>
            <a:t>窓口相談・案件管理</a:t>
          </a:r>
          <a:endParaRPr kumimoji="1" lang="en-US" altLang="ja-JP" sz="1100"/>
        </a:p>
      </xdr:txBody>
    </xdr:sp>
    <xdr:clientData/>
  </xdr:twoCellAnchor>
  <xdr:twoCellAnchor>
    <xdr:from>
      <xdr:col>23</xdr:col>
      <xdr:colOff>0</xdr:colOff>
      <xdr:row>211</xdr:row>
      <xdr:rowOff>225136</xdr:rowOff>
    </xdr:from>
    <xdr:to>
      <xdr:col>34</xdr:col>
      <xdr:colOff>0</xdr:colOff>
      <xdr:row>211</xdr:row>
      <xdr:rowOff>685800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00575" y="78015811"/>
          <a:ext cx="2200275" cy="4606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基金全体の執行管理</a:t>
          </a:r>
          <a:endParaRPr kumimoji="1" lang="en-US" altLang="ja-JP" sz="1100"/>
        </a:p>
        <a:p>
          <a:pPr algn="ctr"/>
          <a:r>
            <a:rPr kumimoji="1" lang="ja-JP" altLang="en-US" sz="1100"/>
            <a:t>会議・研修の開催</a:t>
          </a:r>
          <a:endParaRPr kumimoji="1" lang="en-US" altLang="ja-JP" sz="1100"/>
        </a:p>
      </xdr:txBody>
    </xdr:sp>
    <xdr:clientData/>
  </xdr:twoCellAnchor>
  <xdr:twoCellAnchor>
    <xdr:from>
      <xdr:col>28</xdr:col>
      <xdr:colOff>83214</xdr:colOff>
      <xdr:row>213</xdr:row>
      <xdr:rowOff>395380</xdr:rowOff>
    </xdr:from>
    <xdr:to>
      <xdr:col>28</xdr:col>
      <xdr:colOff>83215</xdr:colOff>
      <xdr:row>213</xdr:row>
      <xdr:rowOff>611380</xdr:rowOff>
    </xdr:to>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5683914" y="80033905"/>
          <a:ext cx="1" cy="216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0</xdr:colOff>
      <xdr:row>211</xdr:row>
      <xdr:rowOff>285750</xdr:rowOff>
    </xdr:from>
    <xdr:to>
      <xdr:col>33</xdr:col>
      <xdr:colOff>0</xdr:colOff>
      <xdr:row>211</xdr:row>
      <xdr:rowOff>619125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800600" y="78076425"/>
          <a:ext cx="1800225" cy="3333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65331</xdr:colOff>
      <xdr:row>213</xdr:row>
      <xdr:rowOff>19243</xdr:rowOff>
    </xdr:from>
    <xdr:to>
      <xdr:col>42</xdr:col>
      <xdr:colOff>56029</xdr:colOff>
      <xdr:row>213</xdr:row>
      <xdr:rowOff>493059</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754743" y="92299684"/>
          <a:ext cx="4831639" cy="4738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200024</xdr:colOff>
      <xdr:row>216</xdr:row>
      <xdr:rowOff>175672</xdr:rowOff>
    </xdr:from>
    <xdr:to>
      <xdr:col>33</xdr:col>
      <xdr:colOff>200024</xdr:colOff>
      <xdr:row>217</xdr:row>
      <xdr:rowOff>173469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00574" y="81471547"/>
          <a:ext cx="2200275" cy="40737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計画策定支援の実施等</a:t>
          </a:r>
        </a:p>
      </xdr:txBody>
    </xdr:sp>
    <xdr:clientData/>
  </xdr:twoCellAnchor>
  <xdr:twoCellAnchor>
    <xdr:from>
      <xdr:col>24</xdr:col>
      <xdr:colOff>0</xdr:colOff>
      <xdr:row>216</xdr:row>
      <xdr:rowOff>257176</xdr:rowOff>
    </xdr:from>
    <xdr:to>
      <xdr:col>33</xdr:col>
      <xdr:colOff>0</xdr:colOff>
      <xdr:row>217</xdr:row>
      <xdr:rowOff>57150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800600" y="81553051"/>
          <a:ext cx="1800225" cy="2095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49531</xdr:colOff>
      <xdr:row>208</xdr:row>
      <xdr:rowOff>75320</xdr:rowOff>
    </xdr:from>
    <xdr:to>
      <xdr:col>13</xdr:col>
      <xdr:colOff>59531</xdr:colOff>
      <xdr:row>208</xdr:row>
      <xdr:rowOff>369094</xdr:rowOff>
    </xdr:to>
    <xdr:sp macro="" textlink="">
      <xdr:nvSpPr>
        <xdr:cNvPr id="3" name="テキスト ボックス 20">
          <a:extLst>
            <a:ext uri="{FF2B5EF4-FFF2-40B4-BE49-F238E27FC236}">
              <a16:creationId xmlns:a16="http://schemas.microsoft.com/office/drawing/2014/main" id="{00000000-0008-0000-0000-000003000000}"/>
            </a:ext>
          </a:extLst>
        </xdr:cNvPr>
        <xdr:cNvSpPr txBox="1"/>
      </xdr:nvSpPr>
      <xdr:spPr>
        <a:xfrm>
          <a:off x="1121094" y="82228445"/>
          <a:ext cx="1260156" cy="293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effectLst/>
              <a:latin typeface="+mn-lt"/>
              <a:ea typeface="+mn-ea"/>
              <a:cs typeface="+mn-cs"/>
            </a:rPr>
            <a:t>令和</a:t>
          </a:r>
          <a:r>
            <a:rPr lang="en-US" altLang="ja-JP" sz="1050" b="0" i="0">
              <a:solidFill>
                <a:schemeClr val="dk1"/>
              </a:solidFill>
              <a:effectLst/>
              <a:latin typeface="+mn-lt"/>
              <a:ea typeface="+mn-ea"/>
              <a:cs typeface="+mn-cs"/>
            </a:rPr>
            <a:t>4</a:t>
          </a:r>
          <a:r>
            <a:rPr lang="ja-JP" altLang="en-US" sz="1050" b="0" i="0">
              <a:solidFill>
                <a:schemeClr val="dk1"/>
              </a:solidFill>
              <a:effectLst/>
              <a:latin typeface="+mn-lt"/>
              <a:ea typeface="+mn-ea"/>
              <a:cs typeface="+mn-cs"/>
            </a:rPr>
            <a:t>年度実績</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15"/>
  <sheetViews>
    <sheetView tabSelected="1" view="pageBreakPreview" zoomScale="85" zoomScaleNormal="10" zoomScaleSheetLayoutView="85" zoomScalePageLayoutView="70" workbookViewId="0"/>
  </sheetViews>
  <sheetFormatPr defaultColWidth="9" defaultRowHeight="13.2" x14ac:dyDescent="0.2"/>
  <cols>
    <col min="1" max="51" width="2.6640625" style="13" customWidth="1"/>
    <col min="52" max="52" width="9" style="10"/>
    <col min="53" max="55" width="12.88671875" style="10" bestFit="1" customWidth="1"/>
    <col min="56" max="56" width="11.6640625" style="10" bestFit="1" customWidth="1"/>
    <col min="57" max="57" width="10.33203125" style="10" bestFit="1" customWidth="1"/>
    <col min="58" max="16384" width="9" style="10"/>
  </cols>
  <sheetData>
    <row r="1" spans="1:51" ht="9" customHeight="1" x14ac:dyDescent="0.2"/>
    <row r="2" spans="1:51" ht="21.75" customHeight="1" thickBo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555" t="s">
        <v>0</v>
      </c>
      <c r="AK2" s="556"/>
      <c r="AL2" s="556"/>
      <c r="AM2" s="556"/>
      <c r="AN2" s="556"/>
      <c r="AO2" s="556"/>
      <c r="AP2" s="556"/>
      <c r="AQ2" s="556"/>
      <c r="AR2" s="557">
        <v>17</v>
      </c>
      <c r="AS2" s="557"/>
      <c r="AT2" s="557"/>
      <c r="AU2" s="557"/>
      <c r="AV2" s="557"/>
      <c r="AW2" s="557"/>
      <c r="AX2" s="557"/>
      <c r="AY2" s="557"/>
    </row>
    <row r="3" spans="1:51" ht="32.1" customHeight="1" thickBot="1" x14ac:dyDescent="0.25">
      <c r="A3" s="602" t="s">
        <v>1</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1"/>
      <c r="AM3" s="601"/>
      <c r="AN3" s="601"/>
      <c r="AO3" s="601"/>
      <c r="AP3" s="558" t="s">
        <v>2</v>
      </c>
      <c r="AQ3" s="559"/>
      <c r="AR3" s="559"/>
      <c r="AS3" s="559"/>
      <c r="AT3" s="559"/>
      <c r="AU3" s="559"/>
      <c r="AV3" s="559"/>
      <c r="AW3" s="559"/>
      <c r="AX3" s="559"/>
      <c r="AY3" s="560"/>
    </row>
    <row r="4" spans="1:51" ht="28.5" customHeight="1" x14ac:dyDescent="0.2">
      <c r="A4" s="561" t="s">
        <v>3</v>
      </c>
      <c r="B4" s="562"/>
      <c r="C4" s="562"/>
      <c r="D4" s="562"/>
      <c r="E4" s="562"/>
      <c r="F4" s="562"/>
      <c r="G4" s="563" t="s">
        <v>4</v>
      </c>
      <c r="H4" s="564"/>
      <c r="I4" s="564"/>
      <c r="J4" s="564"/>
      <c r="K4" s="564"/>
      <c r="L4" s="564"/>
      <c r="M4" s="564"/>
      <c r="N4" s="564"/>
      <c r="O4" s="564"/>
      <c r="P4" s="564"/>
      <c r="Q4" s="564"/>
      <c r="R4" s="564"/>
      <c r="S4" s="564"/>
      <c r="T4" s="564"/>
      <c r="U4" s="564"/>
      <c r="V4" s="564"/>
      <c r="W4" s="564"/>
      <c r="X4" s="564"/>
      <c r="Y4" s="564"/>
      <c r="Z4" s="565"/>
      <c r="AA4" s="566" t="s">
        <v>5</v>
      </c>
      <c r="AB4" s="567"/>
      <c r="AC4" s="567"/>
      <c r="AD4" s="567"/>
      <c r="AE4" s="567"/>
      <c r="AF4" s="567"/>
      <c r="AG4" s="248" t="s">
        <v>6</v>
      </c>
      <c r="AH4" s="249"/>
      <c r="AI4" s="249"/>
      <c r="AJ4" s="249"/>
      <c r="AK4" s="249"/>
      <c r="AL4" s="249"/>
      <c r="AM4" s="249"/>
      <c r="AN4" s="249"/>
      <c r="AO4" s="249"/>
      <c r="AP4" s="249"/>
      <c r="AQ4" s="249"/>
      <c r="AR4" s="249"/>
      <c r="AS4" s="249"/>
      <c r="AT4" s="249"/>
      <c r="AU4" s="249"/>
      <c r="AV4" s="249"/>
      <c r="AW4" s="249"/>
      <c r="AX4" s="249"/>
      <c r="AY4" s="250"/>
    </row>
    <row r="5" spans="1:51" ht="28.5" customHeight="1" x14ac:dyDescent="0.2">
      <c r="A5" s="613" t="s">
        <v>7</v>
      </c>
      <c r="B5" s="614"/>
      <c r="C5" s="614"/>
      <c r="D5" s="614"/>
      <c r="E5" s="614"/>
      <c r="F5" s="615"/>
      <c r="G5" s="598" t="s">
        <v>8</v>
      </c>
      <c r="H5" s="599"/>
      <c r="I5" s="599"/>
      <c r="J5" s="599"/>
      <c r="K5" s="599"/>
      <c r="L5" s="599"/>
      <c r="M5" s="599"/>
      <c r="N5" s="599"/>
      <c r="O5" s="599"/>
      <c r="P5" s="599"/>
      <c r="Q5" s="599"/>
      <c r="R5" s="599"/>
      <c r="S5" s="599"/>
      <c r="T5" s="599"/>
      <c r="U5" s="599"/>
      <c r="V5" s="599"/>
      <c r="W5" s="599"/>
      <c r="X5" s="599"/>
      <c r="Y5" s="599"/>
      <c r="Z5" s="600"/>
      <c r="AA5" s="401" t="s">
        <v>9</v>
      </c>
      <c r="AB5" s="402"/>
      <c r="AC5" s="402"/>
      <c r="AD5" s="402"/>
      <c r="AE5" s="402"/>
      <c r="AF5" s="403"/>
      <c r="AG5" s="404" t="s">
        <v>10</v>
      </c>
      <c r="AH5" s="405"/>
      <c r="AI5" s="405"/>
      <c r="AJ5" s="405"/>
      <c r="AK5" s="405"/>
      <c r="AL5" s="405"/>
      <c r="AM5" s="405"/>
      <c r="AN5" s="405"/>
      <c r="AO5" s="405"/>
      <c r="AP5" s="405"/>
      <c r="AQ5" s="405"/>
      <c r="AR5" s="405"/>
      <c r="AS5" s="405"/>
      <c r="AT5" s="405"/>
      <c r="AU5" s="405"/>
      <c r="AV5" s="405"/>
      <c r="AW5" s="405"/>
      <c r="AX5" s="405"/>
      <c r="AY5" s="406"/>
    </row>
    <row r="6" spans="1:51" ht="28.5" customHeight="1" x14ac:dyDescent="0.2">
      <c r="A6" s="407" t="s">
        <v>11</v>
      </c>
      <c r="B6" s="408"/>
      <c r="C6" s="408"/>
      <c r="D6" s="408"/>
      <c r="E6" s="408"/>
      <c r="F6" s="409"/>
      <c r="G6" s="410" t="s">
        <v>12</v>
      </c>
      <c r="H6" s="411"/>
      <c r="I6" s="411"/>
      <c r="J6" s="411"/>
      <c r="K6" s="411"/>
      <c r="L6" s="411"/>
      <c r="M6" s="411"/>
      <c r="N6" s="411"/>
      <c r="O6" s="411"/>
      <c r="P6" s="411"/>
      <c r="Q6" s="411"/>
      <c r="R6" s="411"/>
      <c r="S6" s="411"/>
      <c r="T6" s="411"/>
      <c r="U6" s="411"/>
      <c r="V6" s="411"/>
      <c r="W6" s="411"/>
      <c r="X6" s="411"/>
      <c r="Y6" s="411"/>
      <c r="Z6" s="412"/>
      <c r="AA6" s="401" t="s">
        <v>13</v>
      </c>
      <c r="AB6" s="402"/>
      <c r="AC6" s="402"/>
      <c r="AD6" s="402"/>
      <c r="AE6" s="402"/>
      <c r="AF6" s="403"/>
      <c r="AG6" s="404" t="s">
        <v>14</v>
      </c>
      <c r="AH6" s="405"/>
      <c r="AI6" s="405"/>
      <c r="AJ6" s="405"/>
      <c r="AK6" s="405"/>
      <c r="AL6" s="405"/>
      <c r="AM6" s="405"/>
      <c r="AN6" s="405"/>
      <c r="AO6" s="405"/>
      <c r="AP6" s="405"/>
      <c r="AQ6" s="405"/>
      <c r="AR6" s="405"/>
      <c r="AS6" s="405"/>
      <c r="AT6" s="405"/>
      <c r="AU6" s="405"/>
      <c r="AV6" s="405"/>
      <c r="AW6" s="405"/>
      <c r="AX6" s="405"/>
      <c r="AY6" s="406"/>
    </row>
    <row r="7" spans="1:51" ht="28.5" customHeight="1" x14ac:dyDescent="0.2">
      <c r="A7" s="595" t="s">
        <v>15</v>
      </c>
      <c r="B7" s="596"/>
      <c r="C7" s="596"/>
      <c r="D7" s="596"/>
      <c r="E7" s="596"/>
      <c r="F7" s="597"/>
      <c r="G7" s="598" t="s">
        <v>16</v>
      </c>
      <c r="H7" s="599"/>
      <c r="I7" s="599"/>
      <c r="J7" s="599"/>
      <c r="K7" s="599"/>
      <c r="L7" s="599"/>
      <c r="M7" s="599"/>
      <c r="N7" s="599"/>
      <c r="O7" s="599"/>
      <c r="P7" s="599"/>
      <c r="Q7" s="599"/>
      <c r="R7" s="599"/>
      <c r="S7" s="599"/>
      <c r="T7" s="599"/>
      <c r="U7" s="599"/>
      <c r="V7" s="599"/>
      <c r="W7" s="599"/>
      <c r="X7" s="599"/>
      <c r="Y7" s="599"/>
      <c r="Z7" s="600"/>
      <c r="AA7" s="963" t="s">
        <v>17</v>
      </c>
      <c r="AB7" s="964"/>
      <c r="AC7" s="964"/>
      <c r="AD7" s="964"/>
      <c r="AE7" s="964"/>
      <c r="AF7" s="965"/>
      <c r="AG7" s="969" t="s">
        <v>16</v>
      </c>
      <c r="AH7" s="970"/>
      <c r="AI7" s="970"/>
      <c r="AJ7" s="970"/>
      <c r="AK7" s="970"/>
      <c r="AL7" s="970"/>
      <c r="AM7" s="970"/>
      <c r="AN7" s="970"/>
      <c r="AO7" s="970"/>
      <c r="AP7" s="970"/>
      <c r="AQ7" s="970"/>
      <c r="AR7" s="970"/>
      <c r="AS7" s="970"/>
      <c r="AT7" s="970"/>
      <c r="AU7" s="970"/>
      <c r="AV7" s="970"/>
      <c r="AW7" s="970"/>
      <c r="AX7" s="970"/>
      <c r="AY7" s="971"/>
    </row>
    <row r="8" spans="1:51" ht="45.75" customHeight="1" x14ac:dyDescent="0.2">
      <c r="A8" s="57" t="s">
        <v>18</v>
      </c>
      <c r="B8" s="58"/>
      <c r="C8" s="58"/>
      <c r="D8" s="58"/>
      <c r="E8" s="58"/>
      <c r="F8" s="59"/>
      <c r="G8" s="598" t="s">
        <v>19</v>
      </c>
      <c r="H8" s="599"/>
      <c r="I8" s="599"/>
      <c r="J8" s="599"/>
      <c r="K8" s="599"/>
      <c r="L8" s="599"/>
      <c r="M8" s="599"/>
      <c r="N8" s="599"/>
      <c r="O8" s="599"/>
      <c r="P8" s="599"/>
      <c r="Q8" s="599"/>
      <c r="R8" s="599"/>
      <c r="S8" s="599"/>
      <c r="T8" s="599"/>
      <c r="U8" s="599"/>
      <c r="V8" s="599"/>
      <c r="W8" s="599"/>
      <c r="X8" s="599"/>
      <c r="Y8" s="599"/>
      <c r="Z8" s="600"/>
      <c r="AA8" s="966"/>
      <c r="AB8" s="967"/>
      <c r="AC8" s="967"/>
      <c r="AD8" s="967"/>
      <c r="AE8" s="967"/>
      <c r="AF8" s="968"/>
      <c r="AG8" s="257"/>
      <c r="AH8" s="258"/>
      <c r="AI8" s="258"/>
      <c r="AJ8" s="258"/>
      <c r="AK8" s="258"/>
      <c r="AL8" s="258"/>
      <c r="AM8" s="258"/>
      <c r="AN8" s="258"/>
      <c r="AO8" s="258"/>
      <c r="AP8" s="258"/>
      <c r="AQ8" s="258"/>
      <c r="AR8" s="258"/>
      <c r="AS8" s="258"/>
      <c r="AT8" s="258"/>
      <c r="AU8" s="258"/>
      <c r="AV8" s="258"/>
      <c r="AW8" s="258"/>
      <c r="AX8" s="258"/>
      <c r="AY8" s="259"/>
    </row>
    <row r="9" spans="1:51" ht="77.25" customHeight="1" x14ac:dyDescent="0.2">
      <c r="A9" s="57" t="s">
        <v>20</v>
      </c>
      <c r="B9" s="58"/>
      <c r="C9" s="58"/>
      <c r="D9" s="58"/>
      <c r="E9" s="58"/>
      <c r="F9" s="59"/>
      <c r="G9" s="604" t="s">
        <v>21</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6"/>
    </row>
    <row r="10" spans="1:51" s="11" customFormat="1" ht="60.75" customHeight="1" x14ac:dyDescent="0.2">
      <c r="A10" s="155" t="s">
        <v>22</v>
      </c>
      <c r="B10" s="156"/>
      <c r="C10" s="156"/>
      <c r="D10" s="156"/>
      <c r="E10" s="156"/>
      <c r="F10" s="157"/>
      <c r="G10" s="158" t="s">
        <v>23</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60"/>
    </row>
    <row r="11" spans="1:51" ht="24.9" customHeight="1" x14ac:dyDescent="0.2">
      <c r="A11" s="571" t="s">
        <v>24</v>
      </c>
      <c r="B11" s="572"/>
      <c r="C11" s="572"/>
      <c r="D11" s="572"/>
      <c r="E11" s="572"/>
      <c r="F11" s="573"/>
      <c r="G11" s="15" t="s">
        <v>25</v>
      </c>
      <c r="H11" s="16"/>
      <c r="I11" s="16"/>
      <c r="J11" s="17" t="s">
        <v>26</v>
      </c>
      <c r="K11" s="16"/>
      <c r="L11" s="16"/>
      <c r="M11" s="16"/>
      <c r="N11" s="16"/>
      <c r="O11" s="16"/>
      <c r="P11" s="17" t="s">
        <v>27</v>
      </c>
      <c r="Q11" s="18"/>
      <c r="R11" s="18"/>
      <c r="S11" s="16"/>
      <c r="T11" s="16"/>
      <c r="U11" s="16"/>
      <c r="V11" s="17" t="s">
        <v>28</v>
      </c>
      <c r="W11" s="16"/>
      <c r="X11" s="16"/>
      <c r="Y11" s="18"/>
      <c r="Z11" s="18"/>
      <c r="AA11" s="18"/>
      <c r="AB11" s="17" t="s">
        <v>29</v>
      </c>
      <c r="AC11" s="16"/>
      <c r="AD11" s="16"/>
      <c r="AE11" s="16"/>
      <c r="AF11" s="16"/>
      <c r="AG11" s="18"/>
      <c r="AH11" s="17" t="s">
        <v>30</v>
      </c>
      <c r="AI11" s="16"/>
      <c r="AJ11" s="16"/>
      <c r="AK11" s="16"/>
      <c r="AL11" s="16"/>
      <c r="AM11" s="16"/>
      <c r="AN11" s="16"/>
      <c r="AO11" s="18"/>
      <c r="AP11" s="18"/>
      <c r="AQ11" s="16"/>
      <c r="AR11" s="16"/>
      <c r="AS11" s="16"/>
      <c r="AT11" s="16"/>
      <c r="AU11" s="16"/>
      <c r="AV11" s="16"/>
      <c r="AW11" s="16"/>
      <c r="AX11" s="16"/>
      <c r="AY11" s="19"/>
    </row>
    <row r="12" spans="1:51" ht="24.9" customHeight="1" x14ac:dyDescent="0.2">
      <c r="A12" s="145"/>
      <c r="B12" s="146"/>
      <c r="C12" s="146"/>
      <c r="D12" s="146"/>
      <c r="E12" s="146"/>
      <c r="F12" s="147"/>
      <c r="G12" s="20" t="s">
        <v>31</v>
      </c>
      <c r="H12" s="21"/>
      <c r="I12" s="21"/>
      <c r="J12" s="22" t="s">
        <v>32</v>
      </c>
      <c r="K12" s="21"/>
      <c r="L12" s="21"/>
      <c r="M12" s="21"/>
      <c r="N12" s="22" t="s">
        <v>33</v>
      </c>
      <c r="O12" s="23"/>
      <c r="P12" s="21"/>
      <c r="Q12" s="21"/>
      <c r="R12" s="21"/>
      <c r="S12" s="22" t="s">
        <v>34</v>
      </c>
      <c r="T12" s="23"/>
      <c r="U12" s="23"/>
      <c r="V12" s="21"/>
      <c r="W12" s="21"/>
      <c r="X12" s="21"/>
      <c r="Y12" s="21"/>
      <c r="Z12" s="22" t="s">
        <v>35</v>
      </c>
      <c r="AA12" s="21"/>
      <c r="AB12" s="23"/>
      <c r="AC12" s="21"/>
      <c r="AD12" s="22" t="s">
        <v>36</v>
      </c>
      <c r="AE12" s="21"/>
      <c r="AF12" s="21"/>
      <c r="AG12" s="23"/>
      <c r="AH12" s="21"/>
      <c r="AI12" s="22" t="s">
        <v>37</v>
      </c>
      <c r="AJ12" s="21"/>
      <c r="AK12" s="21"/>
      <c r="AL12" s="21"/>
      <c r="AM12" s="22" t="s">
        <v>38</v>
      </c>
      <c r="AN12" s="23"/>
      <c r="AO12" s="21"/>
      <c r="AP12" s="21"/>
      <c r="AQ12" s="21"/>
      <c r="AR12" s="24" t="s">
        <v>30</v>
      </c>
      <c r="AS12" s="23"/>
      <c r="AT12" s="21"/>
      <c r="AU12" s="21"/>
      <c r="AV12" s="21"/>
      <c r="AW12" s="21"/>
      <c r="AX12" s="21"/>
      <c r="AY12" s="25"/>
    </row>
    <row r="13" spans="1:51" ht="87.75" customHeight="1" x14ac:dyDescent="0.2">
      <c r="A13" s="574"/>
      <c r="B13" s="575"/>
      <c r="C13" s="575"/>
      <c r="D13" s="575"/>
      <c r="E13" s="575"/>
      <c r="F13" s="576"/>
      <c r="G13" s="577" t="s">
        <v>409</v>
      </c>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9"/>
    </row>
    <row r="14" spans="1:51" s="11" customFormat="1" ht="30" customHeight="1" thickBot="1" x14ac:dyDescent="0.25">
      <c r="A14" s="148" t="s">
        <v>39</v>
      </c>
      <c r="B14" s="149"/>
      <c r="C14" s="149"/>
      <c r="D14" s="149"/>
      <c r="E14" s="149"/>
      <c r="F14" s="150"/>
      <c r="G14" s="161" t="s">
        <v>40</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3"/>
    </row>
    <row r="15" spans="1:51" ht="96" customHeight="1" thickBot="1" x14ac:dyDescent="0.25">
      <c r="A15" s="145" t="s">
        <v>41</v>
      </c>
      <c r="B15" s="146"/>
      <c r="C15" s="146"/>
      <c r="D15" s="146"/>
      <c r="E15" s="146"/>
      <c r="F15" s="147"/>
      <c r="G15" s="233" t="s">
        <v>42</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5"/>
    </row>
    <row r="16" spans="1:51" ht="20.100000000000001" customHeight="1" x14ac:dyDescent="0.2">
      <c r="A16" s="142" t="s">
        <v>43</v>
      </c>
      <c r="B16" s="143"/>
      <c r="C16" s="143"/>
      <c r="D16" s="143"/>
      <c r="E16" s="143"/>
      <c r="F16" s="144"/>
      <c r="G16" s="139" t="s">
        <v>44</v>
      </c>
      <c r="H16" s="140"/>
      <c r="I16" s="140"/>
      <c r="J16" s="140"/>
      <c r="K16" s="140"/>
      <c r="L16" s="140"/>
      <c r="M16" s="140"/>
      <c r="N16" s="141"/>
      <c r="O16" s="26"/>
      <c r="P16" s="151" t="s">
        <v>45</v>
      </c>
      <c r="Q16" s="151"/>
      <c r="R16" s="151"/>
      <c r="S16" s="151"/>
      <c r="T16" s="151"/>
      <c r="U16" s="151"/>
      <c r="V16" s="151"/>
      <c r="W16" s="151"/>
      <c r="X16" s="151"/>
      <c r="Y16" s="151"/>
      <c r="Z16" s="151"/>
      <c r="AA16" s="151"/>
      <c r="AB16" s="151"/>
      <c r="AC16" s="151"/>
      <c r="AD16" s="151"/>
      <c r="AE16" s="151"/>
      <c r="AF16" s="152"/>
      <c r="AG16" s="133" t="s">
        <v>46</v>
      </c>
      <c r="AH16" s="134"/>
      <c r="AI16" s="134"/>
      <c r="AJ16" s="134"/>
      <c r="AK16" s="134"/>
      <c r="AL16" s="134"/>
      <c r="AM16" s="134"/>
      <c r="AN16" s="134"/>
      <c r="AO16" s="134"/>
      <c r="AP16" s="134"/>
      <c r="AQ16" s="134"/>
      <c r="AR16" s="134"/>
      <c r="AS16" s="134"/>
      <c r="AT16" s="134"/>
      <c r="AU16" s="134"/>
      <c r="AV16" s="134"/>
      <c r="AW16" s="134"/>
      <c r="AX16" s="134"/>
      <c r="AY16" s="135"/>
    </row>
    <row r="17" spans="1:51" ht="37.5" customHeight="1" x14ac:dyDescent="0.2">
      <c r="A17" s="145"/>
      <c r="B17" s="146"/>
      <c r="C17" s="146"/>
      <c r="D17" s="146"/>
      <c r="E17" s="146"/>
      <c r="F17" s="147"/>
      <c r="G17" s="139"/>
      <c r="H17" s="140"/>
      <c r="I17" s="140"/>
      <c r="J17" s="140"/>
      <c r="K17" s="140"/>
      <c r="L17" s="140"/>
      <c r="M17" s="140"/>
      <c r="N17" s="141"/>
      <c r="O17" s="27"/>
      <c r="P17" s="153" t="s">
        <v>47</v>
      </c>
      <c r="Q17" s="153"/>
      <c r="R17" s="153"/>
      <c r="S17" s="153"/>
      <c r="T17" s="153"/>
      <c r="U17" s="153"/>
      <c r="V17" s="153"/>
      <c r="W17" s="153"/>
      <c r="X17" s="153"/>
      <c r="Y17" s="153"/>
      <c r="Z17" s="153"/>
      <c r="AA17" s="153"/>
      <c r="AB17" s="153"/>
      <c r="AC17" s="153"/>
      <c r="AD17" s="153"/>
      <c r="AE17" s="153"/>
      <c r="AF17" s="154"/>
      <c r="AG17" s="136" t="s">
        <v>410</v>
      </c>
      <c r="AH17" s="137"/>
      <c r="AI17" s="137"/>
      <c r="AJ17" s="137"/>
      <c r="AK17" s="137"/>
      <c r="AL17" s="137"/>
      <c r="AM17" s="137"/>
      <c r="AN17" s="137"/>
      <c r="AO17" s="137"/>
      <c r="AP17" s="137"/>
      <c r="AQ17" s="137"/>
      <c r="AR17" s="137"/>
      <c r="AS17" s="137"/>
      <c r="AT17" s="137"/>
      <c r="AU17" s="137"/>
      <c r="AV17" s="137"/>
      <c r="AW17" s="137"/>
      <c r="AX17" s="137"/>
      <c r="AY17" s="138"/>
    </row>
    <row r="18" spans="1:51" ht="37.5" customHeight="1" x14ac:dyDescent="0.2">
      <c r="A18" s="145"/>
      <c r="B18" s="146"/>
      <c r="C18" s="146"/>
      <c r="D18" s="146"/>
      <c r="E18" s="146"/>
      <c r="F18" s="147"/>
      <c r="G18" s="139"/>
      <c r="H18" s="140"/>
      <c r="I18" s="140"/>
      <c r="J18" s="140"/>
      <c r="K18" s="140"/>
      <c r="L18" s="140"/>
      <c r="M18" s="140"/>
      <c r="N18" s="141"/>
      <c r="O18" s="27"/>
      <c r="P18" s="153" t="s">
        <v>48</v>
      </c>
      <c r="Q18" s="153"/>
      <c r="R18" s="153"/>
      <c r="S18" s="153"/>
      <c r="T18" s="153"/>
      <c r="U18" s="153"/>
      <c r="V18" s="153"/>
      <c r="W18" s="153"/>
      <c r="X18" s="153"/>
      <c r="Y18" s="153"/>
      <c r="Z18" s="153"/>
      <c r="AA18" s="153"/>
      <c r="AB18" s="153"/>
      <c r="AC18" s="153"/>
      <c r="AD18" s="153"/>
      <c r="AE18" s="153"/>
      <c r="AF18" s="154"/>
      <c r="AG18" s="136"/>
      <c r="AH18" s="137"/>
      <c r="AI18" s="137"/>
      <c r="AJ18" s="137"/>
      <c r="AK18" s="137"/>
      <c r="AL18" s="137"/>
      <c r="AM18" s="137"/>
      <c r="AN18" s="137"/>
      <c r="AO18" s="137"/>
      <c r="AP18" s="137"/>
      <c r="AQ18" s="137"/>
      <c r="AR18" s="137"/>
      <c r="AS18" s="137"/>
      <c r="AT18" s="137"/>
      <c r="AU18" s="137"/>
      <c r="AV18" s="137"/>
      <c r="AW18" s="137"/>
      <c r="AX18" s="137"/>
      <c r="AY18" s="138"/>
    </row>
    <row r="19" spans="1:51" ht="78.599999999999994" customHeight="1" x14ac:dyDescent="0.2">
      <c r="A19" s="145"/>
      <c r="B19" s="146"/>
      <c r="C19" s="146"/>
      <c r="D19" s="146"/>
      <c r="E19" s="146"/>
      <c r="F19" s="147"/>
      <c r="G19" s="139"/>
      <c r="H19" s="140"/>
      <c r="I19" s="140"/>
      <c r="J19" s="140"/>
      <c r="K19" s="140"/>
      <c r="L19" s="140"/>
      <c r="M19" s="140"/>
      <c r="N19" s="141"/>
      <c r="O19" s="27"/>
      <c r="P19" s="153" t="s">
        <v>49</v>
      </c>
      <c r="Q19" s="153"/>
      <c r="R19" s="153"/>
      <c r="S19" s="153"/>
      <c r="T19" s="153"/>
      <c r="U19" s="153"/>
      <c r="V19" s="153"/>
      <c r="W19" s="153"/>
      <c r="X19" s="153"/>
      <c r="Y19" s="153"/>
      <c r="Z19" s="153"/>
      <c r="AA19" s="153"/>
      <c r="AB19" s="153"/>
      <c r="AC19" s="153"/>
      <c r="AD19" s="153"/>
      <c r="AE19" s="153"/>
      <c r="AF19" s="154"/>
      <c r="AG19" s="136"/>
      <c r="AH19" s="137"/>
      <c r="AI19" s="137"/>
      <c r="AJ19" s="137"/>
      <c r="AK19" s="137"/>
      <c r="AL19" s="137"/>
      <c r="AM19" s="137"/>
      <c r="AN19" s="137"/>
      <c r="AO19" s="137"/>
      <c r="AP19" s="137"/>
      <c r="AQ19" s="137"/>
      <c r="AR19" s="137"/>
      <c r="AS19" s="137"/>
      <c r="AT19" s="137"/>
      <c r="AU19" s="137"/>
      <c r="AV19" s="137"/>
      <c r="AW19" s="137"/>
      <c r="AX19" s="137"/>
      <c r="AY19" s="138"/>
    </row>
    <row r="20" spans="1:51" ht="46.5" customHeight="1" thickBot="1" x14ac:dyDescent="0.25">
      <c r="A20" s="148"/>
      <c r="B20" s="149"/>
      <c r="C20" s="149"/>
      <c r="D20" s="149"/>
      <c r="E20" s="149"/>
      <c r="F20" s="150"/>
      <c r="G20" s="206" t="s">
        <v>50</v>
      </c>
      <c r="H20" s="207"/>
      <c r="I20" s="207"/>
      <c r="J20" s="207"/>
      <c r="K20" s="207"/>
      <c r="L20" s="207"/>
      <c r="M20" s="207"/>
      <c r="N20" s="207"/>
      <c r="O20" s="208" t="s">
        <v>16</v>
      </c>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10"/>
    </row>
    <row r="21" spans="1:51" ht="15" customHeight="1" x14ac:dyDescent="0.2">
      <c r="A21" s="336" t="s">
        <v>51</v>
      </c>
      <c r="B21" s="337"/>
      <c r="C21" s="337"/>
      <c r="D21" s="337"/>
      <c r="E21" s="337"/>
      <c r="F21" s="338"/>
      <c r="G21" s="580" t="s">
        <v>52</v>
      </c>
      <c r="H21" s="581"/>
      <c r="I21" s="581"/>
      <c r="J21" s="581"/>
      <c r="K21" s="581"/>
      <c r="L21" s="581"/>
      <c r="M21" s="581"/>
      <c r="N21" s="582"/>
      <c r="O21" s="583" t="s">
        <v>53</v>
      </c>
      <c r="P21" s="584"/>
      <c r="Q21" s="584"/>
      <c r="R21" s="584"/>
      <c r="S21" s="584"/>
      <c r="T21" s="584"/>
      <c r="U21" s="584"/>
      <c r="V21" s="585"/>
      <c r="W21" s="586" t="s">
        <v>54</v>
      </c>
      <c r="X21" s="587"/>
      <c r="Y21" s="587"/>
      <c r="Z21" s="587"/>
      <c r="AA21" s="587"/>
      <c r="AB21" s="587"/>
      <c r="AC21" s="587"/>
      <c r="AD21" s="588"/>
      <c r="AE21" s="589" t="s">
        <v>55</v>
      </c>
      <c r="AF21" s="590"/>
      <c r="AG21" s="590"/>
      <c r="AH21" s="590"/>
      <c r="AI21" s="590"/>
      <c r="AJ21" s="590"/>
      <c r="AK21" s="591"/>
      <c r="AL21" s="592" t="s">
        <v>56</v>
      </c>
      <c r="AM21" s="593"/>
      <c r="AN21" s="593"/>
      <c r="AO21" s="593"/>
      <c r="AP21" s="593"/>
      <c r="AQ21" s="593"/>
      <c r="AR21" s="594"/>
      <c r="AS21" s="568">
        <v>40500</v>
      </c>
      <c r="AT21" s="569"/>
      <c r="AU21" s="569"/>
      <c r="AV21" s="569"/>
      <c r="AW21" s="569"/>
      <c r="AX21" s="569"/>
      <c r="AY21" s="570"/>
    </row>
    <row r="22" spans="1:51" ht="15" customHeight="1" x14ac:dyDescent="0.2">
      <c r="A22" s="172"/>
      <c r="B22" s="173"/>
      <c r="C22" s="173"/>
      <c r="D22" s="173"/>
      <c r="E22" s="173"/>
      <c r="F22" s="174"/>
      <c r="G22" s="438"/>
      <c r="H22" s="439"/>
      <c r="I22" s="439"/>
      <c r="J22" s="439"/>
      <c r="K22" s="439"/>
      <c r="L22" s="439"/>
      <c r="M22" s="439"/>
      <c r="N22" s="440"/>
      <c r="O22" s="444"/>
      <c r="P22" s="445"/>
      <c r="Q22" s="445"/>
      <c r="R22" s="445"/>
      <c r="S22" s="445"/>
      <c r="T22" s="445"/>
      <c r="U22" s="445"/>
      <c r="V22" s="446"/>
      <c r="W22" s="303" t="s">
        <v>57</v>
      </c>
      <c r="X22" s="304"/>
      <c r="Y22" s="304"/>
      <c r="Z22" s="304"/>
      <c r="AA22" s="304"/>
      <c r="AB22" s="304"/>
      <c r="AC22" s="304"/>
      <c r="AD22" s="305"/>
      <c r="AE22" s="518" t="s">
        <v>58</v>
      </c>
      <c r="AF22" s="519"/>
      <c r="AG22" s="519"/>
      <c r="AH22" s="519"/>
      <c r="AI22" s="519"/>
      <c r="AJ22" s="519"/>
      <c r="AK22" s="520"/>
      <c r="AL22" s="395"/>
      <c r="AM22" s="396"/>
      <c r="AN22" s="396"/>
      <c r="AO22" s="396"/>
      <c r="AP22" s="396"/>
      <c r="AQ22" s="396"/>
      <c r="AR22" s="397"/>
      <c r="AS22" s="398"/>
      <c r="AT22" s="399"/>
      <c r="AU22" s="399"/>
      <c r="AV22" s="399"/>
      <c r="AW22" s="399"/>
      <c r="AX22" s="399"/>
      <c r="AY22" s="400"/>
    </row>
    <row r="23" spans="1:51" ht="58.5" customHeight="1" x14ac:dyDescent="0.2">
      <c r="A23" s="175"/>
      <c r="B23" s="176"/>
      <c r="C23" s="176"/>
      <c r="D23" s="176"/>
      <c r="E23" s="176"/>
      <c r="F23" s="177"/>
      <c r="G23" s="206" t="s">
        <v>59</v>
      </c>
      <c r="H23" s="207"/>
      <c r="I23" s="207"/>
      <c r="J23" s="207"/>
      <c r="K23" s="207"/>
      <c r="L23" s="207"/>
      <c r="M23" s="207"/>
      <c r="N23" s="526"/>
      <c r="O23" s="390" t="s">
        <v>60</v>
      </c>
      <c r="P23" s="391"/>
      <c r="Q23" s="391"/>
      <c r="R23" s="391"/>
      <c r="S23" s="391"/>
      <c r="T23" s="391"/>
      <c r="U23" s="391"/>
      <c r="V23" s="524"/>
      <c r="W23" s="607" t="s">
        <v>61</v>
      </c>
      <c r="X23" s="608"/>
      <c r="Y23" s="608"/>
      <c r="Z23" s="608"/>
      <c r="AA23" s="608"/>
      <c r="AB23" s="608"/>
      <c r="AC23" s="608"/>
      <c r="AD23" s="609"/>
      <c r="AE23" s="390" t="s">
        <v>62</v>
      </c>
      <c r="AF23" s="391"/>
      <c r="AG23" s="391"/>
      <c r="AH23" s="391"/>
      <c r="AI23" s="391"/>
      <c r="AJ23" s="391"/>
      <c r="AK23" s="524"/>
      <c r="AL23" s="525" t="s">
        <v>63</v>
      </c>
      <c r="AM23" s="207"/>
      <c r="AN23" s="207"/>
      <c r="AO23" s="207"/>
      <c r="AP23" s="207"/>
      <c r="AQ23" s="207"/>
      <c r="AR23" s="526"/>
      <c r="AS23" s="610" t="s">
        <v>64</v>
      </c>
      <c r="AT23" s="611"/>
      <c r="AU23" s="611"/>
      <c r="AV23" s="611"/>
      <c r="AW23" s="611"/>
      <c r="AX23" s="611"/>
      <c r="AY23" s="612"/>
    </row>
    <row r="24" spans="1:51" ht="35.1" customHeight="1" thickBot="1" x14ac:dyDescent="0.25">
      <c r="A24" s="972" t="s">
        <v>65</v>
      </c>
      <c r="B24" s="973"/>
      <c r="C24" s="973"/>
      <c r="D24" s="973"/>
      <c r="E24" s="973"/>
      <c r="F24" s="974"/>
      <c r="G24" s="393" t="s">
        <v>66</v>
      </c>
      <c r="H24" s="369"/>
      <c r="I24" s="369"/>
      <c r="J24" s="369"/>
      <c r="K24" s="370"/>
      <c r="L24" s="365" t="s">
        <v>67</v>
      </c>
      <c r="M24" s="366"/>
      <c r="N24" s="366"/>
      <c r="O24" s="366"/>
      <c r="P24" s="366"/>
      <c r="Q24" s="367"/>
      <c r="R24" s="368" t="s">
        <v>68</v>
      </c>
      <c r="S24" s="369"/>
      <c r="T24" s="369"/>
      <c r="U24" s="369"/>
      <c r="V24" s="370"/>
      <c r="W24" s="371" t="s">
        <v>8</v>
      </c>
      <c r="X24" s="372"/>
      <c r="Y24" s="372"/>
      <c r="Z24" s="372"/>
      <c r="AA24" s="372"/>
      <c r="AB24" s="372"/>
      <c r="AC24" s="372"/>
      <c r="AD24" s="372"/>
      <c r="AE24" s="372"/>
      <c r="AF24" s="372"/>
      <c r="AG24" s="372"/>
      <c r="AH24" s="372"/>
      <c r="AI24" s="372"/>
      <c r="AJ24" s="372"/>
      <c r="AK24" s="373"/>
      <c r="AL24" s="368" t="s">
        <v>69</v>
      </c>
      <c r="AM24" s="369"/>
      <c r="AN24" s="369"/>
      <c r="AO24" s="369"/>
      <c r="AP24" s="369"/>
      <c r="AQ24" s="369"/>
      <c r="AR24" s="370"/>
      <c r="AS24" s="374" t="s">
        <v>70</v>
      </c>
      <c r="AT24" s="375"/>
      <c r="AU24" s="375"/>
      <c r="AV24" s="375"/>
      <c r="AW24" s="375"/>
      <c r="AX24" s="375"/>
      <c r="AY24" s="376"/>
    </row>
    <row r="25" spans="1:51" ht="15" customHeight="1" x14ac:dyDescent="0.2">
      <c r="A25" s="169" t="s">
        <v>71</v>
      </c>
      <c r="B25" s="170"/>
      <c r="C25" s="170"/>
      <c r="D25" s="170"/>
      <c r="E25" s="170"/>
      <c r="F25" s="171"/>
      <c r="G25" s="435" t="s">
        <v>72</v>
      </c>
      <c r="H25" s="436"/>
      <c r="I25" s="436"/>
      <c r="J25" s="436"/>
      <c r="K25" s="436"/>
      <c r="L25" s="436"/>
      <c r="M25" s="436"/>
      <c r="N25" s="437"/>
      <c r="O25" s="441" t="s">
        <v>73</v>
      </c>
      <c r="P25" s="442"/>
      <c r="Q25" s="442"/>
      <c r="R25" s="442"/>
      <c r="S25" s="442"/>
      <c r="T25" s="442"/>
      <c r="U25" s="442"/>
      <c r="V25" s="443"/>
      <c r="W25" s="447" t="s">
        <v>54</v>
      </c>
      <c r="X25" s="448"/>
      <c r="Y25" s="448"/>
      <c r="Z25" s="448"/>
      <c r="AA25" s="448"/>
      <c r="AB25" s="448"/>
      <c r="AC25" s="448"/>
      <c r="AD25" s="449"/>
      <c r="AE25" s="450" t="s">
        <v>55</v>
      </c>
      <c r="AF25" s="451"/>
      <c r="AG25" s="451"/>
      <c r="AH25" s="451"/>
      <c r="AI25" s="451"/>
      <c r="AJ25" s="451"/>
      <c r="AK25" s="452"/>
      <c r="AL25" s="453" t="s">
        <v>74</v>
      </c>
      <c r="AM25" s="436"/>
      <c r="AN25" s="436"/>
      <c r="AO25" s="436"/>
      <c r="AP25" s="436"/>
      <c r="AQ25" s="436"/>
      <c r="AR25" s="437"/>
      <c r="AS25" s="455">
        <v>2999</v>
      </c>
      <c r="AT25" s="456"/>
      <c r="AU25" s="456"/>
      <c r="AV25" s="456"/>
      <c r="AW25" s="456"/>
      <c r="AX25" s="456"/>
      <c r="AY25" s="457"/>
    </row>
    <row r="26" spans="1:51" ht="15" customHeight="1" x14ac:dyDescent="0.2">
      <c r="A26" s="172"/>
      <c r="B26" s="173"/>
      <c r="C26" s="173"/>
      <c r="D26" s="173"/>
      <c r="E26" s="173"/>
      <c r="F26" s="174"/>
      <c r="G26" s="438"/>
      <c r="H26" s="439"/>
      <c r="I26" s="439"/>
      <c r="J26" s="439"/>
      <c r="K26" s="439"/>
      <c r="L26" s="439"/>
      <c r="M26" s="439"/>
      <c r="N26" s="440"/>
      <c r="O26" s="444"/>
      <c r="P26" s="445"/>
      <c r="Q26" s="445"/>
      <c r="R26" s="445"/>
      <c r="S26" s="445"/>
      <c r="T26" s="445"/>
      <c r="U26" s="445"/>
      <c r="V26" s="446"/>
      <c r="W26" s="303" t="s">
        <v>57</v>
      </c>
      <c r="X26" s="304"/>
      <c r="Y26" s="304"/>
      <c r="Z26" s="304"/>
      <c r="AA26" s="304"/>
      <c r="AB26" s="304"/>
      <c r="AC26" s="304"/>
      <c r="AD26" s="305"/>
      <c r="AE26" s="518" t="s">
        <v>58</v>
      </c>
      <c r="AF26" s="519"/>
      <c r="AG26" s="519"/>
      <c r="AH26" s="519"/>
      <c r="AI26" s="519"/>
      <c r="AJ26" s="519"/>
      <c r="AK26" s="520"/>
      <c r="AL26" s="454"/>
      <c r="AM26" s="439"/>
      <c r="AN26" s="439"/>
      <c r="AO26" s="439"/>
      <c r="AP26" s="439"/>
      <c r="AQ26" s="439"/>
      <c r="AR26" s="440"/>
      <c r="AS26" s="398"/>
      <c r="AT26" s="399"/>
      <c r="AU26" s="399"/>
      <c r="AV26" s="399"/>
      <c r="AW26" s="399"/>
      <c r="AX26" s="399"/>
      <c r="AY26" s="400"/>
    </row>
    <row r="27" spans="1:51" ht="54.75" customHeight="1" x14ac:dyDescent="0.2">
      <c r="A27" s="175"/>
      <c r="B27" s="176"/>
      <c r="C27" s="176"/>
      <c r="D27" s="176"/>
      <c r="E27" s="176"/>
      <c r="F27" s="177"/>
      <c r="G27" s="521" t="s">
        <v>59</v>
      </c>
      <c r="H27" s="522"/>
      <c r="I27" s="522"/>
      <c r="J27" s="522"/>
      <c r="K27" s="522"/>
      <c r="L27" s="522"/>
      <c r="M27" s="522"/>
      <c r="N27" s="523"/>
      <c r="O27" s="390" t="s">
        <v>60</v>
      </c>
      <c r="P27" s="391"/>
      <c r="Q27" s="391"/>
      <c r="R27" s="391"/>
      <c r="S27" s="391"/>
      <c r="T27" s="391"/>
      <c r="U27" s="391"/>
      <c r="V27" s="524"/>
      <c r="W27" s="525" t="s">
        <v>75</v>
      </c>
      <c r="X27" s="207"/>
      <c r="Y27" s="207"/>
      <c r="Z27" s="207"/>
      <c r="AA27" s="207"/>
      <c r="AB27" s="207"/>
      <c r="AC27" s="207"/>
      <c r="AD27" s="526"/>
      <c r="AE27" s="390" t="s">
        <v>62</v>
      </c>
      <c r="AF27" s="391"/>
      <c r="AG27" s="391"/>
      <c r="AH27" s="391"/>
      <c r="AI27" s="391"/>
      <c r="AJ27" s="391"/>
      <c r="AK27" s="524"/>
      <c r="AL27" s="527" t="s">
        <v>63</v>
      </c>
      <c r="AM27" s="522"/>
      <c r="AN27" s="522"/>
      <c r="AO27" s="522"/>
      <c r="AP27" s="522"/>
      <c r="AQ27" s="522"/>
      <c r="AR27" s="523"/>
      <c r="AS27" s="390" t="s">
        <v>64</v>
      </c>
      <c r="AT27" s="391"/>
      <c r="AU27" s="391"/>
      <c r="AV27" s="391"/>
      <c r="AW27" s="391"/>
      <c r="AX27" s="391"/>
      <c r="AY27" s="392"/>
    </row>
    <row r="28" spans="1:51" ht="35.1" customHeight="1" thickBot="1" x14ac:dyDescent="0.25">
      <c r="A28" s="972" t="s">
        <v>65</v>
      </c>
      <c r="B28" s="973"/>
      <c r="C28" s="973"/>
      <c r="D28" s="973"/>
      <c r="E28" s="973"/>
      <c r="F28" s="974"/>
      <c r="G28" s="393" t="s">
        <v>66</v>
      </c>
      <c r="H28" s="369"/>
      <c r="I28" s="369"/>
      <c r="J28" s="369"/>
      <c r="K28" s="370"/>
      <c r="L28" s="365" t="s">
        <v>76</v>
      </c>
      <c r="M28" s="366"/>
      <c r="N28" s="366"/>
      <c r="O28" s="366"/>
      <c r="P28" s="366"/>
      <c r="Q28" s="367"/>
      <c r="R28" s="368" t="s">
        <v>68</v>
      </c>
      <c r="S28" s="369"/>
      <c r="T28" s="369"/>
      <c r="U28" s="369"/>
      <c r="V28" s="370"/>
      <c r="W28" s="371" t="s">
        <v>8</v>
      </c>
      <c r="X28" s="372"/>
      <c r="Y28" s="372"/>
      <c r="Z28" s="372"/>
      <c r="AA28" s="372"/>
      <c r="AB28" s="372"/>
      <c r="AC28" s="372"/>
      <c r="AD28" s="372"/>
      <c r="AE28" s="372"/>
      <c r="AF28" s="372"/>
      <c r="AG28" s="372"/>
      <c r="AH28" s="372"/>
      <c r="AI28" s="372"/>
      <c r="AJ28" s="372"/>
      <c r="AK28" s="373"/>
      <c r="AL28" s="368" t="s">
        <v>69</v>
      </c>
      <c r="AM28" s="369"/>
      <c r="AN28" s="369"/>
      <c r="AO28" s="369"/>
      <c r="AP28" s="369"/>
      <c r="AQ28" s="369"/>
      <c r="AR28" s="370"/>
      <c r="AS28" s="374" t="s">
        <v>77</v>
      </c>
      <c r="AT28" s="375"/>
      <c r="AU28" s="375"/>
      <c r="AV28" s="375"/>
      <c r="AW28" s="375"/>
      <c r="AX28" s="375"/>
      <c r="AY28" s="376"/>
    </row>
    <row r="29" spans="1:51" ht="15" customHeight="1" x14ac:dyDescent="0.2">
      <c r="A29" s="169" t="s">
        <v>78</v>
      </c>
      <c r="B29" s="170"/>
      <c r="C29" s="170"/>
      <c r="D29" s="170"/>
      <c r="E29" s="170"/>
      <c r="F29" s="171"/>
      <c r="G29" s="435" t="s">
        <v>72</v>
      </c>
      <c r="H29" s="436"/>
      <c r="I29" s="436"/>
      <c r="J29" s="436"/>
      <c r="K29" s="436"/>
      <c r="L29" s="436"/>
      <c r="M29" s="436"/>
      <c r="N29" s="437"/>
      <c r="O29" s="441" t="s">
        <v>76</v>
      </c>
      <c r="P29" s="442"/>
      <c r="Q29" s="442"/>
      <c r="R29" s="442"/>
      <c r="S29" s="442"/>
      <c r="T29" s="442"/>
      <c r="U29" s="442"/>
      <c r="V29" s="443"/>
      <c r="W29" s="447" t="s">
        <v>54</v>
      </c>
      <c r="X29" s="448"/>
      <c r="Y29" s="448"/>
      <c r="Z29" s="448"/>
      <c r="AA29" s="448"/>
      <c r="AB29" s="448"/>
      <c r="AC29" s="448"/>
      <c r="AD29" s="449"/>
      <c r="AE29" s="450" t="s">
        <v>79</v>
      </c>
      <c r="AF29" s="451"/>
      <c r="AG29" s="451"/>
      <c r="AH29" s="451"/>
      <c r="AI29" s="451"/>
      <c r="AJ29" s="451"/>
      <c r="AK29" s="452"/>
      <c r="AL29" s="453" t="s">
        <v>74</v>
      </c>
      <c r="AM29" s="436"/>
      <c r="AN29" s="436"/>
      <c r="AO29" s="436"/>
      <c r="AP29" s="436"/>
      <c r="AQ29" s="436"/>
      <c r="AR29" s="437"/>
      <c r="AS29" s="455">
        <v>10000</v>
      </c>
      <c r="AT29" s="456"/>
      <c r="AU29" s="456"/>
      <c r="AV29" s="456"/>
      <c r="AW29" s="456"/>
      <c r="AX29" s="456"/>
      <c r="AY29" s="457"/>
    </row>
    <row r="30" spans="1:51" ht="15" customHeight="1" x14ac:dyDescent="0.2">
      <c r="A30" s="172"/>
      <c r="B30" s="173"/>
      <c r="C30" s="173"/>
      <c r="D30" s="173"/>
      <c r="E30" s="173"/>
      <c r="F30" s="174"/>
      <c r="G30" s="438"/>
      <c r="H30" s="439"/>
      <c r="I30" s="439"/>
      <c r="J30" s="439"/>
      <c r="K30" s="439"/>
      <c r="L30" s="439"/>
      <c r="M30" s="439"/>
      <c r="N30" s="440"/>
      <c r="O30" s="444"/>
      <c r="P30" s="445"/>
      <c r="Q30" s="445"/>
      <c r="R30" s="445"/>
      <c r="S30" s="445"/>
      <c r="T30" s="445"/>
      <c r="U30" s="445"/>
      <c r="V30" s="446"/>
      <c r="W30" s="303" t="s">
        <v>57</v>
      </c>
      <c r="X30" s="304"/>
      <c r="Y30" s="304"/>
      <c r="Z30" s="304"/>
      <c r="AA30" s="304"/>
      <c r="AB30" s="304"/>
      <c r="AC30" s="304"/>
      <c r="AD30" s="305"/>
      <c r="AE30" s="518" t="s">
        <v>58</v>
      </c>
      <c r="AF30" s="519"/>
      <c r="AG30" s="519"/>
      <c r="AH30" s="519"/>
      <c r="AI30" s="519"/>
      <c r="AJ30" s="519"/>
      <c r="AK30" s="520"/>
      <c r="AL30" s="454"/>
      <c r="AM30" s="439"/>
      <c r="AN30" s="439"/>
      <c r="AO30" s="439"/>
      <c r="AP30" s="439"/>
      <c r="AQ30" s="439"/>
      <c r="AR30" s="440"/>
      <c r="AS30" s="398"/>
      <c r="AT30" s="399"/>
      <c r="AU30" s="399"/>
      <c r="AV30" s="399"/>
      <c r="AW30" s="399"/>
      <c r="AX30" s="399"/>
      <c r="AY30" s="400"/>
    </row>
    <row r="31" spans="1:51" ht="54.75" customHeight="1" x14ac:dyDescent="0.2">
      <c r="A31" s="175"/>
      <c r="B31" s="176"/>
      <c r="C31" s="176"/>
      <c r="D31" s="176"/>
      <c r="E31" s="176"/>
      <c r="F31" s="177"/>
      <c r="G31" s="521" t="s">
        <v>59</v>
      </c>
      <c r="H31" s="522"/>
      <c r="I31" s="522"/>
      <c r="J31" s="522"/>
      <c r="K31" s="522"/>
      <c r="L31" s="522"/>
      <c r="M31" s="522"/>
      <c r="N31" s="523"/>
      <c r="O31" s="390" t="s">
        <v>60</v>
      </c>
      <c r="P31" s="391"/>
      <c r="Q31" s="391"/>
      <c r="R31" s="391"/>
      <c r="S31" s="391"/>
      <c r="T31" s="391"/>
      <c r="U31" s="391"/>
      <c r="V31" s="524"/>
      <c r="W31" s="525" t="s">
        <v>75</v>
      </c>
      <c r="X31" s="207"/>
      <c r="Y31" s="207"/>
      <c r="Z31" s="207"/>
      <c r="AA31" s="207"/>
      <c r="AB31" s="207"/>
      <c r="AC31" s="207"/>
      <c r="AD31" s="526"/>
      <c r="AE31" s="390" t="s">
        <v>62</v>
      </c>
      <c r="AF31" s="391"/>
      <c r="AG31" s="391"/>
      <c r="AH31" s="391"/>
      <c r="AI31" s="391"/>
      <c r="AJ31" s="391"/>
      <c r="AK31" s="524"/>
      <c r="AL31" s="527" t="s">
        <v>63</v>
      </c>
      <c r="AM31" s="522"/>
      <c r="AN31" s="522"/>
      <c r="AO31" s="522"/>
      <c r="AP31" s="522"/>
      <c r="AQ31" s="522"/>
      <c r="AR31" s="523"/>
      <c r="AS31" s="390" t="s">
        <v>64</v>
      </c>
      <c r="AT31" s="391"/>
      <c r="AU31" s="391"/>
      <c r="AV31" s="391"/>
      <c r="AW31" s="391"/>
      <c r="AX31" s="391"/>
      <c r="AY31" s="392"/>
    </row>
    <row r="32" spans="1:51" ht="35.1" customHeight="1" thickBot="1" x14ac:dyDescent="0.25">
      <c r="A32" s="972" t="s">
        <v>65</v>
      </c>
      <c r="B32" s="973"/>
      <c r="C32" s="973"/>
      <c r="D32" s="973"/>
      <c r="E32" s="973"/>
      <c r="F32" s="974"/>
      <c r="G32" s="393" t="s">
        <v>66</v>
      </c>
      <c r="H32" s="369"/>
      <c r="I32" s="369"/>
      <c r="J32" s="369"/>
      <c r="K32" s="370"/>
      <c r="L32" s="365" t="s">
        <v>80</v>
      </c>
      <c r="M32" s="366"/>
      <c r="N32" s="366"/>
      <c r="O32" s="366"/>
      <c r="P32" s="366"/>
      <c r="Q32" s="367"/>
      <c r="R32" s="368" t="s">
        <v>68</v>
      </c>
      <c r="S32" s="369"/>
      <c r="T32" s="369"/>
      <c r="U32" s="369"/>
      <c r="V32" s="370"/>
      <c r="W32" s="371" t="s">
        <v>8</v>
      </c>
      <c r="X32" s="372"/>
      <c r="Y32" s="372"/>
      <c r="Z32" s="372"/>
      <c r="AA32" s="372"/>
      <c r="AB32" s="372"/>
      <c r="AC32" s="372"/>
      <c r="AD32" s="372"/>
      <c r="AE32" s="372"/>
      <c r="AF32" s="372"/>
      <c r="AG32" s="372"/>
      <c r="AH32" s="372"/>
      <c r="AI32" s="372"/>
      <c r="AJ32" s="372"/>
      <c r="AK32" s="373"/>
      <c r="AL32" s="368" t="s">
        <v>69</v>
      </c>
      <c r="AM32" s="369"/>
      <c r="AN32" s="369"/>
      <c r="AO32" s="369"/>
      <c r="AP32" s="369"/>
      <c r="AQ32" s="369"/>
      <c r="AR32" s="370"/>
      <c r="AS32" s="365" t="s">
        <v>81</v>
      </c>
      <c r="AT32" s="366"/>
      <c r="AU32" s="366"/>
      <c r="AV32" s="366"/>
      <c r="AW32" s="366"/>
      <c r="AX32" s="366"/>
      <c r="AY32" s="1077"/>
    </row>
    <row r="33" spans="1:51" ht="15" customHeight="1" x14ac:dyDescent="0.2">
      <c r="A33" s="169" t="s">
        <v>82</v>
      </c>
      <c r="B33" s="170"/>
      <c r="C33" s="170"/>
      <c r="D33" s="170"/>
      <c r="E33" s="170"/>
      <c r="F33" s="171"/>
      <c r="G33" s="435" t="s">
        <v>72</v>
      </c>
      <c r="H33" s="436"/>
      <c r="I33" s="436"/>
      <c r="J33" s="436"/>
      <c r="K33" s="436"/>
      <c r="L33" s="436"/>
      <c r="M33" s="436"/>
      <c r="N33" s="437"/>
      <c r="O33" s="441" t="s">
        <v>83</v>
      </c>
      <c r="P33" s="442"/>
      <c r="Q33" s="442"/>
      <c r="R33" s="442"/>
      <c r="S33" s="442"/>
      <c r="T33" s="442"/>
      <c r="U33" s="442"/>
      <c r="V33" s="443"/>
      <c r="W33" s="447" t="s">
        <v>54</v>
      </c>
      <c r="X33" s="448"/>
      <c r="Y33" s="448"/>
      <c r="Z33" s="448"/>
      <c r="AA33" s="448"/>
      <c r="AB33" s="448"/>
      <c r="AC33" s="448"/>
      <c r="AD33" s="449"/>
      <c r="AE33" s="450" t="s">
        <v>55</v>
      </c>
      <c r="AF33" s="451"/>
      <c r="AG33" s="451"/>
      <c r="AH33" s="451"/>
      <c r="AI33" s="451"/>
      <c r="AJ33" s="451"/>
      <c r="AK33" s="452"/>
      <c r="AL33" s="453" t="s">
        <v>74</v>
      </c>
      <c r="AM33" s="436"/>
      <c r="AN33" s="436"/>
      <c r="AO33" s="436"/>
      <c r="AP33" s="436"/>
      <c r="AQ33" s="436"/>
      <c r="AR33" s="437"/>
      <c r="AS33" s="455">
        <v>4823.7120000000004</v>
      </c>
      <c r="AT33" s="456"/>
      <c r="AU33" s="456"/>
      <c r="AV33" s="456"/>
      <c r="AW33" s="456"/>
      <c r="AX33" s="456"/>
      <c r="AY33" s="457"/>
    </row>
    <row r="34" spans="1:51" ht="15" customHeight="1" x14ac:dyDescent="0.2">
      <c r="A34" s="172"/>
      <c r="B34" s="173"/>
      <c r="C34" s="173"/>
      <c r="D34" s="173"/>
      <c r="E34" s="173"/>
      <c r="F34" s="174"/>
      <c r="G34" s="438"/>
      <c r="H34" s="439"/>
      <c r="I34" s="439"/>
      <c r="J34" s="439"/>
      <c r="K34" s="439"/>
      <c r="L34" s="439"/>
      <c r="M34" s="439"/>
      <c r="N34" s="440"/>
      <c r="O34" s="444"/>
      <c r="P34" s="445"/>
      <c r="Q34" s="445"/>
      <c r="R34" s="445"/>
      <c r="S34" s="445"/>
      <c r="T34" s="445"/>
      <c r="U34" s="445"/>
      <c r="V34" s="446"/>
      <c r="W34" s="303" t="s">
        <v>57</v>
      </c>
      <c r="X34" s="304"/>
      <c r="Y34" s="304"/>
      <c r="Z34" s="304"/>
      <c r="AA34" s="304"/>
      <c r="AB34" s="304"/>
      <c r="AC34" s="304"/>
      <c r="AD34" s="305"/>
      <c r="AE34" s="518" t="s">
        <v>58</v>
      </c>
      <c r="AF34" s="519"/>
      <c r="AG34" s="519"/>
      <c r="AH34" s="519"/>
      <c r="AI34" s="519"/>
      <c r="AJ34" s="519"/>
      <c r="AK34" s="520"/>
      <c r="AL34" s="454"/>
      <c r="AM34" s="439"/>
      <c r="AN34" s="439"/>
      <c r="AO34" s="439"/>
      <c r="AP34" s="439"/>
      <c r="AQ34" s="439"/>
      <c r="AR34" s="440"/>
      <c r="AS34" s="398"/>
      <c r="AT34" s="399"/>
      <c r="AU34" s="399"/>
      <c r="AV34" s="399"/>
      <c r="AW34" s="399"/>
      <c r="AX34" s="399"/>
      <c r="AY34" s="400"/>
    </row>
    <row r="35" spans="1:51" ht="54.75" customHeight="1" x14ac:dyDescent="0.2">
      <c r="A35" s="175"/>
      <c r="B35" s="176"/>
      <c r="C35" s="176"/>
      <c r="D35" s="176"/>
      <c r="E35" s="176"/>
      <c r="F35" s="177"/>
      <c r="G35" s="521" t="s">
        <v>59</v>
      </c>
      <c r="H35" s="522"/>
      <c r="I35" s="522"/>
      <c r="J35" s="522"/>
      <c r="K35" s="522"/>
      <c r="L35" s="522"/>
      <c r="M35" s="522"/>
      <c r="N35" s="523"/>
      <c r="O35" s="390" t="s">
        <v>60</v>
      </c>
      <c r="P35" s="391"/>
      <c r="Q35" s="391"/>
      <c r="R35" s="391"/>
      <c r="S35" s="391"/>
      <c r="T35" s="391"/>
      <c r="U35" s="391"/>
      <c r="V35" s="524"/>
      <c r="W35" s="525" t="s">
        <v>75</v>
      </c>
      <c r="X35" s="207"/>
      <c r="Y35" s="207"/>
      <c r="Z35" s="207"/>
      <c r="AA35" s="207"/>
      <c r="AB35" s="207"/>
      <c r="AC35" s="207"/>
      <c r="AD35" s="526"/>
      <c r="AE35" s="390" t="s">
        <v>62</v>
      </c>
      <c r="AF35" s="391"/>
      <c r="AG35" s="391"/>
      <c r="AH35" s="391"/>
      <c r="AI35" s="391"/>
      <c r="AJ35" s="391"/>
      <c r="AK35" s="524"/>
      <c r="AL35" s="527" t="s">
        <v>63</v>
      </c>
      <c r="AM35" s="522"/>
      <c r="AN35" s="522"/>
      <c r="AO35" s="522"/>
      <c r="AP35" s="522"/>
      <c r="AQ35" s="522"/>
      <c r="AR35" s="523"/>
      <c r="AS35" s="390" t="s">
        <v>64</v>
      </c>
      <c r="AT35" s="391"/>
      <c r="AU35" s="391"/>
      <c r="AV35" s="391"/>
      <c r="AW35" s="391"/>
      <c r="AX35" s="391"/>
      <c r="AY35" s="392"/>
    </row>
    <row r="36" spans="1:51" ht="35.1" customHeight="1" thickBot="1" x14ac:dyDescent="0.25">
      <c r="A36" s="972" t="s">
        <v>65</v>
      </c>
      <c r="B36" s="973"/>
      <c r="C36" s="973"/>
      <c r="D36" s="973"/>
      <c r="E36" s="973"/>
      <c r="F36" s="974"/>
      <c r="G36" s="393" t="s">
        <v>66</v>
      </c>
      <c r="H36" s="369"/>
      <c r="I36" s="369"/>
      <c r="J36" s="369"/>
      <c r="K36" s="370"/>
      <c r="L36" s="365" t="s">
        <v>84</v>
      </c>
      <c r="M36" s="366"/>
      <c r="N36" s="366"/>
      <c r="O36" s="366"/>
      <c r="P36" s="366"/>
      <c r="Q36" s="367"/>
      <c r="R36" s="368" t="s">
        <v>68</v>
      </c>
      <c r="S36" s="369"/>
      <c r="T36" s="369"/>
      <c r="U36" s="369"/>
      <c r="V36" s="370"/>
      <c r="W36" s="371" t="s">
        <v>8</v>
      </c>
      <c r="X36" s="372"/>
      <c r="Y36" s="372"/>
      <c r="Z36" s="372"/>
      <c r="AA36" s="372"/>
      <c r="AB36" s="372"/>
      <c r="AC36" s="372"/>
      <c r="AD36" s="372"/>
      <c r="AE36" s="372"/>
      <c r="AF36" s="372"/>
      <c r="AG36" s="372"/>
      <c r="AH36" s="372"/>
      <c r="AI36" s="372"/>
      <c r="AJ36" s="372"/>
      <c r="AK36" s="373"/>
      <c r="AL36" s="368" t="s">
        <v>69</v>
      </c>
      <c r="AM36" s="369"/>
      <c r="AN36" s="369"/>
      <c r="AO36" s="369"/>
      <c r="AP36" s="369"/>
      <c r="AQ36" s="369"/>
      <c r="AR36" s="370"/>
      <c r="AS36" s="365" t="s">
        <v>85</v>
      </c>
      <c r="AT36" s="366"/>
      <c r="AU36" s="366"/>
      <c r="AV36" s="366"/>
      <c r="AW36" s="366"/>
      <c r="AX36" s="366"/>
      <c r="AY36" s="1077"/>
    </row>
    <row r="37" spans="1:51" ht="15" customHeight="1" x14ac:dyDescent="0.2">
      <c r="A37" s="169" t="s">
        <v>86</v>
      </c>
      <c r="B37" s="170"/>
      <c r="C37" s="170"/>
      <c r="D37" s="170"/>
      <c r="E37" s="170"/>
      <c r="F37" s="171"/>
      <c r="G37" s="435" t="s">
        <v>72</v>
      </c>
      <c r="H37" s="436"/>
      <c r="I37" s="436"/>
      <c r="J37" s="436"/>
      <c r="K37" s="436"/>
      <c r="L37" s="436"/>
      <c r="M37" s="436"/>
      <c r="N37" s="437"/>
      <c r="O37" s="441" t="s">
        <v>87</v>
      </c>
      <c r="P37" s="442"/>
      <c r="Q37" s="442"/>
      <c r="R37" s="442"/>
      <c r="S37" s="442"/>
      <c r="T37" s="442"/>
      <c r="U37" s="442"/>
      <c r="V37" s="443"/>
      <c r="W37" s="447" t="s">
        <v>54</v>
      </c>
      <c r="X37" s="448"/>
      <c r="Y37" s="448"/>
      <c r="Z37" s="448"/>
      <c r="AA37" s="448"/>
      <c r="AB37" s="448"/>
      <c r="AC37" s="448"/>
      <c r="AD37" s="449"/>
      <c r="AE37" s="450" t="s">
        <v>79</v>
      </c>
      <c r="AF37" s="451"/>
      <c r="AG37" s="451"/>
      <c r="AH37" s="451"/>
      <c r="AI37" s="451"/>
      <c r="AJ37" s="451"/>
      <c r="AK37" s="452"/>
      <c r="AL37" s="453" t="s">
        <v>74</v>
      </c>
      <c r="AM37" s="436"/>
      <c r="AN37" s="436"/>
      <c r="AO37" s="436"/>
      <c r="AP37" s="436"/>
      <c r="AQ37" s="436"/>
      <c r="AR37" s="437"/>
      <c r="AS37" s="455">
        <v>5033.8459999999995</v>
      </c>
      <c r="AT37" s="456"/>
      <c r="AU37" s="456"/>
      <c r="AV37" s="456"/>
      <c r="AW37" s="456"/>
      <c r="AX37" s="456"/>
      <c r="AY37" s="457"/>
    </row>
    <row r="38" spans="1:51" ht="15" customHeight="1" x14ac:dyDescent="0.2">
      <c r="A38" s="172"/>
      <c r="B38" s="173"/>
      <c r="C38" s="173"/>
      <c r="D38" s="173"/>
      <c r="E38" s="173"/>
      <c r="F38" s="174"/>
      <c r="G38" s="438"/>
      <c r="H38" s="439"/>
      <c r="I38" s="439"/>
      <c r="J38" s="439"/>
      <c r="K38" s="439"/>
      <c r="L38" s="439"/>
      <c r="M38" s="439"/>
      <c r="N38" s="440"/>
      <c r="O38" s="444"/>
      <c r="P38" s="445"/>
      <c r="Q38" s="445"/>
      <c r="R38" s="445"/>
      <c r="S38" s="445"/>
      <c r="T38" s="445"/>
      <c r="U38" s="445"/>
      <c r="V38" s="446"/>
      <c r="W38" s="303" t="s">
        <v>57</v>
      </c>
      <c r="X38" s="304"/>
      <c r="Y38" s="304"/>
      <c r="Z38" s="304"/>
      <c r="AA38" s="304"/>
      <c r="AB38" s="304"/>
      <c r="AC38" s="304"/>
      <c r="AD38" s="305"/>
      <c r="AE38" s="518" t="s">
        <v>58</v>
      </c>
      <c r="AF38" s="519"/>
      <c r="AG38" s="519"/>
      <c r="AH38" s="519"/>
      <c r="AI38" s="519"/>
      <c r="AJ38" s="519"/>
      <c r="AK38" s="520"/>
      <c r="AL38" s="454"/>
      <c r="AM38" s="439"/>
      <c r="AN38" s="439"/>
      <c r="AO38" s="439"/>
      <c r="AP38" s="439"/>
      <c r="AQ38" s="439"/>
      <c r="AR38" s="440"/>
      <c r="AS38" s="398"/>
      <c r="AT38" s="399"/>
      <c r="AU38" s="399"/>
      <c r="AV38" s="399"/>
      <c r="AW38" s="399"/>
      <c r="AX38" s="399"/>
      <c r="AY38" s="400"/>
    </row>
    <row r="39" spans="1:51" ht="54.75" customHeight="1" x14ac:dyDescent="0.2">
      <c r="A39" s="175"/>
      <c r="B39" s="176"/>
      <c r="C39" s="176"/>
      <c r="D39" s="176"/>
      <c r="E39" s="176"/>
      <c r="F39" s="177"/>
      <c r="G39" s="521" t="s">
        <v>59</v>
      </c>
      <c r="H39" s="522"/>
      <c r="I39" s="522"/>
      <c r="J39" s="522"/>
      <c r="K39" s="522"/>
      <c r="L39" s="522"/>
      <c r="M39" s="522"/>
      <c r="N39" s="523"/>
      <c r="O39" s="390" t="s">
        <v>60</v>
      </c>
      <c r="P39" s="391"/>
      <c r="Q39" s="391"/>
      <c r="R39" s="391"/>
      <c r="S39" s="391"/>
      <c r="T39" s="391"/>
      <c r="U39" s="391"/>
      <c r="V39" s="524"/>
      <c r="W39" s="525" t="s">
        <v>75</v>
      </c>
      <c r="X39" s="207"/>
      <c r="Y39" s="207"/>
      <c r="Z39" s="207"/>
      <c r="AA39" s="207"/>
      <c r="AB39" s="207"/>
      <c r="AC39" s="207"/>
      <c r="AD39" s="526"/>
      <c r="AE39" s="390" t="s">
        <v>62</v>
      </c>
      <c r="AF39" s="391"/>
      <c r="AG39" s="391"/>
      <c r="AH39" s="391"/>
      <c r="AI39" s="391"/>
      <c r="AJ39" s="391"/>
      <c r="AK39" s="524"/>
      <c r="AL39" s="527" t="s">
        <v>63</v>
      </c>
      <c r="AM39" s="522"/>
      <c r="AN39" s="522"/>
      <c r="AO39" s="522"/>
      <c r="AP39" s="522"/>
      <c r="AQ39" s="522"/>
      <c r="AR39" s="523"/>
      <c r="AS39" s="390" t="s">
        <v>64</v>
      </c>
      <c r="AT39" s="391"/>
      <c r="AU39" s="391"/>
      <c r="AV39" s="391"/>
      <c r="AW39" s="391"/>
      <c r="AX39" s="391"/>
      <c r="AY39" s="392"/>
    </row>
    <row r="40" spans="1:51" ht="35.1" customHeight="1" thickBot="1" x14ac:dyDescent="0.25">
      <c r="A40" s="972" t="s">
        <v>65</v>
      </c>
      <c r="B40" s="973"/>
      <c r="C40" s="973"/>
      <c r="D40" s="973"/>
      <c r="E40" s="973"/>
      <c r="F40" s="974"/>
      <c r="G40" s="393" t="s">
        <v>66</v>
      </c>
      <c r="H40" s="369"/>
      <c r="I40" s="369"/>
      <c r="J40" s="369"/>
      <c r="K40" s="370"/>
      <c r="L40" s="365" t="s">
        <v>88</v>
      </c>
      <c r="M40" s="366"/>
      <c r="N40" s="366"/>
      <c r="O40" s="366"/>
      <c r="P40" s="366"/>
      <c r="Q40" s="367"/>
      <c r="R40" s="368" t="s">
        <v>68</v>
      </c>
      <c r="S40" s="369"/>
      <c r="T40" s="369"/>
      <c r="U40" s="369"/>
      <c r="V40" s="370"/>
      <c r="W40" s="371" t="s">
        <v>8</v>
      </c>
      <c r="X40" s="372"/>
      <c r="Y40" s="372"/>
      <c r="Z40" s="372"/>
      <c r="AA40" s="372"/>
      <c r="AB40" s="372"/>
      <c r="AC40" s="372"/>
      <c r="AD40" s="372"/>
      <c r="AE40" s="372"/>
      <c r="AF40" s="372"/>
      <c r="AG40" s="372"/>
      <c r="AH40" s="372"/>
      <c r="AI40" s="372"/>
      <c r="AJ40" s="372"/>
      <c r="AK40" s="373"/>
      <c r="AL40" s="368" t="s">
        <v>69</v>
      </c>
      <c r="AM40" s="369"/>
      <c r="AN40" s="369"/>
      <c r="AO40" s="369"/>
      <c r="AP40" s="369"/>
      <c r="AQ40" s="369"/>
      <c r="AR40" s="370"/>
      <c r="AS40" s="365" t="s">
        <v>89</v>
      </c>
      <c r="AT40" s="366"/>
      <c r="AU40" s="366"/>
      <c r="AV40" s="366"/>
      <c r="AW40" s="366"/>
      <c r="AX40" s="366"/>
      <c r="AY40" s="1077"/>
    </row>
    <row r="41" spans="1:51" ht="30" customHeight="1" x14ac:dyDescent="0.2">
      <c r="A41" s="169" t="s">
        <v>90</v>
      </c>
      <c r="B41" s="170"/>
      <c r="C41" s="170"/>
      <c r="D41" s="170"/>
      <c r="E41" s="170"/>
      <c r="F41" s="171"/>
      <c r="G41" s="438" t="s">
        <v>91</v>
      </c>
      <c r="H41" s="439"/>
      <c r="I41" s="439"/>
      <c r="J41" s="439"/>
      <c r="K41" s="439"/>
      <c r="L41" s="439"/>
      <c r="M41" s="439"/>
      <c r="N41" s="440"/>
      <c r="O41" s="444" t="s">
        <v>92</v>
      </c>
      <c r="P41" s="445"/>
      <c r="Q41" s="445"/>
      <c r="R41" s="445"/>
      <c r="S41" s="445"/>
      <c r="T41" s="445"/>
      <c r="U41" s="445"/>
      <c r="V41" s="445"/>
      <c r="W41" s="445"/>
      <c r="X41" s="445"/>
      <c r="Y41" s="445"/>
      <c r="Z41" s="445"/>
      <c r="AA41" s="445"/>
      <c r="AB41" s="445"/>
      <c r="AC41" s="445"/>
      <c r="AD41" s="445"/>
      <c r="AE41" s="445"/>
      <c r="AF41" s="445"/>
      <c r="AG41" s="445"/>
      <c r="AH41" s="445"/>
      <c r="AI41" s="445"/>
      <c r="AJ41" s="445"/>
      <c r="AK41" s="446"/>
      <c r="AL41" s="395" t="s">
        <v>93</v>
      </c>
      <c r="AM41" s="396"/>
      <c r="AN41" s="396"/>
      <c r="AO41" s="396"/>
      <c r="AP41" s="396"/>
      <c r="AQ41" s="396"/>
      <c r="AR41" s="397"/>
      <c r="AS41" s="398">
        <v>25600</v>
      </c>
      <c r="AT41" s="399"/>
      <c r="AU41" s="399"/>
      <c r="AV41" s="399"/>
      <c r="AW41" s="399"/>
      <c r="AX41" s="399"/>
      <c r="AY41" s="400"/>
    </row>
    <row r="42" spans="1:51" ht="30" customHeight="1" thickBot="1" x14ac:dyDescent="0.25">
      <c r="A42" s="429"/>
      <c r="B42" s="430"/>
      <c r="C42" s="430"/>
      <c r="D42" s="430"/>
      <c r="E42" s="430"/>
      <c r="F42" s="431"/>
      <c r="G42" s="393" t="s">
        <v>94</v>
      </c>
      <c r="H42" s="369"/>
      <c r="I42" s="369"/>
      <c r="J42" s="369"/>
      <c r="K42" s="369"/>
      <c r="L42" s="369"/>
      <c r="M42" s="369"/>
      <c r="N42" s="370"/>
      <c r="O42" s="546" t="s">
        <v>95</v>
      </c>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8"/>
    </row>
    <row r="43" spans="1:51" ht="13.5" customHeight="1" x14ac:dyDescent="0.2">
      <c r="A43" s="336" t="s">
        <v>96</v>
      </c>
      <c r="B43" s="337"/>
      <c r="C43" s="337"/>
      <c r="D43" s="337"/>
      <c r="E43" s="337"/>
      <c r="F43" s="338"/>
      <c r="G43" s="387" t="s">
        <v>97</v>
      </c>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9"/>
    </row>
    <row r="44" spans="1:51" ht="62.4" customHeight="1" x14ac:dyDescent="0.2">
      <c r="A44" s="172"/>
      <c r="B44" s="173"/>
      <c r="C44" s="173"/>
      <c r="D44" s="173"/>
      <c r="E44" s="173"/>
      <c r="F44" s="174"/>
      <c r="G44" s="381" t="s">
        <v>418</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3"/>
    </row>
    <row r="45" spans="1:51" ht="13.5" customHeight="1" x14ac:dyDescent="0.2">
      <c r="A45" s="172"/>
      <c r="B45" s="173"/>
      <c r="C45" s="173"/>
      <c r="D45" s="173"/>
      <c r="E45" s="173"/>
      <c r="F45" s="174"/>
      <c r="G45" s="330" t="s">
        <v>98</v>
      </c>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2"/>
    </row>
    <row r="46" spans="1:51" ht="13.5" customHeight="1" x14ac:dyDescent="0.2">
      <c r="A46" s="172"/>
      <c r="B46" s="173"/>
      <c r="C46" s="173"/>
      <c r="D46" s="173"/>
      <c r="E46" s="173"/>
      <c r="F46" s="174"/>
      <c r="G46" s="197"/>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5"/>
    </row>
    <row r="47" spans="1:51" ht="27.75" customHeight="1" x14ac:dyDescent="0.2">
      <c r="A47" s="172"/>
      <c r="B47" s="173"/>
      <c r="C47" s="173"/>
      <c r="D47" s="173"/>
      <c r="E47" s="173"/>
      <c r="F47" s="174"/>
      <c r="G47" s="381" t="s">
        <v>16</v>
      </c>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3"/>
    </row>
    <row r="48" spans="1:51" x14ac:dyDescent="0.2">
      <c r="A48" s="172"/>
      <c r="B48" s="173"/>
      <c r="C48" s="173"/>
      <c r="D48" s="173"/>
      <c r="E48" s="173"/>
      <c r="F48" s="174"/>
      <c r="G48" s="384" t="s">
        <v>99</v>
      </c>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6"/>
    </row>
    <row r="49" spans="1:52" ht="46.5" customHeight="1" x14ac:dyDescent="0.2">
      <c r="A49" s="172"/>
      <c r="B49" s="173"/>
      <c r="C49" s="173"/>
      <c r="D49" s="173"/>
      <c r="E49" s="173"/>
      <c r="F49" s="174"/>
      <c r="G49" s="381" t="s">
        <v>426</v>
      </c>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3"/>
    </row>
    <row r="50" spans="1:52" ht="13.5" customHeight="1" x14ac:dyDescent="0.2">
      <c r="A50" s="172"/>
      <c r="B50" s="173"/>
      <c r="C50" s="173"/>
      <c r="D50" s="173"/>
      <c r="E50" s="173"/>
      <c r="F50" s="174"/>
      <c r="G50" s="330" t="s">
        <v>100</v>
      </c>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2"/>
    </row>
    <row r="51" spans="1:52" ht="27.75" customHeight="1" thickBot="1" x14ac:dyDescent="0.25">
      <c r="A51" s="429"/>
      <c r="B51" s="430"/>
      <c r="C51" s="430"/>
      <c r="D51" s="430"/>
      <c r="E51" s="430"/>
      <c r="F51" s="431"/>
      <c r="G51" s="333" t="s">
        <v>16</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5"/>
    </row>
    <row r="52" spans="1:52" ht="134.4" customHeight="1" thickBot="1" x14ac:dyDescent="0.25">
      <c r="A52" s="1078" t="s">
        <v>101</v>
      </c>
      <c r="B52" s="1079"/>
      <c r="C52" s="1079"/>
      <c r="D52" s="1079"/>
      <c r="E52" s="1079"/>
      <c r="F52" s="1080"/>
      <c r="G52" s="233" t="s">
        <v>102</v>
      </c>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5"/>
    </row>
    <row r="53" spans="1:52" s="11" customFormat="1" ht="61.5" customHeight="1" x14ac:dyDescent="0.2">
      <c r="A53" s="975" t="s">
        <v>103</v>
      </c>
      <c r="B53" s="976"/>
      <c r="C53" s="976"/>
      <c r="D53" s="976"/>
      <c r="E53" s="976"/>
      <c r="F53" s="977"/>
      <c r="G53" s="549" t="s">
        <v>104</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50"/>
    </row>
    <row r="54" spans="1:52" s="11" customFormat="1" ht="41.25" customHeight="1" x14ac:dyDescent="0.2">
      <c r="A54" s="978" t="s">
        <v>105</v>
      </c>
      <c r="B54" s="979"/>
      <c r="C54" s="979"/>
      <c r="D54" s="979"/>
      <c r="E54" s="979"/>
      <c r="F54" s="980"/>
      <c r="G54" s="28"/>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30"/>
    </row>
    <row r="55" spans="1:52" s="11" customFormat="1" ht="27" customHeight="1" x14ac:dyDescent="0.2">
      <c r="A55" s="981" t="s">
        <v>106</v>
      </c>
      <c r="B55" s="982"/>
      <c r="C55" s="982"/>
      <c r="D55" s="982"/>
      <c r="E55" s="982"/>
      <c r="F55" s="983"/>
      <c r="G55" s="990" t="s">
        <v>107</v>
      </c>
      <c r="H55" s="107"/>
      <c r="I55" s="107"/>
      <c r="J55" s="107"/>
      <c r="K55" s="107"/>
      <c r="L55" s="107"/>
      <c r="M55" s="107"/>
      <c r="N55" s="107"/>
      <c r="O55" s="107"/>
      <c r="P55" s="991" t="s">
        <v>108</v>
      </c>
      <c r="Q55" s="107"/>
      <c r="R55" s="107"/>
      <c r="S55" s="107"/>
      <c r="T55" s="107"/>
      <c r="U55" s="107"/>
      <c r="V55" s="107"/>
      <c r="W55" s="107"/>
      <c r="X55" s="992"/>
      <c r="Y55" s="84"/>
      <c r="Z55" s="85"/>
      <c r="AA55" s="86"/>
      <c r="AB55" s="127" t="s">
        <v>109</v>
      </c>
      <c r="AC55" s="128"/>
      <c r="AD55" s="128"/>
      <c r="AE55" s="129"/>
      <c r="AF55" s="96" t="s">
        <v>110</v>
      </c>
      <c r="AG55" s="97"/>
      <c r="AH55" s="97"/>
      <c r="AI55" s="98"/>
      <c r="AJ55" s="96" t="s">
        <v>111</v>
      </c>
      <c r="AK55" s="97"/>
      <c r="AL55" s="97"/>
      <c r="AM55" s="98"/>
      <c r="AN55" s="96" t="s">
        <v>87</v>
      </c>
      <c r="AO55" s="97"/>
      <c r="AP55" s="97"/>
      <c r="AQ55" s="98"/>
      <c r="AR55" s="495" t="s">
        <v>112</v>
      </c>
      <c r="AS55" s="496"/>
      <c r="AT55" s="496"/>
      <c r="AU55" s="497"/>
      <c r="AV55" s="495" t="s">
        <v>113</v>
      </c>
      <c r="AW55" s="496"/>
      <c r="AX55" s="496"/>
      <c r="AY55" s="498"/>
      <c r="AZ55" s="10"/>
    </row>
    <row r="56" spans="1:52" s="11" customFormat="1" ht="23.25" customHeight="1" x14ac:dyDescent="0.2">
      <c r="A56" s="984"/>
      <c r="B56" s="985"/>
      <c r="C56" s="985"/>
      <c r="D56" s="985"/>
      <c r="E56" s="985"/>
      <c r="F56" s="986"/>
      <c r="G56" s="413" t="s">
        <v>114</v>
      </c>
      <c r="H56" s="414"/>
      <c r="I56" s="414"/>
      <c r="J56" s="414"/>
      <c r="K56" s="414"/>
      <c r="L56" s="414"/>
      <c r="M56" s="414"/>
      <c r="N56" s="414"/>
      <c r="O56" s="414"/>
      <c r="P56" s="417" t="s">
        <v>115</v>
      </c>
      <c r="Q56" s="418"/>
      <c r="R56" s="418"/>
      <c r="S56" s="418"/>
      <c r="T56" s="418"/>
      <c r="U56" s="418"/>
      <c r="V56" s="418"/>
      <c r="W56" s="418"/>
      <c r="X56" s="419"/>
      <c r="Y56" s="423" t="s">
        <v>116</v>
      </c>
      <c r="Z56" s="424"/>
      <c r="AA56" s="425"/>
      <c r="AB56" s="121" t="s">
        <v>117</v>
      </c>
      <c r="AC56" s="122"/>
      <c r="AD56" s="122"/>
      <c r="AE56" s="123"/>
      <c r="AF56" s="426">
        <v>19695</v>
      </c>
      <c r="AG56" s="427"/>
      <c r="AH56" s="427"/>
      <c r="AI56" s="428"/>
      <c r="AJ56" s="426">
        <v>21195</v>
      </c>
      <c r="AK56" s="427"/>
      <c r="AL56" s="427"/>
      <c r="AM56" s="428"/>
      <c r="AN56" s="426">
        <v>23175</v>
      </c>
      <c r="AO56" s="427"/>
      <c r="AP56" s="427"/>
      <c r="AQ56" s="428"/>
      <c r="AR56" s="511"/>
      <c r="AS56" s="512"/>
      <c r="AT56" s="512"/>
      <c r="AU56" s="513"/>
      <c r="AV56" s="511"/>
      <c r="AW56" s="512"/>
      <c r="AX56" s="512"/>
      <c r="AY56" s="514"/>
      <c r="AZ56" s="10"/>
    </row>
    <row r="57" spans="1:52" s="11" customFormat="1" ht="23.25" customHeight="1" x14ac:dyDescent="0.2">
      <c r="A57" s="987"/>
      <c r="B57" s="988"/>
      <c r="C57" s="988"/>
      <c r="D57" s="988"/>
      <c r="E57" s="988"/>
      <c r="F57" s="989"/>
      <c r="G57" s="415"/>
      <c r="H57" s="416"/>
      <c r="I57" s="416"/>
      <c r="J57" s="416"/>
      <c r="K57" s="416"/>
      <c r="L57" s="416"/>
      <c r="M57" s="416"/>
      <c r="N57" s="416"/>
      <c r="O57" s="416"/>
      <c r="P57" s="420"/>
      <c r="Q57" s="421"/>
      <c r="R57" s="421"/>
      <c r="S57" s="421"/>
      <c r="T57" s="421"/>
      <c r="U57" s="421"/>
      <c r="V57" s="421"/>
      <c r="W57" s="421"/>
      <c r="X57" s="422"/>
      <c r="Y57" s="515" t="s">
        <v>118</v>
      </c>
      <c r="Z57" s="516"/>
      <c r="AA57" s="517"/>
      <c r="AB57" s="121" t="s">
        <v>117</v>
      </c>
      <c r="AC57" s="122"/>
      <c r="AD57" s="122"/>
      <c r="AE57" s="123"/>
      <c r="AF57" s="426">
        <v>26000</v>
      </c>
      <c r="AG57" s="427"/>
      <c r="AH57" s="427"/>
      <c r="AI57" s="428"/>
      <c r="AJ57" s="426">
        <v>22000</v>
      </c>
      <c r="AK57" s="427"/>
      <c r="AL57" s="427"/>
      <c r="AM57" s="428"/>
      <c r="AN57" s="426">
        <v>23500</v>
      </c>
      <c r="AO57" s="427"/>
      <c r="AP57" s="427"/>
      <c r="AQ57" s="428"/>
      <c r="AR57" s="426">
        <v>25800</v>
      </c>
      <c r="AS57" s="427"/>
      <c r="AT57" s="427"/>
      <c r="AU57" s="428"/>
      <c r="AV57" s="432"/>
      <c r="AW57" s="433"/>
      <c r="AX57" s="433"/>
      <c r="AY57" s="434"/>
    </row>
    <row r="58" spans="1:52" s="11" customFormat="1" ht="13.5" customHeight="1" x14ac:dyDescent="0.2">
      <c r="A58" s="31"/>
      <c r="B58" s="32"/>
      <c r="C58" s="32"/>
      <c r="D58" s="32"/>
      <c r="E58" s="32"/>
      <c r="F58" s="33"/>
      <c r="G58" s="997"/>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M58" s="998"/>
      <c r="AN58" s="998"/>
      <c r="AO58" s="998"/>
      <c r="AP58" s="998"/>
      <c r="AQ58" s="998"/>
      <c r="AR58" s="998"/>
      <c r="AS58" s="998"/>
      <c r="AT58" s="998"/>
      <c r="AU58" s="998"/>
      <c r="AV58" s="998"/>
      <c r="AW58" s="998"/>
      <c r="AX58" s="998"/>
      <c r="AY58" s="999"/>
    </row>
    <row r="59" spans="1:52" s="11" customFormat="1" ht="134.25" customHeight="1" x14ac:dyDescent="0.2">
      <c r="A59" s="954" t="s">
        <v>105</v>
      </c>
      <c r="B59" s="955"/>
      <c r="C59" s="956" t="s">
        <v>119</v>
      </c>
      <c r="D59" s="956"/>
      <c r="E59" s="956"/>
      <c r="F59" s="957"/>
      <c r="G59" s="115" t="s">
        <v>407</v>
      </c>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996"/>
    </row>
    <row r="60" spans="1:52" s="11" customFormat="1" ht="18.75" customHeight="1" x14ac:dyDescent="0.2">
      <c r="A60" s="66" t="s">
        <v>120</v>
      </c>
      <c r="B60" s="67"/>
      <c r="C60" s="67"/>
      <c r="D60" s="67"/>
      <c r="E60" s="67"/>
      <c r="F60" s="68"/>
      <c r="G60" s="76" t="s">
        <v>121</v>
      </c>
      <c r="H60" s="77"/>
      <c r="I60" s="77"/>
      <c r="J60" s="77"/>
      <c r="K60" s="77"/>
      <c r="L60" s="77"/>
      <c r="M60" s="77"/>
      <c r="N60" s="77"/>
      <c r="O60" s="78"/>
      <c r="P60" s="82" t="s">
        <v>122</v>
      </c>
      <c r="Q60" s="77"/>
      <c r="R60" s="77"/>
      <c r="S60" s="77"/>
      <c r="T60" s="77"/>
      <c r="U60" s="77"/>
      <c r="V60" s="77"/>
      <c r="W60" s="77"/>
      <c r="X60" s="78"/>
      <c r="Y60" s="84"/>
      <c r="Z60" s="85"/>
      <c r="AA60" s="86"/>
      <c r="AB60" s="90" t="s">
        <v>109</v>
      </c>
      <c r="AC60" s="91"/>
      <c r="AD60" s="91"/>
      <c r="AE60" s="92"/>
      <c r="AF60" s="93" t="s">
        <v>110</v>
      </c>
      <c r="AG60" s="94"/>
      <c r="AH60" s="94"/>
      <c r="AI60" s="95"/>
      <c r="AJ60" s="99" t="s">
        <v>111</v>
      </c>
      <c r="AK60" s="99"/>
      <c r="AL60" s="99"/>
      <c r="AM60" s="93"/>
      <c r="AN60" s="99" t="s">
        <v>87</v>
      </c>
      <c r="AO60" s="99"/>
      <c r="AP60" s="99"/>
      <c r="AQ60" s="93"/>
      <c r="AR60" s="101" t="s">
        <v>123</v>
      </c>
      <c r="AS60" s="102"/>
      <c r="AT60" s="102"/>
      <c r="AU60" s="102"/>
      <c r="AV60" s="102"/>
      <c r="AW60" s="102"/>
      <c r="AX60" s="102"/>
      <c r="AY60" s="103"/>
    </row>
    <row r="61" spans="1:52" s="11" customFormat="1" ht="18.75" customHeight="1" x14ac:dyDescent="0.2">
      <c r="A61" s="69"/>
      <c r="B61" s="70"/>
      <c r="C61" s="70"/>
      <c r="D61" s="70"/>
      <c r="E61" s="70"/>
      <c r="F61" s="71"/>
      <c r="G61" s="79"/>
      <c r="H61" s="80"/>
      <c r="I61" s="80"/>
      <c r="J61" s="80"/>
      <c r="K61" s="80"/>
      <c r="L61" s="80"/>
      <c r="M61" s="80"/>
      <c r="N61" s="80"/>
      <c r="O61" s="81"/>
      <c r="P61" s="83"/>
      <c r="Q61" s="80"/>
      <c r="R61" s="80"/>
      <c r="S61" s="80"/>
      <c r="T61" s="80"/>
      <c r="U61" s="80"/>
      <c r="V61" s="80"/>
      <c r="W61" s="80"/>
      <c r="X61" s="81"/>
      <c r="Y61" s="87"/>
      <c r="Z61" s="88"/>
      <c r="AA61" s="89"/>
      <c r="AB61" s="83"/>
      <c r="AC61" s="80"/>
      <c r="AD61" s="80"/>
      <c r="AE61" s="81"/>
      <c r="AF61" s="96"/>
      <c r="AG61" s="97"/>
      <c r="AH61" s="97"/>
      <c r="AI61" s="98"/>
      <c r="AJ61" s="100"/>
      <c r="AK61" s="100"/>
      <c r="AL61" s="100"/>
      <c r="AM61" s="96"/>
      <c r="AN61" s="100"/>
      <c r="AO61" s="100"/>
      <c r="AP61" s="100"/>
      <c r="AQ61" s="96"/>
      <c r="AR61" s="104"/>
      <c r="AS61" s="105"/>
      <c r="AT61" s="105"/>
      <c r="AU61" s="105"/>
      <c r="AV61" s="1003">
        <v>8</v>
      </c>
      <c r="AW61" s="1003"/>
      <c r="AX61" s="107" t="s">
        <v>124</v>
      </c>
      <c r="AY61" s="108"/>
    </row>
    <row r="62" spans="1:52" s="11" customFormat="1" ht="23.25" customHeight="1" x14ac:dyDescent="0.2">
      <c r="A62" s="72"/>
      <c r="B62" s="70"/>
      <c r="C62" s="70"/>
      <c r="D62" s="70"/>
      <c r="E62" s="70"/>
      <c r="F62" s="71"/>
      <c r="G62" s="109" t="s">
        <v>411</v>
      </c>
      <c r="H62" s="110"/>
      <c r="I62" s="110"/>
      <c r="J62" s="110"/>
      <c r="K62" s="110"/>
      <c r="L62" s="110"/>
      <c r="M62" s="110"/>
      <c r="N62" s="110"/>
      <c r="O62" s="111"/>
      <c r="P62" s="110" t="s">
        <v>406</v>
      </c>
      <c r="Q62" s="110"/>
      <c r="R62" s="110"/>
      <c r="S62" s="110"/>
      <c r="T62" s="110"/>
      <c r="U62" s="110"/>
      <c r="V62" s="110"/>
      <c r="W62" s="110"/>
      <c r="X62" s="111"/>
      <c r="Y62" s="118" t="s">
        <v>125</v>
      </c>
      <c r="Z62" s="119"/>
      <c r="AA62" s="120"/>
      <c r="AB62" s="993" t="s">
        <v>126</v>
      </c>
      <c r="AC62" s="994"/>
      <c r="AD62" s="994"/>
      <c r="AE62" s="995"/>
      <c r="AF62" s="124">
        <v>-2.67</v>
      </c>
      <c r="AG62" s="125"/>
      <c r="AH62" s="125"/>
      <c r="AI62" s="125"/>
      <c r="AJ62" s="124">
        <v>-2.5299999999999998</v>
      </c>
      <c r="AK62" s="125"/>
      <c r="AL62" s="125"/>
      <c r="AM62" s="125"/>
      <c r="AN62" s="124">
        <v>0.59</v>
      </c>
      <c r="AO62" s="125"/>
      <c r="AP62" s="125"/>
      <c r="AQ62" s="125"/>
      <c r="AR62" s="124" t="s">
        <v>238</v>
      </c>
      <c r="AS62" s="125"/>
      <c r="AT62" s="125"/>
      <c r="AU62" s="125"/>
      <c r="AV62" s="125"/>
      <c r="AW62" s="125"/>
      <c r="AX62" s="125"/>
      <c r="AY62" s="126"/>
    </row>
    <row r="63" spans="1:52" s="11" customFormat="1" ht="23.25" customHeight="1" x14ac:dyDescent="0.2">
      <c r="A63" s="73"/>
      <c r="B63" s="74"/>
      <c r="C63" s="74"/>
      <c r="D63" s="74"/>
      <c r="E63" s="74"/>
      <c r="F63" s="75"/>
      <c r="G63" s="112"/>
      <c r="H63" s="113"/>
      <c r="I63" s="113"/>
      <c r="J63" s="113"/>
      <c r="K63" s="113"/>
      <c r="L63" s="113"/>
      <c r="M63" s="113"/>
      <c r="N63" s="113"/>
      <c r="O63" s="114"/>
      <c r="P63" s="113"/>
      <c r="Q63" s="113"/>
      <c r="R63" s="113"/>
      <c r="S63" s="113"/>
      <c r="T63" s="113"/>
      <c r="U63" s="113"/>
      <c r="V63" s="113"/>
      <c r="W63" s="113"/>
      <c r="X63" s="114"/>
      <c r="Y63" s="127" t="s">
        <v>127</v>
      </c>
      <c r="Z63" s="128"/>
      <c r="AA63" s="129"/>
      <c r="AB63" s="960" t="s">
        <v>126</v>
      </c>
      <c r="AC63" s="961"/>
      <c r="AD63" s="961"/>
      <c r="AE63" s="962"/>
      <c r="AF63" s="124">
        <v>2.8</v>
      </c>
      <c r="AG63" s="125"/>
      <c r="AH63" s="125"/>
      <c r="AI63" s="125"/>
      <c r="AJ63" s="124">
        <v>4.3</v>
      </c>
      <c r="AK63" s="125"/>
      <c r="AL63" s="125"/>
      <c r="AM63" s="125"/>
      <c r="AN63" s="124">
        <v>4.5</v>
      </c>
      <c r="AO63" s="125"/>
      <c r="AP63" s="125"/>
      <c r="AQ63" s="125"/>
      <c r="AR63" s="124">
        <v>12.4</v>
      </c>
      <c r="AS63" s="125"/>
      <c r="AT63" s="125"/>
      <c r="AU63" s="125"/>
      <c r="AV63" s="125"/>
      <c r="AW63" s="125"/>
      <c r="AX63" s="125"/>
      <c r="AY63" s="126"/>
    </row>
    <row r="64" spans="1:52" s="11" customFormat="1" ht="23.25" customHeight="1" x14ac:dyDescent="0.2">
      <c r="A64" s="72"/>
      <c r="B64" s="70"/>
      <c r="C64" s="70"/>
      <c r="D64" s="70"/>
      <c r="E64" s="70"/>
      <c r="F64" s="71"/>
      <c r="G64" s="115"/>
      <c r="H64" s="116"/>
      <c r="I64" s="116"/>
      <c r="J64" s="116"/>
      <c r="K64" s="116"/>
      <c r="L64" s="116"/>
      <c r="M64" s="116"/>
      <c r="N64" s="116"/>
      <c r="O64" s="117"/>
      <c r="P64" s="116"/>
      <c r="Q64" s="116"/>
      <c r="R64" s="116"/>
      <c r="S64" s="116"/>
      <c r="T64" s="116"/>
      <c r="U64" s="116"/>
      <c r="V64" s="116"/>
      <c r="W64" s="116"/>
      <c r="X64" s="117"/>
      <c r="Y64" s="127" t="s">
        <v>128</v>
      </c>
      <c r="Z64" s="128"/>
      <c r="AA64" s="129"/>
      <c r="AB64" s="960" t="s">
        <v>126</v>
      </c>
      <c r="AC64" s="961"/>
      <c r="AD64" s="961"/>
      <c r="AE64" s="962"/>
      <c r="AF64" s="124">
        <v>-95</v>
      </c>
      <c r="AG64" s="125"/>
      <c r="AH64" s="125"/>
      <c r="AI64" s="125"/>
      <c r="AJ64" s="124">
        <v>-59</v>
      </c>
      <c r="AK64" s="125"/>
      <c r="AL64" s="125"/>
      <c r="AM64" s="125"/>
      <c r="AN64" s="124">
        <v>13</v>
      </c>
      <c r="AO64" s="125"/>
      <c r="AP64" s="125"/>
      <c r="AQ64" s="125"/>
      <c r="AR64" s="124" t="s">
        <v>238</v>
      </c>
      <c r="AS64" s="125"/>
      <c r="AT64" s="125"/>
      <c r="AU64" s="125"/>
      <c r="AV64" s="125"/>
      <c r="AW64" s="125"/>
      <c r="AX64" s="125"/>
      <c r="AY64" s="126"/>
    </row>
    <row r="65" spans="1:51" s="11" customFormat="1" ht="222.6" customHeight="1" x14ac:dyDescent="0.2">
      <c r="A65" s="57" t="s">
        <v>129</v>
      </c>
      <c r="B65" s="58"/>
      <c r="C65" s="58"/>
      <c r="D65" s="58"/>
      <c r="E65" s="58"/>
      <c r="F65" s="59"/>
      <c r="G65" s="60" t="s">
        <v>421</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2"/>
    </row>
    <row r="66" spans="1:51" s="11" customFormat="1" ht="15" customHeight="1" x14ac:dyDescent="0.2">
      <c r="A66" s="31"/>
      <c r="B66" s="32"/>
      <c r="C66" s="32"/>
      <c r="D66" s="32"/>
      <c r="E66" s="32"/>
      <c r="F66" s="33"/>
      <c r="G66" s="63"/>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5"/>
    </row>
    <row r="67" spans="1:51" s="11" customFormat="1" ht="81" hidden="1" customHeight="1" x14ac:dyDescent="0.2">
      <c r="A67" s="954" t="s">
        <v>105</v>
      </c>
      <c r="B67" s="955"/>
      <c r="C67" s="956" t="s">
        <v>130</v>
      </c>
      <c r="D67" s="956"/>
      <c r="E67" s="956"/>
      <c r="F67" s="957"/>
      <c r="G67" s="551"/>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553"/>
    </row>
    <row r="68" spans="1:51" s="11" customFormat="1" ht="18.75" hidden="1" customHeight="1" x14ac:dyDescent="0.2">
      <c r="A68" s="66" t="s">
        <v>131</v>
      </c>
      <c r="B68" s="67"/>
      <c r="C68" s="67"/>
      <c r="D68" s="67"/>
      <c r="E68" s="67"/>
      <c r="F68" s="68"/>
      <c r="G68" s="76" t="s">
        <v>121</v>
      </c>
      <c r="H68" s="77"/>
      <c r="I68" s="77"/>
      <c r="J68" s="77"/>
      <c r="K68" s="77"/>
      <c r="L68" s="77"/>
      <c r="M68" s="77"/>
      <c r="N68" s="77"/>
      <c r="O68" s="78"/>
      <c r="P68" s="82" t="s">
        <v>122</v>
      </c>
      <c r="Q68" s="77"/>
      <c r="R68" s="77"/>
      <c r="S68" s="77"/>
      <c r="T68" s="77"/>
      <c r="U68" s="77"/>
      <c r="V68" s="77"/>
      <c r="W68" s="77"/>
      <c r="X68" s="78"/>
      <c r="Y68" s="1056"/>
      <c r="Z68" s="1057"/>
      <c r="AA68" s="1058"/>
      <c r="AB68" s="90" t="s">
        <v>109</v>
      </c>
      <c r="AC68" s="91"/>
      <c r="AD68" s="91"/>
      <c r="AE68" s="92"/>
      <c r="AF68" s="1068" t="s">
        <v>110</v>
      </c>
      <c r="AG68" s="1069"/>
      <c r="AH68" s="1069"/>
      <c r="AI68" s="1070"/>
      <c r="AJ68" s="1068" t="s">
        <v>111</v>
      </c>
      <c r="AK68" s="1069"/>
      <c r="AL68" s="1069"/>
      <c r="AM68" s="1070"/>
      <c r="AN68" s="1068" t="s">
        <v>87</v>
      </c>
      <c r="AO68" s="1069"/>
      <c r="AP68" s="1069"/>
      <c r="AQ68" s="1070"/>
      <c r="AR68" s="101" t="s">
        <v>123</v>
      </c>
      <c r="AS68" s="102"/>
      <c r="AT68" s="102"/>
      <c r="AU68" s="102"/>
      <c r="AV68" s="102"/>
      <c r="AW68" s="102"/>
      <c r="AX68" s="102"/>
      <c r="AY68" s="103"/>
    </row>
    <row r="69" spans="1:51" s="11" customFormat="1" ht="18.75" hidden="1" customHeight="1" x14ac:dyDescent="0.2">
      <c r="A69" s="69"/>
      <c r="B69" s="70"/>
      <c r="C69" s="70"/>
      <c r="D69" s="70"/>
      <c r="E69" s="70"/>
      <c r="F69" s="71"/>
      <c r="G69" s="79"/>
      <c r="H69" s="80"/>
      <c r="I69" s="80"/>
      <c r="J69" s="80"/>
      <c r="K69" s="80"/>
      <c r="L69" s="80"/>
      <c r="M69" s="80"/>
      <c r="N69" s="80"/>
      <c r="O69" s="81"/>
      <c r="P69" s="83"/>
      <c r="Q69" s="80"/>
      <c r="R69" s="80"/>
      <c r="S69" s="80"/>
      <c r="T69" s="80"/>
      <c r="U69" s="80"/>
      <c r="V69" s="80"/>
      <c r="W69" s="80"/>
      <c r="X69" s="81"/>
      <c r="Y69" s="84"/>
      <c r="Z69" s="85"/>
      <c r="AA69" s="86"/>
      <c r="AB69" s="83"/>
      <c r="AC69" s="80"/>
      <c r="AD69" s="80"/>
      <c r="AE69" s="81"/>
      <c r="AF69" s="96"/>
      <c r="AG69" s="97"/>
      <c r="AH69" s="97"/>
      <c r="AI69" s="98"/>
      <c r="AJ69" s="96"/>
      <c r="AK69" s="97"/>
      <c r="AL69" s="97"/>
      <c r="AM69" s="98"/>
      <c r="AN69" s="96"/>
      <c r="AO69" s="97"/>
      <c r="AP69" s="97"/>
      <c r="AQ69" s="98"/>
      <c r="AR69" s="104"/>
      <c r="AS69" s="105"/>
      <c r="AT69" s="105"/>
      <c r="AU69" s="105"/>
      <c r="AV69" s="1081"/>
      <c r="AW69" s="1081"/>
      <c r="AX69" s="107" t="s">
        <v>124</v>
      </c>
      <c r="AY69" s="108"/>
    </row>
    <row r="70" spans="1:51" s="11" customFormat="1" ht="23.25" hidden="1" customHeight="1" x14ac:dyDescent="0.2">
      <c r="A70" s="72"/>
      <c r="B70" s="70"/>
      <c r="C70" s="70"/>
      <c r="D70" s="70"/>
      <c r="E70" s="70"/>
      <c r="F70" s="71"/>
      <c r="G70" s="1059"/>
      <c r="H70" s="1060"/>
      <c r="I70" s="1060"/>
      <c r="J70" s="1060"/>
      <c r="K70" s="1060"/>
      <c r="L70" s="1060"/>
      <c r="M70" s="1060"/>
      <c r="N70" s="1060"/>
      <c r="O70" s="1061"/>
      <c r="P70" s="1060"/>
      <c r="Q70" s="1060"/>
      <c r="R70" s="1060"/>
      <c r="S70" s="1060"/>
      <c r="T70" s="1060"/>
      <c r="U70" s="1060"/>
      <c r="V70" s="1060"/>
      <c r="W70" s="1060"/>
      <c r="X70" s="1061"/>
      <c r="Y70" s="118" t="s">
        <v>125</v>
      </c>
      <c r="Z70" s="119"/>
      <c r="AA70" s="120"/>
      <c r="AB70" s="1000"/>
      <c r="AC70" s="1001"/>
      <c r="AD70" s="1001"/>
      <c r="AE70" s="1002"/>
      <c r="AF70" s="945"/>
      <c r="AG70" s="946"/>
      <c r="AH70" s="946"/>
      <c r="AI70" s="947"/>
      <c r="AJ70" s="945"/>
      <c r="AK70" s="946"/>
      <c r="AL70" s="946"/>
      <c r="AM70" s="947"/>
      <c r="AN70" s="945"/>
      <c r="AO70" s="946"/>
      <c r="AP70" s="946"/>
      <c r="AQ70" s="947"/>
      <c r="AR70" s="945"/>
      <c r="AS70" s="946"/>
      <c r="AT70" s="946"/>
      <c r="AU70" s="946"/>
      <c r="AV70" s="946"/>
      <c r="AW70" s="946"/>
      <c r="AX70" s="946"/>
      <c r="AY70" s="1004"/>
    </row>
    <row r="71" spans="1:51" s="11" customFormat="1" ht="23.25" hidden="1" customHeight="1" x14ac:dyDescent="0.2">
      <c r="A71" s="73"/>
      <c r="B71" s="74"/>
      <c r="C71" s="74"/>
      <c r="D71" s="74"/>
      <c r="E71" s="74"/>
      <c r="F71" s="75"/>
      <c r="G71" s="1062"/>
      <c r="H71" s="1063"/>
      <c r="I71" s="1063"/>
      <c r="J71" s="1063"/>
      <c r="K71" s="1063"/>
      <c r="L71" s="1063"/>
      <c r="M71" s="1063"/>
      <c r="N71" s="1063"/>
      <c r="O71" s="1064"/>
      <c r="P71" s="1063"/>
      <c r="Q71" s="1063"/>
      <c r="R71" s="1063"/>
      <c r="S71" s="1063"/>
      <c r="T71" s="1063"/>
      <c r="U71" s="1063"/>
      <c r="V71" s="1063"/>
      <c r="W71" s="1063"/>
      <c r="X71" s="1064"/>
      <c r="Y71" s="127" t="s">
        <v>127</v>
      </c>
      <c r="Z71" s="128"/>
      <c r="AA71" s="129"/>
      <c r="AB71" s="1071"/>
      <c r="AC71" s="1072"/>
      <c r="AD71" s="1072"/>
      <c r="AE71" s="1073"/>
      <c r="AF71" s="945"/>
      <c r="AG71" s="946"/>
      <c r="AH71" s="946"/>
      <c r="AI71" s="947"/>
      <c r="AJ71" s="945"/>
      <c r="AK71" s="946"/>
      <c r="AL71" s="946"/>
      <c r="AM71" s="947"/>
      <c r="AN71" s="945"/>
      <c r="AO71" s="946"/>
      <c r="AP71" s="946"/>
      <c r="AQ71" s="947"/>
      <c r="AR71" s="945"/>
      <c r="AS71" s="946"/>
      <c r="AT71" s="946"/>
      <c r="AU71" s="946"/>
      <c r="AV71" s="946"/>
      <c r="AW71" s="946"/>
      <c r="AX71" s="946"/>
      <c r="AY71" s="1004"/>
    </row>
    <row r="72" spans="1:51" s="11" customFormat="1" ht="23.25" hidden="1" customHeight="1" x14ac:dyDescent="0.2">
      <c r="A72" s="72"/>
      <c r="B72" s="70"/>
      <c r="C72" s="70"/>
      <c r="D72" s="70"/>
      <c r="E72" s="70"/>
      <c r="F72" s="71"/>
      <c r="G72" s="1065"/>
      <c r="H72" s="1066"/>
      <c r="I72" s="1066"/>
      <c r="J72" s="1066"/>
      <c r="K72" s="1066"/>
      <c r="L72" s="1066"/>
      <c r="M72" s="1066"/>
      <c r="N72" s="1066"/>
      <c r="O72" s="1067"/>
      <c r="P72" s="1066"/>
      <c r="Q72" s="1066"/>
      <c r="R72" s="1066"/>
      <c r="S72" s="1066"/>
      <c r="T72" s="1066"/>
      <c r="U72" s="1066"/>
      <c r="V72" s="1066"/>
      <c r="W72" s="1066"/>
      <c r="X72" s="1067"/>
      <c r="Y72" s="127" t="s">
        <v>128</v>
      </c>
      <c r="Z72" s="128"/>
      <c r="AA72" s="129"/>
      <c r="AB72" s="1071" t="s">
        <v>126</v>
      </c>
      <c r="AC72" s="1072"/>
      <c r="AD72" s="1072"/>
      <c r="AE72" s="1073"/>
      <c r="AF72" s="945"/>
      <c r="AG72" s="946"/>
      <c r="AH72" s="946"/>
      <c r="AI72" s="947"/>
      <c r="AJ72" s="945"/>
      <c r="AK72" s="946"/>
      <c r="AL72" s="946"/>
      <c r="AM72" s="947"/>
      <c r="AN72" s="945"/>
      <c r="AO72" s="946"/>
      <c r="AP72" s="946"/>
      <c r="AQ72" s="947"/>
      <c r="AR72" s="945"/>
      <c r="AS72" s="946"/>
      <c r="AT72" s="946"/>
      <c r="AU72" s="946"/>
      <c r="AV72" s="946"/>
      <c r="AW72" s="946"/>
      <c r="AX72" s="946"/>
      <c r="AY72" s="1004"/>
    </row>
    <row r="73" spans="1:51" s="11" customFormat="1" ht="106.5" hidden="1" customHeight="1" x14ac:dyDescent="0.2">
      <c r="A73" s="57" t="s">
        <v>129</v>
      </c>
      <c r="B73" s="58"/>
      <c r="C73" s="58"/>
      <c r="D73" s="58"/>
      <c r="E73" s="58"/>
      <c r="F73" s="59"/>
      <c r="G73" s="951"/>
      <c r="H73" s="952"/>
      <c r="I73" s="952"/>
      <c r="J73" s="952"/>
      <c r="K73" s="952"/>
      <c r="L73" s="952"/>
      <c r="M73" s="952"/>
      <c r="N73" s="952"/>
      <c r="O73" s="952"/>
      <c r="P73" s="952"/>
      <c r="Q73" s="952"/>
      <c r="R73" s="952"/>
      <c r="S73" s="952"/>
      <c r="T73" s="952"/>
      <c r="U73" s="952"/>
      <c r="V73" s="952"/>
      <c r="W73" s="952"/>
      <c r="X73" s="952"/>
      <c r="Y73" s="952"/>
      <c r="Z73" s="952"/>
      <c r="AA73" s="952"/>
      <c r="AB73" s="952"/>
      <c r="AC73" s="952"/>
      <c r="AD73" s="952"/>
      <c r="AE73" s="952"/>
      <c r="AF73" s="952"/>
      <c r="AG73" s="952"/>
      <c r="AH73" s="952"/>
      <c r="AI73" s="952"/>
      <c r="AJ73" s="952"/>
      <c r="AK73" s="952"/>
      <c r="AL73" s="952"/>
      <c r="AM73" s="952"/>
      <c r="AN73" s="952"/>
      <c r="AO73" s="952"/>
      <c r="AP73" s="952"/>
      <c r="AQ73" s="952"/>
      <c r="AR73" s="952"/>
      <c r="AS73" s="952"/>
      <c r="AT73" s="952"/>
      <c r="AU73" s="952"/>
      <c r="AV73" s="952"/>
      <c r="AW73" s="952"/>
      <c r="AX73" s="952"/>
      <c r="AY73" s="953"/>
    </row>
    <row r="74" spans="1:51" s="11" customFormat="1" ht="15" customHeight="1" x14ac:dyDescent="0.2">
      <c r="A74" s="31"/>
      <c r="B74" s="32"/>
      <c r="C74" s="32"/>
      <c r="D74" s="32"/>
      <c r="E74" s="32"/>
      <c r="F74" s="33"/>
      <c r="G74" s="997"/>
      <c r="H74" s="998"/>
      <c r="I74" s="998"/>
      <c r="J74" s="998"/>
      <c r="K74" s="998"/>
      <c r="L74" s="998"/>
      <c r="M74" s="998"/>
      <c r="N74" s="998"/>
      <c r="O74" s="998"/>
      <c r="P74" s="998"/>
      <c r="Q74" s="998"/>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9"/>
    </row>
    <row r="75" spans="1:51" s="11" customFormat="1" ht="85.5" customHeight="1" x14ac:dyDescent="0.2">
      <c r="A75" s="954" t="s">
        <v>105</v>
      </c>
      <c r="B75" s="955"/>
      <c r="C75" s="956" t="s">
        <v>132</v>
      </c>
      <c r="D75" s="956"/>
      <c r="E75" s="956"/>
      <c r="F75" s="957"/>
      <c r="G75" s="948" t="s">
        <v>408</v>
      </c>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c r="AU75" s="949"/>
      <c r="AV75" s="949"/>
      <c r="AW75" s="949"/>
      <c r="AX75" s="949"/>
      <c r="AY75" s="950"/>
    </row>
    <row r="76" spans="1:51" s="11" customFormat="1" ht="18.75" customHeight="1" x14ac:dyDescent="0.2">
      <c r="A76" s="66" t="s">
        <v>133</v>
      </c>
      <c r="B76" s="67"/>
      <c r="C76" s="67"/>
      <c r="D76" s="67"/>
      <c r="E76" s="67"/>
      <c r="F76" s="68"/>
      <c r="G76" s="76" t="s">
        <v>121</v>
      </c>
      <c r="H76" s="77"/>
      <c r="I76" s="77"/>
      <c r="J76" s="77"/>
      <c r="K76" s="77"/>
      <c r="L76" s="77"/>
      <c r="M76" s="77"/>
      <c r="N76" s="77"/>
      <c r="O76" s="78"/>
      <c r="P76" s="82" t="s">
        <v>122</v>
      </c>
      <c r="Q76" s="77"/>
      <c r="R76" s="77"/>
      <c r="S76" s="77"/>
      <c r="T76" s="77"/>
      <c r="U76" s="77"/>
      <c r="V76" s="77"/>
      <c r="W76" s="77"/>
      <c r="X76" s="78"/>
      <c r="Y76" s="1018"/>
      <c r="Z76" s="1019"/>
      <c r="AA76" s="1020"/>
      <c r="AB76" s="82" t="s">
        <v>109</v>
      </c>
      <c r="AC76" s="77"/>
      <c r="AD76" s="77"/>
      <c r="AE76" s="78"/>
      <c r="AF76" s="93" t="s">
        <v>110</v>
      </c>
      <c r="AG76" s="94"/>
      <c r="AH76" s="94"/>
      <c r="AI76" s="95"/>
      <c r="AJ76" s="93" t="s">
        <v>111</v>
      </c>
      <c r="AK76" s="94"/>
      <c r="AL76" s="94"/>
      <c r="AM76" s="95"/>
      <c r="AN76" s="93" t="s">
        <v>87</v>
      </c>
      <c r="AO76" s="94"/>
      <c r="AP76" s="94"/>
      <c r="AQ76" s="95"/>
      <c r="AR76" s="1074" t="s">
        <v>134</v>
      </c>
      <c r="AS76" s="1075"/>
      <c r="AT76" s="1075"/>
      <c r="AU76" s="1075"/>
      <c r="AV76" s="1075"/>
      <c r="AW76" s="1075"/>
      <c r="AX76" s="1075"/>
      <c r="AY76" s="1076"/>
    </row>
    <row r="77" spans="1:51" s="11" customFormat="1" ht="18.75" customHeight="1" x14ac:dyDescent="0.2">
      <c r="A77" s="69"/>
      <c r="B77" s="70"/>
      <c r="C77" s="70"/>
      <c r="D77" s="70"/>
      <c r="E77" s="70"/>
      <c r="F77" s="71"/>
      <c r="G77" s="79"/>
      <c r="H77" s="80"/>
      <c r="I77" s="80"/>
      <c r="J77" s="80"/>
      <c r="K77" s="80"/>
      <c r="L77" s="80"/>
      <c r="M77" s="80"/>
      <c r="N77" s="80"/>
      <c r="O77" s="81"/>
      <c r="P77" s="83"/>
      <c r="Q77" s="80"/>
      <c r="R77" s="80"/>
      <c r="S77" s="80"/>
      <c r="T77" s="80"/>
      <c r="U77" s="80"/>
      <c r="V77" s="80"/>
      <c r="W77" s="80"/>
      <c r="X77" s="81"/>
      <c r="Y77" s="84"/>
      <c r="Z77" s="85"/>
      <c r="AA77" s="86"/>
      <c r="AB77" s="83"/>
      <c r="AC77" s="80"/>
      <c r="AD77" s="80"/>
      <c r="AE77" s="81"/>
      <c r="AF77" s="96"/>
      <c r="AG77" s="97"/>
      <c r="AH77" s="97"/>
      <c r="AI77" s="98"/>
      <c r="AJ77" s="96"/>
      <c r="AK77" s="97"/>
      <c r="AL77" s="97"/>
      <c r="AM77" s="98"/>
      <c r="AN77" s="96"/>
      <c r="AO77" s="97"/>
      <c r="AP77" s="97"/>
      <c r="AQ77" s="98"/>
      <c r="AR77" s="104"/>
      <c r="AS77" s="105"/>
      <c r="AT77" s="105"/>
      <c r="AU77" s="105"/>
      <c r="AV77" s="1003">
        <v>12</v>
      </c>
      <c r="AW77" s="1003"/>
      <c r="AX77" s="107" t="s">
        <v>124</v>
      </c>
      <c r="AY77" s="108"/>
    </row>
    <row r="78" spans="1:51" s="11" customFormat="1" ht="23.25" customHeight="1" x14ac:dyDescent="0.2">
      <c r="A78" s="72"/>
      <c r="B78" s="70"/>
      <c r="C78" s="70"/>
      <c r="D78" s="70"/>
      <c r="E78" s="70"/>
      <c r="F78" s="71"/>
      <c r="G78" s="109" t="s">
        <v>411</v>
      </c>
      <c r="H78" s="110"/>
      <c r="I78" s="110"/>
      <c r="J78" s="110"/>
      <c r="K78" s="110"/>
      <c r="L78" s="110"/>
      <c r="M78" s="110"/>
      <c r="N78" s="110"/>
      <c r="O78" s="111"/>
      <c r="P78" s="110" t="s">
        <v>420</v>
      </c>
      <c r="Q78" s="110"/>
      <c r="R78" s="110"/>
      <c r="S78" s="110"/>
      <c r="T78" s="110"/>
      <c r="U78" s="110"/>
      <c r="V78" s="110"/>
      <c r="W78" s="110"/>
      <c r="X78" s="111"/>
      <c r="Y78" s="118" t="s">
        <v>125</v>
      </c>
      <c r="Z78" s="119"/>
      <c r="AA78" s="120"/>
      <c r="AB78" s="993" t="s">
        <v>126</v>
      </c>
      <c r="AC78" s="994"/>
      <c r="AD78" s="994"/>
      <c r="AE78" s="995"/>
      <c r="AF78" s="124">
        <v>2.23</v>
      </c>
      <c r="AG78" s="125"/>
      <c r="AH78" s="125"/>
      <c r="AI78" s="125"/>
      <c r="AJ78" s="124">
        <v>1.83</v>
      </c>
      <c r="AK78" s="125"/>
      <c r="AL78" s="125"/>
      <c r="AM78" s="125"/>
      <c r="AN78" s="124">
        <v>1.75</v>
      </c>
      <c r="AO78" s="125"/>
      <c r="AP78" s="125"/>
      <c r="AQ78" s="125"/>
      <c r="AR78" s="124" t="s">
        <v>238</v>
      </c>
      <c r="AS78" s="125"/>
      <c r="AT78" s="125"/>
      <c r="AU78" s="125"/>
      <c r="AV78" s="125"/>
      <c r="AW78" s="125"/>
      <c r="AX78" s="125"/>
      <c r="AY78" s="126"/>
    </row>
    <row r="79" spans="1:51" s="11" customFormat="1" ht="23.25" customHeight="1" x14ac:dyDescent="0.2">
      <c r="A79" s="73"/>
      <c r="B79" s="74"/>
      <c r="C79" s="74"/>
      <c r="D79" s="74"/>
      <c r="E79" s="74"/>
      <c r="F79" s="75"/>
      <c r="G79" s="112"/>
      <c r="H79" s="113"/>
      <c r="I79" s="113"/>
      <c r="J79" s="113"/>
      <c r="K79" s="113"/>
      <c r="L79" s="113"/>
      <c r="M79" s="113"/>
      <c r="N79" s="113"/>
      <c r="O79" s="114"/>
      <c r="P79" s="113"/>
      <c r="Q79" s="113"/>
      <c r="R79" s="113"/>
      <c r="S79" s="113"/>
      <c r="T79" s="113"/>
      <c r="U79" s="113"/>
      <c r="V79" s="113"/>
      <c r="W79" s="113"/>
      <c r="X79" s="114"/>
      <c r="Y79" s="127" t="s">
        <v>127</v>
      </c>
      <c r="Z79" s="128"/>
      <c r="AA79" s="129"/>
      <c r="AB79" s="960" t="s">
        <v>126</v>
      </c>
      <c r="AC79" s="961"/>
      <c r="AD79" s="961"/>
      <c r="AE79" s="962"/>
      <c r="AF79" s="124">
        <v>3.5</v>
      </c>
      <c r="AG79" s="125"/>
      <c r="AH79" s="125"/>
      <c r="AI79" s="125"/>
      <c r="AJ79" s="124">
        <v>3.5</v>
      </c>
      <c r="AK79" s="125"/>
      <c r="AL79" s="125"/>
      <c r="AM79" s="125"/>
      <c r="AN79" s="124">
        <v>3.5</v>
      </c>
      <c r="AO79" s="125"/>
      <c r="AP79" s="125"/>
      <c r="AQ79" s="125"/>
      <c r="AR79" s="124">
        <v>3.5</v>
      </c>
      <c r="AS79" s="125"/>
      <c r="AT79" s="125"/>
      <c r="AU79" s="125"/>
      <c r="AV79" s="125"/>
      <c r="AW79" s="125"/>
      <c r="AX79" s="125"/>
      <c r="AY79" s="126"/>
    </row>
    <row r="80" spans="1:51" s="11" customFormat="1" ht="23.25" customHeight="1" x14ac:dyDescent="0.2">
      <c r="A80" s="72"/>
      <c r="B80" s="70"/>
      <c r="C80" s="70"/>
      <c r="D80" s="70"/>
      <c r="E80" s="70"/>
      <c r="F80" s="71"/>
      <c r="G80" s="115"/>
      <c r="H80" s="116"/>
      <c r="I80" s="116"/>
      <c r="J80" s="116"/>
      <c r="K80" s="116"/>
      <c r="L80" s="116"/>
      <c r="M80" s="116"/>
      <c r="N80" s="116"/>
      <c r="O80" s="117"/>
      <c r="P80" s="116"/>
      <c r="Q80" s="116"/>
      <c r="R80" s="116"/>
      <c r="S80" s="116"/>
      <c r="T80" s="116"/>
      <c r="U80" s="116"/>
      <c r="V80" s="116"/>
      <c r="W80" s="116"/>
      <c r="X80" s="117"/>
      <c r="Y80" s="127" t="s">
        <v>128</v>
      </c>
      <c r="Z80" s="128"/>
      <c r="AA80" s="129"/>
      <c r="AB80" s="960" t="s">
        <v>126</v>
      </c>
      <c r="AC80" s="961"/>
      <c r="AD80" s="961"/>
      <c r="AE80" s="962"/>
      <c r="AF80" s="124">
        <v>64</v>
      </c>
      <c r="AG80" s="125"/>
      <c r="AH80" s="125"/>
      <c r="AI80" s="125"/>
      <c r="AJ80" s="124">
        <v>52</v>
      </c>
      <c r="AK80" s="125"/>
      <c r="AL80" s="125"/>
      <c r="AM80" s="125"/>
      <c r="AN80" s="124">
        <v>50</v>
      </c>
      <c r="AO80" s="125"/>
      <c r="AP80" s="125"/>
      <c r="AQ80" s="125"/>
      <c r="AR80" s="124" t="s">
        <v>238</v>
      </c>
      <c r="AS80" s="125"/>
      <c r="AT80" s="125"/>
      <c r="AU80" s="125"/>
      <c r="AV80" s="125"/>
      <c r="AW80" s="125"/>
      <c r="AX80" s="125"/>
      <c r="AY80" s="126"/>
    </row>
    <row r="81" spans="1:52" s="11" customFormat="1" ht="245.4" customHeight="1" thickBot="1" x14ac:dyDescent="0.25">
      <c r="A81" s="57" t="s">
        <v>129</v>
      </c>
      <c r="B81" s="58"/>
      <c r="C81" s="58"/>
      <c r="D81" s="58"/>
      <c r="E81" s="58"/>
      <c r="F81" s="59"/>
      <c r="G81" s="60" t="s">
        <v>422</v>
      </c>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2"/>
    </row>
    <row r="82" spans="1:52" s="11" customFormat="1" ht="22.5" hidden="1" customHeight="1" x14ac:dyDescent="0.2">
      <c r="A82" s="1021" t="s">
        <v>136</v>
      </c>
      <c r="B82" s="1022"/>
      <c r="C82" s="1022"/>
      <c r="D82" s="1022"/>
      <c r="E82" s="1022"/>
      <c r="F82" s="1023"/>
      <c r="G82" s="1033" t="s">
        <v>137</v>
      </c>
      <c r="H82" s="1034"/>
      <c r="I82" s="1034"/>
      <c r="J82" s="1034"/>
      <c r="K82" s="1034"/>
      <c r="L82" s="1034"/>
      <c r="M82" s="1034"/>
      <c r="N82" s="1034"/>
      <c r="O82" s="1034"/>
      <c r="P82" s="1034"/>
      <c r="Q82" s="1034"/>
      <c r="R82" s="1034"/>
      <c r="S82" s="1034"/>
      <c r="T82" s="1034"/>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5"/>
    </row>
    <row r="83" spans="1:52" s="11" customFormat="1" ht="47.25" hidden="1" customHeight="1" x14ac:dyDescent="0.2">
      <c r="A83" s="1024"/>
      <c r="B83" s="1025"/>
      <c r="C83" s="1025"/>
      <c r="D83" s="1025"/>
      <c r="E83" s="1025"/>
      <c r="F83" s="1026"/>
      <c r="G83" s="1030" t="s">
        <v>16</v>
      </c>
      <c r="H83" s="1031"/>
      <c r="I83" s="1031"/>
      <c r="J83" s="1031"/>
      <c r="K83" s="1031"/>
      <c r="L83" s="1031"/>
      <c r="M83" s="1031"/>
      <c r="N83" s="1031"/>
      <c r="O83" s="1031"/>
      <c r="P83" s="1031"/>
      <c r="Q83" s="1031"/>
      <c r="R83" s="1031"/>
      <c r="S83" s="1031"/>
      <c r="T83" s="1031"/>
      <c r="U83" s="1031"/>
      <c r="V83" s="1031"/>
      <c r="W83" s="1031"/>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1"/>
      <c r="AS83" s="1031"/>
      <c r="AT83" s="1031"/>
      <c r="AU83" s="1031"/>
      <c r="AV83" s="1031"/>
      <c r="AW83" s="1031"/>
      <c r="AX83" s="1031"/>
      <c r="AY83" s="1032"/>
    </row>
    <row r="84" spans="1:52" s="11" customFormat="1" ht="22.5" hidden="1" customHeight="1" x14ac:dyDescent="0.2">
      <c r="A84" s="1024"/>
      <c r="B84" s="1025"/>
      <c r="C84" s="1025"/>
      <c r="D84" s="1025"/>
      <c r="E84" s="1025"/>
      <c r="F84" s="1026"/>
      <c r="G84" s="1033" t="s">
        <v>138</v>
      </c>
      <c r="H84" s="1034"/>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5"/>
    </row>
    <row r="85" spans="1:52" s="11" customFormat="1" ht="42.75" hidden="1" customHeight="1" thickBot="1" x14ac:dyDescent="0.25">
      <c r="A85" s="1027"/>
      <c r="B85" s="1028"/>
      <c r="C85" s="1028"/>
      <c r="D85" s="1028"/>
      <c r="E85" s="1028"/>
      <c r="F85" s="1029"/>
      <c r="G85" s="1036" t="s">
        <v>16</v>
      </c>
      <c r="H85" s="1037"/>
      <c r="I85" s="1037"/>
      <c r="J85" s="1037"/>
      <c r="K85" s="1037"/>
      <c r="L85" s="1037"/>
      <c r="M85" s="1037"/>
      <c r="N85" s="1037"/>
      <c r="O85" s="1037"/>
      <c r="P85" s="1037"/>
      <c r="Q85" s="1037"/>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8"/>
    </row>
    <row r="86" spans="1:52" s="11" customFormat="1" ht="61.5" customHeight="1" x14ac:dyDescent="0.2">
      <c r="A86" s="975" t="s">
        <v>139</v>
      </c>
      <c r="B86" s="976"/>
      <c r="C86" s="976"/>
      <c r="D86" s="976"/>
      <c r="E86" s="976"/>
      <c r="F86" s="977"/>
      <c r="G86" s="549" t="s">
        <v>419</v>
      </c>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50"/>
    </row>
    <row r="87" spans="1:52" s="11" customFormat="1" ht="41.25" customHeight="1" x14ac:dyDescent="0.2">
      <c r="A87" s="978" t="s">
        <v>105</v>
      </c>
      <c r="B87" s="979"/>
      <c r="C87" s="979"/>
      <c r="D87" s="979"/>
      <c r="E87" s="979"/>
      <c r="F87" s="980"/>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30"/>
    </row>
    <row r="88" spans="1:52" s="11" customFormat="1" ht="27" customHeight="1" x14ac:dyDescent="0.2">
      <c r="A88" s="981" t="s">
        <v>140</v>
      </c>
      <c r="B88" s="982"/>
      <c r="C88" s="982"/>
      <c r="D88" s="982"/>
      <c r="E88" s="982"/>
      <c r="F88" s="983"/>
      <c r="G88" s="990" t="s">
        <v>107</v>
      </c>
      <c r="H88" s="107"/>
      <c r="I88" s="107"/>
      <c r="J88" s="107"/>
      <c r="K88" s="107"/>
      <c r="L88" s="107"/>
      <c r="M88" s="107"/>
      <c r="N88" s="107"/>
      <c r="O88" s="107"/>
      <c r="P88" s="991" t="s">
        <v>108</v>
      </c>
      <c r="Q88" s="107"/>
      <c r="R88" s="107"/>
      <c r="S88" s="107"/>
      <c r="T88" s="107"/>
      <c r="U88" s="107"/>
      <c r="V88" s="107"/>
      <c r="W88" s="107"/>
      <c r="X88" s="992"/>
      <c r="Y88" s="84"/>
      <c r="Z88" s="85"/>
      <c r="AA88" s="86"/>
      <c r="AB88" s="127" t="s">
        <v>109</v>
      </c>
      <c r="AC88" s="128"/>
      <c r="AD88" s="128"/>
      <c r="AE88" s="129"/>
      <c r="AF88" s="96" t="s">
        <v>110</v>
      </c>
      <c r="AG88" s="97"/>
      <c r="AH88" s="97"/>
      <c r="AI88" s="98"/>
      <c r="AJ88" s="96" t="s">
        <v>111</v>
      </c>
      <c r="AK88" s="97"/>
      <c r="AL88" s="97"/>
      <c r="AM88" s="98"/>
      <c r="AN88" s="96" t="s">
        <v>87</v>
      </c>
      <c r="AO88" s="97"/>
      <c r="AP88" s="97"/>
      <c r="AQ88" s="98"/>
      <c r="AR88" s="495" t="s">
        <v>112</v>
      </c>
      <c r="AS88" s="496"/>
      <c r="AT88" s="496"/>
      <c r="AU88" s="497"/>
      <c r="AV88" s="495" t="s">
        <v>113</v>
      </c>
      <c r="AW88" s="496"/>
      <c r="AX88" s="496"/>
      <c r="AY88" s="498"/>
      <c r="AZ88" s="10"/>
    </row>
    <row r="89" spans="1:52" s="11" customFormat="1" ht="23.25" customHeight="1" x14ac:dyDescent="0.2">
      <c r="A89" s="984"/>
      <c r="B89" s="985"/>
      <c r="C89" s="985"/>
      <c r="D89" s="985"/>
      <c r="E89" s="985"/>
      <c r="F89" s="986"/>
      <c r="G89" s="413" t="s">
        <v>141</v>
      </c>
      <c r="H89" s="414"/>
      <c r="I89" s="414"/>
      <c r="J89" s="414"/>
      <c r="K89" s="414"/>
      <c r="L89" s="414"/>
      <c r="M89" s="414"/>
      <c r="N89" s="414"/>
      <c r="O89" s="414"/>
      <c r="P89" s="417" t="s">
        <v>142</v>
      </c>
      <c r="Q89" s="418"/>
      <c r="R89" s="418"/>
      <c r="S89" s="418"/>
      <c r="T89" s="418"/>
      <c r="U89" s="418"/>
      <c r="V89" s="418"/>
      <c r="W89" s="418"/>
      <c r="X89" s="419"/>
      <c r="Y89" s="423" t="s">
        <v>116</v>
      </c>
      <c r="Z89" s="424"/>
      <c r="AA89" s="425"/>
      <c r="AB89" s="121" t="s">
        <v>117</v>
      </c>
      <c r="AC89" s="122"/>
      <c r="AD89" s="122"/>
      <c r="AE89" s="123"/>
      <c r="AF89" s="426">
        <v>13195</v>
      </c>
      <c r="AG89" s="427"/>
      <c r="AH89" s="427"/>
      <c r="AI89" s="428"/>
      <c r="AJ89" s="426">
        <v>14516</v>
      </c>
      <c r="AK89" s="427"/>
      <c r="AL89" s="427"/>
      <c r="AM89" s="428"/>
      <c r="AN89" s="426">
        <v>16569</v>
      </c>
      <c r="AO89" s="427"/>
      <c r="AP89" s="427"/>
      <c r="AQ89" s="428"/>
      <c r="AR89" s="511"/>
      <c r="AS89" s="512"/>
      <c r="AT89" s="512"/>
      <c r="AU89" s="513"/>
      <c r="AV89" s="511"/>
      <c r="AW89" s="512"/>
      <c r="AX89" s="512"/>
      <c r="AY89" s="514"/>
      <c r="AZ89" s="12"/>
    </row>
    <row r="90" spans="1:52" s="11" customFormat="1" ht="23.25" customHeight="1" x14ac:dyDescent="0.2">
      <c r="A90" s="987"/>
      <c r="B90" s="988"/>
      <c r="C90" s="988"/>
      <c r="D90" s="988"/>
      <c r="E90" s="988"/>
      <c r="F90" s="989"/>
      <c r="G90" s="415"/>
      <c r="H90" s="416"/>
      <c r="I90" s="416"/>
      <c r="J90" s="416"/>
      <c r="K90" s="416"/>
      <c r="L90" s="416"/>
      <c r="M90" s="416"/>
      <c r="N90" s="416"/>
      <c r="O90" s="416"/>
      <c r="P90" s="420"/>
      <c r="Q90" s="421"/>
      <c r="R90" s="421"/>
      <c r="S90" s="421"/>
      <c r="T90" s="421"/>
      <c r="U90" s="421"/>
      <c r="V90" s="421"/>
      <c r="W90" s="421"/>
      <c r="X90" s="422"/>
      <c r="Y90" s="515" t="s">
        <v>118</v>
      </c>
      <c r="Z90" s="516"/>
      <c r="AA90" s="517"/>
      <c r="AB90" s="121" t="s">
        <v>117</v>
      </c>
      <c r="AC90" s="122"/>
      <c r="AD90" s="122"/>
      <c r="AE90" s="123"/>
      <c r="AF90" s="426">
        <v>16000</v>
      </c>
      <c r="AG90" s="427"/>
      <c r="AH90" s="427"/>
      <c r="AI90" s="428"/>
      <c r="AJ90" s="426">
        <v>16000</v>
      </c>
      <c r="AK90" s="427"/>
      <c r="AL90" s="427"/>
      <c r="AM90" s="428"/>
      <c r="AN90" s="426">
        <v>16500</v>
      </c>
      <c r="AO90" s="427"/>
      <c r="AP90" s="427"/>
      <c r="AQ90" s="428"/>
      <c r="AR90" s="426">
        <v>20500</v>
      </c>
      <c r="AS90" s="427"/>
      <c r="AT90" s="427"/>
      <c r="AU90" s="428"/>
      <c r="AV90" s="432"/>
      <c r="AW90" s="433"/>
      <c r="AX90" s="433"/>
      <c r="AY90" s="434"/>
    </row>
    <row r="91" spans="1:52" s="11" customFormat="1" ht="13.5" customHeight="1" x14ac:dyDescent="0.2">
      <c r="A91" s="31"/>
      <c r="B91" s="32"/>
      <c r="C91" s="32"/>
      <c r="D91" s="32"/>
      <c r="E91" s="32"/>
      <c r="F91" s="33"/>
      <c r="G91" s="997"/>
      <c r="H91" s="998"/>
      <c r="I91" s="998"/>
      <c r="J91" s="998"/>
      <c r="K91" s="998"/>
      <c r="L91" s="998"/>
      <c r="M91" s="998"/>
      <c r="N91" s="998"/>
      <c r="O91" s="998"/>
      <c r="P91" s="998"/>
      <c r="Q91" s="998"/>
      <c r="R91" s="998"/>
      <c r="S91" s="998"/>
      <c r="T91" s="998"/>
      <c r="U91" s="998"/>
      <c r="V91" s="998"/>
      <c r="W91" s="998"/>
      <c r="X91" s="998"/>
      <c r="Y91" s="998"/>
      <c r="Z91" s="998"/>
      <c r="AA91" s="998"/>
      <c r="AB91" s="998"/>
      <c r="AC91" s="998"/>
      <c r="AD91" s="998"/>
      <c r="AE91" s="998"/>
      <c r="AF91" s="998"/>
      <c r="AG91" s="998"/>
      <c r="AH91" s="998"/>
      <c r="AI91" s="998"/>
      <c r="AJ91" s="998"/>
      <c r="AK91" s="998"/>
      <c r="AL91" s="998"/>
      <c r="AM91" s="998"/>
      <c r="AN91" s="998"/>
      <c r="AO91" s="998"/>
      <c r="AP91" s="998"/>
      <c r="AQ91" s="998"/>
      <c r="AR91" s="998"/>
      <c r="AS91" s="998"/>
      <c r="AT91" s="998"/>
      <c r="AU91" s="998"/>
      <c r="AV91" s="998"/>
      <c r="AW91" s="998"/>
      <c r="AX91" s="998"/>
      <c r="AY91" s="999"/>
    </row>
    <row r="92" spans="1:52" s="11" customFormat="1" ht="207" customHeight="1" x14ac:dyDescent="0.2">
      <c r="A92" s="954" t="s">
        <v>105</v>
      </c>
      <c r="B92" s="955"/>
      <c r="C92" s="956" t="s">
        <v>143</v>
      </c>
      <c r="D92" s="956"/>
      <c r="E92" s="956"/>
      <c r="F92" s="957"/>
      <c r="G92" s="115" t="s">
        <v>412</v>
      </c>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996"/>
    </row>
    <row r="93" spans="1:52" s="11" customFormat="1" ht="18.75" customHeight="1" x14ac:dyDescent="0.2">
      <c r="A93" s="66" t="s">
        <v>120</v>
      </c>
      <c r="B93" s="67"/>
      <c r="C93" s="67"/>
      <c r="D93" s="67"/>
      <c r="E93" s="67"/>
      <c r="F93" s="68"/>
      <c r="G93" s="76" t="s">
        <v>121</v>
      </c>
      <c r="H93" s="77"/>
      <c r="I93" s="77"/>
      <c r="J93" s="77"/>
      <c r="K93" s="77"/>
      <c r="L93" s="77"/>
      <c r="M93" s="77"/>
      <c r="N93" s="77"/>
      <c r="O93" s="78"/>
      <c r="P93" s="82" t="s">
        <v>122</v>
      </c>
      <c r="Q93" s="77"/>
      <c r="R93" s="77"/>
      <c r="S93" s="77"/>
      <c r="T93" s="77"/>
      <c r="U93" s="77"/>
      <c r="V93" s="77"/>
      <c r="W93" s="77"/>
      <c r="X93" s="78"/>
      <c r="Y93" s="84"/>
      <c r="Z93" s="85"/>
      <c r="AA93" s="86"/>
      <c r="AB93" s="90" t="s">
        <v>109</v>
      </c>
      <c r="AC93" s="91"/>
      <c r="AD93" s="91"/>
      <c r="AE93" s="92"/>
      <c r="AF93" s="93" t="s">
        <v>110</v>
      </c>
      <c r="AG93" s="94"/>
      <c r="AH93" s="94"/>
      <c r="AI93" s="95"/>
      <c r="AJ93" s="99" t="s">
        <v>111</v>
      </c>
      <c r="AK93" s="99"/>
      <c r="AL93" s="99"/>
      <c r="AM93" s="93"/>
      <c r="AN93" s="99" t="s">
        <v>87</v>
      </c>
      <c r="AO93" s="99"/>
      <c r="AP93" s="99"/>
      <c r="AQ93" s="93"/>
      <c r="AR93" s="101" t="s">
        <v>123</v>
      </c>
      <c r="AS93" s="102"/>
      <c r="AT93" s="102"/>
      <c r="AU93" s="102"/>
      <c r="AV93" s="102"/>
      <c r="AW93" s="102"/>
      <c r="AX93" s="102"/>
      <c r="AY93" s="103"/>
    </row>
    <row r="94" spans="1:52" s="11" customFormat="1" ht="18.75" customHeight="1" x14ac:dyDescent="0.2">
      <c r="A94" s="69"/>
      <c r="B94" s="70"/>
      <c r="C94" s="70"/>
      <c r="D94" s="70"/>
      <c r="E94" s="70"/>
      <c r="F94" s="71"/>
      <c r="G94" s="79"/>
      <c r="H94" s="80"/>
      <c r="I94" s="80"/>
      <c r="J94" s="80"/>
      <c r="K94" s="80"/>
      <c r="L94" s="80"/>
      <c r="M94" s="80"/>
      <c r="N94" s="80"/>
      <c r="O94" s="81"/>
      <c r="P94" s="83"/>
      <c r="Q94" s="80"/>
      <c r="R94" s="80"/>
      <c r="S94" s="80"/>
      <c r="T94" s="80"/>
      <c r="U94" s="80"/>
      <c r="V94" s="80"/>
      <c r="W94" s="80"/>
      <c r="X94" s="81"/>
      <c r="Y94" s="87"/>
      <c r="Z94" s="88"/>
      <c r="AA94" s="89"/>
      <c r="AB94" s="83"/>
      <c r="AC94" s="80"/>
      <c r="AD94" s="80"/>
      <c r="AE94" s="81"/>
      <c r="AF94" s="96"/>
      <c r="AG94" s="97"/>
      <c r="AH94" s="97"/>
      <c r="AI94" s="98"/>
      <c r="AJ94" s="100"/>
      <c r="AK94" s="100"/>
      <c r="AL94" s="100"/>
      <c r="AM94" s="96"/>
      <c r="AN94" s="100"/>
      <c r="AO94" s="100"/>
      <c r="AP94" s="100"/>
      <c r="AQ94" s="96"/>
      <c r="AR94" s="104"/>
      <c r="AS94" s="105"/>
      <c r="AT94" s="105"/>
      <c r="AU94" s="105"/>
      <c r="AV94" s="106">
        <v>6</v>
      </c>
      <c r="AW94" s="106"/>
      <c r="AX94" s="107" t="s">
        <v>124</v>
      </c>
      <c r="AY94" s="108"/>
    </row>
    <row r="95" spans="1:52" s="11" customFormat="1" ht="23.25" customHeight="1" x14ac:dyDescent="0.2">
      <c r="A95" s="72"/>
      <c r="B95" s="70"/>
      <c r="C95" s="70"/>
      <c r="D95" s="70"/>
      <c r="E95" s="70"/>
      <c r="F95" s="71"/>
      <c r="G95" s="109" t="s">
        <v>413</v>
      </c>
      <c r="H95" s="110"/>
      <c r="I95" s="110"/>
      <c r="J95" s="110"/>
      <c r="K95" s="110"/>
      <c r="L95" s="110"/>
      <c r="M95" s="110"/>
      <c r="N95" s="110"/>
      <c r="O95" s="111"/>
      <c r="P95" s="110" t="s">
        <v>144</v>
      </c>
      <c r="Q95" s="110"/>
      <c r="R95" s="110"/>
      <c r="S95" s="110"/>
      <c r="T95" s="110"/>
      <c r="U95" s="110"/>
      <c r="V95" s="110"/>
      <c r="W95" s="110"/>
      <c r="X95" s="111"/>
      <c r="Y95" s="118" t="s">
        <v>125</v>
      </c>
      <c r="Z95" s="119"/>
      <c r="AA95" s="120"/>
      <c r="AB95" s="121" t="s">
        <v>126</v>
      </c>
      <c r="AC95" s="122"/>
      <c r="AD95" s="122"/>
      <c r="AE95" s="123"/>
      <c r="AF95" s="124">
        <v>-3.34</v>
      </c>
      <c r="AG95" s="125"/>
      <c r="AH95" s="125"/>
      <c r="AI95" s="125"/>
      <c r="AJ95" s="124">
        <v>-2.12</v>
      </c>
      <c r="AK95" s="125"/>
      <c r="AL95" s="125"/>
      <c r="AM95" s="125"/>
      <c r="AN95" s="124">
        <v>3.97</v>
      </c>
      <c r="AO95" s="125"/>
      <c r="AP95" s="125"/>
      <c r="AQ95" s="125"/>
      <c r="AR95" s="124" t="s">
        <v>238</v>
      </c>
      <c r="AS95" s="125"/>
      <c r="AT95" s="125"/>
      <c r="AU95" s="125"/>
      <c r="AV95" s="125"/>
      <c r="AW95" s="125"/>
      <c r="AX95" s="125"/>
      <c r="AY95" s="126"/>
    </row>
    <row r="96" spans="1:52" s="11" customFormat="1" ht="23.25" customHeight="1" x14ac:dyDescent="0.2">
      <c r="A96" s="73"/>
      <c r="B96" s="74"/>
      <c r="C96" s="74"/>
      <c r="D96" s="74"/>
      <c r="E96" s="74"/>
      <c r="F96" s="75"/>
      <c r="G96" s="112"/>
      <c r="H96" s="113"/>
      <c r="I96" s="113"/>
      <c r="J96" s="113"/>
      <c r="K96" s="113"/>
      <c r="L96" s="113"/>
      <c r="M96" s="113"/>
      <c r="N96" s="113"/>
      <c r="O96" s="114"/>
      <c r="P96" s="113"/>
      <c r="Q96" s="113"/>
      <c r="R96" s="113"/>
      <c r="S96" s="113"/>
      <c r="T96" s="113"/>
      <c r="U96" s="113"/>
      <c r="V96" s="113"/>
      <c r="W96" s="113"/>
      <c r="X96" s="114"/>
      <c r="Y96" s="127" t="s">
        <v>127</v>
      </c>
      <c r="Z96" s="128"/>
      <c r="AA96" s="129"/>
      <c r="AB96" s="130" t="s">
        <v>126</v>
      </c>
      <c r="AC96" s="131"/>
      <c r="AD96" s="131"/>
      <c r="AE96" s="132"/>
      <c r="AF96" s="124">
        <v>1.5</v>
      </c>
      <c r="AG96" s="125"/>
      <c r="AH96" s="125"/>
      <c r="AI96" s="125"/>
      <c r="AJ96" s="124">
        <v>6.1</v>
      </c>
      <c r="AK96" s="125"/>
      <c r="AL96" s="125"/>
      <c r="AM96" s="125"/>
      <c r="AN96" s="124">
        <v>9.5</v>
      </c>
      <c r="AO96" s="125"/>
      <c r="AP96" s="125"/>
      <c r="AQ96" s="125"/>
      <c r="AR96" s="124">
        <v>5.7</v>
      </c>
      <c r="AS96" s="125"/>
      <c r="AT96" s="125"/>
      <c r="AU96" s="125"/>
      <c r="AV96" s="125"/>
      <c r="AW96" s="125"/>
      <c r="AX96" s="125"/>
      <c r="AY96" s="126"/>
    </row>
    <row r="97" spans="1:51" s="11" customFormat="1" ht="23.25" customHeight="1" x14ac:dyDescent="0.2">
      <c r="A97" s="72"/>
      <c r="B97" s="70"/>
      <c r="C97" s="70"/>
      <c r="D97" s="70"/>
      <c r="E97" s="70"/>
      <c r="F97" s="71"/>
      <c r="G97" s="115"/>
      <c r="H97" s="116"/>
      <c r="I97" s="116"/>
      <c r="J97" s="116"/>
      <c r="K97" s="116"/>
      <c r="L97" s="116"/>
      <c r="M97" s="116"/>
      <c r="N97" s="116"/>
      <c r="O97" s="117"/>
      <c r="P97" s="116"/>
      <c r="Q97" s="116"/>
      <c r="R97" s="116"/>
      <c r="S97" s="116"/>
      <c r="T97" s="116"/>
      <c r="U97" s="116"/>
      <c r="V97" s="116"/>
      <c r="W97" s="116"/>
      <c r="X97" s="117"/>
      <c r="Y97" s="127" t="s">
        <v>128</v>
      </c>
      <c r="Z97" s="128"/>
      <c r="AA97" s="129"/>
      <c r="AB97" s="130" t="s">
        <v>126</v>
      </c>
      <c r="AC97" s="131"/>
      <c r="AD97" s="131"/>
      <c r="AE97" s="132"/>
      <c r="AF97" s="124">
        <v>-223</v>
      </c>
      <c r="AG97" s="125"/>
      <c r="AH97" s="125"/>
      <c r="AI97" s="125"/>
      <c r="AJ97" s="124">
        <v>-35</v>
      </c>
      <c r="AK97" s="125"/>
      <c r="AL97" s="125"/>
      <c r="AM97" s="125"/>
      <c r="AN97" s="124">
        <v>42</v>
      </c>
      <c r="AO97" s="125"/>
      <c r="AP97" s="125"/>
      <c r="AQ97" s="125"/>
      <c r="AR97" s="124" t="s">
        <v>238</v>
      </c>
      <c r="AS97" s="125"/>
      <c r="AT97" s="125"/>
      <c r="AU97" s="125"/>
      <c r="AV97" s="125"/>
      <c r="AW97" s="125"/>
      <c r="AX97" s="125"/>
      <c r="AY97" s="126"/>
    </row>
    <row r="98" spans="1:51" s="11" customFormat="1" ht="259.5" customHeight="1" x14ac:dyDescent="0.2">
      <c r="A98" s="57" t="s">
        <v>129</v>
      </c>
      <c r="B98" s="58"/>
      <c r="C98" s="58"/>
      <c r="D98" s="58"/>
      <c r="E98" s="58"/>
      <c r="F98" s="59"/>
      <c r="G98" s="60" t="s">
        <v>423</v>
      </c>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2"/>
    </row>
    <row r="99" spans="1:51" s="11" customFormat="1" ht="15" customHeight="1" x14ac:dyDescent="0.2">
      <c r="A99" s="31"/>
      <c r="B99" s="32"/>
      <c r="C99" s="32"/>
      <c r="D99" s="32"/>
      <c r="E99" s="32"/>
      <c r="F99" s="33"/>
      <c r="G99" s="63"/>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5"/>
    </row>
    <row r="100" spans="1:51" s="11" customFormat="1" ht="80.400000000000006" customHeight="1" x14ac:dyDescent="0.2">
      <c r="A100" s="954" t="s">
        <v>105</v>
      </c>
      <c r="B100" s="955"/>
      <c r="C100" s="956" t="s">
        <v>132</v>
      </c>
      <c r="D100" s="956"/>
      <c r="E100" s="956"/>
      <c r="F100" s="957"/>
      <c r="G100" s="948" t="s">
        <v>414</v>
      </c>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49"/>
      <c r="AY100" s="950"/>
    </row>
    <row r="101" spans="1:51" s="11" customFormat="1" ht="18.75" customHeight="1" x14ac:dyDescent="0.2">
      <c r="A101" s="66" t="s">
        <v>145</v>
      </c>
      <c r="B101" s="67"/>
      <c r="C101" s="67"/>
      <c r="D101" s="67"/>
      <c r="E101" s="67"/>
      <c r="F101" s="68"/>
      <c r="G101" s="76" t="s">
        <v>121</v>
      </c>
      <c r="H101" s="77"/>
      <c r="I101" s="77"/>
      <c r="J101" s="77"/>
      <c r="K101" s="77"/>
      <c r="L101" s="77"/>
      <c r="M101" s="77"/>
      <c r="N101" s="77"/>
      <c r="O101" s="78"/>
      <c r="P101" s="82" t="s">
        <v>122</v>
      </c>
      <c r="Q101" s="77"/>
      <c r="R101" s="77"/>
      <c r="S101" s="77"/>
      <c r="T101" s="77"/>
      <c r="U101" s="77"/>
      <c r="V101" s="77"/>
      <c r="W101" s="77"/>
      <c r="X101" s="78"/>
      <c r="Y101" s="84"/>
      <c r="Z101" s="85"/>
      <c r="AA101" s="86"/>
      <c r="AB101" s="90" t="s">
        <v>109</v>
      </c>
      <c r="AC101" s="91"/>
      <c r="AD101" s="91"/>
      <c r="AE101" s="92"/>
      <c r="AF101" s="93" t="s">
        <v>110</v>
      </c>
      <c r="AG101" s="94"/>
      <c r="AH101" s="94"/>
      <c r="AI101" s="95"/>
      <c r="AJ101" s="99" t="s">
        <v>111</v>
      </c>
      <c r="AK101" s="99"/>
      <c r="AL101" s="99"/>
      <c r="AM101" s="93"/>
      <c r="AN101" s="99" t="s">
        <v>87</v>
      </c>
      <c r="AO101" s="99"/>
      <c r="AP101" s="99"/>
      <c r="AQ101" s="93"/>
      <c r="AR101" s="101" t="s">
        <v>123</v>
      </c>
      <c r="AS101" s="102"/>
      <c r="AT101" s="102"/>
      <c r="AU101" s="102"/>
      <c r="AV101" s="102"/>
      <c r="AW101" s="102"/>
      <c r="AX101" s="102"/>
      <c r="AY101" s="103"/>
    </row>
    <row r="102" spans="1:51" s="11" customFormat="1" ht="18.75" customHeight="1" x14ac:dyDescent="0.2">
      <c r="A102" s="69"/>
      <c r="B102" s="70"/>
      <c r="C102" s="70"/>
      <c r="D102" s="70"/>
      <c r="E102" s="70"/>
      <c r="F102" s="71"/>
      <c r="G102" s="79"/>
      <c r="H102" s="80"/>
      <c r="I102" s="80"/>
      <c r="J102" s="80"/>
      <c r="K102" s="80"/>
      <c r="L102" s="80"/>
      <c r="M102" s="80"/>
      <c r="N102" s="80"/>
      <c r="O102" s="81"/>
      <c r="P102" s="83"/>
      <c r="Q102" s="80"/>
      <c r="R102" s="80"/>
      <c r="S102" s="80"/>
      <c r="T102" s="80"/>
      <c r="U102" s="80"/>
      <c r="V102" s="80"/>
      <c r="W102" s="80"/>
      <c r="X102" s="81"/>
      <c r="Y102" s="87"/>
      <c r="Z102" s="88"/>
      <c r="AA102" s="89"/>
      <c r="AB102" s="83"/>
      <c r="AC102" s="80"/>
      <c r="AD102" s="80"/>
      <c r="AE102" s="81"/>
      <c r="AF102" s="96"/>
      <c r="AG102" s="97"/>
      <c r="AH102" s="97"/>
      <c r="AI102" s="98"/>
      <c r="AJ102" s="100"/>
      <c r="AK102" s="100"/>
      <c r="AL102" s="100"/>
      <c r="AM102" s="96"/>
      <c r="AN102" s="100"/>
      <c r="AO102" s="100"/>
      <c r="AP102" s="100"/>
      <c r="AQ102" s="96"/>
      <c r="AR102" s="104"/>
      <c r="AS102" s="105"/>
      <c r="AT102" s="105"/>
      <c r="AU102" s="105"/>
      <c r="AV102" s="1082">
        <v>10</v>
      </c>
      <c r="AW102" s="1082"/>
      <c r="AX102" s="107" t="s">
        <v>124</v>
      </c>
      <c r="AY102" s="108"/>
    </row>
    <row r="103" spans="1:51" s="11" customFormat="1" ht="23.25" customHeight="1" x14ac:dyDescent="0.2">
      <c r="A103" s="72"/>
      <c r="B103" s="70"/>
      <c r="C103" s="70"/>
      <c r="D103" s="70"/>
      <c r="E103" s="70"/>
      <c r="F103" s="71"/>
      <c r="G103" s="109" t="s">
        <v>413</v>
      </c>
      <c r="H103" s="110"/>
      <c r="I103" s="110"/>
      <c r="J103" s="110"/>
      <c r="K103" s="110"/>
      <c r="L103" s="110"/>
      <c r="M103" s="110"/>
      <c r="N103" s="110"/>
      <c r="O103" s="111"/>
      <c r="P103" s="110" t="s">
        <v>135</v>
      </c>
      <c r="Q103" s="110"/>
      <c r="R103" s="110"/>
      <c r="S103" s="110"/>
      <c r="T103" s="110"/>
      <c r="U103" s="110"/>
      <c r="V103" s="110"/>
      <c r="W103" s="110"/>
      <c r="X103" s="111"/>
      <c r="Y103" s="118" t="s">
        <v>125</v>
      </c>
      <c r="Z103" s="119"/>
      <c r="AA103" s="120"/>
      <c r="AB103" s="993" t="s">
        <v>126</v>
      </c>
      <c r="AC103" s="994"/>
      <c r="AD103" s="994"/>
      <c r="AE103" s="995"/>
      <c r="AF103" s="124">
        <v>-1.05</v>
      </c>
      <c r="AG103" s="125"/>
      <c r="AH103" s="125"/>
      <c r="AI103" s="125"/>
      <c r="AJ103" s="124">
        <v>-1.19</v>
      </c>
      <c r="AK103" s="125"/>
      <c r="AL103" s="125"/>
      <c r="AM103" s="125"/>
      <c r="AN103" s="124">
        <v>-0.81</v>
      </c>
      <c r="AO103" s="125"/>
      <c r="AP103" s="125"/>
      <c r="AQ103" s="125"/>
      <c r="AR103" s="124" t="s">
        <v>238</v>
      </c>
      <c r="AS103" s="125"/>
      <c r="AT103" s="125"/>
      <c r="AU103" s="125"/>
      <c r="AV103" s="125"/>
      <c r="AW103" s="125"/>
      <c r="AX103" s="125"/>
      <c r="AY103" s="126"/>
    </row>
    <row r="104" spans="1:51" s="11" customFormat="1" ht="23.25" customHeight="1" x14ac:dyDescent="0.2">
      <c r="A104" s="73"/>
      <c r="B104" s="74"/>
      <c r="C104" s="74"/>
      <c r="D104" s="74"/>
      <c r="E104" s="74"/>
      <c r="F104" s="75"/>
      <c r="G104" s="112"/>
      <c r="H104" s="113"/>
      <c r="I104" s="113"/>
      <c r="J104" s="113"/>
      <c r="K104" s="113"/>
      <c r="L104" s="113"/>
      <c r="M104" s="113"/>
      <c r="N104" s="113"/>
      <c r="O104" s="114"/>
      <c r="P104" s="113"/>
      <c r="Q104" s="113"/>
      <c r="R104" s="113"/>
      <c r="S104" s="113"/>
      <c r="T104" s="113"/>
      <c r="U104" s="113"/>
      <c r="V104" s="113"/>
      <c r="W104" s="113"/>
      <c r="X104" s="114"/>
      <c r="Y104" s="127" t="s">
        <v>127</v>
      </c>
      <c r="Z104" s="128"/>
      <c r="AA104" s="129"/>
      <c r="AB104" s="960" t="s">
        <v>126</v>
      </c>
      <c r="AC104" s="961"/>
      <c r="AD104" s="961"/>
      <c r="AE104" s="962"/>
      <c r="AF104" s="124">
        <v>2</v>
      </c>
      <c r="AG104" s="125"/>
      <c r="AH104" s="125"/>
      <c r="AI104" s="125"/>
      <c r="AJ104" s="124">
        <v>2</v>
      </c>
      <c r="AK104" s="125"/>
      <c r="AL104" s="125"/>
      <c r="AM104" s="125"/>
      <c r="AN104" s="124">
        <v>2</v>
      </c>
      <c r="AO104" s="125"/>
      <c r="AP104" s="125"/>
      <c r="AQ104" s="125"/>
      <c r="AR104" s="124">
        <v>2</v>
      </c>
      <c r="AS104" s="125"/>
      <c r="AT104" s="125"/>
      <c r="AU104" s="125"/>
      <c r="AV104" s="125"/>
      <c r="AW104" s="125"/>
      <c r="AX104" s="125"/>
      <c r="AY104" s="126"/>
    </row>
    <row r="105" spans="1:51" s="11" customFormat="1" ht="23.25" customHeight="1" x14ac:dyDescent="0.2">
      <c r="A105" s="72"/>
      <c r="B105" s="70"/>
      <c r="C105" s="70"/>
      <c r="D105" s="70"/>
      <c r="E105" s="70"/>
      <c r="F105" s="71"/>
      <c r="G105" s="115"/>
      <c r="H105" s="116"/>
      <c r="I105" s="116"/>
      <c r="J105" s="116"/>
      <c r="K105" s="116"/>
      <c r="L105" s="116"/>
      <c r="M105" s="116"/>
      <c r="N105" s="116"/>
      <c r="O105" s="117"/>
      <c r="P105" s="116"/>
      <c r="Q105" s="116"/>
      <c r="R105" s="116"/>
      <c r="S105" s="116"/>
      <c r="T105" s="116"/>
      <c r="U105" s="116"/>
      <c r="V105" s="116"/>
      <c r="W105" s="116"/>
      <c r="X105" s="117"/>
      <c r="Y105" s="127" t="s">
        <v>128</v>
      </c>
      <c r="Z105" s="128"/>
      <c r="AA105" s="129"/>
      <c r="AB105" s="960" t="s">
        <v>126</v>
      </c>
      <c r="AC105" s="961"/>
      <c r="AD105" s="961"/>
      <c r="AE105" s="962"/>
      <c r="AF105" s="124">
        <v>-53</v>
      </c>
      <c r="AG105" s="125"/>
      <c r="AH105" s="125"/>
      <c r="AI105" s="125"/>
      <c r="AJ105" s="124">
        <v>-59</v>
      </c>
      <c r="AK105" s="125"/>
      <c r="AL105" s="125"/>
      <c r="AM105" s="125"/>
      <c r="AN105" s="124">
        <v>-40</v>
      </c>
      <c r="AO105" s="125"/>
      <c r="AP105" s="125"/>
      <c r="AQ105" s="125"/>
      <c r="AR105" s="124" t="s">
        <v>238</v>
      </c>
      <c r="AS105" s="125"/>
      <c r="AT105" s="125"/>
      <c r="AU105" s="125"/>
      <c r="AV105" s="125"/>
      <c r="AW105" s="125"/>
      <c r="AX105" s="125"/>
      <c r="AY105" s="126"/>
    </row>
    <row r="106" spans="1:51" s="11" customFormat="1" ht="205.35" customHeight="1" thickBot="1" x14ac:dyDescent="0.25">
      <c r="A106" s="57" t="s">
        <v>129</v>
      </c>
      <c r="B106" s="58"/>
      <c r="C106" s="58"/>
      <c r="D106" s="58"/>
      <c r="E106" s="58"/>
      <c r="F106" s="59"/>
      <c r="G106" s="60" t="s">
        <v>424</v>
      </c>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2"/>
    </row>
    <row r="107" spans="1:51" s="11" customFormat="1" ht="22.5" hidden="1" customHeight="1" x14ac:dyDescent="0.2">
      <c r="A107" s="1021" t="s">
        <v>136</v>
      </c>
      <c r="B107" s="1022"/>
      <c r="C107" s="1022"/>
      <c r="D107" s="1022"/>
      <c r="E107" s="1022"/>
      <c r="F107" s="1023"/>
      <c r="G107" s="1033" t="s">
        <v>146</v>
      </c>
      <c r="H107" s="1034"/>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4"/>
      <c r="AE107" s="1034"/>
      <c r="AF107" s="1034"/>
      <c r="AG107" s="1034"/>
      <c r="AH107" s="1034"/>
      <c r="AI107" s="1034"/>
      <c r="AJ107" s="1034"/>
      <c r="AK107" s="1034"/>
      <c r="AL107" s="1034"/>
      <c r="AM107" s="1034"/>
      <c r="AN107" s="1034"/>
      <c r="AO107" s="1034"/>
      <c r="AP107" s="1034"/>
      <c r="AQ107" s="1034"/>
      <c r="AR107" s="1034"/>
      <c r="AS107" s="1034"/>
      <c r="AT107" s="1034"/>
      <c r="AU107" s="1034"/>
      <c r="AV107" s="1034"/>
      <c r="AW107" s="1034"/>
      <c r="AX107" s="1034"/>
      <c r="AY107" s="1035"/>
    </row>
    <row r="108" spans="1:51" s="11" customFormat="1" ht="47.25" hidden="1" customHeight="1" x14ac:dyDescent="0.2">
      <c r="A108" s="1024"/>
      <c r="B108" s="1025"/>
      <c r="C108" s="1025"/>
      <c r="D108" s="1025"/>
      <c r="E108" s="1025"/>
      <c r="F108" s="1026"/>
      <c r="G108" s="1083" t="s">
        <v>16</v>
      </c>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c r="AB108" s="1084"/>
      <c r="AC108" s="1084"/>
      <c r="AD108" s="1084"/>
      <c r="AE108" s="1084"/>
      <c r="AF108" s="1084"/>
      <c r="AG108" s="1084"/>
      <c r="AH108" s="1084"/>
      <c r="AI108" s="1084"/>
      <c r="AJ108" s="1084"/>
      <c r="AK108" s="1084"/>
      <c r="AL108" s="1084"/>
      <c r="AM108" s="1084"/>
      <c r="AN108" s="1084"/>
      <c r="AO108" s="1084"/>
      <c r="AP108" s="1084"/>
      <c r="AQ108" s="1084"/>
      <c r="AR108" s="1084"/>
      <c r="AS108" s="1084"/>
      <c r="AT108" s="1084"/>
      <c r="AU108" s="1084"/>
      <c r="AV108" s="1084"/>
      <c r="AW108" s="1084"/>
      <c r="AX108" s="1084"/>
      <c r="AY108" s="1085"/>
    </row>
    <row r="109" spans="1:51" s="11" customFormat="1" ht="22.5" hidden="1" customHeight="1" x14ac:dyDescent="0.2">
      <c r="A109" s="1024"/>
      <c r="B109" s="1025"/>
      <c r="C109" s="1025"/>
      <c r="D109" s="1025"/>
      <c r="E109" s="1025"/>
      <c r="F109" s="1026"/>
      <c r="G109" s="1033" t="s">
        <v>147</v>
      </c>
      <c r="H109" s="1034"/>
      <c r="I109" s="1034"/>
      <c r="J109" s="1034"/>
      <c r="K109" s="1034"/>
      <c r="L109" s="1034"/>
      <c r="M109" s="1034"/>
      <c r="N109" s="1034"/>
      <c r="O109" s="1034"/>
      <c r="P109" s="1034"/>
      <c r="Q109" s="1034"/>
      <c r="R109" s="1034"/>
      <c r="S109" s="1034"/>
      <c r="T109" s="1034"/>
      <c r="U109" s="1034"/>
      <c r="V109" s="1034"/>
      <c r="W109" s="1034"/>
      <c r="X109" s="1034"/>
      <c r="Y109" s="1034"/>
      <c r="Z109" s="1034"/>
      <c r="AA109" s="1034"/>
      <c r="AB109" s="1034"/>
      <c r="AC109" s="1034"/>
      <c r="AD109" s="1034"/>
      <c r="AE109" s="1034"/>
      <c r="AF109" s="1034"/>
      <c r="AG109" s="1034"/>
      <c r="AH109" s="1034"/>
      <c r="AI109" s="1034"/>
      <c r="AJ109" s="1034"/>
      <c r="AK109" s="1034"/>
      <c r="AL109" s="1034"/>
      <c r="AM109" s="1034"/>
      <c r="AN109" s="1034"/>
      <c r="AO109" s="1034"/>
      <c r="AP109" s="1034"/>
      <c r="AQ109" s="1034"/>
      <c r="AR109" s="1034"/>
      <c r="AS109" s="1034"/>
      <c r="AT109" s="1034"/>
      <c r="AU109" s="1034"/>
      <c r="AV109" s="1034"/>
      <c r="AW109" s="1034"/>
      <c r="AX109" s="1034"/>
      <c r="AY109" s="1035"/>
    </row>
    <row r="110" spans="1:51" s="11" customFormat="1" ht="42.75" hidden="1" customHeight="1" thickBot="1" x14ac:dyDescent="0.25">
      <c r="A110" s="1027"/>
      <c r="B110" s="1028"/>
      <c r="C110" s="1028"/>
      <c r="D110" s="1028"/>
      <c r="E110" s="1028"/>
      <c r="F110" s="1029"/>
      <c r="G110" s="1036" t="s">
        <v>16</v>
      </c>
      <c r="H110" s="1037"/>
      <c r="I110" s="1037"/>
      <c r="J110" s="1037"/>
      <c r="K110" s="1037"/>
      <c r="L110" s="1037"/>
      <c r="M110" s="1037"/>
      <c r="N110" s="1037"/>
      <c r="O110" s="1037"/>
      <c r="P110" s="1037"/>
      <c r="Q110" s="1037"/>
      <c r="R110" s="1037"/>
      <c r="S110" s="1037"/>
      <c r="T110" s="1037"/>
      <c r="U110" s="1037"/>
      <c r="V110" s="1037"/>
      <c r="W110" s="1037"/>
      <c r="X110" s="1037"/>
      <c r="Y110" s="1037"/>
      <c r="Z110" s="1037"/>
      <c r="AA110" s="1037"/>
      <c r="AB110" s="1037"/>
      <c r="AC110" s="1037"/>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8"/>
    </row>
    <row r="111" spans="1:51" ht="23.25" customHeight="1" thickBot="1" x14ac:dyDescent="0.25">
      <c r="A111" s="336" t="s">
        <v>148</v>
      </c>
      <c r="B111" s="337"/>
      <c r="C111" s="337"/>
      <c r="D111" s="337"/>
      <c r="E111" s="337"/>
      <c r="F111" s="338"/>
      <c r="G111" s="339"/>
      <c r="H111" s="339"/>
      <c r="I111" s="339"/>
      <c r="J111" s="339"/>
      <c r="K111" s="339"/>
      <c r="L111" s="339"/>
      <c r="M111" s="339"/>
      <c r="N111" s="339"/>
      <c r="O111" s="340" t="s">
        <v>149</v>
      </c>
      <c r="P111" s="341"/>
      <c r="Q111" s="341"/>
      <c r="R111" s="341"/>
      <c r="S111" s="341"/>
      <c r="T111" s="341"/>
      <c r="U111" s="341"/>
      <c r="V111" s="341"/>
      <c r="W111" s="342"/>
      <c r="X111" s="341" t="s">
        <v>150</v>
      </c>
      <c r="Y111" s="341"/>
      <c r="Z111" s="341"/>
      <c r="AA111" s="341"/>
      <c r="AB111" s="341"/>
      <c r="AC111" s="341"/>
      <c r="AD111" s="341"/>
      <c r="AE111" s="341"/>
      <c r="AF111" s="341"/>
      <c r="AG111" s="342"/>
      <c r="AH111" s="341" t="s">
        <v>151</v>
      </c>
      <c r="AI111" s="341"/>
      <c r="AJ111" s="341"/>
      <c r="AK111" s="341"/>
      <c r="AL111" s="341"/>
      <c r="AM111" s="341"/>
      <c r="AN111" s="341"/>
      <c r="AO111" s="341"/>
      <c r="AP111" s="342"/>
      <c r="AQ111" s="341" t="s">
        <v>152</v>
      </c>
      <c r="AR111" s="341"/>
      <c r="AS111" s="341"/>
      <c r="AT111" s="341"/>
      <c r="AU111" s="341"/>
      <c r="AV111" s="341"/>
      <c r="AW111" s="341"/>
      <c r="AX111" s="341"/>
      <c r="AY111" s="343"/>
    </row>
    <row r="112" spans="1:51" ht="23.25" customHeight="1" thickBot="1" x14ac:dyDescent="0.25">
      <c r="A112" s="172"/>
      <c r="B112" s="173"/>
      <c r="C112" s="173"/>
      <c r="D112" s="173"/>
      <c r="E112" s="173"/>
      <c r="F112" s="174"/>
      <c r="G112" s="363" t="s">
        <v>153</v>
      </c>
      <c r="H112" s="363"/>
      <c r="I112" s="363"/>
      <c r="J112" s="363"/>
      <c r="K112" s="363"/>
      <c r="L112" s="363"/>
      <c r="M112" s="363"/>
      <c r="N112" s="364"/>
      <c r="O112" s="347">
        <v>10660.884629</v>
      </c>
      <c r="P112" s="348"/>
      <c r="Q112" s="348"/>
      <c r="R112" s="348"/>
      <c r="S112" s="348"/>
      <c r="T112" s="348"/>
      <c r="U112" s="348"/>
      <c r="V112" s="348"/>
      <c r="W112" s="394"/>
      <c r="X112" s="347">
        <f>O126</f>
        <v>13029.586998999999</v>
      </c>
      <c r="Y112" s="348"/>
      <c r="Z112" s="348"/>
      <c r="AA112" s="348"/>
      <c r="AB112" s="348"/>
      <c r="AC112" s="348"/>
      <c r="AD112" s="348"/>
      <c r="AE112" s="348"/>
      <c r="AF112" s="348"/>
      <c r="AG112" s="394"/>
      <c r="AH112" s="347">
        <f>X126</f>
        <v>10789.530617</v>
      </c>
      <c r="AI112" s="348"/>
      <c r="AJ112" s="348"/>
      <c r="AK112" s="348"/>
      <c r="AL112" s="348"/>
      <c r="AM112" s="348"/>
      <c r="AN112" s="348"/>
      <c r="AO112" s="348"/>
      <c r="AP112" s="394"/>
      <c r="AQ112" s="347">
        <f>AH126</f>
        <v>14071.789570999999</v>
      </c>
      <c r="AR112" s="348"/>
      <c r="AS112" s="348"/>
      <c r="AT112" s="348"/>
      <c r="AU112" s="348"/>
      <c r="AV112" s="348"/>
      <c r="AW112" s="348"/>
      <c r="AX112" s="348"/>
      <c r="AY112" s="349"/>
    </row>
    <row r="113" spans="1:51" ht="23.25" customHeight="1" x14ac:dyDescent="0.2">
      <c r="A113" s="172"/>
      <c r="B113" s="173"/>
      <c r="C113" s="173"/>
      <c r="D113" s="173"/>
      <c r="E113" s="173"/>
      <c r="F113" s="174"/>
      <c r="G113" s="350" t="s">
        <v>154</v>
      </c>
      <c r="H113" s="351"/>
      <c r="I113" s="354" t="s">
        <v>155</v>
      </c>
      <c r="J113" s="355"/>
      <c r="K113" s="355"/>
      <c r="L113" s="355"/>
      <c r="M113" s="355"/>
      <c r="N113" s="356"/>
      <c r="O113" s="357">
        <v>4823.7120000000004</v>
      </c>
      <c r="P113" s="358"/>
      <c r="Q113" s="358"/>
      <c r="R113" s="358"/>
      <c r="S113" s="358"/>
      <c r="T113" s="358"/>
      <c r="U113" s="358"/>
      <c r="V113" s="358"/>
      <c r="W113" s="359"/>
      <c r="X113" s="357">
        <v>0</v>
      </c>
      <c r="Y113" s="358"/>
      <c r="Z113" s="358"/>
      <c r="AA113" s="358"/>
      <c r="AB113" s="358"/>
      <c r="AC113" s="358"/>
      <c r="AD113" s="358"/>
      <c r="AE113" s="358"/>
      <c r="AF113" s="358"/>
      <c r="AG113" s="359"/>
      <c r="AH113" s="357">
        <v>5033.8459999999995</v>
      </c>
      <c r="AI113" s="358"/>
      <c r="AJ113" s="358"/>
      <c r="AK113" s="358"/>
      <c r="AL113" s="358"/>
      <c r="AM113" s="358"/>
      <c r="AN113" s="358"/>
      <c r="AO113" s="358"/>
      <c r="AP113" s="359"/>
      <c r="AQ113" s="357">
        <v>0</v>
      </c>
      <c r="AR113" s="358"/>
      <c r="AS113" s="358"/>
      <c r="AT113" s="358"/>
      <c r="AU113" s="358"/>
      <c r="AV113" s="358"/>
      <c r="AW113" s="358"/>
      <c r="AX113" s="358"/>
      <c r="AY113" s="360"/>
    </row>
    <row r="114" spans="1:51" ht="23.25" customHeight="1" x14ac:dyDescent="0.2">
      <c r="A114" s="172"/>
      <c r="B114" s="173"/>
      <c r="C114" s="173"/>
      <c r="D114" s="173"/>
      <c r="E114" s="173"/>
      <c r="F114" s="174"/>
      <c r="G114" s="350"/>
      <c r="H114" s="351"/>
      <c r="I114" s="361" t="s">
        <v>156</v>
      </c>
      <c r="J114" s="362"/>
      <c r="K114" s="362"/>
      <c r="L114" s="362"/>
      <c r="M114" s="362"/>
      <c r="N114" s="362"/>
      <c r="O114" s="306">
        <v>0.55204200000000003</v>
      </c>
      <c r="P114" s="306"/>
      <c r="Q114" s="306"/>
      <c r="R114" s="306"/>
      <c r="S114" s="306"/>
      <c r="T114" s="306"/>
      <c r="U114" s="306"/>
      <c r="V114" s="306"/>
      <c r="W114" s="307"/>
      <c r="X114" s="306">
        <v>0.12227300000000001</v>
      </c>
      <c r="Y114" s="306"/>
      <c r="Z114" s="306"/>
      <c r="AA114" s="306"/>
      <c r="AB114" s="306"/>
      <c r="AC114" s="306"/>
      <c r="AD114" s="306"/>
      <c r="AE114" s="306"/>
      <c r="AF114" s="306"/>
      <c r="AG114" s="307"/>
      <c r="AH114" s="306">
        <v>0.58038400000000001</v>
      </c>
      <c r="AI114" s="306"/>
      <c r="AJ114" s="306"/>
      <c r="AK114" s="306"/>
      <c r="AL114" s="306"/>
      <c r="AM114" s="306"/>
      <c r="AN114" s="306"/>
      <c r="AO114" s="306"/>
      <c r="AP114" s="307"/>
      <c r="AQ114" s="306">
        <v>0</v>
      </c>
      <c r="AR114" s="306"/>
      <c r="AS114" s="306"/>
      <c r="AT114" s="306"/>
      <c r="AU114" s="306"/>
      <c r="AV114" s="306"/>
      <c r="AW114" s="306"/>
      <c r="AX114" s="306"/>
      <c r="AY114" s="308"/>
    </row>
    <row r="115" spans="1:51" ht="23.25" customHeight="1" x14ac:dyDescent="0.2">
      <c r="A115" s="172"/>
      <c r="B115" s="173"/>
      <c r="C115" s="173"/>
      <c r="D115" s="173"/>
      <c r="E115" s="173"/>
      <c r="F115" s="174"/>
      <c r="G115" s="350"/>
      <c r="H115" s="351"/>
      <c r="I115" s="377" t="s">
        <v>157</v>
      </c>
      <c r="J115" s="378"/>
      <c r="K115" s="378"/>
      <c r="L115" s="378"/>
      <c r="M115" s="378"/>
      <c r="N115" s="379"/>
      <c r="O115" s="344">
        <v>0.55204200000000003</v>
      </c>
      <c r="P115" s="345"/>
      <c r="Q115" s="345"/>
      <c r="R115" s="345"/>
      <c r="S115" s="345"/>
      <c r="T115" s="345"/>
      <c r="U115" s="345"/>
      <c r="V115" s="345"/>
      <c r="W115" s="380"/>
      <c r="X115" s="344">
        <v>0.12227300000000001</v>
      </c>
      <c r="Y115" s="345"/>
      <c r="Z115" s="345"/>
      <c r="AA115" s="345"/>
      <c r="AB115" s="345"/>
      <c r="AC115" s="345"/>
      <c r="AD115" s="345"/>
      <c r="AE115" s="345"/>
      <c r="AF115" s="345"/>
      <c r="AG115" s="380"/>
      <c r="AH115" s="344">
        <v>0.58038400000000001</v>
      </c>
      <c r="AI115" s="345"/>
      <c r="AJ115" s="345"/>
      <c r="AK115" s="345"/>
      <c r="AL115" s="345"/>
      <c r="AM115" s="345"/>
      <c r="AN115" s="345"/>
      <c r="AO115" s="345"/>
      <c r="AP115" s="380"/>
      <c r="AQ115" s="344">
        <v>0</v>
      </c>
      <c r="AR115" s="345"/>
      <c r="AS115" s="345"/>
      <c r="AT115" s="345"/>
      <c r="AU115" s="345"/>
      <c r="AV115" s="345"/>
      <c r="AW115" s="345"/>
      <c r="AX115" s="345"/>
      <c r="AY115" s="346"/>
    </row>
    <row r="116" spans="1:51" ht="23.25" hidden="1" customHeight="1" x14ac:dyDescent="0.2">
      <c r="A116" s="172"/>
      <c r="B116" s="173"/>
      <c r="C116" s="173"/>
      <c r="D116" s="173"/>
      <c r="E116" s="173"/>
      <c r="F116" s="174"/>
      <c r="G116" s="350"/>
      <c r="H116" s="351"/>
      <c r="I116" s="361" t="s">
        <v>158</v>
      </c>
      <c r="J116" s="362"/>
      <c r="K116" s="362"/>
      <c r="L116" s="362"/>
      <c r="M116" s="362"/>
      <c r="N116" s="362"/>
      <c r="O116" s="306"/>
      <c r="P116" s="306"/>
      <c r="Q116" s="306"/>
      <c r="R116" s="306"/>
      <c r="S116" s="306"/>
      <c r="T116" s="306"/>
      <c r="U116" s="306"/>
      <c r="V116" s="306"/>
      <c r="W116" s="307"/>
      <c r="X116" s="306"/>
      <c r="Y116" s="306"/>
      <c r="Z116" s="306"/>
      <c r="AA116" s="306"/>
      <c r="AB116" s="306"/>
      <c r="AC116" s="306"/>
      <c r="AD116" s="306"/>
      <c r="AE116" s="306"/>
      <c r="AF116" s="306"/>
      <c r="AG116" s="307"/>
      <c r="AH116" s="306"/>
      <c r="AI116" s="306"/>
      <c r="AJ116" s="306"/>
      <c r="AK116" s="306"/>
      <c r="AL116" s="306"/>
      <c r="AM116" s="306"/>
      <c r="AN116" s="306"/>
      <c r="AO116" s="306"/>
      <c r="AP116" s="307"/>
      <c r="AQ116" s="306"/>
      <c r="AR116" s="306"/>
      <c r="AS116" s="306"/>
      <c r="AT116" s="306"/>
      <c r="AU116" s="306"/>
      <c r="AV116" s="306"/>
      <c r="AW116" s="306"/>
      <c r="AX116" s="306"/>
      <c r="AY116" s="308"/>
    </row>
    <row r="117" spans="1:51" ht="23.25" hidden="1" customHeight="1" x14ac:dyDescent="0.2">
      <c r="A117" s="172"/>
      <c r="B117" s="173"/>
      <c r="C117" s="173"/>
      <c r="D117" s="173"/>
      <c r="E117" s="173"/>
      <c r="F117" s="174"/>
      <c r="G117" s="350"/>
      <c r="H117" s="351"/>
      <c r="I117" s="377" t="s">
        <v>157</v>
      </c>
      <c r="J117" s="378"/>
      <c r="K117" s="378"/>
      <c r="L117" s="378"/>
      <c r="M117" s="378"/>
      <c r="N117" s="379"/>
      <c r="O117" s="344">
        <v>0</v>
      </c>
      <c r="P117" s="345"/>
      <c r="Q117" s="345"/>
      <c r="R117" s="345"/>
      <c r="S117" s="345"/>
      <c r="T117" s="345"/>
      <c r="U117" s="345"/>
      <c r="V117" s="345"/>
      <c r="W117" s="380"/>
      <c r="X117" s="344">
        <v>0</v>
      </c>
      <c r="Y117" s="345"/>
      <c r="Z117" s="345"/>
      <c r="AA117" s="345"/>
      <c r="AB117" s="345"/>
      <c r="AC117" s="345"/>
      <c r="AD117" s="345"/>
      <c r="AE117" s="345"/>
      <c r="AF117" s="345"/>
      <c r="AG117" s="380"/>
      <c r="AH117" s="344">
        <v>0</v>
      </c>
      <c r="AI117" s="345"/>
      <c r="AJ117" s="345"/>
      <c r="AK117" s="345"/>
      <c r="AL117" s="345"/>
      <c r="AM117" s="345"/>
      <c r="AN117" s="345"/>
      <c r="AO117" s="345"/>
      <c r="AP117" s="380"/>
      <c r="AQ117" s="344">
        <v>0</v>
      </c>
      <c r="AR117" s="345"/>
      <c r="AS117" s="345"/>
      <c r="AT117" s="345"/>
      <c r="AU117" s="345"/>
      <c r="AV117" s="345"/>
      <c r="AW117" s="345"/>
      <c r="AX117" s="345"/>
      <c r="AY117" s="346"/>
    </row>
    <row r="118" spans="1:51" ht="23.25" customHeight="1" x14ac:dyDescent="0.2">
      <c r="A118" s="172"/>
      <c r="B118" s="173"/>
      <c r="C118" s="173"/>
      <c r="D118" s="173"/>
      <c r="E118" s="173"/>
      <c r="F118" s="174"/>
      <c r="G118" s="350"/>
      <c r="H118" s="351"/>
      <c r="I118" s="501" t="s">
        <v>159</v>
      </c>
      <c r="J118" s="501"/>
      <c r="K118" s="501"/>
      <c r="L118" s="501"/>
      <c r="M118" s="501"/>
      <c r="N118" s="501"/>
      <c r="O118" s="502">
        <v>7.8719999999999998E-2</v>
      </c>
      <c r="P118" s="502"/>
      <c r="Q118" s="502"/>
      <c r="R118" s="502"/>
      <c r="S118" s="502"/>
      <c r="T118" s="502"/>
      <c r="U118" s="502"/>
      <c r="V118" s="502"/>
      <c r="W118" s="503"/>
      <c r="X118" s="502">
        <v>0.36302299999999998</v>
      </c>
      <c r="Y118" s="502"/>
      <c r="Z118" s="502"/>
      <c r="AA118" s="502"/>
      <c r="AB118" s="502"/>
      <c r="AC118" s="502"/>
      <c r="AD118" s="502"/>
      <c r="AE118" s="502"/>
      <c r="AF118" s="502"/>
      <c r="AG118" s="503"/>
      <c r="AH118" s="502">
        <v>0.44899800000000001</v>
      </c>
      <c r="AI118" s="502"/>
      <c r="AJ118" s="502"/>
      <c r="AK118" s="502"/>
      <c r="AL118" s="502"/>
      <c r="AM118" s="502"/>
      <c r="AN118" s="502"/>
      <c r="AO118" s="502"/>
      <c r="AP118" s="503"/>
      <c r="AQ118" s="502">
        <v>0</v>
      </c>
      <c r="AR118" s="502"/>
      <c r="AS118" s="502"/>
      <c r="AT118" s="502"/>
      <c r="AU118" s="502"/>
      <c r="AV118" s="502"/>
      <c r="AW118" s="502"/>
      <c r="AX118" s="502"/>
      <c r="AY118" s="504"/>
    </row>
    <row r="119" spans="1:51" ht="23.25" customHeight="1" thickBot="1" x14ac:dyDescent="0.25">
      <c r="A119" s="172"/>
      <c r="B119" s="173"/>
      <c r="C119" s="173"/>
      <c r="D119" s="173"/>
      <c r="E119" s="173"/>
      <c r="F119" s="174"/>
      <c r="G119" s="352"/>
      <c r="H119" s="353"/>
      <c r="I119" s="505" t="s">
        <v>160</v>
      </c>
      <c r="J119" s="506"/>
      <c r="K119" s="506"/>
      <c r="L119" s="506"/>
      <c r="M119" s="506"/>
      <c r="N119" s="507"/>
      <c r="O119" s="616">
        <f>SUM(O113,O114,O116,O118)</f>
        <v>4824.3427620000011</v>
      </c>
      <c r="P119" s="616"/>
      <c r="Q119" s="616"/>
      <c r="R119" s="616"/>
      <c r="S119" s="616"/>
      <c r="T119" s="616"/>
      <c r="U119" s="616"/>
      <c r="V119" s="616"/>
      <c r="W119" s="617"/>
      <c r="X119" s="616">
        <f>SUM(X113,X114,X116,X118)</f>
        <v>0.48529600000000001</v>
      </c>
      <c r="Y119" s="616"/>
      <c r="Z119" s="616"/>
      <c r="AA119" s="616"/>
      <c r="AB119" s="616"/>
      <c r="AC119" s="616"/>
      <c r="AD119" s="616"/>
      <c r="AE119" s="616"/>
      <c r="AF119" s="616"/>
      <c r="AG119" s="617"/>
      <c r="AH119" s="616">
        <f>SUM(AH113,AH114,AH116,AH118)</f>
        <v>5034.8753819999993</v>
      </c>
      <c r="AI119" s="616"/>
      <c r="AJ119" s="616"/>
      <c r="AK119" s="616"/>
      <c r="AL119" s="616"/>
      <c r="AM119" s="616"/>
      <c r="AN119" s="616"/>
      <c r="AO119" s="616"/>
      <c r="AP119" s="617"/>
      <c r="AQ119" s="618">
        <f>SUM(AQ113,AQ114,AQ116,AQ118)</f>
        <v>0</v>
      </c>
      <c r="AR119" s="619"/>
      <c r="AS119" s="619"/>
      <c r="AT119" s="619"/>
      <c r="AU119" s="619"/>
      <c r="AV119" s="619"/>
      <c r="AW119" s="619"/>
      <c r="AX119" s="619"/>
      <c r="AY119" s="620"/>
    </row>
    <row r="120" spans="1:51" ht="23.25" customHeight="1" x14ac:dyDescent="0.2">
      <c r="A120" s="172"/>
      <c r="B120" s="173"/>
      <c r="C120" s="173"/>
      <c r="D120" s="173"/>
      <c r="E120" s="173"/>
      <c r="F120" s="174"/>
      <c r="G120" s="663" t="s">
        <v>161</v>
      </c>
      <c r="H120" s="664"/>
      <c r="I120" s="668" t="s">
        <v>162</v>
      </c>
      <c r="J120" s="654"/>
      <c r="K120" s="654"/>
      <c r="L120" s="654"/>
      <c r="M120" s="654"/>
      <c r="N120" s="655"/>
      <c r="O120" s="624">
        <v>1422.764932</v>
      </c>
      <c r="P120" s="624"/>
      <c r="Q120" s="624"/>
      <c r="R120" s="624"/>
      <c r="S120" s="624"/>
      <c r="T120" s="624"/>
      <c r="U120" s="624"/>
      <c r="V120" s="624"/>
      <c r="W120" s="643"/>
      <c r="X120" s="624">
        <v>1222.8044159999999</v>
      </c>
      <c r="Y120" s="624"/>
      <c r="Z120" s="624"/>
      <c r="AA120" s="624"/>
      <c r="AB120" s="624"/>
      <c r="AC120" s="624"/>
      <c r="AD120" s="624"/>
      <c r="AE120" s="624"/>
      <c r="AF120" s="624"/>
      <c r="AG120" s="643"/>
      <c r="AH120" s="624">
        <v>1169.663</v>
      </c>
      <c r="AI120" s="624"/>
      <c r="AJ120" s="624"/>
      <c r="AK120" s="624"/>
      <c r="AL120" s="624"/>
      <c r="AM120" s="624"/>
      <c r="AN120" s="624"/>
      <c r="AO120" s="624"/>
      <c r="AP120" s="643"/>
      <c r="AQ120" s="623">
        <v>4375.8770050000003</v>
      </c>
      <c r="AR120" s="624"/>
      <c r="AS120" s="624"/>
      <c r="AT120" s="624"/>
      <c r="AU120" s="624"/>
      <c r="AV120" s="624"/>
      <c r="AW120" s="624"/>
      <c r="AX120" s="624"/>
      <c r="AY120" s="625"/>
    </row>
    <row r="121" spans="1:51" ht="23.25" customHeight="1" x14ac:dyDescent="0.2">
      <c r="A121" s="172"/>
      <c r="B121" s="173"/>
      <c r="C121" s="173"/>
      <c r="D121" s="173"/>
      <c r="E121" s="173"/>
      <c r="F121" s="174"/>
      <c r="G121" s="665"/>
      <c r="H121" s="665"/>
      <c r="I121" s="626" t="s">
        <v>163</v>
      </c>
      <c r="J121" s="626"/>
      <c r="K121" s="626"/>
      <c r="L121" s="626"/>
      <c r="M121" s="626"/>
      <c r="N121" s="626"/>
      <c r="O121" s="621">
        <v>1032.87546</v>
      </c>
      <c r="P121" s="621"/>
      <c r="Q121" s="621"/>
      <c r="R121" s="621"/>
      <c r="S121" s="621"/>
      <c r="T121" s="621"/>
      <c r="U121" s="621"/>
      <c r="V121" s="621"/>
      <c r="W121" s="621"/>
      <c r="X121" s="621">
        <v>1017.737262</v>
      </c>
      <c r="Y121" s="621"/>
      <c r="Z121" s="621"/>
      <c r="AA121" s="621"/>
      <c r="AB121" s="621"/>
      <c r="AC121" s="621"/>
      <c r="AD121" s="621"/>
      <c r="AE121" s="621"/>
      <c r="AF121" s="621"/>
      <c r="AG121" s="621"/>
      <c r="AH121" s="621">
        <v>582.95342800000003</v>
      </c>
      <c r="AI121" s="621"/>
      <c r="AJ121" s="621"/>
      <c r="AK121" s="621"/>
      <c r="AL121" s="621"/>
      <c r="AM121" s="621"/>
      <c r="AN121" s="621"/>
      <c r="AO121" s="621"/>
      <c r="AP121" s="621"/>
      <c r="AQ121" s="621">
        <v>450</v>
      </c>
      <c r="AR121" s="621"/>
      <c r="AS121" s="621"/>
      <c r="AT121" s="621"/>
      <c r="AU121" s="621"/>
      <c r="AV121" s="621"/>
      <c r="AW121" s="621"/>
      <c r="AX121" s="621"/>
      <c r="AY121" s="622"/>
    </row>
    <row r="122" spans="1:51" ht="23.25" customHeight="1" x14ac:dyDescent="0.2">
      <c r="A122" s="172"/>
      <c r="B122" s="173"/>
      <c r="C122" s="173"/>
      <c r="D122" s="173"/>
      <c r="E122" s="173"/>
      <c r="F122" s="174"/>
      <c r="G122" s="665"/>
      <c r="H122" s="665"/>
      <c r="I122" s="669" t="s">
        <v>164</v>
      </c>
      <c r="J122" s="669"/>
      <c r="K122" s="669"/>
      <c r="L122" s="669"/>
      <c r="M122" s="669"/>
      <c r="N122" s="669"/>
      <c r="O122" s="554">
        <v>31.671481</v>
      </c>
      <c r="P122" s="554"/>
      <c r="Q122" s="554"/>
      <c r="R122" s="554"/>
      <c r="S122" s="554"/>
      <c r="T122" s="554"/>
      <c r="U122" s="554"/>
      <c r="V122" s="554"/>
      <c r="W122" s="554"/>
      <c r="X122" s="554">
        <v>23.277035000000001</v>
      </c>
      <c r="Y122" s="554"/>
      <c r="Z122" s="554"/>
      <c r="AA122" s="554"/>
      <c r="AB122" s="554"/>
      <c r="AC122" s="554"/>
      <c r="AD122" s="554"/>
      <c r="AE122" s="554"/>
      <c r="AF122" s="554"/>
      <c r="AG122" s="554"/>
      <c r="AH122" s="554">
        <v>24.871009000000001</v>
      </c>
      <c r="AI122" s="554"/>
      <c r="AJ122" s="554"/>
      <c r="AK122" s="554"/>
      <c r="AL122" s="554"/>
      <c r="AM122" s="554"/>
      <c r="AN122" s="554"/>
      <c r="AO122" s="554"/>
      <c r="AP122" s="554"/>
      <c r="AQ122" s="499">
        <v>25</v>
      </c>
      <c r="AR122" s="499"/>
      <c r="AS122" s="499"/>
      <c r="AT122" s="499"/>
      <c r="AU122" s="499"/>
      <c r="AV122" s="499"/>
      <c r="AW122" s="499"/>
      <c r="AX122" s="499"/>
      <c r="AY122" s="500"/>
    </row>
    <row r="123" spans="1:51" ht="23.25" customHeight="1" x14ac:dyDescent="0.2">
      <c r="A123" s="172"/>
      <c r="B123" s="173"/>
      <c r="C123" s="173"/>
      <c r="D123" s="173"/>
      <c r="E123" s="173"/>
      <c r="F123" s="174"/>
      <c r="G123" s="665"/>
      <c r="H123" s="665"/>
      <c r="I123" s="1089" t="s">
        <v>165</v>
      </c>
      <c r="J123" s="1089"/>
      <c r="K123" s="1089"/>
      <c r="L123" s="1089"/>
      <c r="M123" s="1089"/>
      <c r="N123" s="1089"/>
      <c r="O123" s="651">
        <v>16.755147000000001</v>
      </c>
      <c r="P123" s="651"/>
      <c r="Q123" s="651"/>
      <c r="R123" s="651"/>
      <c r="S123" s="651"/>
      <c r="T123" s="651"/>
      <c r="U123" s="651"/>
      <c r="V123" s="651"/>
      <c r="W123" s="651"/>
      <c r="X123" s="651">
        <v>17.443829000000001</v>
      </c>
      <c r="Y123" s="651"/>
      <c r="Z123" s="651"/>
      <c r="AA123" s="651"/>
      <c r="AB123" s="651"/>
      <c r="AC123" s="651"/>
      <c r="AD123" s="651"/>
      <c r="AE123" s="651"/>
      <c r="AF123" s="651"/>
      <c r="AG123" s="651"/>
      <c r="AH123" s="651">
        <v>16.622667</v>
      </c>
      <c r="AI123" s="651"/>
      <c r="AJ123" s="651"/>
      <c r="AK123" s="651"/>
      <c r="AL123" s="651"/>
      <c r="AM123" s="651"/>
      <c r="AN123" s="651"/>
      <c r="AO123" s="651"/>
      <c r="AP123" s="651"/>
      <c r="AQ123" s="651">
        <v>15</v>
      </c>
      <c r="AR123" s="651"/>
      <c r="AS123" s="651"/>
      <c r="AT123" s="651"/>
      <c r="AU123" s="651"/>
      <c r="AV123" s="651"/>
      <c r="AW123" s="651"/>
      <c r="AX123" s="651"/>
      <c r="AY123" s="652"/>
    </row>
    <row r="124" spans="1:51" ht="23.25" customHeight="1" thickBot="1" x14ac:dyDescent="0.25">
      <c r="A124" s="172"/>
      <c r="B124" s="173"/>
      <c r="C124" s="173"/>
      <c r="D124" s="173"/>
      <c r="E124" s="173"/>
      <c r="F124" s="174"/>
      <c r="G124" s="666"/>
      <c r="H124" s="667"/>
      <c r="I124" s="1086" t="s">
        <v>166</v>
      </c>
      <c r="J124" s="1087"/>
      <c r="K124" s="1087"/>
      <c r="L124" s="1087"/>
      <c r="M124" s="1087"/>
      <c r="N124" s="1088"/>
      <c r="O124" s="659">
        <f>SUM(O120:W121)</f>
        <v>2455.6403920000002</v>
      </c>
      <c r="P124" s="659"/>
      <c r="Q124" s="659"/>
      <c r="R124" s="659"/>
      <c r="S124" s="659"/>
      <c r="T124" s="659"/>
      <c r="U124" s="659"/>
      <c r="V124" s="659"/>
      <c r="W124" s="660"/>
      <c r="X124" s="659">
        <f>SUM(X120:AG121)</f>
        <v>2240.541678</v>
      </c>
      <c r="Y124" s="659"/>
      <c r="Z124" s="659"/>
      <c r="AA124" s="659"/>
      <c r="AB124" s="659"/>
      <c r="AC124" s="659"/>
      <c r="AD124" s="659"/>
      <c r="AE124" s="659"/>
      <c r="AF124" s="659"/>
      <c r="AG124" s="660"/>
      <c r="AH124" s="659">
        <f>SUM(AH120:AP121)</f>
        <v>1752.616428</v>
      </c>
      <c r="AI124" s="659"/>
      <c r="AJ124" s="659"/>
      <c r="AK124" s="659"/>
      <c r="AL124" s="659"/>
      <c r="AM124" s="659"/>
      <c r="AN124" s="659"/>
      <c r="AO124" s="659"/>
      <c r="AP124" s="660"/>
      <c r="AQ124" s="661">
        <f>SUM(AQ120:AY121)</f>
        <v>4825.8770050000003</v>
      </c>
      <c r="AR124" s="659"/>
      <c r="AS124" s="659"/>
      <c r="AT124" s="659"/>
      <c r="AU124" s="659"/>
      <c r="AV124" s="659"/>
      <c r="AW124" s="659"/>
      <c r="AX124" s="659"/>
      <c r="AY124" s="662"/>
    </row>
    <row r="125" spans="1:51" ht="23.25" customHeight="1" thickBot="1" x14ac:dyDescent="0.25">
      <c r="A125" s="172"/>
      <c r="B125" s="173"/>
      <c r="C125" s="173"/>
      <c r="D125" s="173"/>
      <c r="E125" s="173"/>
      <c r="F125" s="174"/>
      <c r="G125" s="676" t="s">
        <v>167</v>
      </c>
      <c r="H125" s="676"/>
      <c r="I125" s="676"/>
      <c r="J125" s="676"/>
      <c r="K125" s="676"/>
      <c r="L125" s="676"/>
      <c r="M125" s="676"/>
      <c r="N125" s="677"/>
      <c r="O125" s="678">
        <v>0</v>
      </c>
      <c r="P125" s="678"/>
      <c r="Q125" s="678"/>
      <c r="R125" s="678"/>
      <c r="S125" s="678"/>
      <c r="T125" s="678"/>
      <c r="U125" s="678"/>
      <c r="V125" s="678"/>
      <c r="W125" s="679"/>
      <c r="X125" s="678">
        <v>0</v>
      </c>
      <c r="Y125" s="678"/>
      <c r="Z125" s="678"/>
      <c r="AA125" s="678"/>
      <c r="AB125" s="678"/>
      <c r="AC125" s="678"/>
      <c r="AD125" s="678"/>
      <c r="AE125" s="678"/>
      <c r="AF125" s="678"/>
      <c r="AG125" s="679"/>
      <c r="AH125" s="678">
        <v>0</v>
      </c>
      <c r="AI125" s="678"/>
      <c r="AJ125" s="678"/>
      <c r="AK125" s="678"/>
      <c r="AL125" s="678"/>
      <c r="AM125" s="678"/>
      <c r="AN125" s="678"/>
      <c r="AO125" s="678"/>
      <c r="AP125" s="679"/>
      <c r="AQ125" s="680">
        <v>0</v>
      </c>
      <c r="AR125" s="678"/>
      <c r="AS125" s="678"/>
      <c r="AT125" s="678"/>
      <c r="AU125" s="678"/>
      <c r="AV125" s="678"/>
      <c r="AW125" s="678"/>
      <c r="AX125" s="678"/>
      <c r="AY125" s="681"/>
    </row>
    <row r="126" spans="1:51" ht="23.25" customHeight="1" x14ac:dyDescent="0.2">
      <c r="A126" s="172"/>
      <c r="B126" s="173"/>
      <c r="C126" s="173"/>
      <c r="D126" s="173"/>
      <c r="E126" s="173"/>
      <c r="F126" s="174"/>
      <c r="G126" s="682" t="s">
        <v>168</v>
      </c>
      <c r="H126" s="683"/>
      <c r="I126" s="683"/>
      <c r="J126" s="683"/>
      <c r="K126" s="683"/>
      <c r="L126" s="683"/>
      <c r="M126" s="683"/>
      <c r="N126" s="683"/>
      <c r="O126" s="624">
        <f>O112+O119-O124-O125</f>
        <v>13029.586998999999</v>
      </c>
      <c r="P126" s="624"/>
      <c r="Q126" s="624"/>
      <c r="R126" s="624"/>
      <c r="S126" s="624"/>
      <c r="T126" s="624"/>
      <c r="U126" s="624"/>
      <c r="V126" s="624"/>
      <c r="W126" s="643"/>
      <c r="X126" s="624">
        <f>X112+X119-X124-X125</f>
        <v>10789.530617</v>
      </c>
      <c r="Y126" s="624"/>
      <c r="Z126" s="624"/>
      <c r="AA126" s="624"/>
      <c r="AB126" s="624"/>
      <c r="AC126" s="624"/>
      <c r="AD126" s="624"/>
      <c r="AE126" s="624"/>
      <c r="AF126" s="624"/>
      <c r="AG126" s="643"/>
      <c r="AH126" s="634">
        <f>AH112+AH119-AH124-AH125</f>
        <v>14071.789570999999</v>
      </c>
      <c r="AI126" s="634"/>
      <c r="AJ126" s="634"/>
      <c r="AK126" s="634"/>
      <c r="AL126" s="634"/>
      <c r="AM126" s="634"/>
      <c r="AN126" s="634"/>
      <c r="AO126" s="634"/>
      <c r="AP126" s="635"/>
      <c r="AQ126" s="636">
        <f>AQ112+AQ119-AQ124-AQ125</f>
        <v>9245.9125659999991</v>
      </c>
      <c r="AR126" s="637"/>
      <c r="AS126" s="637"/>
      <c r="AT126" s="637"/>
      <c r="AU126" s="637"/>
      <c r="AV126" s="637"/>
      <c r="AW126" s="637"/>
      <c r="AX126" s="637"/>
      <c r="AY126" s="638"/>
    </row>
    <row r="127" spans="1:51" ht="23.25" customHeight="1" thickBot="1" x14ac:dyDescent="0.25">
      <c r="A127" s="172"/>
      <c r="B127" s="173"/>
      <c r="C127" s="173"/>
      <c r="D127" s="173"/>
      <c r="E127" s="173"/>
      <c r="F127" s="174"/>
      <c r="G127" s="644"/>
      <c r="H127" s="645"/>
      <c r="I127" s="646" t="s">
        <v>169</v>
      </c>
      <c r="J127" s="646"/>
      <c r="K127" s="646"/>
      <c r="L127" s="646"/>
      <c r="M127" s="646"/>
      <c r="N127" s="646"/>
      <c r="O127" s="647">
        <f>O126</f>
        <v>13029.586998999999</v>
      </c>
      <c r="P127" s="648"/>
      <c r="Q127" s="648"/>
      <c r="R127" s="648"/>
      <c r="S127" s="648"/>
      <c r="T127" s="648"/>
      <c r="U127" s="648"/>
      <c r="V127" s="648"/>
      <c r="W127" s="649"/>
      <c r="X127" s="647">
        <f>X126</f>
        <v>10789.530617</v>
      </c>
      <c r="Y127" s="648"/>
      <c r="Z127" s="648"/>
      <c r="AA127" s="648"/>
      <c r="AB127" s="648"/>
      <c r="AC127" s="648"/>
      <c r="AD127" s="648"/>
      <c r="AE127" s="648"/>
      <c r="AF127" s="648"/>
      <c r="AG127" s="649"/>
      <c r="AH127" s="647">
        <f>AH126</f>
        <v>14071.789570999999</v>
      </c>
      <c r="AI127" s="648"/>
      <c r="AJ127" s="648"/>
      <c r="AK127" s="648"/>
      <c r="AL127" s="648"/>
      <c r="AM127" s="648"/>
      <c r="AN127" s="648"/>
      <c r="AO127" s="648"/>
      <c r="AP127" s="649"/>
      <c r="AQ127" s="647">
        <f>AQ126</f>
        <v>9245.9125659999991</v>
      </c>
      <c r="AR127" s="648"/>
      <c r="AS127" s="648"/>
      <c r="AT127" s="648"/>
      <c r="AU127" s="648"/>
      <c r="AV127" s="648"/>
      <c r="AW127" s="648"/>
      <c r="AX127" s="648"/>
      <c r="AY127" s="650"/>
    </row>
    <row r="128" spans="1:51" ht="23.25" customHeight="1" x14ac:dyDescent="0.2">
      <c r="A128" s="309" t="s">
        <v>170</v>
      </c>
      <c r="B128" s="310"/>
      <c r="C128" s="310"/>
      <c r="D128" s="310"/>
      <c r="E128" s="310"/>
      <c r="F128" s="311"/>
      <c r="G128" s="318" t="s">
        <v>171</v>
      </c>
      <c r="H128" s="319"/>
      <c r="I128" s="319"/>
      <c r="J128" s="319"/>
      <c r="K128" s="319"/>
      <c r="L128" s="319"/>
      <c r="M128" s="319"/>
      <c r="N128" s="319"/>
      <c r="O128" s="320">
        <v>0</v>
      </c>
      <c r="P128" s="320"/>
      <c r="Q128" s="320"/>
      <c r="R128" s="320"/>
      <c r="S128" s="320"/>
      <c r="T128" s="320"/>
      <c r="U128" s="320"/>
      <c r="V128" s="320"/>
      <c r="W128" s="320"/>
      <c r="X128" s="320">
        <v>0</v>
      </c>
      <c r="Y128" s="320"/>
      <c r="Z128" s="320"/>
      <c r="AA128" s="320"/>
      <c r="AB128" s="320"/>
      <c r="AC128" s="320"/>
      <c r="AD128" s="320"/>
      <c r="AE128" s="320"/>
      <c r="AF128" s="320"/>
      <c r="AG128" s="320"/>
      <c r="AH128" s="320">
        <v>0</v>
      </c>
      <c r="AI128" s="320"/>
      <c r="AJ128" s="320"/>
      <c r="AK128" s="320"/>
      <c r="AL128" s="320"/>
      <c r="AM128" s="320"/>
      <c r="AN128" s="320"/>
      <c r="AO128" s="320"/>
      <c r="AP128" s="320"/>
      <c r="AQ128" s="320">
        <v>0</v>
      </c>
      <c r="AR128" s="320"/>
      <c r="AS128" s="320"/>
      <c r="AT128" s="320"/>
      <c r="AU128" s="320"/>
      <c r="AV128" s="320"/>
      <c r="AW128" s="320"/>
      <c r="AX128" s="320"/>
      <c r="AY128" s="321"/>
    </row>
    <row r="129" spans="1:51" ht="23.25" customHeight="1" x14ac:dyDescent="0.2">
      <c r="A129" s="312"/>
      <c r="B129" s="313"/>
      <c r="C129" s="313"/>
      <c r="D129" s="313"/>
      <c r="E129" s="313"/>
      <c r="F129" s="314"/>
      <c r="G129" s="322" t="s">
        <v>172</v>
      </c>
      <c r="H129" s="323"/>
      <c r="I129" s="323"/>
      <c r="J129" s="323"/>
      <c r="K129" s="323"/>
      <c r="L129" s="323"/>
      <c r="M129" s="323"/>
      <c r="N129" s="323"/>
      <c r="O129" s="324">
        <v>0</v>
      </c>
      <c r="P129" s="324"/>
      <c r="Q129" s="324"/>
      <c r="R129" s="324"/>
      <c r="S129" s="324"/>
      <c r="T129" s="324"/>
      <c r="U129" s="324"/>
      <c r="V129" s="324"/>
      <c r="W129" s="324"/>
      <c r="X129" s="324">
        <v>0</v>
      </c>
      <c r="Y129" s="324"/>
      <c r="Z129" s="324"/>
      <c r="AA129" s="324"/>
      <c r="AB129" s="324"/>
      <c r="AC129" s="324"/>
      <c r="AD129" s="324"/>
      <c r="AE129" s="324"/>
      <c r="AF129" s="324"/>
      <c r="AG129" s="324"/>
      <c r="AH129" s="324">
        <v>0</v>
      </c>
      <c r="AI129" s="324"/>
      <c r="AJ129" s="324"/>
      <c r="AK129" s="324"/>
      <c r="AL129" s="324"/>
      <c r="AM129" s="324"/>
      <c r="AN129" s="324"/>
      <c r="AO129" s="324"/>
      <c r="AP129" s="324"/>
      <c r="AQ129" s="324">
        <v>0</v>
      </c>
      <c r="AR129" s="324"/>
      <c r="AS129" s="324"/>
      <c r="AT129" s="324"/>
      <c r="AU129" s="324"/>
      <c r="AV129" s="324"/>
      <c r="AW129" s="324"/>
      <c r="AX129" s="324"/>
      <c r="AY129" s="325"/>
    </row>
    <row r="130" spans="1:51" ht="23.25" customHeight="1" thickBot="1" x14ac:dyDescent="0.25">
      <c r="A130" s="315"/>
      <c r="B130" s="316"/>
      <c r="C130" s="316"/>
      <c r="D130" s="316"/>
      <c r="E130" s="316"/>
      <c r="F130" s="317"/>
      <c r="G130" s="326" t="s">
        <v>173</v>
      </c>
      <c r="H130" s="327"/>
      <c r="I130" s="327"/>
      <c r="J130" s="327"/>
      <c r="K130" s="327"/>
      <c r="L130" s="327"/>
      <c r="M130" s="327"/>
      <c r="N130" s="327"/>
      <c r="O130" s="328">
        <f>SUM(O128:W129)</f>
        <v>0</v>
      </c>
      <c r="P130" s="328"/>
      <c r="Q130" s="328"/>
      <c r="R130" s="328"/>
      <c r="S130" s="328"/>
      <c r="T130" s="328"/>
      <c r="U130" s="328"/>
      <c r="V130" s="328"/>
      <c r="W130" s="328"/>
      <c r="X130" s="328">
        <f>SUM(X128:AG129)</f>
        <v>0</v>
      </c>
      <c r="Y130" s="328"/>
      <c r="Z130" s="328"/>
      <c r="AA130" s="328"/>
      <c r="AB130" s="328"/>
      <c r="AC130" s="328"/>
      <c r="AD130" s="328"/>
      <c r="AE130" s="328"/>
      <c r="AF130" s="328"/>
      <c r="AG130" s="328"/>
      <c r="AH130" s="328">
        <f>SUM(AH128:AP129)</f>
        <v>0</v>
      </c>
      <c r="AI130" s="328"/>
      <c r="AJ130" s="328"/>
      <c r="AK130" s="328"/>
      <c r="AL130" s="328"/>
      <c r="AM130" s="328"/>
      <c r="AN130" s="328"/>
      <c r="AO130" s="328"/>
      <c r="AP130" s="328"/>
      <c r="AQ130" s="328">
        <f>SUM(AQ128:AY129)</f>
        <v>0</v>
      </c>
      <c r="AR130" s="328"/>
      <c r="AS130" s="328"/>
      <c r="AT130" s="328"/>
      <c r="AU130" s="328"/>
      <c r="AV130" s="328"/>
      <c r="AW130" s="328"/>
      <c r="AX130" s="328"/>
      <c r="AY130" s="329"/>
    </row>
    <row r="131" spans="1:51" ht="23.25" customHeight="1" x14ac:dyDescent="0.2">
      <c r="A131" s="336" t="s">
        <v>174</v>
      </c>
      <c r="B131" s="337"/>
      <c r="C131" s="337"/>
      <c r="D131" s="337"/>
      <c r="E131" s="337"/>
      <c r="F131" s="337"/>
      <c r="G131" s="528" t="s">
        <v>175</v>
      </c>
      <c r="H131" s="529"/>
      <c r="I131" s="529"/>
      <c r="J131" s="529"/>
      <c r="K131" s="529"/>
      <c r="L131" s="532" t="s">
        <v>109</v>
      </c>
      <c r="M131" s="532"/>
      <c r="N131" s="532"/>
      <c r="O131" s="534" t="s">
        <v>176</v>
      </c>
      <c r="P131" s="535"/>
      <c r="Q131" s="535"/>
      <c r="R131" s="535"/>
      <c r="S131" s="535"/>
      <c r="T131" s="535"/>
      <c r="U131" s="536"/>
      <c r="V131" s="540" t="s">
        <v>177</v>
      </c>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541"/>
      <c r="AY131" s="542"/>
    </row>
    <row r="132" spans="1:51" ht="23.25" customHeight="1" thickBot="1" x14ac:dyDescent="0.25">
      <c r="A132" s="172"/>
      <c r="B132" s="173"/>
      <c r="C132" s="173"/>
      <c r="D132" s="173"/>
      <c r="E132" s="173"/>
      <c r="F132" s="173"/>
      <c r="G132" s="530"/>
      <c r="H132" s="531"/>
      <c r="I132" s="531"/>
      <c r="J132" s="531"/>
      <c r="K132" s="531"/>
      <c r="L132" s="533"/>
      <c r="M132" s="533"/>
      <c r="N132" s="533"/>
      <c r="O132" s="537"/>
      <c r="P132" s="538"/>
      <c r="Q132" s="538"/>
      <c r="R132" s="538"/>
      <c r="S132" s="538"/>
      <c r="T132" s="538"/>
      <c r="U132" s="539"/>
      <c r="V132" s="543" t="s">
        <v>149</v>
      </c>
      <c r="W132" s="544"/>
      <c r="X132" s="544"/>
      <c r="Y132" s="544"/>
      <c r="Z132" s="544"/>
      <c r="AA132" s="545"/>
      <c r="AB132" s="543" t="s">
        <v>150</v>
      </c>
      <c r="AC132" s="544"/>
      <c r="AD132" s="544"/>
      <c r="AE132" s="544"/>
      <c r="AF132" s="544"/>
      <c r="AG132" s="545"/>
      <c r="AH132" s="543" t="s">
        <v>178</v>
      </c>
      <c r="AI132" s="544"/>
      <c r="AJ132" s="544"/>
      <c r="AK132" s="544"/>
      <c r="AL132" s="544"/>
      <c r="AM132" s="545"/>
      <c r="AN132" s="670" t="s">
        <v>179</v>
      </c>
      <c r="AO132" s="671"/>
      <c r="AP132" s="671"/>
      <c r="AQ132" s="671"/>
      <c r="AR132" s="671"/>
      <c r="AS132" s="672"/>
      <c r="AT132" s="673" t="s">
        <v>180</v>
      </c>
      <c r="AU132" s="674"/>
      <c r="AV132" s="674"/>
      <c r="AW132" s="674"/>
      <c r="AX132" s="674"/>
      <c r="AY132" s="675"/>
    </row>
    <row r="133" spans="1:51" ht="23.25" customHeight="1" x14ac:dyDescent="0.2">
      <c r="A133" s="172"/>
      <c r="B133" s="173"/>
      <c r="C133" s="173"/>
      <c r="D133" s="173"/>
      <c r="E133" s="173"/>
      <c r="F133" s="173"/>
      <c r="G133" s="653" t="s">
        <v>181</v>
      </c>
      <c r="H133" s="654"/>
      <c r="I133" s="654"/>
      <c r="J133" s="654"/>
      <c r="K133" s="655"/>
      <c r="L133" s="656" t="s">
        <v>182</v>
      </c>
      <c r="M133" s="656"/>
      <c r="N133" s="656"/>
      <c r="O133" s="657">
        <v>1202</v>
      </c>
      <c r="P133" s="658"/>
      <c r="Q133" s="34" t="s">
        <v>183</v>
      </c>
      <c r="R133" s="639">
        <v>1225.0755899999999</v>
      </c>
      <c r="S133" s="639"/>
      <c r="T133" s="639"/>
      <c r="U133" s="640"/>
      <c r="V133" s="641"/>
      <c r="W133" s="642"/>
      <c r="X133" s="34" t="s">
        <v>183</v>
      </c>
      <c r="Y133" s="639">
        <v>218.826978</v>
      </c>
      <c r="Z133" s="639"/>
      <c r="AA133" s="640"/>
      <c r="AB133" s="641"/>
      <c r="AC133" s="642"/>
      <c r="AD133" s="34" t="s">
        <v>183</v>
      </c>
      <c r="AE133" s="639">
        <v>438.715101</v>
      </c>
      <c r="AF133" s="639"/>
      <c r="AG133" s="640"/>
      <c r="AH133" s="641"/>
      <c r="AI133" s="642"/>
      <c r="AJ133" s="34" t="s">
        <v>183</v>
      </c>
      <c r="AK133" s="639">
        <v>135.27794499999999</v>
      </c>
      <c r="AL133" s="639"/>
      <c r="AM133" s="640"/>
      <c r="AN133" s="641"/>
      <c r="AO133" s="642"/>
      <c r="AP133" s="34" t="s">
        <v>183</v>
      </c>
      <c r="AQ133" s="639">
        <v>153.160124</v>
      </c>
      <c r="AR133" s="639"/>
      <c r="AS133" s="640"/>
      <c r="AT133" s="641"/>
      <c r="AU133" s="642"/>
      <c r="AV133" s="34" t="s">
        <v>183</v>
      </c>
      <c r="AW133" s="639">
        <v>80.023781</v>
      </c>
      <c r="AX133" s="639"/>
      <c r="AY133" s="684"/>
    </row>
    <row r="134" spans="1:51" ht="23.25" customHeight="1" x14ac:dyDescent="0.2">
      <c r="A134" s="172"/>
      <c r="B134" s="173"/>
      <c r="C134" s="173"/>
      <c r="D134" s="173"/>
      <c r="E134" s="173"/>
      <c r="F134" s="173"/>
      <c r="G134" s="272"/>
      <c r="H134" s="273"/>
      <c r="I134" s="273"/>
      <c r="J134" s="273"/>
      <c r="K134" s="274"/>
      <c r="L134" s="627" t="s">
        <v>182</v>
      </c>
      <c r="M134" s="627"/>
      <c r="N134" s="627"/>
      <c r="O134" s="628">
        <v>7500</v>
      </c>
      <c r="P134" s="629"/>
      <c r="Q134" s="35" t="s">
        <v>183</v>
      </c>
      <c r="R134" s="630">
        <v>7126</v>
      </c>
      <c r="S134" s="630"/>
      <c r="T134" s="630"/>
      <c r="U134" s="631"/>
      <c r="V134" s="632"/>
      <c r="W134" s="632"/>
      <c r="X134" s="632"/>
      <c r="Y134" s="632"/>
      <c r="Z134" s="632"/>
      <c r="AA134" s="632"/>
      <c r="AB134" s="632"/>
      <c r="AC134" s="632"/>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2"/>
      <c r="AY134" s="633"/>
    </row>
    <row r="135" spans="1:51" ht="23.25" customHeight="1" x14ac:dyDescent="0.2">
      <c r="A135" s="172"/>
      <c r="B135" s="173"/>
      <c r="C135" s="173"/>
      <c r="D135" s="173"/>
      <c r="E135" s="173"/>
      <c r="F135" s="173"/>
      <c r="G135" s="692" t="s">
        <v>184</v>
      </c>
      <c r="H135" s="693"/>
      <c r="I135" s="693"/>
      <c r="J135" s="693"/>
      <c r="K135" s="694"/>
      <c r="L135" s="698" t="s">
        <v>182</v>
      </c>
      <c r="M135" s="698"/>
      <c r="N135" s="698"/>
      <c r="O135" s="699">
        <v>1500</v>
      </c>
      <c r="P135" s="700"/>
      <c r="Q135" s="36" t="s">
        <v>183</v>
      </c>
      <c r="R135" s="689">
        <v>1464.9447909999999</v>
      </c>
      <c r="S135" s="689"/>
      <c r="T135" s="689"/>
      <c r="U135" s="690"/>
      <c r="V135" s="701"/>
      <c r="W135" s="701"/>
      <c r="X135" s="701"/>
      <c r="Y135" s="701"/>
      <c r="Z135" s="701"/>
      <c r="AA135" s="701"/>
      <c r="AB135" s="687"/>
      <c r="AC135" s="688"/>
      <c r="AD135" s="36" t="s">
        <v>183</v>
      </c>
      <c r="AE135" s="689">
        <v>273.00204600000001</v>
      </c>
      <c r="AF135" s="689"/>
      <c r="AG135" s="690"/>
      <c r="AH135" s="687"/>
      <c r="AI135" s="688"/>
      <c r="AJ135" s="36" t="s">
        <v>183</v>
      </c>
      <c r="AK135" s="689">
        <v>549.86206500000003</v>
      </c>
      <c r="AL135" s="689"/>
      <c r="AM135" s="690"/>
      <c r="AN135" s="687"/>
      <c r="AO135" s="688"/>
      <c r="AP135" s="36" t="s">
        <v>183</v>
      </c>
      <c r="AQ135" s="689">
        <v>362.91935599999999</v>
      </c>
      <c r="AR135" s="689"/>
      <c r="AS135" s="690"/>
      <c r="AT135" s="687"/>
      <c r="AU135" s="688"/>
      <c r="AV135" s="36" t="s">
        <v>183</v>
      </c>
      <c r="AW135" s="689">
        <v>193.83871099999999</v>
      </c>
      <c r="AX135" s="689"/>
      <c r="AY135" s="691"/>
    </row>
    <row r="136" spans="1:51" ht="23.25" customHeight="1" x14ac:dyDescent="0.2">
      <c r="A136" s="172"/>
      <c r="B136" s="173"/>
      <c r="C136" s="173"/>
      <c r="D136" s="173"/>
      <c r="E136" s="173"/>
      <c r="F136" s="173"/>
      <c r="G136" s="695"/>
      <c r="H136" s="696"/>
      <c r="I136" s="696"/>
      <c r="J136" s="696"/>
      <c r="K136" s="697"/>
      <c r="L136" s="627" t="s">
        <v>182</v>
      </c>
      <c r="M136" s="627"/>
      <c r="N136" s="627"/>
      <c r="O136" s="628">
        <v>2200</v>
      </c>
      <c r="P136" s="629"/>
      <c r="Q136" s="35" t="s">
        <v>183</v>
      </c>
      <c r="R136" s="630">
        <v>2134</v>
      </c>
      <c r="S136" s="630"/>
      <c r="T136" s="630"/>
      <c r="U136" s="631"/>
      <c r="V136" s="632"/>
      <c r="W136" s="632"/>
      <c r="X136" s="632"/>
      <c r="Y136" s="632"/>
      <c r="Z136" s="632"/>
      <c r="AA136" s="632"/>
      <c r="AB136" s="632"/>
      <c r="AC136" s="632"/>
      <c r="AD136" s="632"/>
      <c r="AE136" s="632"/>
      <c r="AF136" s="632"/>
      <c r="AG136" s="632"/>
      <c r="AH136" s="632"/>
      <c r="AI136" s="632"/>
      <c r="AJ136" s="632"/>
      <c r="AK136" s="632"/>
      <c r="AL136" s="632"/>
      <c r="AM136" s="632"/>
      <c r="AN136" s="632"/>
      <c r="AO136" s="632"/>
      <c r="AP136" s="632"/>
      <c r="AQ136" s="632"/>
      <c r="AR136" s="632"/>
      <c r="AS136" s="632"/>
      <c r="AT136" s="632"/>
      <c r="AU136" s="632"/>
      <c r="AV136" s="632"/>
      <c r="AW136" s="632"/>
      <c r="AX136" s="632"/>
      <c r="AY136" s="633"/>
    </row>
    <row r="137" spans="1:51" ht="23.25" customHeight="1" x14ac:dyDescent="0.2">
      <c r="A137" s="172"/>
      <c r="B137" s="173"/>
      <c r="C137" s="173"/>
      <c r="D137" s="173"/>
      <c r="E137" s="173"/>
      <c r="F137" s="173"/>
      <c r="G137" s="692" t="s">
        <v>185</v>
      </c>
      <c r="H137" s="693"/>
      <c r="I137" s="693"/>
      <c r="J137" s="693"/>
      <c r="K137" s="694"/>
      <c r="L137" s="698" t="s">
        <v>182</v>
      </c>
      <c r="M137" s="698"/>
      <c r="N137" s="698"/>
      <c r="O137" s="699">
        <v>1980</v>
      </c>
      <c r="P137" s="700"/>
      <c r="Q137" s="36" t="s">
        <v>183</v>
      </c>
      <c r="R137" s="689">
        <v>2809.6090399999998</v>
      </c>
      <c r="S137" s="689"/>
      <c r="T137" s="689"/>
      <c r="U137" s="690"/>
      <c r="V137" s="701"/>
      <c r="W137" s="701"/>
      <c r="X137" s="701"/>
      <c r="Y137" s="701"/>
      <c r="Z137" s="701"/>
      <c r="AA137" s="701"/>
      <c r="AB137" s="701"/>
      <c r="AC137" s="701"/>
      <c r="AD137" s="701"/>
      <c r="AE137" s="701"/>
      <c r="AF137" s="701"/>
      <c r="AG137" s="701"/>
      <c r="AH137" s="687"/>
      <c r="AI137" s="688"/>
      <c r="AJ137" s="36" t="s">
        <v>183</v>
      </c>
      <c r="AK137" s="689">
        <v>271.24388800000003</v>
      </c>
      <c r="AL137" s="689"/>
      <c r="AM137" s="690"/>
      <c r="AN137" s="687"/>
      <c r="AO137" s="688"/>
      <c r="AP137" s="36" t="s">
        <v>183</v>
      </c>
      <c r="AQ137" s="689">
        <v>880.931512</v>
      </c>
      <c r="AR137" s="689"/>
      <c r="AS137" s="690"/>
      <c r="AT137" s="687"/>
      <c r="AU137" s="688"/>
      <c r="AV137" s="36" t="s">
        <v>183</v>
      </c>
      <c r="AW137" s="689">
        <v>1604.9687120000001</v>
      </c>
      <c r="AX137" s="689"/>
      <c r="AY137" s="691"/>
    </row>
    <row r="138" spans="1:51" ht="23.25" customHeight="1" x14ac:dyDescent="0.2">
      <c r="A138" s="172"/>
      <c r="B138" s="173"/>
      <c r="C138" s="173"/>
      <c r="D138" s="173"/>
      <c r="E138" s="173"/>
      <c r="F138" s="173"/>
      <c r="G138" s="695"/>
      <c r="H138" s="696"/>
      <c r="I138" s="696"/>
      <c r="J138" s="696"/>
      <c r="K138" s="697"/>
      <c r="L138" s="627" t="s">
        <v>182</v>
      </c>
      <c r="M138" s="627"/>
      <c r="N138" s="627"/>
      <c r="O138" s="628">
        <v>2539</v>
      </c>
      <c r="P138" s="629"/>
      <c r="Q138" s="35" t="s">
        <v>183</v>
      </c>
      <c r="R138" s="630">
        <v>3848</v>
      </c>
      <c r="S138" s="630"/>
      <c r="T138" s="630"/>
      <c r="U138" s="631"/>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32"/>
      <c r="AQ138" s="632"/>
      <c r="AR138" s="632"/>
      <c r="AS138" s="632"/>
      <c r="AT138" s="632"/>
      <c r="AU138" s="632"/>
      <c r="AV138" s="632"/>
      <c r="AW138" s="632"/>
      <c r="AX138" s="632"/>
      <c r="AY138" s="633"/>
    </row>
    <row r="139" spans="1:51" ht="23.25" customHeight="1" thickBot="1" x14ac:dyDescent="0.25">
      <c r="A139" s="429"/>
      <c r="B139" s="430"/>
      <c r="C139" s="430"/>
      <c r="D139" s="430"/>
      <c r="E139" s="430"/>
      <c r="F139" s="430"/>
      <c r="G139" s="704" t="s">
        <v>186</v>
      </c>
      <c r="H139" s="705"/>
      <c r="I139" s="705"/>
      <c r="J139" s="705"/>
      <c r="K139" s="705"/>
      <c r="L139" s="706" t="s">
        <v>182</v>
      </c>
      <c r="M139" s="706"/>
      <c r="N139" s="706"/>
      <c r="O139" s="707">
        <v>2600</v>
      </c>
      <c r="P139" s="708"/>
      <c r="Q139" s="37" t="s">
        <v>183</v>
      </c>
      <c r="R139" s="709">
        <v>4290</v>
      </c>
      <c r="S139" s="709"/>
      <c r="T139" s="709"/>
      <c r="U139" s="710"/>
      <c r="V139" s="711"/>
      <c r="W139" s="711"/>
      <c r="X139" s="711"/>
      <c r="Y139" s="711"/>
      <c r="Z139" s="711"/>
      <c r="AA139" s="711"/>
      <c r="AB139" s="711"/>
      <c r="AC139" s="711"/>
      <c r="AD139" s="711"/>
      <c r="AE139" s="711"/>
      <c r="AF139" s="711"/>
      <c r="AG139" s="711"/>
      <c r="AH139" s="711"/>
      <c r="AI139" s="711"/>
      <c r="AJ139" s="711"/>
      <c r="AK139" s="711"/>
      <c r="AL139" s="711"/>
      <c r="AM139" s="711"/>
      <c r="AN139" s="730"/>
      <c r="AO139" s="731"/>
      <c r="AP139" s="37" t="s">
        <v>183</v>
      </c>
      <c r="AQ139" s="709">
        <v>709.8</v>
      </c>
      <c r="AR139" s="709"/>
      <c r="AS139" s="710"/>
      <c r="AT139" s="730"/>
      <c r="AU139" s="731"/>
      <c r="AV139" s="37" t="s">
        <v>183</v>
      </c>
      <c r="AW139" s="709">
        <v>3580.2</v>
      </c>
      <c r="AX139" s="709"/>
      <c r="AY139" s="732"/>
    </row>
    <row r="140" spans="1:51" ht="23.25" customHeight="1" x14ac:dyDescent="0.2">
      <c r="A140" s="336" t="s">
        <v>187</v>
      </c>
      <c r="B140" s="337"/>
      <c r="C140" s="337"/>
      <c r="D140" s="337"/>
      <c r="E140" s="337"/>
      <c r="F140" s="337"/>
      <c r="G140" s="528" t="s">
        <v>175</v>
      </c>
      <c r="H140" s="529"/>
      <c r="I140" s="529"/>
      <c r="J140" s="529"/>
      <c r="K140" s="529"/>
      <c r="L140" s="532" t="s">
        <v>109</v>
      </c>
      <c r="M140" s="532"/>
      <c r="N140" s="532"/>
      <c r="O140" s="534" t="s">
        <v>176</v>
      </c>
      <c r="P140" s="535"/>
      <c r="Q140" s="535"/>
      <c r="R140" s="535"/>
      <c r="S140" s="535"/>
      <c r="T140" s="535"/>
      <c r="U140" s="536"/>
      <c r="V140" s="540" t="s">
        <v>177</v>
      </c>
      <c r="W140" s="541"/>
      <c r="X140" s="541"/>
      <c r="Y140" s="541"/>
      <c r="Z140" s="541"/>
      <c r="AA140" s="541"/>
      <c r="AB140" s="541"/>
      <c r="AC140" s="541"/>
      <c r="AD140" s="541"/>
      <c r="AE140" s="541"/>
      <c r="AF140" s="541"/>
      <c r="AG140" s="541"/>
      <c r="AH140" s="541"/>
      <c r="AI140" s="541"/>
      <c r="AJ140" s="541"/>
      <c r="AK140" s="541"/>
      <c r="AL140" s="541"/>
      <c r="AM140" s="541"/>
      <c r="AN140" s="541"/>
      <c r="AO140" s="541"/>
      <c r="AP140" s="541"/>
      <c r="AQ140" s="541"/>
      <c r="AR140" s="541"/>
      <c r="AS140" s="541"/>
      <c r="AT140" s="541"/>
      <c r="AU140" s="541"/>
      <c r="AV140" s="541"/>
      <c r="AW140" s="541"/>
      <c r="AX140" s="541"/>
      <c r="AY140" s="542"/>
    </row>
    <row r="141" spans="1:51" ht="23.25" customHeight="1" thickBot="1" x14ac:dyDescent="0.25">
      <c r="A141" s="172"/>
      <c r="B141" s="173"/>
      <c r="C141" s="173"/>
      <c r="D141" s="173"/>
      <c r="E141" s="173"/>
      <c r="F141" s="173"/>
      <c r="G141" s="530"/>
      <c r="H141" s="531"/>
      <c r="I141" s="531"/>
      <c r="J141" s="531"/>
      <c r="K141" s="531"/>
      <c r="L141" s="533"/>
      <c r="M141" s="533"/>
      <c r="N141" s="533"/>
      <c r="O141" s="537"/>
      <c r="P141" s="538"/>
      <c r="Q141" s="538"/>
      <c r="R141" s="538"/>
      <c r="S141" s="538"/>
      <c r="T141" s="538"/>
      <c r="U141" s="539"/>
      <c r="V141" s="543" t="s">
        <v>149</v>
      </c>
      <c r="W141" s="544"/>
      <c r="X141" s="544"/>
      <c r="Y141" s="544"/>
      <c r="Z141" s="544"/>
      <c r="AA141" s="545"/>
      <c r="AB141" s="543" t="s">
        <v>150</v>
      </c>
      <c r="AC141" s="544"/>
      <c r="AD141" s="544"/>
      <c r="AE141" s="544"/>
      <c r="AF141" s="544"/>
      <c r="AG141" s="545"/>
      <c r="AH141" s="543" t="s">
        <v>178</v>
      </c>
      <c r="AI141" s="544"/>
      <c r="AJ141" s="544"/>
      <c r="AK141" s="544"/>
      <c r="AL141" s="544"/>
      <c r="AM141" s="545"/>
      <c r="AN141" s="670" t="s">
        <v>179</v>
      </c>
      <c r="AO141" s="671"/>
      <c r="AP141" s="671"/>
      <c r="AQ141" s="671"/>
      <c r="AR141" s="671"/>
      <c r="AS141" s="672"/>
      <c r="AT141" s="673" t="s">
        <v>180</v>
      </c>
      <c r="AU141" s="674"/>
      <c r="AV141" s="674"/>
      <c r="AW141" s="674"/>
      <c r="AX141" s="674"/>
      <c r="AY141" s="675"/>
    </row>
    <row r="142" spans="1:51" ht="23.25" customHeight="1" x14ac:dyDescent="0.2">
      <c r="A142" s="172"/>
      <c r="B142" s="173"/>
      <c r="C142" s="173"/>
      <c r="D142" s="173"/>
      <c r="E142" s="173"/>
      <c r="F142" s="173"/>
      <c r="G142" s="653" t="s">
        <v>181</v>
      </c>
      <c r="H142" s="654"/>
      <c r="I142" s="654"/>
      <c r="J142" s="654"/>
      <c r="K142" s="655"/>
      <c r="L142" s="656" t="s">
        <v>182</v>
      </c>
      <c r="M142" s="656"/>
      <c r="N142" s="656"/>
      <c r="O142" s="657">
        <v>1405</v>
      </c>
      <c r="P142" s="658"/>
      <c r="Q142" s="34" t="s">
        <v>183</v>
      </c>
      <c r="R142" s="639">
        <v>271.751668</v>
      </c>
      <c r="S142" s="639"/>
      <c r="T142" s="639"/>
      <c r="U142" s="640"/>
      <c r="V142" s="641"/>
      <c r="W142" s="642"/>
      <c r="X142" s="34" t="s">
        <v>183</v>
      </c>
      <c r="Y142" s="639">
        <v>105.372039</v>
      </c>
      <c r="Z142" s="639"/>
      <c r="AA142" s="640"/>
      <c r="AB142" s="641"/>
      <c r="AC142" s="642"/>
      <c r="AD142" s="34" t="s">
        <v>183</v>
      </c>
      <c r="AE142" s="639">
        <v>75.924256</v>
      </c>
      <c r="AF142" s="639"/>
      <c r="AG142" s="640"/>
      <c r="AH142" s="641"/>
      <c r="AI142" s="642"/>
      <c r="AJ142" s="34" t="s">
        <v>183</v>
      </c>
      <c r="AK142" s="639">
        <v>23.050888</v>
      </c>
      <c r="AL142" s="639"/>
      <c r="AM142" s="640"/>
      <c r="AN142" s="641"/>
      <c r="AO142" s="642"/>
      <c r="AP142" s="34" t="s">
        <v>183</v>
      </c>
      <c r="AQ142" s="639">
        <v>58.054532000000002</v>
      </c>
      <c r="AR142" s="639"/>
      <c r="AS142" s="640"/>
      <c r="AT142" s="641"/>
      <c r="AU142" s="642"/>
      <c r="AV142" s="34" t="s">
        <v>183</v>
      </c>
      <c r="AW142" s="639">
        <v>0</v>
      </c>
      <c r="AX142" s="639"/>
      <c r="AY142" s="684"/>
    </row>
    <row r="143" spans="1:51" ht="23.25" customHeight="1" x14ac:dyDescent="0.2">
      <c r="A143" s="172"/>
      <c r="B143" s="173"/>
      <c r="C143" s="173"/>
      <c r="D143" s="173"/>
      <c r="E143" s="173"/>
      <c r="F143" s="173"/>
      <c r="G143" s="272"/>
      <c r="H143" s="273"/>
      <c r="I143" s="273"/>
      <c r="J143" s="273"/>
      <c r="K143" s="274"/>
      <c r="L143" s="627" t="s">
        <v>182</v>
      </c>
      <c r="M143" s="627"/>
      <c r="N143" s="627"/>
      <c r="O143" s="628">
        <v>4000</v>
      </c>
      <c r="P143" s="629"/>
      <c r="Q143" s="35" t="s">
        <v>183</v>
      </c>
      <c r="R143" s="630">
        <v>800</v>
      </c>
      <c r="S143" s="630"/>
      <c r="T143" s="630"/>
      <c r="U143" s="631"/>
      <c r="V143" s="632"/>
      <c r="W143" s="632"/>
      <c r="X143" s="632"/>
      <c r="Y143" s="632"/>
      <c r="Z143" s="632"/>
      <c r="AA143" s="632"/>
      <c r="AB143" s="632"/>
      <c r="AC143" s="632"/>
      <c r="AD143" s="632"/>
      <c r="AE143" s="632"/>
      <c r="AF143" s="632"/>
      <c r="AG143" s="632"/>
      <c r="AH143" s="632"/>
      <c r="AI143" s="632"/>
      <c r="AJ143" s="632"/>
      <c r="AK143" s="632"/>
      <c r="AL143" s="632"/>
      <c r="AM143" s="632"/>
      <c r="AN143" s="632"/>
      <c r="AO143" s="632"/>
      <c r="AP143" s="632"/>
      <c r="AQ143" s="632"/>
      <c r="AR143" s="632"/>
      <c r="AS143" s="632"/>
      <c r="AT143" s="632"/>
      <c r="AU143" s="632"/>
      <c r="AV143" s="632"/>
      <c r="AW143" s="632"/>
      <c r="AX143" s="632"/>
      <c r="AY143" s="633"/>
    </row>
    <row r="144" spans="1:51" ht="23.25" customHeight="1" x14ac:dyDescent="0.2">
      <c r="A144" s="172"/>
      <c r="B144" s="173"/>
      <c r="C144" s="173"/>
      <c r="D144" s="173"/>
      <c r="E144" s="173"/>
      <c r="F144" s="173"/>
      <c r="G144" s="692" t="s">
        <v>184</v>
      </c>
      <c r="H144" s="693"/>
      <c r="I144" s="693"/>
      <c r="J144" s="693"/>
      <c r="K144" s="694"/>
      <c r="L144" s="698" t="s">
        <v>182</v>
      </c>
      <c r="M144" s="698"/>
      <c r="N144" s="698"/>
      <c r="O144" s="699">
        <v>1321</v>
      </c>
      <c r="P144" s="700"/>
      <c r="Q144" s="36" t="s">
        <v>183</v>
      </c>
      <c r="R144" s="689">
        <v>260.93021599999997</v>
      </c>
      <c r="S144" s="689"/>
      <c r="T144" s="689"/>
      <c r="U144" s="690"/>
      <c r="V144" s="701"/>
      <c r="W144" s="701"/>
      <c r="X144" s="701"/>
      <c r="Y144" s="701"/>
      <c r="Z144" s="701"/>
      <c r="AA144" s="701"/>
      <c r="AB144" s="687"/>
      <c r="AC144" s="688"/>
      <c r="AD144" s="36" t="s">
        <v>183</v>
      </c>
      <c r="AE144" s="689">
        <v>96.583999000000006</v>
      </c>
      <c r="AF144" s="689"/>
      <c r="AG144" s="690"/>
      <c r="AH144" s="687"/>
      <c r="AI144" s="688"/>
      <c r="AJ144" s="36" t="s">
        <v>183</v>
      </c>
      <c r="AK144" s="689">
        <v>71.044961999999998</v>
      </c>
      <c r="AL144" s="689"/>
      <c r="AM144" s="690"/>
      <c r="AN144" s="687"/>
      <c r="AO144" s="688"/>
      <c r="AP144" s="36" t="s">
        <v>183</v>
      </c>
      <c r="AQ144" s="689">
        <v>67.425882000000001</v>
      </c>
      <c r="AR144" s="689"/>
      <c r="AS144" s="690"/>
      <c r="AT144" s="687"/>
      <c r="AU144" s="688"/>
      <c r="AV144" s="36" t="s">
        <v>183</v>
      </c>
      <c r="AW144" s="689">
        <v>0</v>
      </c>
      <c r="AX144" s="689"/>
      <c r="AY144" s="691"/>
    </row>
    <row r="145" spans="1:51" ht="23.25" customHeight="1" x14ac:dyDescent="0.2">
      <c r="A145" s="172"/>
      <c r="B145" s="173"/>
      <c r="C145" s="173"/>
      <c r="D145" s="173"/>
      <c r="E145" s="173"/>
      <c r="F145" s="173"/>
      <c r="G145" s="695"/>
      <c r="H145" s="696"/>
      <c r="I145" s="696"/>
      <c r="J145" s="696"/>
      <c r="K145" s="697"/>
      <c r="L145" s="627" t="s">
        <v>182</v>
      </c>
      <c r="M145" s="627"/>
      <c r="N145" s="627"/>
      <c r="O145" s="628">
        <v>3000</v>
      </c>
      <c r="P145" s="629"/>
      <c r="Q145" s="35" t="s">
        <v>183</v>
      </c>
      <c r="R145" s="630">
        <v>570</v>
      </c>
      <c r="S145" s="630"/>
      <c r="T145" s="630"/>
      <c r="U145" s="631"/>
      <c r="V145" s="632"/>
      <c r="W145" s="632"/>
      <c r="X145" s="632"/>
      <c r="Y145" s="632"/>
      <c r="Z145" s="632"/>
      <c r="AA145" s="632"/>
      <c r="AB145" s="632"/>
      <c r="AC145" s="632"/>
      <c r="AD145" s="632"/>
      <c r="AE145" s="632"/>
      <c r="AF145" s="632"/>
      <c r="AG145" s="632"/>
      <c r="AH145" s="632"/>
      <c r="AI145" s="632"/>
      <c r="AJ145" s="632"/>
      <c r="AK145" s="632"/>
      <c r="AL145" s="632"/>
      <c r="AM145" s="632"/>
      <c r="AN145" s="632"/>
      <c r="AO145" s="632"/>
      <c r="AP145" s="632"/>
      <c r="AQ145" s="632"/>
      <c r="AR145" s="632"/>
      <c r="AS145" s="632"/>
      <c r="AT145" s="632"/>
      <c r="AU145" s="632"/>
      <c r="AV145" s="632"/>
      <c r="AW145" s="632"/>
      <c r="AX145" s="632"/>
      <c r="AY145" s="633"/>
    </row>
    <row r="146" spans="1:51" ht="23.25" customHeight="1" x14ac:dyDescent="0.2">
      <c r="A146" s="172"/>
      <c r="B146" s="173"/>
      <c r="C146" s="173"/>
      <c r="D146" s="173"/>
      <c r="E146" s="173"/>
      <c r="F146" s="173"/>
      <c r="G146" s="692" t="s">
        <v>185</v>
      </c>
      <c r="H146" s="693"/>
      <c r="I146" s="693"/>
      <c r="J146" s="693"/>
      <c r="K146" s="694"/>
      <c r="L146" s="698" t="s">
        <v>182</v>
      </c>
      <c r="M146" s="698"/>
      <c r="N146" s="698"/>
      <c r="O146" s="699">
        <v>2053</v>
      </c>
      <c r="P146" s="700"/>
      <c r="Q146" s="36" t="s">
        <v>183</v>
      </c>
      <c r="R146" s="689">
        <v>448</v>
      </c>
      <c r="S146" s="689"/>
      <c r="T146" s="689"/>
      <c r="U146" s="690"/>
      <c r="V146" s="701"/>
      <c r="W146" s="701"/>
      <c r="X146" s="701"/>
      <c r="Y146" s="701"/>
      <c r="Z146" s="701"/>
      <c r="AA146" s="701"/>
      <c r="AB146" s="701"/>
      <c r="AC146" s="701"/>
      <c r="AD146" s="701"/>
      <c r="AE146" s="701"/>
      <c r="AF146" s="701"/>
      <c r="AG146" s="701"/>
      <c r="AH146" s="687"/>
      <c r="AI146" s="688"/>
      <c r="AJ146" s="36" t="s">
        <v>183</v>
      </c>
      <c r="AK146" s="689">
        <v>41.091093999999998</v>
      </c>
      <c r="AL146" s="689"/>
      <c r="AM146" s="690"/>
      <c r="AN146" s="687"/>
      <c r="AO146" s="688"/>
      <c r="AP146" s="36" t="s">
        <v>183</v>
      </c>
      <c r="AQ146" s="689">
        <v>283.14939199999998</v>
      </c>
      <c r="AR146" s="689"/>
      <c r="AS146" s="690"/>
      <c r="AT146" s="687"/>
      <c r="AU146" s="688"/>
      <c r="AV146" s="36" t="s">
        <v>183</v>
      </c>
      <c r="AW146" s="689">
        <v>122.4</v>
      </c>
      <c r="AX146" s="689"/>
      <c r="AY146" s="691"/>
    </row>
    <row r="147" spans="1:51" ht="23.25" customHeight="1" x14ac:dyDescent="0.2">
      <c r="A147" s="172"/>
      <c r="B147" s="173"/>
      <c r="C147" s="173"/>
      <c r="D147" s="173"/>
      <c r="E147" s="173"/>
      <c r="F147" s="173"/>
      <c r="G147" s="695"/>
      <c r="H147" s="696"/>
      <c r="I147" s="696"/>
      <c r="J147" s="696"/>
      <c r="K147" s="697"/>
      <c r="L147" s="627" t="s">
        <v>182</v>
      </c>
      <c r="M147" s="627"/>
      <c r="N147" s="627"/>
      <c r="O147" s="628">
        <v>1530</v>
      </c>
      <c r="P147" s="629"/>
      <c r="Q147" s="35" t="s">
        <v>183</v>
      </c>
      <c r="R147" s="630">
        <v>382.5</v>
      </c>
      <c r="S147" s="630"/>
      <c r="T147" s="630"/>
      <c r="U147" s="631"/>
      <c r="V147" s="632"/>
      <c r="W147" s="632"/>
      <c r="X147" s="632"/>
      <c r="Y147" s="632"/>
      <c r="Z147" s="632"/>
      <c r="AA147" s="632"/>
      <c r="AB147" s="632"/>
      <c r="AC147" s="632"/>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2"/>
      <c r="AY147" s="633"/>
    </row>
    <row r="148" spans="1:51" ht="23.25" customHeight="1" thickBot="1" x14ac:dyDescent="0.25">
      <c r="A148" s="429"/>
      <c r="B148" s="430"/>
      <c r="C148" s="430"/>
      <c r="D148" s="430"/>
      <c r="E148" s="430"/>
      <c r="F148" s="430"/>
      <c r="G148" s="704" t="s">
        <v>186</v>
      </c>
      <c r="H148" s="705"/>
      <c r="I148" s="705"/>
      <c r="J148" s="705"/>
      <c r="K148" s="705"/>
      <c r="L148" s="706" t="s">
        <v>182</v>
      </c>
      <c r="M148" s="706"/>
      <c r="N148" s="706"/>
      <c r="O148" s="707">
        <v>3900</v>
      </c>
      <c r="P148" s="708"/>
      <c r="Q148" s="37" t="s">
        <v>183</v>
      </c>
      <c r="R148" s="709">
        <v>975</v>
      </c>
      <c r="S148" s="709"/>
      <c r="T148" s="709"/>
      <c r="U148" s="710"/>
      <c r="V148" s="711"/>
      <c r="W148" s="711"/>
      <c r="X148" s="711"/>
      <c r="Y148" s="711"/>
      <c r="Z148" s="711"/>
      <c r="AA148" s="711"/>
      <c r="AB148" s="711"/>
      <c r="AC148" s="711"/>
      <c r="AD148" s="711"/>
      <c r="AE148" s="711"/>
      <c r="AF148" s="711"/>
      <c r="AG148" s="711"/>
      <c r="AH148" s="711"/>
      <c r="AI148" s="711"/>
      <c r="AJ148" s="711"/>
      <c r="AK148" s="711"/>
      <c r="AL148" s="711"/>
      <c r="AM148" s="711"/>
      <c r="AN148" s="730"/>
      <c r="AO148" s="731"/>
      <c r="AP148" s="37" t="s">
        <v>183</v>
      </c>
      <c r="AQ148" s="709">
        <v>117</v>
      </c>
      <c r="AR148" s="709"/>
      <c r="AS148" s="710"/>
      <c r="AT148" s="730"/>
      <c r="AU148" s="731"/>
      <c r="AV148" s="37" t="s">
        <v>183</v>
      </c>
      <c r="AW148" s="709">
        <v>858</v>
      </c>
      <c r="AX148" s="709"/>
      <c r="AY148" s="732"/>
    </row>
    <row r="149" spans="1:51" ht="23.25" hidden="1" customHeight="1" thickBot="1" x14ac:dyDescent="0.25">
      <c r="A149" s="336" t="s">
        <v>188</v>
      </c>
      <c r="B149" s="337"/>
      <c r="C149" s="337"/>
      <c r="D149" s="337"/>
      <c r="E149" s="337"/>
      <c r="F149" s="337"/>
      <c r="G149" s="735" t="s">
        <v>189</v>
      </c>
      <c r="H149" s="736"/>
      <c r="I149" s="736"/>
      <c r="J149" s="736"/>
      <c r="K149" s="736"/>
      <c r="L149" s="737" t="s">
        <v>109</v>
      </c>
      <c r="M149" s="737"/>
      <c r="N149" s="737"/>
      <c r="O149" s="738" t="s">
        <v>149</v>
      </c>
      <c r="P149" s="702"/>
      <c r="Q149" s="702"/>
      <c r="R149" s="702"/>
      <c r="S149" s="702"/>
      <c r="T149" s="702"/>
      <c r="U149" s="702"/>
      <c r="V149" s="702"/>
      <c r="W149" s="703"/>
      <c r="X149" s="702" t="s">
        <v>150</v>
      </c>
      <c r="Y149" s="702"/>
      <c r="Z149" s="702"/>
      <c r="AA149" s="702"/>
      <c r="AB149" s="702"/>
      <c r="AC149" s="702"/>
      <c r="AD149" s="702"/>
      <c r="AE149" s="702"/>
      <c r="AF149" s="702"/>
      <c r="AG149" s="703"/>
      <c r="AH149" s="702" t="s">
        <v>151</v>
      </c>
      <c r="AI149" s="702"/>
      <c r="AJ149" s="702"/>
      <c r="AK149" s="702"/>
      <c r="AL149" s="702"/>
      <c r="AM149" s="702"/>
      <c r="AN149" s="702"/>
      <c r="AO149" s="702"/>
      <c r="AP149" s="703"/>
      <c r="AQ149" s="702" t="s">
        <v>152</v>
      </c>
      <c r="AR149" s="702"/>
      <c r="AS149" s="702"/>
      <c r="AT149" s="702"/>
      <c r="AU149" s="702"/>
      <c r="AV149" s="702"/>
      <c r="AW149" s="702"/>
      <c r="AX149" s="702"/>
      <c r="AY149" s="723"/>
    </row>
    <row r="150" spans="1:51" ht="23.25" hidden="1" customHeight="1" x14ac:dyDescent="0.2">
      <c r="A150" s="172"/>
      <c r="B150" s="173"/>
      <c r="C150" s="173"/>
      <c r="D150" s="173"/>
      <c r="E150" s="173"/>
      <c r="F150" s="173"/>
      <c r="G150" s="743" t="s">
        <v>190</v>
      </c>
      <c r="H150" s="744"/>
      <c r="I150" s="744"/>
      <c r="J150" s="744"/>
      <c r="K150" s="744"/>
      <c r="L150" s="656" t="s">
        <v>182</v>
      </c>
      <c r="M150" s="656"/>
      <c r="N150" s="656"/>
      <c r="O150" s="745"/>
      <c r="P150" s="746"/>
      <c r="Q150" s="746"/>
      <c r="R150" s="38" t="s">
        <v>191</v>
      </c>
      <c r="S150" s="747"/>
      <c r="T150" s="747"/>
      <c r="U150" s="747"/>
      <c r="V150" s="747"/>
      <c r="W150" s="748"/>
      <c r="X150" s="745"/>
      <c r="Y150" s="746"/>
      <c r="Z150" s="746"/>
      <c r="AA150" s="38" t="s">
        <v>191</v>
      </c>
      <c r="AB150" s="747"/>
      <c r="AC150" s="747"/>
      <c r="AD150" s="747"/>
      <c r="AE150" s="747"/>
      <c r="AF150" s="747"/>
      <c r="AG150" s="748"/>
      <c r="AH150" s="749"/>
      <c r="AI150" s="750"/>
      <c r="AJ150" s="750"/>
      <c r="AK150" s="39" t="s">
        <v>191</v>
      </c>
      <c r="AL150" s="751"/>
      <c r="AM150" s="751"/>
      <c r="AN150" s="751"/>
      <c r="AO150" s="751"/>
      <c r="AP150" s="752"/>
      <c r="AQ150" s="712"/>
      <c r="AR150" s="712"/>
      <c r="AS150" s="712"/>
      <c r="AT150" s="712"/>
      <c r="AU150" s="712"/>
      <c r="AV150" s="712"/>
      <c r="AW150" s="712"/>
      <c r="AX150" s="712"/>
      <c r="AY150" s="713"/>
    </row>
    <row r="151" spans="1:51" ht="23.25" hidden="1" customHeight="1" x14ac:dyDescent="0.2">
      <c r="A151" s="172"/>
      <c r="B151" s="173"/>
      <c r="C151" s="173"/>
      <c r="D151" s="173"/>
      <c r="E151" s="173"/>
      <c r="F151" s="173"/>
      <c r="G151" s="724"/>
      <c r="H151" s="725"/>
      <c r="I151" s="725"/>
      <c r="J151" s="725"/>
      <c r="K151" s="725"/>
      <c r="L151" s="627" t="s">
        <v>182</v>
      </c>
      <c r="M151" s="627"/>
      <c r="N151" s="627"/>
      <c r="O151" s="714"/>
      <c r="P151" s="714"/>
      <c r="Q151" s="715"/>
      <c r="R151" s="40" t="s">
        <v>191</v>
      </c>
      <c r="S151" s="716"/>
      <c r="T151" s="717"/>
      <c r="U151" s="717"/>
      <c r="V151" s="717"/>
      <c r="W151" s="717"/>
      <c r="X151" s="714"/>
      <c r="Y151" s="714"/>
      <c r="Z151" s="715"/>
      <c r="AA151" s="40" t="s">
        <v>191</v>
      </c>
      <c r="AB151" s="716"/>
      <c r="AC151" s="717"/>
      <c r="AD151" s="717"/>
      <c r="AE151" s="717"/>
      <c r="AF151" s="717"/>
      <c r="AG151" s="717"/>
      <c r="AH151" s="718"/>
      <c r="AI151" s="718"/>
      <c r="AJ151" s="719"/>
      <c r="AK151" s="41" t="s">
        <v>191</v>
      </c>
      <c r="AL151" s="720"/>
      <c r="AM151" s="721"/>
      <c r="AN151" s="721"/>
      <c r="AO151" s="721"/>
      <c r="AP151" s="721"/>
      <c r="AQ151" s="718"/>
      <c r="AR151" s="718"/>
      <c r="AS151" s="719"/>
      <c r="AT151" s="41" t="s">
        <v>191</v>
      </c>
      <c r="AU151" s="720"/>
      <c r="AV151" s="721"/>
      <c r="AW151" s="721"/>
      <c r="AX151" s="721"/>
      <c r="AY151" s="722"/>
    </row>
    <row r="152" spans="1:51" ht="23.25" hidden="1" customHeight="1" x14ac:dyDescent="0.2">
      <c r="A152" s="172"/>
      <c r="B152" s="173"/>
      <c r="C152" s="173"/>
      <c r="D152" s="173"/>
      <c r="E152" s="173"/>
      <c r="F152" s="173"/>
      <c r="G152" s="724" t="s">
        <v>192</v>
      </c>
      <c r="H152" s="725"/>
      <c r="I152" s="725"/>
      <c r="J152" s="725"/>
      <c r="K152" s="725"/>
      <c r="L152" s="686" t="s">
        <v>182</v>
      </c>
      <c r="M152" s="686"/>
      <c r="N152" s="686"/>
      <c r="O152" s="726"/>
      <c r="P152" s="726"/>
      <c r="Q152" s="727"/>
      <c r="R152" s="42" t="s">
        <v>191</v>
      </c>
      <c r="S152" s="728"/>
      <c r="T152" s="729"/>
      <c r="U152" s="729"/>
      <c r="V152" s="729"/>
      <c r="W152" s="729"/>
      <c r="X152" s="726"/>
      <c r="Y152" s="726"/>
      <c r="Z152" s="727"/>
      <c r="AA152" s="42" t="s">
        <v>191</v>
      </c>
      <c r="AB152" s="728"/>
      <c r="AC152" s="729"/>
      <c r="AD152" s="729"/>
      <c r="AE152" s="729"/>
      <c r="AF152" s="729"/>
      <c r="AG152" s="729"/>
      <c r="AH152" s="733"/>
      <c r="AI152" s="733"/>
      <c r="AJ152" s="734"/>
      <c r="AK152" s="43" t="s">
        <v>191</v>
      </c>
      <c r="AL152" s="739"/>
      <c r="AM152" s="740"/>
      <c r="AN152" s="740"/>
      <c r="AO152" s="740"/>
      <c r="AP152" s="740"/>
      <c r="AQ152" s="733"/>
      <c r="AR152" s="733"/>
      <c r="AS152" s="734"/>
      <c r="AT152" s="43" t="s">
        <v>191</v>
      </c>
      <c r="AU152" s="739"/>
      <c r="AV152" s="740"/>
      <c r="AW152" s="740"/>
      <c r="AX152" s="740"/>
      <c r="AY152" s="741"/>
    </row>
    <row r="153" spans="1:51" ht="23.25" hidden="1" customHeight="1" x14ac:dyDescent="0.2">
      <c r="A153" s="172"/>
      <c r="B153" s="173"/>
      <c r="C153" s="173"/>
      <c r="D153" s="173"/>
      <c r="E153" s="173"/>
      <c r="F153" s="173"/>
      <c r="G153" s="685" t="s">
        <v>193</v>
      </c>
      <c r="H153" s="501"/>
      <c r="I153" s="501"/>
      <c r="J153" s="501"/>
      <c r="K153" s="501"/>
      <c r="L153" s="686" t="s">
        <v>182</v>
      </c>
      <c r="M153" s="686"/>
      <c r="N153" s="686"/>
      <c r="O153" s="726"/>
      <c r="P153" s="726"/>
      <c r="Q153" s="727"/>
      <c r="R153" s="42" t="s">
        <v>191</v>
      </c>
      <c r="S153" s="728"/>
      <c r="T153" s="729"/>
      <c r="U153" s="729"/>
      <c r="V153" s="729"/>
      <c r="W153" s="729"/>
      <c r="X153" s="726"/>
      <c r="Y153" s="726"/>
      <c r="Z153" s="727"/>
      <c r="AA153" s="42" t="s">
        <v>191</v>
      </c>
      <c r="AB153" s="728"/>
      <c r="AC153" s="729"/>
      <c r="AD153" s="729"/>
      <c r="AE153" s="729"/>
      <c r="AF153" s="729"/>
      <c r="AG153" s="729"/>
      <c r="AH153" s="733"/>
      <c r="AI153" s="733"/>
      <c r="AJ153" s="734"/>
      <c r="AK153" s="43" t="s">
        <v>191</v>
      </c>
      <c r="AL153" s="739"/>
      <c r="AM153" s="740"/>
      <c r="AN153" s="740"/>
      <c r="AO153" s="740"/>
      <c r="AP153" s="740"/>
      <c r="AQ153" s="733"/>
      <c r="AR153" s="733"/>
      <c r="AS153" s="734"/>
      <c r="AT153" s="43" t="s">
        <v>191</v>
      </c>
      <c r="AU153" s="739"/>
      <c r="AV153" s="740"/>
      <c r="AW153" s="740"/>
      <c r="AX153" s="740"/>
      <c r="AY153" s="741"/>
    </row>
    <row r="154" spans="1:51" ht="23.25" hidden="1" customHeight="1" thickBot="1" x14ac:dyDescent="0.25">
      <c r="A154" s="429"/>
      <c r="B154" s="430"/>
      <c r="C154" s="430"/>
      <c r="D154" s="430"/>
      <c r="E154" s="430"/>
      <c r="F154" s="430"/>
      <c r="G154" s="704" t="s">
        <v>194</v>
      </c>
      <c r="H154" s="705"/>
      <c r="I154" s="705"/>
      <c r="J154" s="705"/>
      <c r="K154" s="705"/>
      <c r="L154" s="706" t="s">
        <v>182</v>
      </c>
      <c r="M154" s="706"/>
      <c r="N154" s="706"/>
      <c r="O154" s="753"/>
      <c r="P154" s="753"/>
      <c r="Q154" s="754"/>
      <c r="R154" s="44" t="s">
        <v>191</v>
      </c>
      <c r="S154" s="755"/>
      <c r="T154" s="756"/>
      <c r="U154" s="756"/>
      <c r="V154" s="756"/>
      <c r="W154" s="756"/>
      <c r="X154" s="753"/>
      <c r="Y154" s="753"/>
      <c r="Z154" s="754"/>
      <c r="AA154" s="44" t="s">
        <v>191</v>
      </c>
      <c r="AB154" s="755">
        <f>S154+AB150-AB152-AB153</f>
        <v>0</v>
      </c>
      <c r="AC154" s="756"/>
      <c r="AD154" s="756"/>
      <c r="AE154" s="756"/>
      <c r="AF154" s="756"/>
      <c r="AG154" s="756"/>
      <c r="AH154" s="759"/>
      <c r="AI154" s="759"/>
      <c r="AJ154" s="760"/>
      <c r="AK154" s="45" t="s">
        <v>191</v>
      </c>
      <c r="AL154" s="757">
        <f>AB154+AL150-AL152-AL153</f>
        <v>0</v>
      </c>
      <c r="AM154" s="758"/>
      <c r="AN154" s="758"/>
      <c r="AO154" s="758"/>
      <c r="AP154" s="758"/>
      <c r="AQ154" s="759"/>
      <c r="AR154" s="759"/>
      <c r="AS154" s="760"/>
      <c r="AT154" s="45" t="s">
        <v>191</v>
      </c>
      <c r="AU154" s="757">
        <f>AL154+AU151-AU152-AU153</f>
        <v>0</v>
      </c>
      <c r="AV154" s="758"/>
      <c r="AW154" s="758"/>
      <c r="AX154" s="758"/>
      <c r="AY154" s="761"/>
    </row>
    <row r="155" spans="1:51" ht="23.25" hidden="1" customHeight="1" thickBot="1" x14ac:dyDescent="0.25">
      <c r="A155" s="336" t="s">
        <v>195</v>
      </c>
      <c r="B155" s="337"/>
      <c r="C155" s="337"/>
      <c r="D155" s="337"/>
      <c r="E155" s="337"/>
      <c r="F155" s="337"/>
      <c r="G155" s="735" t="s">
        <v>189</v>
      </c>
      <c r="H155" s="736"/>
      <c r="I155" s="736"/>
      <c r="J155" s="736"/>
      <c r="K155" s="736"/>
      <c r="L155" s="737" t="s">
        <v>109</v>
      </c>
      <c r="M155" s="737"/>
      <c r="N155" s="737"/>
      <c r="O155" s="738" t="s">
        <v>149</v>
      </c>
      <c r="P155" s="702"/>
      <c r="Q155" s="702"/>
      <c r="R155" s="702"/>
      <c r="S155" s="702"/>
      <c r="T155" s="702"/>
      <c r="U155" s="702"/>
      <c r="V155" s="702"/>
      <c r="W155" s="703"/>
      <c r="X155" s="702" t="s">
        <v>150</v>
      </c>
      <c r="Y155" s="702"/>
      <c r="Z155" s="702"/>
      <c r="AA155" s="702"/>
      <c r="AB155" s="702"/>
      <c r="AC155" s="702"/>
      <c r="AD155" s="702"/>
      <c r="AE155" s="702"/>
      <c r="AF155" s="702"/>
      <c r="AG155" s="703"/>
      <c r="AH155" s="702" t="s">
        <v>151</v>
      </c>
      <c r="AI155" s="702"/>
      <c r="AJ155" s="702"/>
      <c r="AK155" s="702"/>
      <c r="AL155" s="702"/>
      <c r="AM155" s="702"/>
      <c r="AN155" s="702"/>
      <c r="AO155" s="702"/>
      <c r="AP155" s="703"/>
      <c r="AQ155" s="702" t="s">
        <v>152</v>
      </c>
      <c r="AR155" s="702"/>
      <c r="AS155" s="702"/>
      <c r="AT155" s="702"/>
      <c r="AU155" s="702"/>
      <c r="AV155" s="702"/>
      <c r="AW155" s="702"/>
      <c r="AX155" s="702"/>
      <c r="AY155" s="723"/>
    </row>
    <row r="156" spans="1:51" ht="23.25" hidden="1" customHeight="1" x14ac:dyDescent="0.2">
      <c r="A156" s="172"/>
      <c r="B156" s="173"/>
      <c r="C156" s="173"/>
      <c r="D156" s="173"/>
      <c r="E156" s="173"/>
      <c r="F156" s="173"/>
      <c r="G156" s="743" t="s">
        <v>196</v>
      </c>
      <c r="H156" s="744"/>
      <c r="I156" s="744"/>
      <c r="J156" s="744"/>
      <c r="K156" s="744"/>
      <c r="L156" s="763" t="s">
        <v>182</v>
      </c>
      <c r="M156" s="763"/>
      <c r="N156" s="763"/>
      <c r="O156" s="745"/>
      <c r="P156" s="746"/>
      <c r="Q156" s="746"/>
      <c r="R156" s="38" t="s">
        <v>191</v>
      </c>
      <c r="S156" s="747"/>
      <c r="T156" s="747"/>
      <c r="U156" s="747"/>
      <c r="V156" s="747"/>
      <c r="W156" s="748"/>
      <c r="X156" s="745"/>
      <c r="Y156" s="746"/>
      <c r="Z156" s="746"/>
      <c r="AA156" s="38" t="s">
        <v>191</v>
      </c>
      <c r="AB156" s="747"/>
      <c r="AC156" s="747"/>
      <c r="AD156" s="747"/>
      <c r="AE156" s="747"/>
      <c r="AF156" s="747"/>
      <c r="AG156" s="748"/>
      <c r="AH156" s="749"/>
      <c r="AI156" s="750"/>
      <c r="AJ156" s="750"/>
      <c r="AK156" s="39" t="s">
        <v>191</v>
      </c>
      <c r="AL156" s="751"/>
      <c r="AM156" s="751"/>
      <c r="AN156" s="751"/>
      <c r="AO156" s="751"/>
      <c r="AP156" s="752"/>
      <c r="AQ156" s="712"/>
      <c r="AR156" s="712"/>
      <c r="AS156" s="712"/>
      <c r="AT156" s="712"/>
      <c r="AU156" s="712"/>
      <c r="AV156" s="712"/>
      <c r="AW156" s="712"/>
      <c r="AX156" s="712"/>
      <c r="AY156" s="713"/>
    </row>
    <row r="157" spans="1:51" ht="23.25" hidden="1" customHeight="1" x14ac:dyDescent="0.2">
      <c r="A157" s="172"/>
      <c r="B157" s="173"/>
      <c r="C157" s="173"/>
      <c r="D157" s="173"/>
      <c r="E157" s="173"/>
      <c r="F157" s="173"/>
      <c r="G157" s="724"/>
      <c r="H157" s="725"/>
      <c r="I157" s="725"/>
      <c r="J157" s="725"/>
      <c r="K157" s="725"/>
      <c r="L157" s="764" t="s">
        <v>182</v>
      </c>
      <c r="M157" s="764"/>
      <c r="N157" s="764"/>
      <c r="O157" s="714"/>
      <c r="P157" s="714"/>
      <c r="Q157" s="715"/>
      <c r="R157" s="40" t="s">
        <v>191</v>
      </c>
      <c r="S157" s="716"/>
      <c r="T157" s="717"/>
      <c r="U157" s="717"/>
      <c r="V157" s="717"/>
      <c r="W157" s="717"/>
      <c r="X157" s="714"/>
      <c r="Y157" s="714"/>
      <c r="Z157" s="715"/>
      <c r="AA157" s="40" t="s">
        <v>191</v>
      </c>
      <c r="AB157" s="716"/>
      <c r="AC157" s="717"/>
      <c r="AD157" s="717"/>
      <c r="AE157" s="717"/>
      <c r="AF157" s="717"/>
      <c r="AG157" s="717"/>
      <c r="AH157" s="718"/>
      <c r="AI157" s="718"/>
      <c r="AJ157" s="719"/>
      <c r="AK157" s="41" t="s">
        <v>191</v>
      </c>
      <c r="AL157" s="720"/>
      <c r="AM157" s="721"/>
      <c r="AN157" s="721"/>
      <c r="AO157" s="721"/>
      <c r="AP157" s="721"/>
      <c r="AQ157" s="718"/>
      <c r="AR157" s="718"/>
      <c r="AS157" s="719"/>
      <c r="AT157" s="41" t="s">
        <v>191</v>
      </c>
      <c r="AU157" s="720"/>
      <c r="AV157" s="721"/>
      <c r="AW157" s="721"/>
      <c r="AX157" s="721"/>
      <c r="AY157" s="722"/>
    </row>
    <row r="158" spans="1:51" ht="23.25" hidden="1" customHeight="1" x14ac:dyDescent="0.2">
      <c r="A158" s="172"/>
      <c r="B158" s="173"/>
      <c r="C158" s="173"/>
      <c r="D158" s="173"/>
      <c r="E158" s="173"/>
      <c r="F158" s="173"/>
      <c r="G158" s="724" t="s">
        <v>197</v>
      </c>
      <c r="H158" s="725"/>
      <c r="I158" s="725"/>
      <c r="J158" s="725"/>
      <c r="K158" s="725"/>
      <c r="L158" s="742" t="s">
        <v>182</v>
      </c>
      <c r="M158" s="742"/>
      <c r="N158" s="742"/>
      <c r="O158" s="726"/>
      <c r="P158" s="726"/>
      <c r="Q158" s="727"/>
      <c r="R158" s="42" t="s">
        <v>191</v>
      </c>
      <c r="S158" s="728"/>
      <c r="T158" s="729"/>
      <c r="U158" s="729"/>
      <c r="V158" s="729"/>
      <c r="W158" s="729"/>
      <c r="X158" s="726"/>
      <c r="Y158" s="726"/>
      <c r="Z158" s="727"/>
      <c r="AA158" s="42" t="s">
        <v>191</v>
      </c>
      <c r="AB158" s="728"/>
      <c r="AC158" s="729"/>
      <c r="AD158" s="729"/>
      <c r="AE158" s="729"/>
      <c r="AF158" s="729"/>
      <c r="AG158" s="729"/>
      <c r="AH158" s="733"/>
      <c r="AI158" s="733"/>
      <c r="AJ158" s="734"/>
      <c r="AK158" s="43" t="s">
        <v>191</v>
      </c>
      <c r="AL158" s="739"/>
      <c r="AM158" s="740"/>
      <c r="AN158" s="740"/>
      <c r="AO158" s="740"/>
      <c r="AP158" s="740"/>
      <c r="AQ158" s="733"/>
      <c r="AR158" s="733"/>
      <c r="AS158" s="734"/>
      <c r="AT158" s="43" t="s">
        <v>191</v>
      </c>
      <c r="AU158" s="739"/>
      <c r="AV158" s="740"/>
      <c r="AW158" s="740"/>
      <c r="AX158" s="740"/>
      <c r="AY158" s="741"/>
    </row>
    <row r="159" spans="1:51" ht="23.25" hidden="1" customHeight="1" x14ac:dyDescent="0.2">
      <c r="A159" s="172"/>
      <c r="B159" s="173"/>
      <c r="C159" s="173"/>
      <c r="D159" s="173"/>
      <c r="E159" s="173"/>
      <c r="F159" s="173"/>
      <c r="G159" s="685" t="s">
        <v>198</v>
      </c>
      <c r="H159" s="501"/>
      <c r="I159" s="501"/>
      <c r="J159" s="501"/>
      <c r="K159" s="501"/>
      <c r="L159" s="742" t="s">
        <v>182</v>
      </c>
      <c r="M159" s="742"/>
      <c r="N159" s="742"/>
      <c r="O159" s="726"/>
      <c r="P159" s="726"/>
      <c r="Q159" s="727"/>
      <c r="R159" s="42" t="s">
        <v>191</v>
      </c>
      <c r="S159" s="728"/>
      <c r="T159" s="729"/>
      <c r="U159" s="729"/>
      <c r="V159" s="729"/>
      <c r="W159" s="729"/>
      <c r="X159" s="726"/>
      <c r="Y159" s="726"/>
      <c r="Z159" s="727"/>
      <c r="AA159" s="42" t="s">
        <v>191</v>
      </c>
      <c r="AB159" s="728"/>
      <c r="AC159" s="729"/>
      <c r="AD159" s="729"/>
      <c r="AE159" s="729"/>
      <c r="AF159" s="729"/>
      <c r="AG159" s="729"/>
      <c r="AH159" s="733"/>
      <c r="AI159" s="733"/>
      <c r="AJ159" s="734"/>
      <c r="AK159" s="43" t="s">
        <v>191</v>
      </c>
      <c r="AL159" s="739"/>
      <c r="AM159" s="740"/>
      <c r="AN159" s="740"/>
      <c r="AO159" s="740"/>
      <c r="AP159" s="740"/>
      <c r="AQ159" s="733"/>
      <c r="AR159" s="733"/>
      <c r="AS159" s="734"/>
      <c r="AT159" s="43" t="s">
        <v>191</v>
      </c>
      <c r="AU159" s="739"/>
      <c r="AV159" s="740"/>
      <c r="AW159" s="740"/>
      <c r="AX159" s="740"/>
      <c r="AY159" s="741"/>
    </row>
    <row r="160" spans="1:51" ht="23.25" hidden="1" customHeight="1" thickBot="1" x14ac:dyDescent="0.25">
      <c r="A160" s="429"/>
      <c r="B160" s="430"/>
      <c r="C160" s="430"/>
      <c r="D160" s="430"/>
      <c r="E160" s="430"/>
      <c r="F160" s="430"/>
      <c r="G160" s="704" t="s">
        <v>199</v>
      </c>
      <c r="H160" s="705"/>
      <c r="I160" s="705"/>
      <c r="J160" s="705"/>
      <c r="K160" s="705"/>
      <c r="L160" s="762" t="s">
        <v>182</v>
      </c>
      <c r="M160" s="762"/>
      <c r="N160" s="762"/>
      <c r="O160" s="753"/>
      <c r="P160" s="753"/>
      <c r="Q160" s="754"/>
      <c r="R160" s="44" t="s">
        <v>191</v>
      </c>
      <c r="S160" s="755"/>
      <c r="T160" s="756"/>
      <c r="U160" s="756"/>
      <c r="V160" s="756"/>
      <c r="W160" s="756"/>
      <c r="X160" s="753"/>
      <c r="Y160" s="753"/>
      <c r="Z160" s="754"/>
      <c r="AA160" s="44" t="s">
        <v>191</v>
      </c>
      <c r="AB160" s="755">
        <f>S160+AB156-AB158-AB159</f>
        <v>0</v>
      </c>
      <c r="AC160" s="756"/>
      <c r="AD160" s="756"/>
      <c r="AE160" s="756"/>
      <c r="AF160" s="756"/>
      <c r="AG160" s="756"/>
      <c r="AH160" s="759"/>
      <c r="AI160" s="759"/>
      <c r="AJ160" s="760"/>
      <c r="AK160" s="45" t="s">
        <v>191</v>
      </c>
      <c r="AL160" s="757">
        <f>AB160+AL156-AL158-AL159</f>
        <v>0</v>
      </c>
      <c r="AM160" s="758"/>
      <c r="AN160" s="758"/>
      <c r="AO160" s="758"/>
      <c r="AP160" s="758"/>
      <c r="AQ160" s="759"/>
      <c r="AR160" s="759"/>
      <c r="AS160" s="760"/>
      <c r="AT160" s="45" t="s">
        <v>191</v>
      </c>
      <c r="AU160" s="757">
        <f>AL160+AU157-AU158-AU159</f>
        <v>0</v>
      </c>
      <c r="AV160" s="758"/>
      <c r="AW160" s="758"/>
      <c r="AX160" s="758"/>
      <c r="AY160" s="761"/>
    </row>
    <row r="161" spans="1:51" ht="23.25" hidden="1" customHeight="1" thickBot="1" x14ac:dyDescent="0.25">
      <c r="A161" s="336" t="s">
        <v>200</v>
      </c>
      <c r="B161" s="337"/>
      <c r="C161" s="337"/>
      <c r="D161" s="337"/>
      <c r="E161" s="337"/>
      <c r="F161" s="337"/>
      <c r="G161" s="735" t="s">
        <v>189</v>
      </c>
      <c r="H161" s="736"/>
      <c r="I161" s="736"/>
      <c r="J161" s="736"/>
      <c r="K161" s="736"/>
      <c r="L161" s="737" t="s">
        <v>109</v>
      </c>
      <c r="M161" s="737"/>
      <c r="N161" s="737"/>
      <c r="O161" s="738" t="s">
        <v>149</v>
      </c>
      <c r="P161" s="702"/>
      <c r="Q161" s="702"/>
      <c r="R161" s="702"/>
      <c r="S161" s="702"/>
      <c r="T161" s="702"/>
      <c r="U161" s="702"/>
      <c r="V161" s="702"/>
      <c r="W161" s="703"/>
      <c r="X161" s="702" t="s">
        <v>150</v>
      </c>
      <c r="Y161" s="702"/>
      <c r="Z161" s="702"/>
      <c r="AA161" s="702"/>
      <c r="AB161" s="702"/>
      <c r="AC161" s="702"/>
      <c r="AD161" s="702"/>
      <c r="AE161" s="702"/>
      <c r="AF161" s="702"/>
      <c r="AG161" s="703"/>
      <c r="AH161" s="702" t="s">
        <v>151</v>
      </c>
      <c r="AI161" s="702"/>
      <c r="AJ161" s="702"/>
      <c r="AK161" s="702"/>
      <c r="AL161" s="702"/>
      <c r="AM161" s="702"/>
      <c r="AN161" s="702"/>
      <c r="AO161" s="702"/>
      <c r="AP161" s="703"/>
      <c r="AQ161" s="702" t="s">
        <v>152</v>
      </c>
      <c r="AR161" s="702"/>
      <c r="AS161" s="702"/>
      <c r="AT161" s="702"/>
      <c r="AU161" s="702"/>
      <c r="AV161" s="702"/>
      <c r="AW161" s="702"/>
      <c r="AX161" s="702"/>
      <c r="AY161" s="723"/>
    </row>
    <row r="162" spans="1:51" ht="23.25" hidden="1" customHeight="1" x14ac:dyDescent="0.2">
      <c r="A162" s="172"/>
      <c r="B162" s="173"/>
      <c r="C162" s="173"/>
      <c r="D162" s="173"/>
      <c r="E162" s="173"/>
      <c r="F162" s="173"/>
      <c r="G162" s="743" t="s">
        <v>201</v>
      </c>
      <c r="H162" s="744"/>
      <c r="I162" s="744"/>
      <c r="J162" s="744"/>
      <c r="K162" s="744"/>
      <c r="L162" s="656" t="s">
        <v>182</v>
      </c>
      <c r="M162" s="656"/>
      <c r="N162" s="656"/>
      <c r="O162" s="745"/>
      <c r="P162" s="746"/>
      <c r="Q162" s="746"/>
      <c r="R162" s="38" t="s">
        <v>191</v>
      </c>
      <c r="S162" s="747"/>
      <c r="T162" s="747"/>
      <c r="U162" s="747"/>
      <c r="V162" s="747"/>
      <c r="W162" s="748"/>
      <c r="X162" s="745"/>
      <c r="Y162" s="746"/>
      <c r="Z162" s="746"/>
      <c r="AA162" s="38" t="s">
        <v>191</v>
      </c>
      <c r="AB162" s="747"/>
      <c r="AC162" s="747"/>
      <c r="AD162" s="747"/>
      <c r="AE162" s="747"/>
      <c r="AF162" s="747"/>
      <c r="AG162" s="748"/>
      <c r="AH162" s="749"/>
      <c r="AI162" s="750"/>
      <c r="AJ162" s="750"/>
      <c r="AK162" s="39" t="s">
        <v>191</v>
      </c>
      <c r="AL162" s="751"/>
      <c r="AM162" s="751"/>
      <c r="AN162" s="751"/>
      <c r="AO162" s="751"/>
      <c r="AP162" s="752"/>
      <c r="AQ162" s="712"/>
      <c r="AR162" s="712"/>
      <c r="AS162" s="712"/>
      <c r="AT162" s="712"/>
      <c r="AU162" s="712"/>
      <c r="AV162" s="712"/>
      <c r="AW162" s="712"/>
      <c r="AX162" s="712"/>
      <c r="AY162" s="713"/>
    </row>
    <row r="163" spans="1:51" ht="23.25" hidden="1" customHeight="1" x14ac:dyDescent="0.2">
      <c r="A163" s="172"/>
      <c r="B163" s="173"/>
      <c r="C163" s="173"/>
      <c r="D163" s="173"/>
      <c r="E163" s="173"/>
      <c r="F163" s="173"/>
      <c r="G163" s="724"/>
      <c r="H163" s="725"/>
      <c r="I163" s="725"/>
      <c r="J163" s="725"/>
      <c r="K163" s="725"/>
      <c r="L163" s="627" t="s">
        <v>182</v>
      </c>
      <c r="M163" s="627"/>
      <c r="N163" s="627"/>
      <c r="O163" s="714"/>
      <c r="P163" s="714"/>
      <c r="Q163" s="715"/>
      <c r="R163" s="40" t="s">
        <v>191</v>
      </c>
      <c r="S163" s="716"/>
      <c r="T163" s="717"/>
      <c r="U163" s="717"/>
      <c r="V163" s="717"/>
      <c r="W163" s="717"/>
      <c r="X163" s="714"/>
      <c r="Y163" s="714"/>
      <c r="Z163" s="715"/>
      <c r="AA163" s="40" t="s">
        <v>191</v>
      </c>
      <c r="AB163" s="716"/>
      <c r="AC163" s="717"/>
      <c r="AD163" s="717"/>
      <c r="AE163" s="717"/>
      <c r="AF163" s="717"/>
      <c r="AG163" s="717"/>
      <c r="AH163" s="718"/>
      <c r="AI163" s="718"/>
      <c r="AJ163" s="719"/>
      <c r="AK163" s="41" t="s">
        <v>191</v>
      </c>
      <c r="AL163" s="720"/>
      <c r="AM163" s="721"/>
      <c r="AN163" s="721"/>
      <c r="AO163" s="721"/>
      <c r="AP163" s="721"/>
      <c r="AQ163" s="718"/>
      <c r="AR163" s="718"/>
      <c r="AS163" s="719"/>
      <c r="AT163" s="41" t="s">
        <v>191</v>
      </c>
      <c r="AU163" s="720"/>
      <c r="AV163" s="721"/>
      <c r="AW163" s="721"/>
      <c r="AX163" s="721"/>
      <c r="AY163" s="722"/>
    </row>
    <row r="164" spans="1:51" ht="23.25" hidden="1" customHeight="1" x14ac:dyDescent="0.2">
      <c r="A164" s="172"/>
      <c r="B164" s="173"/>
      <c r="C164" s="173"/>
      <c r="D164" s="173"/>
      <c r="E164" s="173"/>
      <c r="F164" s="173"/>
      <c r="G164" s="724" t="s">
        <v>202</v>
      </c>
      <c r="H164" s="725"/>
      <c r="I164" s="725"/>
      <c r="J164" s="725"/>
      <c r="K164" s="725"/>
      <c r="L164" s="686" t="s">
        <v>182</v>
      </c>
      <c r="M164" s="686"/>
      <c r="N164" s="686"/>
      <c r="O164" s="726"/>
      <c r="P164" s="726"/>
      <c r="Q164" s="727"/>
      <c r="R164" s="42" t="s">
        <v>191</v>
      </c>
      <c r="S164" s="728"/>
      <c r="T164" s="729"/>
      <c r="U164" s="729"/>
      <c r="V164" s="729"/>
      <c r="W164" s="729"/>
      <c r="X164" s="726"/>
      <c r="Y164" s="726"/>
      <c r="Z164" s="727"/>
      <c r="AA164" s="42" t="s">
        <v>191</v>
      </c>
      <c r="AB164" s="728"/>
      <c r="AC164" s="729"/>
      <c r="AD164" s="729"/>
      <c r="AE164" s="729"/>
      <c r="AF164" s="729"/>
      <c r="AG164" s="729"/>
      <c r="AH164" s="733"/>
      <c r="AI164" s="733"/>
      <c r="AJ164" s="734"/>
      <c r="AK164" s="43" t="s">
        <v>191</v>
      </c>
      <c r="AL164" s="739"/>
      <c r="AM164" s="740"/>
      <c r="AN164" s="740"/>
      <c r="AO164" s="740"/>
      <c r="AP164" s="740"/>
      <c r="AQ164" s="733"/>
      <c r="AR164" s="733"/>
      <c r="AS164" s="734"/>
      <c r="AT164" s="43" t="s">
        <v>191</v>
      </c>
      <c r="AU164" s="739"/>
      <c r="AV164" s="740"/>
      <c r="AW164" s="740"/>
      <c r="AX164" s="740"/>
      <c r="AY164" s="741"/>
    </row>
    <row r="165" spans="1:51" ht="23.25" hidden="1" customHeight="1" x14ac:dyDescent="0.2">
      <c r="A165" s="172"/>
      <c r="B165" s="173"/>
      <c r="C165" s="173"/>
      <c r="D165" s="173"/>
      <c r="E165" s="173"/>
      <c r="F165" s="173"/>
      <c r="G165" s="685" t="s">
        <v>203</v>
      </c>
      <c r="H165" s="501"/>
      <c r="I165" s="501"/>
      <c r="J165" s="501"/>
      <c r="K165" s="501"/>
      <c r="L165" s="686" t="s">
        <v>182</v>
      </c>
      <c r="M165" s="686"/>
      <c r="N165" s="686"/>
      <c r="O165" s="726"/>
      <c r="P165" s="726"/>
      <c r="Q165" s="727"/>
      <c r="R165" s="42" t="s">
        <v>191</v>
      </c>
      <c r="S165" s="728"/>
      <c r="T165" s="729"/>
      <c r="U165" s="729"/>
      <c r="V165" s="729"/>
      <c r="W165" s="729"/>
      <c r="X165" s="726"/>
      <c r="Y165" s="726"/>
      <c r="Z165" s="727"/>
      <c r="AA165" s="42" t="s">
        <v>191</v>
      </c>
      <c r="AB165" s="728"/>
      <c r="AC165" s="729"/>
      <c r="AD165" s="729"/>
      <c r="AE165" s="729"/>
      <c r="AF165" s="729"/>
      <c r="AG165" s="729"/>
      <c r="AH165" s="733"/>
      <c r="AI165" s="733"/>
      <c r="AJ165" s="734"/>
      <c r="AK165" s="43" t="s">
        <v>191</v>
      </c>
      <c r="AL165" s="739"/>
      <c r="AM165" s="740"/>
      <c r="AN165" s="740"/>
      <c r="AO165" s="740"/>
      <c r="AP165" s="740"/>
      <c r="AQ165" s="733"/>
      <c r="AR165" s="733"/>
      <c r="AS165" s="734"/>
      <c r="AT165" s="43" t="s">
        <v>191</v>
      </c>
      <c r="AU165" s="739"/>
      <c r="AV165" s="740"/>
      <c r="AW165" s="740"/>
      <c r="AX165" s="740"/>
      <c r="AY165" s="741"/>
    </row>
    <row r="166" spans="1:51" ht="23.25" hidden="1" customHeight="1" thickBot="1" x14ac:dyDescent="0.25">
      <c r="A166" s="429"/>
      <c r="B166" s="430"/>
      <c r="C166" s="430"/>
      <c r="D166" s="430"/>
      <c r="E166" s="430"/>
      <c r="F166" s="430"/>
      <c r="G166" s="704" t="s">
        <v>204</v>
      </c>
      <c r="H166" s="705"/>
      <c r="I166" s="705"/>
      <c r="J166" s="705"/>
      <c r="K166" s="705"/>
      <c r="L166" s="706" t="s">
        <v>182</v>
      </c>
      <c r="M166" s="706"/>
      <c r="N166" s="706"/>
      <c r="O166" s="753"/>
      <c r="P166" s="753"/>
      <c r="Q166" s="754"/>
      <c r="R166" s="44" t="s">
        <v>191</v>
      </c>
      <c r="S166" s="755"/>
      <c r="T166" s="756"/>
      <c r="U166" s="756"/>
      <c r="V166" s="756"/>
      <c r="W166" s="756"/>
      <c r="X166" s="753"/>
      <c r="Y166" s="753"/>
      <c r="Z166" s="754"/>
      <c r="AA166" s="44" t="s">
        <v>191</v>
      </c>
      <c r="AB166" s="755">
        <f>S166+AB162-AB164-AB165</f>
        <v>0</v>
      </c>
      <c r="AC166" s="756"/>
      <c r="AD166" s="756"/>
      <c r="AE166" s="756"/>
      <c r="AF166" s="756"/>
      <c r="AG166" s="756"/>
      <c r="AH166" s="759"/>
      <c r="AI166" s="759"/>
      <c r="AJ166" s="760"/>
      <c r="AK166" s="45" t="s">
        <v>191</v>
      </c>
      <c r="AL166" s="757">
        <f>AB166+AL162-AL164-AL165</f>
        <v>0</v>
      </c>
      <c r="AM166" s="758"/>
      <c r="AN166" s="758"/>
      <c r="AO166" s="758"/>
      <c r="AP166" s="758"/>
      <c r="AQ166" s="759"/>
      <c r="AR166" s="759"/>
      <c r="AS166" s="760"/>
      <c r="AT166" s="45" t="s">
        <v>191</v>
      </c>
      <c r="AU166" s="757">
        <f>AL166+AU163-AU164-AU165</f>
        <v>0</v>
      </c>
      <c r="AV166" s="758"/>
      <c r="AW166" s="758"/>
      <c r="AX166" s="758"/>
      <c r="AY166" s="761"/>
    </row>
    <row r="167" spans="1:51" ht="25.5" customHeight="1" x14ac:dyDescent="0.2">
      <c r="A167" s="336" t="s">
        <v>205</v>
      </c>
      <c r="B167" s="337"/>
      <c r="C167" s="337"/>
      <c r="D167" s="337"/>
      <c r="E167" s="337"/>
      <c r="F167" s="338"/>
      <c r="G167" s="300" t="s">
        <v>206</v>
      </c>
      <c r="H167" s="301"/>
      <c r="I167" s="301"/>
      <c r="J167" s="301"/>
      <c r="K167" s="301"/>
      <c r="L167" s="301"/>
      <c r="M167" s="301"/>
      <c r="N167" s="301"/>
      <c r="O167" s="301"/>
      <c r="P167" s="301"/>
      <c r="Q167" s="302"/>
      <c r="R167" s="178">
        <v>3209</v>
      </c>
      <c r="S167" s="179"/>
      <c r="T167" s="179"/>
      <c r="U167" s="179"/>
      <c r="V167" s="179"/>
      <c r="W167" s="179"/>
      <c r="X167" s="179"/>
      <c r="Y167" s="179"/>
      <c r="Z167" s="179"/>
      <c r="AA167" s="179"/>
      <c r="AB167" s="180"/>
      <c r="AC167" s="181" t="s">
        <v>207</v>
      </c>
      <c r="AD167" s="182"/>
      <c r="AE167" s="182"/>
      <c r="AF167" s="182"/>
      <c r="AG167" s="182"/>
      <c r="AH167" s="182"/>
      <c r="AI167" s="182"/>
      <c r="AJ167" s="182"/>
      <c r="AK167" s="182"/>
      <c r="AL167" s="182"/>
      <c r="AM167" s="183"/>
      <c r="AN167" s="178">
        <f>X120</f>
        <v>1222.8044159999999</v>
      </c>
      <c r="AO167" s="179"/>
      <c r="AP167" s="179"/>
      <c r="AQ167" s="179"/>
      <c r="AR167" s="179"/>
      <c r="AS167" s="179"/>
      <c r="AT167" s="179"/>
      <c r="AU167" s="179"/>
      <c r="AV167" s="179"/>
      <c r="AW167" s="179"/>
      <c r="AX167" s="179"/>
      <c r="AY167" s="184"/>
    </row>
    <row r="168" spans="1:51" ht="25.5" customHeight="1" x14ac:dyDescent="0.2">
      <c r="A168" s="172"/>
      <c r="B168" s="173"/>
      <c r="C168" s="173"/>
      <c r="D168" s="173"/>
      <c r="E168" s="173"/>
      <c r="F168" s="174"/>
      <c r="G168" s="185" t="s">
        <v>208</v>
      </c>
      <c r="H168" s="186"/>
      <c r="I168" s="186"/>
      <c r="J168" s="186"/>
      <c r="K168" s="186"/>
      <c r="L168" s="186"/>
      <c r="M168" s="186"/>
      <c r="N168" s="186"/>
      <c r="O168" s="186"/>
      <c r="P168" s="186"/>
      <c r="Q168" s="187"/>
      <c r="R168" s="188">
        <f>R167-AN167</f>
        <v>1986.1955840000001</v>
      </c>
      <c r="S168" s="189"/>
      <c r="T168" s="189"/>
      <c r="U168" s="189"/>
      <c r="V168" s="189"/>
      <c r="W168" s="189"/>
      <c r="X168" s="189"/>
      <c r="Y168" s="189"/>
      <c r="Z168" s="189"/>
      <c r="AA168" s="189"/>
      <c r="AB168" s="190"/>
      <c r="AC168" s="191" t="s">
        <v>209</v>
      </c>
      <c r="AD168" s="192"/>
      <c r="AE168" s="192"/>
      <c r="AF168" s="192"/>
      <c r="AG168" s="192"/>
      <c r="AH168" s="192"/>
      <c r="AI168" s="192"/>
      <c r="AJ168" s="192"/>
      <c r="AK168" s="192"/>
      <c r="AL168" s="192"/>
      <c r="AM168" s="193"/>
      <c r="AN168" s="194">
        <f>R168/R167</f>
        <v>0.61894533624181991</v>
      </c>
      <c r="AO168" s="195"/>
      <c r="AP168" s="195"/>
      <c r="AQ168" s="195"/>
      <c r="AR168" s="195"/>
      <c r="AS168" s="195"/>
      <c r="AT168" s="195"/>
      <c r="AU168" s="195"/>
      <c r="AV168" s="195"/>
      <c r="AW168" s="195"/>
      <c r="AX168" s="195"/>
      <c r="AY168" s="196"/>
    </row>
    <row r="169" spans="1:51" x14ac:dyDescent="0.2">
      <c r="A169" s="172"/>
      <c r="B169" s="173"/>
      <c r="C169" s="173"/>
      <c r="D169" s="173"/>
      <c r="E169" s="173"/>
      <c r="F169" s="174"/>
      <c r="G169" s="197" t="s">
        <v>210</v>
      </c>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9"/>
    </row>
    <row r="170" spans="1:51" ht="69.75" customHeight="1" thickBot="1" x14ac:dyDescent="0.25">
      <c r="A170" s="172"/>
      <c r="B170" s="173"/>
      <c r="C170" s="173"/>
      <c r="D170" s="173"/>
      <c r="E170" s="173"/>
      <c r="F170" s="174"/>
      <c r="G170" s="200" t="s">
        <v>211</v>
      </c>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2"/>
    </row>
    <row r="171" spans="1:51" ht="25.5" customHeight="1" x14ac:dyDescent="0.2">
      <c r="A171" s="172"/>
      <c r="B171" s="173"/>
      <c r="C171" s="173"/>
      <c r="D171" s="173"/>
      <c r="E171" s="173"/>
      <c r="F171" s="174"/>
      <c r="G171" s="300" t="s">
        <v>212</v>
      </c>
      <c r="H171" s="301"/>
      <c r="I171" s="301"/>
      <c r="J171" s="301"/>
      <c r="K171" s="301"/>
      <c r="L171" s="301"/>
      <c r="M171" s="301"/>
      <c r="N171" s="301"/>
      <c r="O171" s="301"/>
      <c r="P171" s="301"/>
      <c r="Q171" s="302"/>
      <c r="R171" s="178">
        <v>3548</v>
      </c>
      <c r="S171" s="179"/>
      <c r="T171" s="179"/>
      <c r="U171" s="179"/>
      <c r="V171" s="179"/>
      <c r="W171" s="179"/>
      <c r="X171" s="179"/>
      <c r="Y171" s="179"/>
      <c r="Z171" s="179"/>
      <c r="AA171" s="179"/>
      <c r="AB171" s="180"/>
      <c r="AC171" s="181" t="s">
        <v>213</v>
      </c>
      <c r="AD171" s="182"/>
      <c r="AE171" s="182"/>
      <c r="AF171" s="182"/>
      <c r="AG171" s="182"/>
      <c r="AH171" s="182"/>
      <c r="AI171" s="182"/>
      <c r="AJ171" s="182"/>
      <c r="AK171" s="182"/>
      <c r="AL171" s="182"/>
      <c r="AM171" s="183"/>
      <c r="AN171" s="178">
        <f>AH120</f>
        <v>1169.663</v>
      </c>
      <c r="AO171" s="179"/>
      <c r="AP171" s="179"/>
      <c r="AQ171" s="179"/>
      <c r="AR171" s="179"/>
      <c r="AS171" s="179"/>
      <c r="AT171" s="179"/>
      <c r="AU171" s="179"/>
      <c r="AV171" s="179"/>
      <c r="AW171" s="179"/>
      <c r="AX171" s="179"/>
      <c r="AY171" s="184"/>
    </row>
    <row r="172" spans="1:51" ht="25.5" customHeight="1" x14ac:dyDescent="0.2">
      <c r="A172" s="172"/>
      <c r="B172" s="173"/>
      <c r="C172" s="173"/>
      <c r="D172" s="173"/>
      <c r="E172" s="173"/>
      <c r="F172" s="174"/>
      <c r="G172" s="185" t="s">
        <v>208</v>
      </c>
      <c r="H172" s="186"/>
      <c r="I172" s="186"/>
      <c r="J172" s="186"/>
      <c r="K172" s="186"/>
      <c r="L172" s="186"/>
      <c r="M172" s="186"/>
      <c r="N172" s="186"/>
      <c r="O172" s="186"/>
      <c r="P172" s="186"/>
      <c r="Q172" s="187"/>
      <c r="R172" s="1039">
        <f>R171-AN171</f>
        <v>2378.337</v>
      </c>
      <c r="S172" s="1040"/>
      <c r="T172" s="1040"/>
      <c r="U172" s="1040"/>
      <c r="V172" s="1040"/>
      <c r="W172" s="1040"/>
      <c r="X172" s="1040"/>
      <c r="Y172" s="1040"/>
      <c r="Z172" s="1040"/>
      <c r="AA172" s="1040"/>
      <c r="AB172" s="1041"/>
      <c r="AC172" s="191" t="s">
        <v>209</v>
      </c>
      <c r="AD172" s="192"/>
      <c r="AE172" s="192"/>
      <c r="AF172" s="192"/>
      <c r="AG172" s="192"/>
      <c r="AH172" s="192"/>
      <c r="AI172" s="192"/>
      <c r="AJ172" s="192"/>
      <c r="AK172" s="192"/>
      <c r="AL172" s="192"/>
      <c r="AM172" s="193"/>
      <c r="AN172" s="1042">
        <f>R172/R171</f>
        <v>0.67033173618940245</v>
      </c>
      <c r="AO172" s="1043"/>
      <c r="AP172" s="1043"/>
      <c r="AQ172" s="1043"/>
      <c r="AR172" s="1043"/>
      <c r="AS172" s="1043"/>
      <c r="AT172" s="1043"/>
      <c r="AU172" s="1043"/>
      <c r="AV172" s="1043"/>
      <c r="AW172" s="1043"/>
      <c r="AX172" s="1043"/>
      <c r="AY172" s="1044"/>
    </row>
    <row r="173" spans="1:51" x14ac:dyDescent="0.2">
      <c r="A173" s="172"/>
      <c r="B173" s="173"/>
      <c r="C173" s="173"/>
      <c r="D173" s="173"/>
      <c r="E173" s="173"/>
      <c r="F173" s="174"/>
      <c r="G173" s="1045" t="s">
        <v>210</v>
      </c>
      <c r="H173" s="1046"/>
      <c r="I173" s="1046"/>
      <c r="J173" s="1046"/>
      <c r="K173" s="1046"/>
      <c r="L173" s="1046"/>
      <c r="M173" s="1046"/>
      <c r="N173" s="1046"/>
      <c r="O173" s="1046"/>
      <c r="P173" s="1046"/>
      <c r="Q173" s="1046"/>
      <c r="R173" s="1046"/>
      <c r="S173" s="1046"/>
      <c r="T173" s="1046"/>
      <c r="U173" s="1046"/>
      <c r="V173" s="1046"/>
      <c r="W173" s="1046"/>
      <c r="X173" s="1046"/>
      <c r="Y173" s="1046"/>
      <c r="Z173" s="1046"/>
      <c r="AA173" s="1046"/>
      <c r="AB173" s="1046"/>
      <c r="AC173" s="1046"/>
      <c r="AD173" s="1046"/>
      <c r="AE173" s="1046"/>
      <c r="AF173" s="1046"/>
      <c r="AG173" s="1046"/>
      <c r="AH173" s="1046"/>
      <c r="AI173" s="1046"/>
      <c r="AJ173" s="1046"/>
      <c r="AK173" s="1046"/>
      <c r="AL173" s="1046"/>
      <c r="AM173" s="1046"/>
      <c r="AN173" s="1046"/>
      <c r="AO173" s="1046"/>
      <c r="AP173" s="1046"/>
      <c r="AQ173" s="1046"/>
      <c r="AR173" s="1046"/>
      <c r="AS173" s="1046"/>
      <c r="AT173" s="1046"/>
      <c r="AU173" s="1046"/>
      <c r="AV173" s="1046"/>
      <c r="AW173" s="1046"/>
      <c r="AX173" s="1046"/>
      <c r="AY173" s="1047"/>
    </row>
    <row r="174" spans="1:51" ht="69.75" customHeight="1" thickBot="1" x14ac:dyDescent="0.25">
      <c r="A174" s="429"/>
      <c r="B174" s="430"/>
      <c r="C174" s="430"/>
      <c r="D174" s="430"/>
      <c r="E174" s="430"/>
      <c r="F174" s="431"/>
      <c r="G174" s="200" t="s">
        <v>214</v>
      </c>
      <c r="H174" s="1105"/>
      <c r="I174" s="1105"/>
      <c r="J174" s="1105"/>
      <c r="K174" s="1105"/>
      <c r="L174" s="1105"/>
      <c r="M174" s="1105"/>
      <c r="N174" s="1105"/>
      <c r="O174" s="1105"/>
      <c r="P174" s="1105"/>
      <c r="Q174" s="1105"/>
      <c r="R174" s="1105"/>
      <c r="S174" s="1105"/>
      <c r="T174" s="1105"/>
      <c r="U174" s="1105"/>
      <c r="V174" s="1105"/>
      <c r="W174" s="1105"/>
      <c r="X174" s="1105"/>
      <c r="Y174" s="1105"/>
      <c r="Z174" s="1105"/>
      <c r="AA174" s="1105"/>
      <c r="AB174" s="1105"/>
      <c r="AC174" s="1105"/>
      <c r="AD174" s="1105"/>
      <c r="AE174" s="1105"/>
      <c r="AF174" s="1105"/>
      <c r="AG174" s="1105"/>
      <c r="AH174" s="1105"/>
      <c r="AI174" s="1105"/>
      <c r="AJ174" s="1105"/>
      <c r="AK174" s="1105"/>
      <c r="AL174" s="1105"/>
      <c r="AM174" s="1105"/>
      <c r="AN174" s="1105"/>
      <c r="AO174" s="1105"/>
      <c r="AP174" s="1105"/>
      <c r="AQ174" s="1105"/>
      <c r="AR174" s="1105"/>
      <c r="AS174" s="1105"/>
      <c r="AT174" s="1105"/>
      <c r="AU174" s="1105"/>
      <c r="AV174" s="1105"/>
      <c r="AW174" s="1105"/>
      <c r="AX174" s="1105"/>
      <c r="AY174" s="1106"/>
    </row>
    <row r="175" spans="1:51" ht="36" customHeight="1" x14ac:dyDescent="0.2">
      <c r="A175" s="216" t="s">
        <v>215</v>
      </c>
      <c r="B175" s="217"/>
      <c r="C175" s="217"/>
      <c r="D175" s="217"/>
      <c r="E175" s="217"/>
      <c r="F175" s="218"/>
      <c r="G175" s="225">
        <v>0.75311195146999999</v>
      </c>
      <c r="H175" s="225"/>
      <c r="I175" s="225"/>
      <c r="J175" s="225"/>
      <c r="K175" s="225"/>
      <c r="L175" s="225"/>
      <c r="M175" s="225"/>
      <c r="N175" s="225"/>
      <c r="O175" s="475" t="s">
        <v>216</v>
      </c>
      <c r="P175" s="475"/>
      <c r="Q175" s="475"/>
      <c r="R175" s="477" t="s">
        <v>217</v>
      </c>
      <c r="S175" s="477"/>
      <c r="T175" s="477"/>
      <c r="U175" s="228" t="s">
        <v>218</v>
      </c>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9"/>
    </row>
    <row r="176" spans="1:51" ht="48" customHeight="1" x14ac:dyDescent="0.2">
      <c r="A176" s="219"/>
      <c r="B176" s="220"/>
      <c r="C176" s="220"/>
      <c r="D176" s="220"/>
      <c r="E176" s="220"/>
      <c r="F176" s="221"/>
      <c r="G176" s="226"/>
      <c r="H176" s="226"/>
      <c r="I176" s="226"/>
      <c r="J176" s="226"/>
      <c r="K176" s="226"/>
      <c r="L176" s="226"/>
      <c r="M176" s="226"/>
      <c r="N176" s="226"/>
      <c r="O176" s="476"/>
      <c r="P176" s="476"/>
      <c r="Q176" s="476"/>
      <c r="R176" s="478" t="s">
        <v>219</v>
      </c>
      <c r="S176" s="478"/>
      <c r="T176" s="478"/>
      <c r="U176" s="479" t="s">
        <v>220</v>
      </c>
      <c r="V176" s="480"/>
      <c r="W176" s="480"/>
      <c r="X176" s="480"/>
      <c r="Y176" s="480"/>
      <c r="Z176" s="480"/>
      <c r="AA176" s="480"/>
      <c r="AB176" s="480"/>
      <c r="AC176" s="480"/>
      <c r="AD176" s="480"/>
      <c r="AE176" s="480"/>
      <c r="AF176" s="480"/>
      <c r="AG176" s="480"/>
      <c r="AH176" s="480"/>
      <c r="AI176" s="480"/>
      <c r="AJ176" s="480"/>
      <c r="AK176" s="480"/>
      <c r="AL176" s="480"/>
      <c r="AM176" s="480"/>
      <c r="AN176" s="480"/>
      <c r="AO176" s="480"/>
      <c r="AP176" s="480"/>
      <c r="AQ176" s="480"/>
      <c r="AR176" s="480"/>
      <c r="AS176" s="480"/>
      <c r="AT176" s="480"/>
      <c r="AU176" s="480"/>
      <c r="AV176" s="480"/>
      <c r="AW176" s="480"/>
      <c r="AX176" s="480"/>
      <c r="AY176" s="481"/>
    </row>
    <row r="177" spans="1:51" ht="78" customHeight="1" x14ac:dyDescent="0.2">
      <c r="A177" s="219"/>
      <c r="B177" s="220"/>
      <c r="C177" s="220"/>
      <c r="D177" s="220"/>
      <c r="E177" s="220"/>
      <c r="F177" s="221"/>
      <c r="G177" s="226"/>
      <c r="H177" s="226"/>
      <c r="I177" s="226"/>
      <c r="J177" s="226"/>
      <c r="K177" s="226"/>
      <c r="L177" s="226"/>
      <c r="M177" s="226"/>
      <c r="N177" s="226"/>
      <c r="O177" s="476" t="s">
        <v>221</v>
      </c>
      <c r="P177" s="476"/>
      <c r="Q177" s="476"/>
      <c r="R177" s="476"/>
      <c r="S177" s="476"/>
      <c r="T177" s="476"/>
      <c r="U177" s="484" t="s">
        <v>217</v>
      </c>
      <c r="V177" s="484"/>
      <c r="W177" s="484"/>
      <c r="X177" s="485" t="s">
        <v>222</v>
      </c>
      <c r="Y177" s="486"/>
      <c r="Z177" s="486"/>
      <c r="AA177" s="486"/>
      <c r="AB177" s="486"/>
      <c r="AC177" s="486"/>
      <c r="AD177" s="486"/>
      <c r="AE177" s="486"/>
      <c r="AF177" s="486"/>
      <c r="AG177" s="486"/>
      <c r="AH177" s="486"/>
      <c r="AI177" s="486"/>
      <c r="AJ177" s="486"/>
      <c r="AK177" s="486"/>
      <c r="AL177" s="486"/>
      <c r="AM177" s="486"/>
      <c r="AN177" s="486"/>
      <c r="AO177" s="486"/>
      <c r="AP177" s="486"/>
      <c r="AQ177" s="486"/>
      <c r="AR177" s="486"/>
      <c r="AS177" s="486"/>
      <c r="AT177" s="486"/>
      <c r="AU177" s="486"/>
      <c r="AV177" s="486"/>
      <c r="AW177" s="486"/>
      <c r="AX177" s="486"/>
      <c r="AY177" s="487"/>
    </row>
    <row r="178" spans="1:51" ht="135" customHeight="1" x14ac:dyDescent="0.2">
      <c r="A178" s="219"/>
      <c r="B178" s="220"/>
      <c r="C178" s="220"/>
      <c r="D178" s="220"/>
      <c r="E178" s="220"/>
      <c r="F178" s="221"/>
      <c r="G178" s="226"/>
      <c r="H178" s="226"/>
      <c r="I178" s="226"/>
      <c r="J178" s="226"/>
      <c r="K178" s="226"/>
      <c r="L178" s="226"/>
      <c r="M178" s="226"/>
      <c r="N178" s="226"/>
      <c r="O178" s="476"/>
      <c r="P178" s="476"/>
      <c r="Q178" s="476"/>
      <c r="R178" s="476"/>
      <c r="S178" s="476"/>
      <c r="T178" s="476"/>
      <c r="U178" s="488" t="s">
        <v>223</v>
      </c>
      <c r="V178" s="488"/>
      <c r="W178" s="488"/>
      <c r="X178" s="489" t="s">
        <v>224</v>
      </c>
      <c r="Y178" s="490"/>
      <c r="Z178" s="490"/>
      <c r="AA178" s="490"/>
      <c r="AB178" s="490"/>
      <c r="AC178" s="490"/>
      <c r="AD178" s="490"/>
      <c r="AE178" s="490"/>
      <c r="AF178" s="490"/>
      <c r="AG178" s="490"/>
      <c r="AH178" s="490"/>
      <c r="AI178" s="490"/>
      <c r="AJ178" s="490"/>
      <c r="AK178" s="490"/>
      <c r="AL178" s="490"/>
      <c r="AM178" s="490"/>
      <c r="AN178" s="490"/>
      <c r="AO178" s="490"/>
      <c r="AP178" s="490"/>
      <c r="AQ178" s="490"/>
      <c r="AR178" s="490"/>
      <c r="AS178" s="490"/>
      <c r="AT178" s="490"/>
      <c r="AU178" s="490"/>
      <c r="AV178" s="490"/>
      <c r="AW178" s="490"/>
      <c r="AX178" s="490"/>
      <c r="AY178" s="491"/>
    </row>
    <row r="179" spans="1:51" ht="133.5" customHeight="1" x14ac:dyDescent="0.2">
      <c r="A179" s="219"/>
      <c r="B179" s="220"/>
      <c r="C179" s="220"/>
      <c r="D179" s="220"/>
      <c r="E179" s="220"/>
      <c r="F179" s="221"/>
      <c r="G179" s="226"/>
      <c r="H179" s="226"/>
      <c r="I179" s="226"/>
      <c r="J179" s="226"/>
      <c r="K179" s="226"/>
      <c r="L179" s="226"/>
      <c r="M179" s="226"/>
      <c r="N179" s="226"/>
      <c r="O179" s="476"/>
      <c r="P179" s="476"/>
      <c r="Q179" s="476"/>
      <c r="R179" s="476"/>
      <c r="S179" s="476"/>
      <c r="T179" s="476"/>
      <c r="U179" s="1096" t="s">
        <v>225</v>
      </c>
      <c r="V179" s="1097"/>
      <c r="W179" s="1098"/>
      <c r="X179" s="492" t="s">
        <v>226</v>
      </c>
      <c r="Y179" s="493"/>
      <c r="Z179" s="493"/>
      <c r="AA179" s="493"/>
      <c r="AB179" s="493"/>
      <c r="AC179" s="493"/>
      <c r="AD179" s="493"/>
      <c r="AE179" s="493"/>
      <c r="AF179" s="493"/>
      <c r="AG179" s="493"/>
      <c r="AH179" s="493"/>
      <c r="AI179" s="493"/>
      <c r="AJ179" s="493"/>
      <c r="AK179" s="493"/>
      <c r="AL179" s="493"/>
      <c r="AM179" s="493"/>
      <c r="AN179" s="493"/>
      <c r="AO179" s="493"/>
      <c r="AP179" s="493"/>
      <c r="AQ179" s="493"/>
      <c r="AR179" s="493"/>
      <c r="AS179" s="493"/>
      <c r="AT179" s="493"/>
      <c r="AU179" s="493"/>
      <c r="AV179" s="493"/>
      <c r="AW179" s="493"/>
      <c r="AX179" s="493"/>
      <c r="AY179" s="494"/>
    </row>
    <row r="180" spans="1:51" ht="93" customHeight="1" x14ac:dyDescent="0.2">
      <c r="A180" s="219"/>
      <c r="B180" s="220"/>
      <c r="C180" s="220"/>
      <c r="D180" s="220"/>
      <c r="E180" s="220"/>
      <c r="F180" s="221"/>
      <c r="G180" s="226"/>
      <c r="H180" s="226"/>
      <c r="I180" s="226"/>
      <c r="J180" s="226"/>
      <c r="K180" s="226"/>
      <c r="L180" s="226"/>
      <c r="M180" s="226"/>
      <c r="N180" s="226"/>
      <c r="O180" s="482"/>
      <c r="P180" s="482"/>
      <c r="Q180" s="482"/>
      <c r="R180" s="482"/>
      <c r="S180" s="482"/>
      <c r="T180" s="482"/>
      <c r="U180" s="1099"/>
      <c r="V180" s="1100"/>
      <c r="W180" s="1101"/>
      <c r="X180" s="492" t="s">
        <v>227</v>
      </c>
      <c r="Y180" s="493"/>
      <c r="Z180" s="493"/>
      <c r="AA180" s="493"/>
      <c r="AB180" s="493"/>
      <c r="AC180" s="493"/>
      <c r="AD180" s="493"/>
      <c r="AE180" s="493"/>
      <c r="AF180" s="493"/>
      <c r="AG180" s="493"/>
      <c r="AH180" s="493"/>
      <c r="AI180" s="493"/>
      <c r="AJ180" s="493"/>
      <c r="AK180" s="493"/>
      <c r="AL180" s="493"/>
      <c r="AM180" s="493"/>
      <c r="AN180" s="493"/>
      <c r="AO180" s="493"/>
      <c r="AP180" s="493"/>
      <c r="AQ180" s="493"/>
      <c r="AR180" s="493"/>
      <c r="AS180" s="493"/>
      <c r="AT180" s="493"/>
      <c r="AU180" s="493"/>
      <c r="AV180" s="493"/>
      <c r="AW180" s="493"/>
      <c r="AX180" s="493"/>
      <c r="AY180" s="494"/>
    </row>
    <row r="181" spans="1:51" ht="135" customHeight="1" x14ac:dyDescent="0.2">
      <c r="A181" s="219"/>
      <c r="B181" s="220"/>
      <c r="C181" s="220"/>
      <c r="D181" s="220"/>
      <c r="E181" s="220"/>
      <c r="F181" s="221"/>
      <c r="G181" s="226"/>
      <c r="H181" s="226"/>
      <c r="I181" s="226"/>
      <c r="J181" s="226"/>
      <c r="K181" s="226"/>
      <c r="L181" s="226"/>
      <c r="M181" s="226"/>
      <c r="N181" s="226"/>
      <c r="O181" s="482"/>
      <c r="P181" s="482"/>
      <c r="Q181" s="482"/>
      <c r="R181" s="482"/>
      <c r="S181" s="482"/>
      <c r="T181" s="482"/>
      <c r="U181" s="1099"/>
      <c r="V181" s="1100"/>
      <c r="W181" s="1101"/>
      <c r="X181" s="1090" t="s">
        <v>228</v>
      </c>
      <c r="Y181" s="1091"/>
      <c r="Z181" s="1091"/>
      <c r="AA181" s="1091"/>
      <c r="AB181" s="1091"/>
      <c r="AC181" s="1091"/>
      <c r="AD181" s="1091"/>
      <c r="AE181" s="1091"/>
      <c r="AF181" s="1091"/>
      <c r="AG181" s="1091"/>
      <c r="AH181" s="1091"/>
      <c r="AI181" s="1091"/>
      <c r="AJ181" s="1091"/>
      <c r="AK181" s="1091"/>
      <c r="AL181" s="1091"/>
      <c r="AM181" s="1091"/>
      <c r="AN181" s="1091"/>
      <c r="AO181" s="1091"/>
      <c r="AP181" s="1091"/>
      <c r="AQ181" s="1091"/>
      <c r="AR181" s="1091"/>
      <c r="AS181" s="1091"/>
      <c r="AT181" s="1091"/>
      <c r="AU181" s="1091"/>
      <c r="AV181" s="1091"/>
      <c r="AW181" s="1091"/>
      <c r="AX181" s="1091"/>
      <c r="AY181" s="1092"/>
    </row>
    <row r="182" spans="1:51" ht="120.75" customHeight="1" x14ac:dyDescent="0.2">
      <c r="A182" s="219"/>
      <c r="B182" s="220"/>
      <c r="C182" s="220"/>
      <c r="D182" s="220"/>
      <c r="E182" s="220"/>
      <c r="F182" s="221"/>
      <c r="G182" s="226"/>
      <c r="H182" s="226"/>
      <c r="I182" s="226"/>
      <c r="J182" s="226"/>
      <c r="K182" s="226"/>
      <c r="L182" s="226"/>
      <c r="M182" s="226"/>
      <c r="N182" s="226"/>
      <c r="O182" s="482"/>
      <c r="P182" s="482"/>
      <c r="Q182" s="482"/>
      <c r="R182" s="482"/>
      <c r="S182" s="482"/>
      <c r="T182" s="482"/>
      <c r="U182" s="1099"/>
      <c r="V182" s="1100"/>
      <c r="W182" s="1101"/>
      <c r="X182" s="1093" t="s">
        <v>229</v>
      </c>
      <c r="Y182" s="1094"/>
      <c r="Z182" s="1094"/>
      <c r="AA182" s="1094"/>
      <c r="AB182" s="1094"/>
      <c r="AC182" s="1094"/>
      <c r="AD182" s="1094"/>
      <c r="AE182" s="1094"/>
      <c r="AF182" s="1094"/>
      <c r="AG182" s="1094"/>
      <c r="AH182" s="1094"/>
      <c r="AI182" s="1094"/>
      <c r="AJ182" s="1094"/>
      <c r="AK182" s="1094"/>
      <c r="AL182" s="1094"/>
      <c r="AM182" s="1094"/>
      <c r="AN182" s="1094"/>
      <c r="AO182" s="1094"/>
      <c r="AP182" s="1094"/>
      <c r="AQ182" s="1094"/>
      <c r="AR182" s="1094"/>
      <c r="AS182" s="1094"/>
      <c r="AT182" s="1094"/>
      <c r="AU182" s="1094"/>
      <c r="AV182" s="1094"/>
      <c r="AW182" s="1094"/>
      <c r="AX182" s="1094"/>
      <c r="AY182" s="1095"/>
    </row>
    <row r="183" spans="1:51" ht="111.75" customHeight="1" x14ac:dyDescent="0.2">
      <c r="A183" s="219"/>
      <c r="B183" s="220"/>
      <c r="C183" s="220"/>
      <c r="D183" s="220"/>
      <c r="E183" s="220"/>
      <c r="F183" s="221"/>
      <c r="G183" s="226"/>
      <c r="H183" s="226"/>
      <c r="I183" s="226"/>
      <c r="J183" s="226"/>
      <c r="K183" s="226"/>
      <c r="L183" s="226"/>
      <c r="M183" s="226"/>
      <c r="N183" s="226"/>
      <c r="O183" s="482"/>
      <c r="P183" s="482"/>
      <c r="Q183" s="482"/>
      <c r="R183" s="482"/>
      <c r="S183" s="482"/>
      <c r="T183" s="482"/>
      <c r="U183" s="1102"/>
      <c r="V183" s="1103"/>
      <c r="W183" s="1104"/>
      <c r="X183" s="1090" t="s">
        <v>230</v>
      </c>
      <c r="Y183" s="1091"/>
      <c r="Z183" s="1091"/>
      <c r="AA183" s="1091"/>
      <c r="AB183" s="1091"/>
      <c r="AC183" s="1091"/>
      <c r="AD183" s="1091"/>
      <c r="AE183" s="1091"/>
      <c r="AF183" s="1091"/>
      <c r="AG183" s="1091"/>
      <c r="AH183" s="1091"/>
      <c r="AI183" s="1091"/>
      <c r="AJ183" s="1091"/>
      <c r="AK183" s="1091"/>
      <c r="AL183" s="1091"/>
      <c r="AM183" s="1091"/>
      <c r="AN183" s="1091"/>
      <c r="AO183" s="1091"/>
      <c r="AP183" s="1091"/>
      <c r="AQ183" s="1091"/>
      <c r="AR183" s="1091"/>
      <c r="AS183" s="1091"/>
      <c r="AT183" s="1091"/>
      <c r="AU183" s="1091"/>
      <c r="AV183" s="1091"/>
      <c r="AW183" s="1091"/>
      <c r="AX183" s="1091"/>
      <c r="AY183" s="1092"/>
    </row>
    <row r="184" spans="1:51" ht="95.25" customHeight="1" thickBot="1" x14ac:dyDescent="0.25">
      <c r="A184" s="222"/>
      <c r="B184" s="223"/>
      <c r="C184" s="223"/>
      <c r="D184" s="223"/>
      <c r="E184" s="223"/>
      <c r="F184" s="224"/>
      <c r="G184" s="227"/>
      <c r="H184" s="227"/>
      <c r="I184" s="227"/>
      <c r="J184" s="227"/>
      <c r="K184" s="227"/>
      <c r="L184" s="227"/>
      <c r="M184" s="227"/>
      <c r="N184" s="227"/>
      <c r="O184" s="483"/>
      <c r="P184" s="483"/>
      <c r="Q184" s="483"/>
      <c r="R184" s="483"/>
      <c r="S184" s="483"/>
      <c r="T184" s="483"/>
      <c r="U184" s="203" t="s">
        <v>231</v>
      </c>
      <c r="V184" s="203"/>
      <c r="W184" s="203"/>
      <c r="X184" s="204" t="s">
        <v>232</v>
      </c>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04"/>
      <c r="AY184" s="205"/>
    </row>
    <row r="185" spans="1:51" ht="36" customHeight="1" x14ac:dyDescent="0.2">
      <c r="A185" s="236" t="s">
        <v>233</v>
      </c>
      <c r="B185" s="237"/>
      <c r="C185" s="237"/>
      <c r="D185" s="237"/>
      <c r="E185" s="237"/>
      <c r="F185" s="238"/>
      <c r="G185" s="245" t="s">
        <v>234</v>
      </c>
      <c r="H185" s="246"/>
      <c r="I185" s="246"/>
      <c r="J185" s="246"/>
      <c r="K185" s="246"/>
      <c r="L185" s="246"/>
      <c r="M185" s="246"/>
      <c r="N185" s="246"/>
      <c r="O185" s="246"/>
      <c r="P185" s="246"/>
      <c r="Q185" s="246"/>
      <c r="R185" s="246"/>
      <c r="S185" s="246"/>
      <c r="T185" s="247"/>
      <c r="U185" s="248" t="s">
        <v>235</v>
      </c>
      <c r="V185" s="249"/>
      <c r="W185" s="250"/>
      <c r="X185" s="251" t="s">
        <v>236</v>
      </c>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3"/>
    </row>
    <row r="186" spans="1:51" ht="36" customHeight="1" x14ac:dyDescent="0.2">
      <c r="A186" s="239"/>
      <c r="B186" s="240"/>
      <c r="C186" s="240"/>
      <c r="D186" s="240"/>
      <c r="E186" s="240"/>
      <c r="F186" s="241"/>
      <c r="G186" s="254" t="s">
        <v>237</v>
      </c>
      <c r="H186" s="255"/>
      <c r="I186" s="255"/>
      <c r="J186" s="255"/>
      <c r="K186" s="255"/>
      <c r="L186" s="255"/>
      <c r="M186" s="255"/>
      <c r="N186" s="255"/>
      <c r="O186" s="255"/>
      <c r="P186" s="255"/>
      <c r="Q186" s="255"/>
      <c r="R186" s="255"/>
      <c r="S186" s="255"/>
      <c r="T186" s="256"/>
      <c r="U186" s="257" t="s">
        <v>235</v>
      </c>
      <c r="V186" s="258"/>
      <c r="W186" s="259"/>
      <c r="X186" s="260" t="s">
        <v>238</v>
      </c>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2"/>
    </row>
    <row r="187" spans="1:51" ht="36" customHeight="1" x14ac:dyDescent="0.2">
      <c r="A187" s="239"/>
      <c r="B187" s="240"/>
      <c r="C187" s="240"/>
      <c r="D187" s="240"/>
      <c r="E187" s="240"/>
      <c r="F187" s="241"/>
      <c r="G187" s="254" t="s">
        <v>239</v>
      </c>
      <c r="H187" s="255"/>
      <c r="I187" s="255"/>
      <c r="J187" s="255"/>
      <c r="K187" s="255"/>
      <c r="L187" s="255"/>
      <c r="M187" s="255"/>
      <c r="N187" s="255"/>
      <c r="O187" s="255"/>
      <c r="P187" s="255"/>
      <c r="Q187" s="255"/>
      <c r="R187" s="255"/>
      <c r="S187" s="255"/>
      <c r="T187" s="256"/>
      <c r="U187" s="257" t="s">
        <v>235</v>
      </c>
      <c r="V187" s="258"/>
      <c r="W187" s="259"/>
      <c r="X187" s="260"/>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2"/>
    </row>
    <row r="188" spans="1:51" ht="36" customHeight="1" x14ac:dyDescent="0.2">
      <c r="A188" s="239"/>
      <c r="B188" s="240"/>
      <c r="C188" s="240"/>
      <c r="D188" s="240"/>
      <c r="E188" s="240"/>
      <c r="F188" s="241"/>
      <c r="G188" s="254" t="s">
        <v>240</v>
      </c>
      <c r="H188" s="255"/>
      <c r="I188" s="255"/>
      <c r="J188" s="255"/>
      <c r="K188" s="255"/>
      <c r="L188" s="255"/>
      <c r="M188" s="255"/>
      <c r="N188" s="255"/>
      <c r="O188" s="255"/>
      <c r="P188" s="255"/>
      <c r="Q188" s="255"/>
      <c r="R188" s="255"/>
      <c r="S188" s="255"/>
      <c r="T188" s="256"/>
      <c r="U188" s="257" t="s">
        <v>235</v>
      </c>
      <c r="V188" s="258"/>
      <c r="W188" s="259"/>
      <c r="X188" s="260"/>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2"/>
    </row>
    <row r="189" spans="1:51" ht="36" customHeight="1" thickBot="1" x14ac:dyDescent="0.25">
      <c r="A189" s="239"/>
      <c r="B189" s="240"/>
      <c r="C189" s="240"/>
      <c r="D189" s="240"/>
      <c r="E189" s="240"/>
      <c r="F189" s="241"/>
      <c r="G189" s="266" t="s">
        <v>241</v>
      </c>
      <c r="H189" s="267"/>
      <c r="I189" s="267"/>
      <c r="J189" s="267"/>
      <c r="K189" s="267"/>
      <c r="L189" s="267"/>
      <c r="M189" s="267"/>
      <c r="N189" s="267"/>
      <c r="O189" s="267"/>
      <c r="P189" s="267"/>
      <c r="Q189" s="267"/>
      <c r="R189" s="267"/>
      <c r="S189" s="267"/>
      <c r="T189" s="268"/>
      <c r="U189" s="269" t="s">
        <v>235</v>
      </c>
      <c r="V189" s="270"/>
      <c r="W189" s="271"/>
      <c r="X189" s="263"/>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4"/>
      <c r="AY189" s="265"/>
    </row>
    <row r="190" spans="1:51" ht="36" customHeight="1" x14ac:dyDescent="0.2">
      <c r="A190" s="239"/>
      <c r="B190" s="240"/>
      <c r="C190" s="240"/>
      <c r="D190" s="240"/>
      <c r="E190" s="240"/>
      <c r="F190" s="241"/>
      <c r="G190" s="272" t="s">
        <v>242</v>
      </c>
      <c r="H190" s="273"/>
      <c r="I190" s="273"/>
      <c r="J190" s="273"/>
      <c r="K190" s="273"/>
      <c r="L190" s="273"/>
      <c r="M190" s="273"/>
      <c r="N190" s="274"/>
      <c r="O190" s="275" t="s">
        <v>16</v>
      </c>
      <c r="P190" s="276"/>
      <c r="Q190" s="276"/>
      <c r="R190" s="276"/>
      <c r="S190" s="276"/>
      <c r="T190" s="276"/>
      <c r="U190" s="276"/>
      <c r="V190" s="276"/>
      <c r="W190" s="276"/>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7"/>
      <c r="AY190" s="278"/>
    </row>
    <row r="191" spans="1:51" ht="99.75" customHeight="1" thickBot="1" x14ac:dyDescent="0.25">
      <c r="A191" s="242"/>
      <c r="B191" s="243"/>
      <c r="C191" s="243"/>
      <c r="D191" s="243"/>
      <c r="E191" s="243"/>
      <c r="F191" s="244"/>
      <c r="G191" s="279" t="s">
        <v>243</v>
      </c>
      <c r="H191" s="280"/>
      <c r="I191" s="280"/>
      <c r="J191" s="280"/>
      <c r="K191" s="280"/>
      <c r="L191" s="280"/>
      <c r="M191" s="280"/>
      <c r="N191" s="281"/>
      <c r="O191" s="275" t="s">
        <v>16</v>
      </c>
      <c r="P191" s="276"/>
      <c r="Q191" s="276"/>
      <c r="R191" s="276"/>
      <c r="S191" s="276"/>
      <c r="T191" s="276"/>
      <c r="U191" s="276"/>
      <c r="V191" s="276"/>
      <c r="W191" s="276"/>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8"/>
    </row>
    <row r="192" spans="1:51" s="11" customFormat="1" ht="48" customHeight="1" thickBot="1" x14ac:dyDescent="0.25">
      <c r="A192" s="282" t="s">
        <v>244</v>
      </c>
      <c r="B192" s="283"/>
      <c r="C192" s="283"/>
      <c r="D192" s="283"/>
      <c r="E192" s="283"/>
      <c r="F192" s="284"/>
      <c r="G192" s="288" t="s">
        <v>245</v>
      </c>
      <c r="H192" s="289"/>
      <c r="I192" s="289"/>
      <c r="J192" s="289"/>
      <c r="K192" s="289"/>
      <c r="L192" s="289"/>
      <c r="M192" s="289"/>
      <c r="N192" s="290"/>
      <c r="O192" s="291" t="s">
        <v>246</v>
      </c>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3"/>
    </row>
    <row r="193" spans="1:51" s="11" customFormat="1" ht="48" customHeight="1" thickBot="1" x14ac:dyDescent="0.25">
      <c r="A193" s="285"/>
      <c r="B193" s="286"/>
      <c r="C193" s="286"/>
      <c r="D193" s="286"/>
      <c r="E193" s="286"/>
      <c r="F193" s="287"/>
      <c r="G193" s="294" t="s">
        <v>247</v>
      </c>
      <c r="H193" s="295"/>
      <c r="I193" s="295"/>
      <c r="J193" s="295"/>
      <c r="K193" s="295"/>
      <c r="L193" s="295"/>
      <c r="M193" s="295"/>
      <c r="N193" s="296"/>
      <c r="O193" s="297" t="s">
        <v>16</v>
      </c>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298"/>
      <c r="AT193" s="298"/>
      <c r="AU193" s="298"/>
      <c r="AV193" s="298"/>
      <c r="AW193" s="298"/>
      <c r="AX193" s="298"/>
      <c r="AY193" s="299"/>
    </row>
    <row r="194" spans="1:51" ht="111" customHeight="1" thickBot="1" x14ac:dyDescent="0.25">
      <c r="A194" s="230" t="s">
        <v>248</v>
      </c>
      <c r="B194" s="231"/>
      <c r="C194" s="231"/>
      <c r="D194" s="231"/>
      <c r="E194" s="231"/>
      <c r="F194" s="232"/>
      <c r="G194" s="233" t="s">
        <v>249</v>
      </c>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5"/>
    </row>
    <row r="195" spans="1:51" ht="48" customHeight="1" x14ac:dyDescent="0.2">
      <c r="A195" s="458" t="s">
        <v>250</v>
      </c>
      <c r="B195" s="459"/>
      <c r="C195" s="459"/>
      <c r="D195" s="459"/>
      <c r="E195" s="459"/>
      <c r="F195" s="460"/>
      <c r="G195" s="464" t="s">
        <v>251</v>
      </c>
      <c r="H195" s="252"/>
      <c r="I195" s="252"/>
      <c r="J195" s="252"/>
      <c r="K195" s="252"/>
      <c r="L195" s="252"/>
      <c r="M195" s="252"/>
      <c r="N195" s="465"/>
      <c r="O195" s="466" t="s">
        <v>404</v>
      </c>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467"/>
      <c r="AK195" s="467"/>
      <c r="AL195" s="467"/>
      <c r="AM195" s="467"/>
      <c r="AN195" s="467"/>
      <c r="AO195" s="467"/>
      <c r="AP195" s="467"/>
      <c r="AQ195" s="467"/>
      <c r="AR195" s="467"/>
      <c r="AS195" s="467"/>
      <c r="AT195" s="467"/>
      <c r="AU195" s="467"/>
      <c r="AV195" s="467"/>
      <c r="AW195" s="467"/>
      <c r="AX195" s="467"/>
      <c r="AY195" s="468"/>
    </row>
    <row r="196" spans="1:51" ht="48" customHeight="1" thickBot="1" x14ac:dyDescent="0.25">
      <c r="A196" s="461"/>
      <c r="B196" s="462"/>
      <c r="C196" s="462"/>
      <c r="D196" s="462"/>
      <c r="E196" s="462"/>
      <c r="F196" s="463"/>
      <c r="G196" s="469" t="s">
        <v>252</v>
      </c>
      <c r="H196" s="470"/>
      <c r="I196" s="470"/>
      <c r="J196" s="470"/>
      <c r="K196" s="470"/>
      <c r="L196" s="470"/>
      <c r="M196" s="470"/>
      <c r="N196" s="471"/>
      <c r="O196" s="472" t="s">
        <v>253</v>
      </c>
      <c r="P196" s="473"/>
      <c r="Q196" s="473"/>
      <c r="R196" s="473"/>
      <c r="S196" s="473"/>
      <c r="T196" s="473"/>
      <c r="U196" s="473"/>
      <c r="V196" s="473"/>
      <c r="W196" s="473"/>
      <c r="X196" s="473"/>
      <c r="Y196" s="473"/>
      <c r="Z196" s="473"/>
      <c r="AA196" s="473"/>
      <c r="AB196" s="473"/>
      <c r="AC196" s="473"/>
      <c r="AD196" s="473"/>
      <c r="AE196" s="473"/>
      <c r="AF196" s="473"/>
      <c r="AG196" s="473"/>
      <c r="AH196" s="473"/>
      <c r="AI196" s="473"/>
      <c r="AJ196" s="473"/>
      <c r="AK196" s="473"/>
      <c r="AL196" s="473"/>
      <c r="AM196" s="473"/>
      <c r="AN196" s="473"/>
      <c r="AO196" s="473"/>
      <c r="AP196" s="473"/>
      <c r="AQ196" s="473"/>
      <c r="AR196" s="473"/>
      <c r="AS196" s="473"/>
      <c r="AT196" s="473"/>
      <c r="AU196" s="473"/>
      <c r="AV196" s="473"/>
      <c r="AW196" s="473"/>
      <c r="AX196" s="473"/>
      <c r="AY196" s="474"/>
    </row>
    <row r="197" spans="1:51" s="11" customFormat="1" ht="23.25" customHeight="1" x14ac:dyDescent="0.2">
      <c r="A197" s="1008" t="s">
        <v>254</v>
      </c>
      <c r="B197" s="1009"/>
      <c r="C197" s="1009"/>
      <c r="D197" s="1009"/>
      <c r="E197" s="1009"/>
      <c r="F197" s="1009"/>
      <c r="G197" s="1009"/>
      <c r="H197" s="1009"/>
      <c r="I197" s="1009"/>
      <c r="J197" s="1009"/>
      <c r="K197" s="1009"/>
      <c r="L197" s="1009"/>
      <c r="M197" s="1009"/>
      <c r="N197" s="1009"/>
      <c r="O197" s="1009"/>
      <c r="P197" s="1009"/>
      <c r="Q197" s="1009"/>
      <c r="R197" s="1009"/>
      <c r="S197" s="1009"/>
      <c r="T197" s="1009"/>
      <c r="U197" s="1009"/>
      <c r="V197" s="1009"/>
      <c r="W197" s="1009"/>
      <c r="X197" s="1009"/>
      <c r="Y197" s="1009"/>
      <c r="Z197" s="1009"/>
      <c r="AA197" s="1009"/>
      <c r="AB197" s="1009"/>
      <c r="AC197" s="1009"/>
      <c r="AD197" s="1009"/>
      <c r="AE197" s="1009"/>
      <c r="AF197" s="1009"/>
      <c r="AG197" s="1009"/>
      <c r="AH197" s="1009"/>
      <c r="AI197" s="1009"/>
      <c r="AJ197" s="1009"/>
      <c r="AK197" s="1009"/>
      <c r="AL197" s="1009"/>
      <c r="AM197" s="1009"/>
      <c r="AN197" s="1009"/>
      <c r="AO197" s="1009"/>
      <c r="AP197" s="1009"/>
      <c r="AQ197" s="1009"/>
      <c r="AR197" s="1009"/>
      <c r="AS197" s="1009"/>
      <c r="AT197" s="1009"/>
      <c r="AU197" s="1009"/>
      <c r="AV197" s="1009"/>
      <c r="AW197" s="1009"/>
      <c r="AX197" s="1009"/>
      <c r="AY197" s="1010"/>
    </row>
    <row r="198" spans="1:51" s="11" customFormat="1" ht="23.25" customHeight="1" x14ac:dyDescent="0.2">
      <c r="A198" s="1048" t="s">
        <v>255</v>
      </c>
      <c r="B198" s="1049"/>
      <c r="C198" s="1049"/>
      <c r="D198" s="1049"/>
      <c r="E198" s="1049"/>
      <c r="F198" s="1050"/>
      <c r="G198" s="1052" t="s">
        <v>417</v>
      </c>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053"/>
      <c r="AE198" s="1011" t="s">
        <v>256</v>
      </c>
      <c r="AF198" s="1012"/>
      <c r="AG198" s="1012"/>
      <c r="AH198" s="1012"/>
      <c r="AI198" s="1012"/>
      <c r="AJ198" s="1012"/>
      <c r="AK198" s="1012"/>
      <c r="AL198" s="1012"/>
      <c r="AM198" s="1012"/>
      <c r="AN198" s="1012"/>
      <c r="AO198" s="1012"/>
      <c r="AP198" s="1012"/>
      <c r="AQ198" s="1012"/>
      <c r="AR198" s="1012"/>
      <c r="AS198" s="1012"/>
      <c r="AT198" s="1012"/>
      <c r="AU198" s="1012"/>
      <c r="AV198" s="1012"/>
      <c r="AW198" s="1012"/>
      <c r="AX198" s="1012"/>
      <c r="AY198" s="1013"/>
    </row>
    <row r="199" spans="1:51" s="11" customFormat="1" ht="132" customHeight="1" x14ac:dyDescent="0.2">
      <c r="A199" s="1051"/>
      <c r="B199" s="107"/>
      <c r="C199" s="107"/>
      <c r="D199" s="107"/>
      <c r="E199" s="107"/>
      <c r="F199" s="992"/>
      <c r="G199" s="1054"/>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055"/>
      <c r="AE199" s="1014" t="s">
        <v>16</v>
      </c>
      <c r="AF199" s="1015"/>
      <c r="AG199" s="1015"/>
      <c r="AH199" s="1015"/>
      <c r="AI199" s="1015"/>
      <c r="AJ199" s="1015"/>
      <c r="AK199" s="1015"/>
      <c r="AL199" s="1015"/>
      <c r="AM199" s="1015"/>
      <c r="AN199" s="1015"/>
      <c r="AO199" s="1015"/>
      <c r="AP199" s="1015"/>
      <c r="AQ199" s="1015"/>
      <c r="AR199" s="1015"/>
      <c r="AS199" s="1015"/>
      <c r="AT199" s="1015"/>
      <c r="AU199" s="1015"/>
      <c r="AV199" s="1015"/>
      <c r="AW199" s="1015"/>
      <c r="AX199" s="1015"/>
      <c r="AY199" s="1016"/>
    </row>
    <row r="200" spans="1:51" s="11" customFormat="1" ht="144.6" customHeight="1" thickBot="1" x14ac:dyDescent="0.25">
      <c r="A200" s="1005" t="s">
        <v>257</v>
      </c>
      <c r="B200" s="1006"/>
      <c r="C200" s="1006"/>
      <c r="D200" s="1006"/>
      <c r="E200" s="1006"/>
      <c r="F200" s="1007"/>
      <c r="G200" s="1017" t="s">
        <v>416</v>
      </c>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3"/>
    </row>
    <row r="201" spans="1:51" s="11" customFormat="1" ht="23.25" customHeight="1" x14ac:dyDescent="0.2">
      <c r="A201" s="164" t="s">
        <v>258</v>
      </c>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6"/>
    </row>
    <row r="202" spans="1:51" s="11" customFormat="1" ht="51.6" customHeight="1" thickBot="1" x14ac:dyDescent="0.25">
      <c r="A202" s="167" t="s">
        <v>405</v>
      </c>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68"/>
    </row>
    <row r="203" spans="1:51" s="11" customFormat="1" ht="23.25" customHeight="1" x14ac:dyDescent="0.2">
      <c r="A203" s="164" t="s">
        <v>259</v>
      </c>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6"/>
    </row>
    <row r="204" spans="1:51" s="11" customFormat="1" ht="69.599999999999994" customHeight="1" thickBot="1" x14ac:dyDescent="0.25">
      <c r="A204" s="167" t="s">
        <v>260</v>
      </c>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68"/>
    </row>
    <row r="205" spans="1:51" s="11" customFormat="1" ht="23.25" customHeight="1" x14ac:dyDescent="0.2">
      <c r="A205" s="164" t="s">
        <v>261</v>
      </c>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6"/>
    </row>
    <row r="206" spans="1:51" s="11" customFormat="1" ht="69.599999999999994" customHeight="1" thickBot="1" x14ac:dyDescent="0.25">
      <c r="A206" s="211" t="s">
        <v>262</v>
      </c>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3"/>
    </row>
    <row r="207" spans="1:51" ht="299.39999999999998" customHeight="1" thickBot="1" x14ac:dyDescent="0.25">
      <c r="A207" s="172" t="s">
        <v>263</v>
      </c>
      <c r="B207" s="173"/>
      <c r="C207" s="173"/>
      <c r="D207" s="173"/>
      <c r="E207" s="173"/>
      <c r="F207" s="174"/>
      <c r="G207" s="508" t="s">
        <v>415</v>
      </c>
      <c r="H207" s="509"/>
      <c r="I207" s="509"/>
      <c r="J207" s="509"/>
      <c r="K207" s="509"/>
      <c r="L207" s="509"/>
      <c r="M207" s="509"/>
      <c r="N207" s="509"/>
      <c r="O207" s="509"/>
      <c r="P207" s="509"/>
      <c r="Q207" s="509"/>
      <c r="R207" s="509"/>
      <c r="S207" s="509"/>
      <c r="T207" s="509"/>
      <c r="U207" s="509"/>
      <c r="V207" s="509"/>
      <c r="W207" s="509"/>
      <c r="X207" s="509"/>
      <c r="Y207" s="509"/>
      <c r="Z207" s="509"/>
      <c r="AA207" s="509"/>
      <c r="AB207" s="509"/>
      <c r="AC207" s="509"/>
      <c r="AD207" s="509"/>
      <c r="AE207" s="509"/>
      <c r="AF207" s="509"/>
      <c r="AG207" s="509"/>
      <c r="AH207" s="509"/>
      <c r="AI207" s="509"/>
      <c r="AJ207" s="509"/>
      <c r="AK207" s="509"/>
      <c r="AL207" s="509"/>
      <c r="AM207" s="509"/>
      <c r="AN207" s="509"/>
      <c r="AO207" s="509"/>
      <c r="AP207" s="509"/>
      <c r="AQ207" s="509"/>
      <c r="AR207" s="509"/>
      <c r="AS207" s="509"/>
      <c r="AT207" s="509"/>
      <c r="AU207" s="509"/>
      <c r="AV207" s="509"/>
      <c r="AW207" s="509"/>
      <c r="AX207" s="509"/>
      <c r="AY207" s="510"/>
    </row>
    <row r="208" spans="1:51" ht="48" customHeight="1" thickBot="1" x14ac:dyDescent="0.25">
      <c r="A208" s="776" t="s">
        <v>264</v>
      </c>
      <c r="B208" s="777"/>
      <c r="C208" s="777"/>
      <c r="D208" s="777"/>
      <c r="E208" s="777"/>
      <c r="F208" s="778"/>
      <c r="G208" s="233" t="s">
        <v>16</v>
      </c>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5"/>
    </row>
    <row r="209" spans="1:52" ht="41.25" customHeight="1" x14ac:dyDescent="0.2">
      <c r="A209" s="336" t="s">
        <v>265</v>
      </c>
      <c r="B209" s="337"/>
      <c r="C209" s="337"/>
      <c r="D209" s="337"/>
      <c r="E209" s="337"/>
      <c r="F209" s="338"/>
      <c r="G209" s="46"/>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8"/>
    </row>
    <row r="210" spans="1:52" ht="75" customHeight="1" x14ac:dyDescent="0.2">
      <c r="A210" s="172"/>
      <c r="B210" s="173"/>
      <c r="C210" s="173"/>
      <c r="D210" s="173"/>
      <c r="E210" s="173"/>
      <c r="F210" s="174"/>
      <c r="G210" s="49"/>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1"/>
    </row>
    <row r="211" spans="1:52" ht="180" customHeight="1" x14ac:dyDescent="0.2">
      <c r="A211" s="172"/>
      <c r="B211" s="173"/>
      <c r="C211" s="173"/>
      <c r="D211" s="173"/>
      <c r="E211" s="173"/>
      <c r="F211" s="174"/>
      <c r="G211" s="49"/>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1"/>
    </row>
    <row r="212" spans="1:52" ht="72.900000000000006" customHeight="1" x14ac:dyDescent="0.2">
      <c r="A212" s="172"/>
      <c r="B212" s="173"/>
      <c r="C212" s="173"/>
      <c r="D212" s="173"/>
      <c r="E212" s="173"/>
      <c r="F212" s="174"/>
      <c r="G212" s="49"/>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1"/>
    </row>
    <row r="213" spans="1:52" ht="72.75" customHeight="1" x14ac:dyDescent="0.2">
      <c r="A213" s="172"/>
      <c r="B213" s="173"/>
      <c r="C213" s="173"/>
      <c r="D213" s="173"/>
      <c r="E213" s="173"/>
      <c r="F213" s="174"/>
      <c r="G213" s="49"/>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1"/>
    </row>
    <row r="214" spans="1:52" ht="66" customHeight="1" x14ac:dyDescent="0.2">
      <c r="A214" s="172"/>
      <c r="B214" s="173"/>
      <c r="C214" s="173"/>
      <c r="D214" s="173"/>
      <c r="E214" s="173"/>
      <c r="F214" s="174"/>
      <c r="G214" s="49"/>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1"/>
    </row>
    <row r="215" spans="1:52" ht="32.25" customHeight="1" x14ac:dyDescent="0.2">
      <c r="A215" s="172"/>
      <c r="B215" s="173"/>
      <c r="C215" s="173"/>
      <c r="D215" s="173"/>
      <c r="E215" s="173"/>
      <c r="F215" s="174"/>
      <c r="G215" s="49"/>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1"/>
    </row>
    <row r="216" spans="1:52" ht="32.25" customHeight="1" x14ac:dyDescent="0.2">
      <c r="A216" s="172"/>
      <c r="B216" s="173"/>
      <c r="C216" s="173"/>
      <c r="D216" s="173"/>
      <c r="E216" s="173"/>
      <c r="F216" s="174"/>
      <c r="G216" s="49"/>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1"/>
    </row>
    <row r="217" spans="1:52" ht="32.25" customHeight="1" x14ac:dyDescent="0.2">
      <c r="A217" s="172"/>
      <c r="B217" s="173"/>
      <c r="C217" s="173"/>
      <c r="D217" s="173"/>
      <c r="E217" s="173"/>
      <c r="F217" s="174"/>
      <c r="G217" s="49"/>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1"/>
    </row>
    <row r="218" spans="1:52" ht="32.25" customHeight="1" x14ac:dyDescent="0.2">
      <c r="A218" s="172"/>
      <c r="B218" s="173"/>
      <c r="C218" s="173"/>
      <c r="D218" s="173"/>
      <c r="E218" s="173"/>
      <c r="F218" s="174"/>
      <c r="G218" s="49"/>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1"/>
    </row>
    <row r="219" spans="1:52" ht="32.25" customHeight="1" x14ac:dyDescent="0.2">
      <c r="A219" s="172"/>
      <c r="B219" s="173"/>
      <c r="C219" s="173"/>
      <c r="D219" s="173"/>
      <c r="E219" s="173"/>
      <c r="F219" s="174"/>
      <c r="G219" s="49"/>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1"/>
    </row>
    <row r="220" spans="1:52" ht="37.5" customHeight="1" thickBot="1" x14ac:dyDescent="0.25">
      <c r="A220" s="429"/>
      <c r="B220" s="430"/>
      <c r="C220" s="430"/>
      <c r="D220" s="430"/>
      <c r="E220" s="430"/>
      <c r="F220" s="431"/>
      <c r="G220" s="52"/>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4"/>
    </row>
    <row r="221" spans="1:52" ht="24.75" customHeight="1" x14ac:dyDescent="0.2">
      <c r="A221" s="236" t="s">
        <v>266</v>
      </c>
      <c r="B221" s="237"/>
      <c r="C221" s="237"/>
      <c r="D221" s="237"/>
      <c r="E221" s="237"/>
      <c r="F221" s="238"/>
      <c r="G221" s="765" t="s">
        <v>267</v>
      </c>
      <c r="H221" s="766"/>
      <c r="I221" s="766"/>
      <c r="J221" s="766"/>
      <c r="K221" s="766"/>
      <c r="L221" s="766"/>
      <c r="M221" s="766"/>
      <c r="N221" s="766"/>
      <c r="O221" s="766"/>
      <c r="P221" s="766"/>
      <c r="Q221" s="766"/>
      <c r="R221" s="766"/>
      <c r="S221" s="766"/>
      <c r="T221" s="766"/>
      <c r="U221" s="766"/>
      <c r="V221" s="766"/>
      <c r="W221" s="766"/>
      <c r="X221" s="766"/>
      <c r="Y221" s="766"/>
      <c r="Z221" s="766"/>
      <c r="AA221" s="766"/>
      <c r="AB221" s="766"/>
      <c r="AC221" s="767"/>
      <c r="AD221" s="765" t="s">
        <v>268</v>
      </c>
      <c r="AE221" s="766"/>
      <c r="AF221" s="766"/>
      <c r="AG221" s="766"/>
      <c r="AH221" s="766"/>
      <c r="AI221" s="766"/>
      <c r="AJ221" s="766"/>
      <c r="AK221" s="766"/>
      <c r="AL221" s="766"/>
      <c r="AM221" s="766"/>
      <c r="AN221" s="766"/>
      <c r="AO221" s="766"/>
      <c r="AP221" s="766"/>
      <c r="AQ221" s="766"/>
      <c r="AR221" s="766"/>
      <c r="AS221" s="766"/>
      <c r="AT221" s="766"/>
      <c r="AU221" s="766"/>
      <c r="AV221" s="766"/>
      <c r="AW221" s="766"/>
      <c r="AX221" s="766"/>
      <c r="AY221" s="768"/>
    </row>
    <row r="222" spans="1:52" ht="24.75" customHeight="1" x14ac:dyDescent="0.2">
      <c r="A222" s="239"/>
      <c r="B222" s="240"/>
      <c r="C222" s="240"/>
      <c r="D222" s="240"/>
      <c r="E222" s="240"/>
      <c r="F222" s="241"/>
      <c r="G222" s="769" t="s">
        <v>269</v>
      </c>
      <c r="H222" s="131"/>
      <c r="I222" s="131"/>
      <c r="J222" s="131"/>
      <c r="K222" s="132"/>
      <c r="L222" s="130" t="s">
        <v>270</v>
      </c>
      <c r="M222" s="131"/>
      <c r="N222" s="131"/>
      <c r="O222" s="131"/>
      <c r="P222" s="131"/>
      <c r="Q222" s="131"/>
      <c r="R222" s="131"/>
      <c r="S222" s="131"/>
      <c r="T222" s="131"/>
      <c r="U222" s="131"/>
      <c r="V222" s="131"/>
      <c r="W222" s="131"/>
      <c r="X222" s="132"/>
      <c r="Y222" s="770" t="s">
        <v>271</v>
      </c>
      <c r="Z222" s="771"/>
      <c r="AA222" s="771"/>
      <c r="AB222" s="771"/>
      <c r="AC222" s="772"/>
      <c r="AD222" s="773" t="s">
        <v>269</v>
      </c>
      <c r="AE222" s="774"/>
      <c r="AF222" s="774"/>
      <c r="AG222" s="774"/>
      <c r="AH222" s="774"/>
      <c r="AI222" s="130" t="s">
        <v>270</v>
      </c>
      <c r="AJ222" s="131"/>
      <c r="AK222" s="131"/>
      <c r="AL222" s="131"/>
      <c r="AM222" s="131"/>
      <c r="AN222" s="131"/>
      <c r="AO222" s="131"/>
      <c r="AP222" s="131"/>
      <c r="AQ222" s="131"/>
      <c r="AR222" s="131"/>
      <c r="AS222" s="131"/>
      <c r="AT222" s="131"/>
      <c r="AU222" s="132"/>
      <c r="AV222" s="770" t="s">
        <v>272</v>
      </c>
      <c r="AW222" s="771"/>
      <c r="AX222" s="771"/>
      <c r="AY222" s="775"/>
      <c r="AZ222" s="10" t="s">
        <v>273</v>
      </c>
    </row>
    <row r="223" spans="1:52" ht="34.5" customHeight="1" x14ac:dyDescent="0.2">
      <c r="A223" s="239"/>
      <c r="B223" s="240"/>
      <c r="C223" s="240"/>
      <c r="D223" s="240"/>
      <c r="E223" s="240"/>
      <c r="F223" s="241"/>
      <c r="G223" s="803" t="s">
        <v>163</v>
      </c>
      <c r="H223" s="804"/>
      <c r="I223" s="804"/>
      <c r="J223" s="804"/>
      <c r="K223" s="805"/>
      <c r="L223" s="806" t="s">
        <v>274</v>
      </c>
      <c r="M223" s="807"/>
      <c r="N223" s="807"/>
      <c r="O223" s="807"/>
      <c r="P223" s="807"/>
      <c r="Q223" s="807"/>
      <c r="R223" s="807"/>
      <c r="S223" s="807"/>
      <c r="T223" s="807"/>
      <c r="U223" s="807"/>
      <c r="V223" s="807"/>
      <c r="W223" s="807"/>
      <c r="X223" s="808"/>
      <c r="Y223" s="809">
        <v>37.721524000000002</v>
      </c>
      <c r="Z223" s="810"/>
      <c r="AA223" s="810"/>
      <c r="AB223" s="810"/>
      <c r="AC223" s="811"/>
      <c r="AD223" s="812" t="s">
        <v>275</v>
      </c>
      <c r="AE223" s="813"/>
      <c r="AF223" s="813"/>
      <c r="AG223" s="813"/>
      <c r="AH223" s="814"/>
      <c r="AI223" s="815" t="s">
        <v>276</v>
      </c>
      <c r="AJ223" s="816"/>
      <c r="AK223" s="816"/>
      <c r="AL223" s="816"/>
      <c r="AM223" s="816"/>
      <c r="AN223" s="816"/>
      <c r="AO223" s="816"/>
      <c r="AP223" s="816"/>
      <c r="AQ223" s="816"/>
      <c r="AR223" s="816"/>
      <c r="AS223" s="816"/>
      <c r="AT223" s="816"/>
      <c r="AU223" s="817"/>
      <c r="AV223" s="818">
        <v>70.405564999999996</v>
      </c>
      <c r="AW223" s="819"/>
      <c r="AX223" s="819"/>
      <c r="AY223" s="820"/>
    </row>
    <row r="224" spans="1:52" ht="34.5" customHeight="1" x14ac:dyDescent="0.2">
      <c r="A224" s="239"/>
      <c r="B224" s="240"/>
      <c r="C224" s="240"/>
      <c r="D224" s="240"/>
      <c r="E224" s="240"/>
      <c r="F224" s="241"/>
      <c r="G224" s="797" t="s">
        <v>277</v>
      </c>
      <c r="H224" s="798"/>
      <c r="I224" s="798"/>
      <c r="J224" s="798"/>
      <c r="K224" s="799"/>
      <c r="L224" s="791" t="s">
        <v>16</v>
      </c>
      <c r="M224" s="792"/>
      <c r="N224" s="792"/>
      <c r="O224" s="792"/>
      <c r="P224" s="792"/>
      <c r="Q224" s="792"/>
      <c r="R224" s="792"/>
      <c r="S224" s="792"/>
      <c r="T224" s="792"/>
      <c r="U224" s="792"/>
      <c r="V224" s="792"/>
      <c r="W224" s="792"/>
      <c r="X224" s="793"/>
      <c r="Y224" s="800">
        <v>3.7721520000000002</v>
      </c>
      <c r="Z224" s="801"/>
      <c r="AA224" s="801"/>
      <c r="AB224" s="801"/>
      <c r="AC224" s="802"/>
      <c r="AD224" s="788" t="s">
        <v>278</v>
      </c>
      <c r="AE224" s="789"/>
      <c r="AF224" s="789"/>
      <c r="AG224" s="789"/>
      <c r="AH224" s="790"/>
      <c r="AI224" s="791" t="s">
        <v>279</v>
      </c>
      <c r="AJ224" s="792"/>
      <c r="AK224" s="792"/>
      <c r="AL224" s="792"/>
      <c r="AM224" s="792"/>
      <c r="AN224" s="792"/>
      <c r="AO224" s="792"/>
      <c r="AP224" s="792"/>
      <c r="AQ224" s="792"/>
      <c r="AR224" s="792"/>
      <c r="AS224" s="792"/>
      <c r="AT224" s="792"/>
      <c r="AU224" s="793"/>
      <c r="AV224" s="794">
        <v>26.002891999999999</v>
      </c>
      <c r="AW224" s="795"/>
      <c r="AX224" s="795"/>
      <c r="AY224" s="796"/>
    </row>
    <row r="225" spans="1:51" ht="34.5" customHeight="1" x14ac:dyDescent="0.2">
      <c r="A225" s="239"/>
      <c r="B225" s="240"/>
      <c r="C225" s="240"/>
      <c r="D225" s="240"/>
      <c r="E225" s="240"/>
      <c r="F225" s="241"/>
      <c r="G225" s="779" t="s">
        <v>280</v>
      </c>
      <c r="H225" s="780"/>
      <c r="I225" s="780"/>
      <c r="J225" s="780"/>
      <c r="K225" s="781"/>
      <c r="L225" s="782" t="s">
        <v>281</v>
      </c>
      <c r="M225" s="783"/>
      <c r="N225" s="783"/>
      <c r="O225" s="783"/>
      <c r="P225" s="783"/>
      <c r="Q225" s="783"/>
      <c r="R225" s="783"/>
      <c r="S225" s="783"/>
      <c r="T225" s="783"/>
      <c r="U225" s="783"/>
      <c r="V225" s="783"/>
      <c r="W225" s="783"/>
      <c r="X225" s="784"/>
      <c r="Y225" s="785">
        <v>1711.122752</v>
      </c>
      <c r="Z225" s="786"/>
      <c r="AA225" s="786"/>
      <c r="AB225" s="786"/>
      <c r="AC225" s="787"/>
      <c r="AD225" s="788" t="s">
        <v>282</v>
      </c>
      <c r="AE225" s="789"/>
      <c r="AF225" s="789"/>
      <c r="AG225" s="789"/>
      <c r="AH225" s="790"/>
      <c r="AI225" s="791"/>
      <c r="AJ225" s="792"/>
      <c r="AK225" s="792"/>
      <c r="AL225" s="792"/>
      <c r="AM225" s="792"/>
      <c r="AN225" s="792"/>
      <c r="AO225" s="792"/>
      <c r="AP225" s="792"/>
      <c r="AQ225" s="792"/>
      <c r="AR225" s="792"/>
      <c r="AS225" s="792"/>
      <c r="AT225" s="792"/>
      <c r="AU225" s="793"/>
      <c r="AV225" s="794">
        <v>9.6408389999999997</v>
      </c>
      <c r="AW225" s="795"/>
      <c r="AX225" s="795"/>
      <c r="AY225" s="796"/>
    </row>
    <row r="226" spans="1:51" ht="34.5" hidden="1" customHeight="1" x14ac:dyDescent="0.2">
      <c r="A226" s="239"/>
      <c r="B226" s="240"/>
      <c r="C226" s="240"/>
      <c r="D226" s="240"/>
      <c r="E226" s="240"/>
      <c r="F226" s="241"/>
      <c r="G226" s="821"/>
      <c r="H226" s="822"/>
      <c r="I226" s="822"/>
      <c r="J226" s="822"/>
      <c r="K226" s="823"/>
      <c r="L226" s="782"/>
      <c r="M226" s="824"/>
      <c r="N226" s="824"/>
      <c r="O226" s="824"/>
      <c r="P226" s="824"/>
      <c r="Q226" s="824"/>
      <c r="R226" s="824"/>
      <c r="S226" s="824"/>
      <c r="T226" s="824"/>
      <c r="U226" s="824"/>
      <c r="V226" s="824"/>
      <c r="W226" s="824"/>
      <c r="X226" s="825"/>
      <c r="Y226" s="785"/>
      <c r="Z226" s="786"/>
      <c r="AA226" s="786"/>
      <c r="AB226" s="786"/>
      <c r="AC226" s="787"/>
      <c r="AD226" s="821"/>
      <c r="AE226" s="822"/>
      <c r="AF226" s="822"/>
      <c r="AG226" s="822"/>
      <c r="AH226" s="823"/>
      <c r="AI226" s="782"/>
      <c r="AJ226" s="783"/>
      <c r="AK226" s="783"/>
      <c r="AL226" s="783"/>
      <c r="AM226" s="783"/>
      <c r="AN226" s="783"/>
      <c r="AO226" s="783"/>
      <c r="AP226" s="783"/>
      <c r="AQ226" s="783"/>
      <c r="AR226" s="783"/>
      <c r="AS226" s="783"/>
      <c r="AT226" s="783"/>
      <c r="AU226" s="784"/>
      <c r="AV226" s="785"/>
      <c r="AW226" s="786"/>
      <c r="AX226" s="786"/>
      <c r="AY226" s="826"/>
    </row>
    <row r="227" spans="1:51" ht="34.5" hidden="1" customHeight="1" x14ac:dyDescent="0.2">
      <c r="A227" s="239"/>
      <c r="B227" s="240"/>
      <c r="C227" s="240"/>
      <c r="D227" s="240"/>
      <c r="E227" s="240"/>
      <c r="F227" s="241"/>
      <c r="G227" s="821"/>
      <c r="H227" s="822"/>
      <c r="I227" s="822"/>
      <c r="J227" s="822"/>
      <c r="K227" s="823"/>
      <c r="L227" s="782"/>
      <c r="M227" s="824"/>
      <c r="N227" s="824"/>
      <c r="O227" s="824"/>
      <c r="P227" s="824"/>
      <c r="Q227" s="824"/>
      <c r="R227" s="824"/>
      <c r="S227" s="824"/>
      <c r="T227" s="824"/>
      <c r="U227" s="824"/>
      <c r="V227" s="824"/>
      <c r="W227" s="824"/>
      <c r="X227" s="825"/>
      <c r="Y227" s="785"/>
      <c r="Z227" s="786"/>
      <c r="AA227" s="786"/>
      <c r="AB227" s="786"/>
      <c r="AC227" s="787"/>
      <c r="AD227" s="821"/>
      <c r="AE227" s="822"/>
      <c r="AF227" s="822"/>
      <c r="AG227" s="822"/>
      <c r="AH227" s="823"/>
      <c r="AI227" s="782"/>
      <c r="AJ227" s="783"/>
      <c r="AK227" s="783"/>
      <c r="AL227" s="783"/>
      <c r="AM227" s="783"/>
      <c r="AN227" s="783"/>
      <c r="AO227" s="783"/>
      <c r="AP227" s="783"/>
      <c r="AQ227" s="783"/>
      <c r="AR227" s="783"/>
      <c r="AS227" s="783"/>
      <c r="AT227" s="783"/>
      <c r="AU227" s="784"/>
      <c r="AV227" s="785"/>
      <c r="AW227" s="786"/>
      <c r="AX227" s="786"/>
      <c r="AY227" s="826"/>
    </row>
    <row r="228" spans="1:51" ht="34.5" hidden="1" customHeight="1" x14ac:dyDescent="0.2">
      <c r="A228" s="239"/>
      <c r="B228" s="240"/>
      <c r="C228" s="240"/>
      <c r="D228" s="240"/>
      <c r="E228" s="240"/>
      <c r="F228" s="241"/>
      <c r="G228" s="821"/>
      <c r="H228" s="822"/>
      <c r="I228" s="822"/>
      <c r="J228" s="822"/>
      <c r="K228" s="823"/>
      <c r="L228" s="782"/>
      <c r="M228" s="824"/>
      <c r="N228" s="824"/>
      <c r="O228" s="824"/>
      <c r="P228" s="824"/>
      <c r="Q228" s="824"/>
      <c r="R228" s="824"/>
      <c r="S228" s="824"/>
      <c r="T228" s="824"/>
      <c r="U228" s="824"/>
      <c r="V228" s="824"/>
      <c r="W228" s="824"/>
      <c r="X228" s="825"/>
      <c r="Y228" s="785"/>
      <c r="Z228" s="786"/>
      <c r="AA228" s="786"/>
      <c r="AB228" s="786"/>
      <c r="AC228" s="787"/>
      <c r="AD228" s="821"/>
      <c r="AE228" s="822"/>
      <c r="AF228" s="822"/>
      <c r="AG228" s="822"/>
      <c r="AH228" s="823"/>
      <c r="AI228" s="782"/>
      <c r="AJ228" s="783"/>
      <c r="AK228" s="783"/>
      <c r="AL228" s="783"/>
      <c r="AM228" s="783"/>
      <c r="AN228" s="783"/>
      <c r="AO228" s="783"/>
      <c r="AP228" s="783"/>
      <c r="AQ228" s="783"/>
      <c r="AR228" s="783"/>
      <c r="AS228" s="783"/>
      <c r="AT228" s="783"/>
      <c r="AU228" s="784"/>
      <c r="AV228" s="785"/>
      <c r="AW228" s="786"/>
      <c r="AX228" s="786"/>
      <c r="AY228" s="826"/>
    </row>
    <row r="229" spans="1:51" ht="34.5" hidden="1" customHeight="1" x14ac:dyDescent="0.2">
      <c r="A229" s="239"/>
      <c r="B229" s="240"/>
      <c r="C229" s="240"/>
      <c r="D229" s="240"/>
      <c r="E229" s="240"/>
      <c r="F229" s="241"/>
      <c r="G229" s="821"/>
      <c r="H229" s="822"/>
      <c r="I229" s="822"/>
      <c r="J229" s="822"/>
      <c r="K229" s="823"/>
      <c r="L229" s="782"/>
      <c r="M229" s="824"/>
      <c r="N229" s="824"/>
      <c r="O229" s="824"/>
      <c r="P229" s="824"/>
      <c r="Q229" s="824"/>
      <c r="R229" s="824"/>
      <c r="S229" s="824"/>
      <c r="T229" s="824"/>
      <c r="U229" s="824"/>
      <c r="V229" s="824"/>
      <c r="W229" s="824"/>
      <c r="X229" s="825"/>
      <c r="Y229" s="785"/>
      <c r="Z229" s="786"/>
      <c r="AA229" s="786"/>
      <c r="AB229" s="786"/>
      <c r="AC229" s="787"/>
      <c r="AD229" s="821"/>
      <c r="AE229" s="822"/>
      <c r="AF229" s="822"/>
      <c r="AG229" s="822"/>
      <c r="AH229" s="823"/>
      <c r="AI229" s="782"/>
      <c r="AJ229" s="783"/>
      <c r="AK229" s="783"/>
      <c r="AL229" s="783"/>
      <c r="AM229" s="783"/>
      <c r="AN229" s="783"/>
      <c r="AO229" s="783"/>
      <c r="AP229" s="783"/>
      <c r="AQ229" s="783"/>
      <c r="AR229" s="783"/>
      <c r="AS229" s="783"/>
      <c r="AT229" s="783"/>
      <c r="AU229" s="784"/>
      <c r="AV229" s="785"/>
      <c r="AW229" s="786"/>
      <c r="AX229" s="786"/>
      <c r="AY229" s="826"/>
    </row>
    <row r="230" spans="1:51" ht="34.5" hidden="1" customHeight="1" x14ac:dyDescent="0.2">
      <c r="A230" s="239"/>
      <c r="B230" s="240"/>
      <c r="C230" s="240"/>
      <c r="D230" s="240"/>
      <c r="E230" s="240"/>
      <c r="F230" s="241"/>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1"/>
      <c r="AC230" s="841"/>
      <c r="AD230" s="834"/>
      <c r="AE230" s="835"/>
      <c r="AF230" s="835"/>
      <c r="AG230" s="835"/>
      <c r="AH230" s="836"/>
      <c r="AI230" s="837"/>
      <c r="AJ230" s="838"/>
      <c r="AK230" s="838"/>
      <c r="AL230" s="838"/>
      <c r="AM230" s="838"/>
      <c r="AN230" s="838"/>
      <c r="AO230" s="838"/>
      <c r="AP230" s="838"/>
      <c r="AQ230" s="838"/>
      <c r="AR230" s="838"/>
      <c r="AS230" s="838"/>
      <c r="AT230" s="838"/>
      <c r="AU230" s="839"/>
      <c r="AV230" s="840"/>
      <c r="AW230" s="841"/>
      <c r="AX230" s="841"/>
      <c r="AY230" s="842"/>
    </row>
    <row r="231" spans="1:51" ht="24.75" customHeight="1" x14ac:dyDescent="0.2">
      <c r="A231" s="239"/>
      <c r="B231" s="240"/>
      <c r="C231" s="240"/>
      <c r="D231" s="240"/>
      <c r="E231" s="240"/>
      <c r="F231" s="241"/>
      <c r="G231" s="769" t="s">
        <v>283</v>
      </c>
      <c r="H231" s="131"/>
      <c r="I231" s="131"/>
      <c r="J231" s="131"/>
      <c r="K231" s="132"/>
      <c r="L231" s="827"/>
      <c r="M231" s="828"/>
      <c r="N231" s="828"/>
      <c r="O231" s="828"/>
      <c r="P231" s="828"/>
      <c r="Q231" s="828"/>
      <c r="R231" s="828"/>
      <c r="S231" s="828"/>
      <c r="T231" s="828"/>
      <c r="U231" s="828"/>
      <c r="V231" s="828"/>
      <c r="W231" s="828"/>
      <c r="X231" s="829"/>
      <c r="Y231" s="830">
        <f>SUM(Y223:AC230)</f>
        <v>1752.616428</v>
      </c>
      <c r="Z231" s="831"/>
      <c r="AA231" s="831"/>
      <c r="AB231" s="831"/>
      <c r="AC231" s="832"/>
      <c r="AD231" s="769" t="s">
        <v>283</v>
      </c>
      <c r="AE231" s="131"/>
      <c r="AF231" s="131"/>
      <c r="AG231" s="131"/>
      <c r="AH231" s="131"/>
      <c r="AI231" s="827"/>
      <c r="AJ231" s="828"/>
      <c r="AK231" s="828"/>
      <c r="AL231" s="828"/>
      <c r="AM231" s="828"/>
      <c r="AN231" s="828"/>
      <c r="AO231" s="828"/>
      <c r="AP231" s="828"/>
      <c r="AQ231" s="828"/>
      <c r="AR231" s="828"/>
      <c r="AS231" s="828"/>
      <c r="AT231" s="828"/>
      <c r="AU231" s="829"/>
      <c r="AV231" s="830">
        <f>SUM(AV223:AY230)</f>
        <v>106.049296</v>
      </c>
      <c r="AW231" s="831"/>
      <c r="AX231" s="831"/>
      <c r="AY231" s="833"/>
    </row>
    <row r="232" spans="1:51" ht="25.35" customHeight="1" x14ac:dyDescent="0.2">
      <c r="A232" s="239"/>
      <c r="B232" s="240"/>
      <c r="C232" s="240"/>
      <c r="D232" s="240"/>
      <c r="E232" s="240"/>
      <c r="F232" s="241"/>
      <c r="G232" s="863" t="s">
        <v>284</v>
      </c>
      <c r="H232" s="864"/>
      <c r="I232" s="864"/>
      <c r="J232" s="864"/>
      <c r="K232" s="864"/>
      <c r="L232" s="864"/>
      <c r="M232" s="864"/>
      <c r="N232" s="864"/>
      <c r="O232" s="864"/>
      <c r="P232" s="864"/>
      <c r="Q232" s="864"/>
      <c r="R232" s="864"/>
      <c r="S232" s="864"/>
      <c r="T232" s="864"/>
      <c r="U232" s="864"/>
      <c r="V232" s="864"/>
      <c r="W232" s="864"/>
      <c r="X232" s="864"/>
      <c r="Y232" s="864"/>
      <c r="Z232" s="864"/>
      <c r="AA232" s="864"/>
      <c r="AB232" s="864"/>
      <c r="AC232" s="865"/>
      <c r="AD232" s="863" t="s">
        <v>285</v>
      </c>
      <c r="AE232" s="864"/>
      <c r="AF232" s="864"/>
      <c r="AG232" s="864"/>
      <c r="AH232" s="864"/>
      <c r="AI232" s="864"/>
      <c r="AJ232" s="864"/>
      <c r="AK232" s="864"/>
      <c r="AL232" s="864"/>
      <c r="AM232" s="864"/>
      <c r="AN232" s="864"/>
      <c r="AO232" s="864"/>
      <c r="AP232" s="864"/>
      <c r="AQ232" s="864"/>
      <c r="AR232" s="864"/>
      <c r="AS232" s="864"/>
      <c r="AT232" s="864"/>
      <c r="AU232" s="864"/>
      <c r="AV232" s="864"/>
      <c r="AW232" s="864"/>
      <c r="AX232" s="864"/>
      <c r="AY232" s="866"/>
    </row>
    <row r="233" spans="1:51" ht="25.5" customHeight="1" x14ac:dyDescent="0.2">
      <c r="A233" s="239"/>
      <c r="B233" s="240"/>
      <c r="C233" s="240"/>
      <c r="D233" s="240"/>
      <c r="E233" s="240"/>
      <c r="F233" s="241"/>
      <c r="G233" s="769" t="s">
        <v>269</v>
      </c>
      <c r="H233" s="131"/>
      <c r="I233" s="131"/>
      <c r="J233" s="131"/>
      <c r="K233" s="132"/>
      <c r="L233" s="130" t="s">
        <v>270</v>
      </c>
      <c r="M233" s="131"/>
      <c r="N233" s="131"/>
      <c r="O233" s="131"/>
      <c r="P233" s="131"/>
      <c r="Q233" s="131"/>
      <c r="R233" s="131"/>
      <c r="S233" s="131"/>
      <c r="T233" s="131"/>
      <c r="U233" s="131"/>
      <c r="V233" s="131"/>
      <c r="W233" s="131"/>
      <c r="X233" s="132"/>
      <c r="Y233" s="770" t="s">
        <v>271</v>
      </c>
      <c r="Z233" s="771"/>
      <c r="AA233" s="771"/>
      <c r="AB233" s="771"/>
      <c r="AC233" s="772"/>
      <c r="AD233" s="773" t="s">
        <v>269</v>
      </c>
      <c r="AE233" s="774"/>
      <c r="AF233" s="774"/>
      <c r="AG233" s="774"/>
      <c r="AH233" s="774"/>
      <c r="AI233" s="130" t="s">
        <v>270</v>
      </c>
      <c r="AJ233" s="131"/>
      <c r="AK233" s="131"/>
      <c r="AL233" s="131"/>
      <c r="AM233" s="131"/>
      <c r="AN233" s="131"/>
      <c r="AO233" s="131"/>
      <c r="AP233" s="131"/>
      <c r="AQ233" s="131"/>
      <c r="AR233" s="131"/>
      <c r="AS233" s="131"/>
      <c r="AT233" s="131"/>
      <c r="AU233" s="132"/>
      <c r="AV233" s="770" t="s">
        <v>271</v>
      </c>
      <c r="AW233" s="771"/>
      <c r="AX233" s="771"/>
      <c r="AY233" s="775"/>
    </row>
    <row r="234" spans="1:51" ht="34.5" customHeight="1" x14ac:dyDescent="0.2">
      <c r="A234" s="239"/>
      <c r="B234" s="240"/>
      <c r="C234" s="240"/>
      <c r="D234" s="240"/>
      <c r="E234" s="240"/>
      <c r="F234" s="241"/>
      <c r="G234" s="821" t="s">
        <v>286</v>
      </c>
      <c r="H234" s="822"/>
      <c r="I234" s="822"/>
      <c r="J234" s="822"/>
      <c r="K234" s="823"/>
      <c r="L234" s="857" t="s">
        <v>287</v>
      </c>
      <c r="M234" s="858"/>
      <c r="N234" s="858"/>
      <c r="O234" s="858"/>
      <c r="P234" s="858"/>
      <c r="Q234" s="858"/>
      <c r="R234" s="858"/>
      <c r="S234" s="858"/>
      <c r="T234" s="858"/>
      <c r="U234" s="858"/>
      <c r="V234" s="858"/>
      <c r="W234" s="858"/>
      <c r="X234" s="859"/>
      <c r="Y234" s="860">
        <v>44.362366000000002</v>
      </c>
      <c r="Z234" s="861"/>
      <c r="AA234" s="861"/>
      <c r="AB234" s="861"/>
      <c r="AC234" s="862"/>
      <c r="AD234" s="812"/>
      <c r="AE234" s="813"/>
      <c r="AF234" s="813"/>
      <c r="AG234" s="813"/>
      <c r="AH234" s="814"/>
      <c r="AI234" s="815"/>
      <c r="AJ234" s="816"/>
      <c r="AK234" s="816"/>
      <c r="AL234" s="816"/>
      <c r="AM234" s="816"/>
      <c r="AN234" s="816"/>
      <c r="AO234" s="816"/>
      <c r="AP234" s="816"/>
      <c r="AQ234" s="816"/>
      <c r="AR234" s="816"/>
      <c r="AS234" s="816"/>
      <c r="AT234" s="816"/>
      <c r="AU234" s="817"/>
      <c r="AV234" s="818"/>
      <c r="AW234" s="819"/>
      <c r="AX234" s="819"/>
      <c r="AY234" s="820"/>
    </row>
    <row r="235" spans="1:51" ht="34.5" hidden="1" customHeight="1" x14ac:dyDescent="0.2">
      <c r="A235" s="239"/>
      <c r="B235" s="240"/>
      <c r="C235" s="240"/>
      <c r="D235" s="240"/>
      <c r="E235" s="240"/>
      <c r="F235" s="241"/>
      <c r="G235" s="843"/>
      <c r="H235" s="844"/>
      <c r="I235" s="844"/>
      <c r="J235" s="844"/>
      <c r="K235" s="845"/>
      <c r="L235" s="846"/>
      <c r="M235" s="847"/>
      <c r="N235" s="847"/>
      <c r="O235" s="847"/>
      <c r="P235" s="847"/>
      <c r="Q235" s="847"/>
      <c r="R235" s="847"/>
      <c r="S235" s="847"/>
      <c r="T235" s="847"/>
      <c r="U235" s="847"/>
      <c r="V235" s="847"/>
      <c r="W235" s="847"/>
      <c r="X235" s="848"/>
      <c r="Y235" s="849"/>
      <c r="Z235" s="850"/>
      <c r="AA235" s="850"/>
      <c r="AB235" s="850"/>
      <c r="AC235" s="851"/>
      <c r="AD235" s="843"/>
      <c r="AE235" s="844"/>
      <c r="AF235" s="844"/>
      <c r="AG235" s="844"/>
      <c r="AH235" s="845"/>
      <c r="AI235" s="846"/>
      <c r="AJ235" s="852"/>
      <c r="AK235" s="852"/>
      <c r="AL235" s="852"/>
      <c r="AM235" s="852"/>
      <c r="AN235" s="852"/>
      <c r="AO235" s="852"/>
      <c r="AP235" s="852"/>
      <c r="AQ235" s="852"/>
      <c r="AR235" s="852"/>
      <c r="AS235" s="852"/>
      <c r="AT235" s="852"/>
      <c r="AU235" s="853"/>
      <c r="AV235" s="854"/>
      <c r="AW235" s="855"/>
      <c r="AX235" s="855"/>
      <c r="AY235" s="856"/>
    </row>
    <row r="236" spans="1:51" ht="34.5" hidden="1" customHeight="1" x14ac:dyDescent="0.2">
      <c r="A236" s="239"/>
      <c r="B236" s="240"/>
      <c r="C236" s="240"/>
      <c r="D236" s="240"/>
      <c r="E236" s="240"/>
      <c r="F236" s="241"/>
      <c r="G236" s="843"/>
      <c r="H236" s="844"/>
      <c r="I236" s="844"/>
      <c r="J236" s="844"/>
      <c r="K236" s="845"/>
      <c r="L236" s="846"/>
      <c r="M236" s="847"/>
      <c r="N236" s="847"/>
      <c r="O236" s="847"/>
      <c r="P236" s="847"/>
      <c r="Q236" s="847"/>
      <c r="R236" s="847"/>
      <c r="S236" s="847"/>
      <c r="T236" s="847"/>
      <c r="U236" s="847"/>
      <c r="V236" s="847"/>
      <c r="W236" s="847"/>
      <c r="X236" s="848"/>
      <c r="Y236" s="854"/>
      <c r="Z236" s="855"/>
      <c r="AA236" s="855"/>
      <c r="AB236" s="855"/>
      <c r="AC236" s="867"/>
      <c r="AD236" s="843"/>
      <c r="AE236" s="844"/>
      <c r="AF236" s="844"/>
      <c r="AG236" s="844"/>
      <c r="AH236" s="845"/>
      <c r="AI236" s="846"/>
      <c r="AJ236" s="852"/>
      <c r="AK236" s="852"/>
      <c r="AL236" s="852"/>
      <c r="AM236" s="852"/>
      <c r="AN236" s="852"/>
      <c r="AO236" s="852"/>
      <c r="AP236" s="852"/>
      <c r="AQ236" s="852"/>
      <c r="AR236" s="852"/>
      <c r="AS236" s="852"/>
      <c r="AT236" s="852"/>
      <c r="AU236" s="853"/>
      <c r="AV236" s="854"/>
      <c r="AW236" s="855"/>
      <c r="AX236" s="855"/>
      <c r="AY236" s="856"/>
    </row>
    <row r="237" spans="1:51" ht="34.5" hidden="1" customHeight="1" x14ac:dyDescent="0.2">
      <c r="A237" s="239"/>
      <c r="B237" s="240"/>
      <c r="C237" s="240"/>
      <c r="D237" s="240"/>
      <c r="E237" s="240"/>
      <c r="F237" s="241"/>
      <c r="G237" s="843"/>
      <c r="H237" s="844"/>
      <c r="I237" s="844"/>
      <c r="J237" s="844"/>
      <c r="K237" s="845"/>
      <c r="L237" s="846"/>
      <c r="M237" s="847"/>
      <c r="N237" s="847"/>
      <c r="O237" s="847"/>
      <c r="P237" s="847"/>
      <c r="Q237" s="847"/>
      <c r="R237" s="847"/>
      <c r="S237" s="847"/>
      <c r="T237" s="847"/>
      <c r="U237" s="847"/>
      <c r="V237" s="847"/>
      <c r="W237" s="847"/>
      <c r="X237" s="848"/>
      <c r="Y237" s="854"/>
      <c r="Z237" s="855"/>
      <c r="AA237" s="855"/>
      <c r="AB237" s="855"/>
      <c r="AC237" s="867"/>
      <c r="AD237" s="843"/>
      <c r="AE237" s="844"/>
      <c r="AF237" s="844"/>
      <c r="AG237" s="844"/>
      <c r="AH237" s="845"/>
      <c r="AI237" s="846"/>
      <c r="AJ237" s="852"/>
      <c r="AK237" s="852"/>
      <c r="AL237" s="852"/>
      <c r="AM237" s="852"/>
      <c r="AN237" s="852"/>
      <c r="AO237" s="852"/>
      <c r="AP237" s="852"/>
      <c r="AQ237" s="852"/>
      <c r="AR237" s="852"/>
      <c r="AS237" s="852"/>
      <c r="AT237" s="852"/>
      <c r="AU237" s="853"/>
      <c r="AV237" s="854"/>
      <c r="AW237" s="855"/>
      <c r="AX237" s="855"/>
      <c r="AY237" s="856"/>
    </row>
    <row r="238" spans="1:51" ht="34.5" hidden="1" customHeight="1" x14ac:dyDescent="0.2">
      <c r="A238" s="239"/>
      <c r="B238" s="240"/>
      <c r="C238" s="240"/>
      <c r="D238" s="240"/>
      <c r="E238" s="240"/>
      <c r="F238" s="241"/>
      <c r="G238" s="843"/>
      <c r="H238" s="844"/>
      <c r="I238" s="844"/>
      <c r="J238" s="844"/>
      <c r="K238" s="845"/>
      <c r="L238" s="846"/>
      <c r="M238" s="847"/>
      <c r="N238" s="847"/>
      <c r="O238" s="847"/>
      <c r="P238" s="847"/>
      <c r="Q238" s="847"/>
      <c r="R238" s="847"/>
      <c r="S238" s="847"/>
      <c r="T238" s="847"/>
      <c r="U238" s="847"/>
      <c r="V238" s="847"/>
      <c r="W238" s="847"/>
      <c r="X238" s="848"/>
      <c r="Y238" s="854"/>
      <c r="Z238" s="855"/>
      <c r="AA238" s="855"/>
      <c r="AB238" s="855"/>
      <c r="AC238" s="867"/>
      <c r="AD238" s="843"/>
      <c r="AE238" s="844"/>
      <c r="AF238" s="844"/>
      <c r="AG238" s="844"/>
      <c r="AH238" s="845"/>
      <c r="AI238" s="846"/>
      <c r="AJ238" s="852"/>
      <c r="AK238" s="852"/>
      <c r="AL238" s="852"/>
      <c r="AM238" s="852"/>
      <c r="AN238" s="852"/>
      <c r="AO238" s="852"/>
      <c r="AP238" s="852"/>
      <c r="AQ238" s="852"/>
      <c r="AR238" s="852"/>
      <c r="AS238" s="852"/>
      <c r="AT238" s="852"/>
      <c r="AU238" s="853"/>
      <c r="AV238" s="854"/>
      <c r="AW238" s="855"/>
      <c r="AX238" s="855"/>
      <c r="AY238" s="856"/>
    </row>
    <row r="239" spans="1:51" ht="34.5" hidden="1" customHeight="1" x14ac:dyDescent="0.2">
      <c r="A239" s="239"/>
      <c r="B239" s="240"/>
      <c r="C239" s="240"/>
      <c r="D239" s="240"/>
      <c r="E239" s="240"/>
      <c r="F239" s="241"/>
      <c r="G239" s="843"/>
      <c r="H239" s="844"/>
      <c r="I239" s="844"/>
      <c r="J239" s="844"/>
      <c r="K239" s="845"/>
      <c r="L239" s="846"/>
      <c r="M239" s="852"/>
      <c r="N239" s="852"/>
      <c r="O239" s="852"/>
      <c r="P239" s="852"/>
      <c r="Q239" s="852"/>
      <c r="R239" s="852"/>
      <c r="S239" s="852"/>
      <c r="T239" s="852"/>
      <c r="U239" s="852"/>
      <c r="V239" s="852"/>
      <c r="W239" s="852"/>
      <c r="X239" s="853"/>
      <c r="Y239" s="854"/>
      <c r="Z239" s="855"/>
      <c r="AA239" s="855"/>
      <c r="AB239" s="855"/>
      <c r="AC239" s="867"/>
      <c r="AD239" s="843"/>
      <c r="AE239" s="844"/>
      <c r="AF239" s="844"/>
      <c r="AG239" s="844"/>
      <c r="AH239" s="845"/>
      <c r="AI239" s="846"/>
      <c r="AJ239" s="852"/>
      <c r="AK239" s="852"/>
      <c r="AL239" s="852"/>
      <c r="AM239" s="852"/>
      <c r="AN239" s="852"/>
      <c r="AO239" s="852"/>
      <c r="AP239" s="852"/>
      <c r="AQ239" s="852"/>
      <c r="AR239" s="852"/>
      <c r="AS239" s="852"/>
      <c r="AT239" s="852"/>
      <c r="AU239" s="853"/>
      <c r="AV239" s="854"/>
      <c r="AW239" s="855"/>
      <c r="AX239" s="855"/>
      <c r="AY239" s="856"/>
    </row>
    <row r="240" spans="1:51" ht="34.5" hidden="1" customHeight="1" x14ac:dyDescent="0.2">
      <c r="A240" s="239"/>
      <c r="B240" s="240"/>
      <c r="C240" s="240"/>
      <c r="D240" s="240"/>
      <c r="E240" s="240"/>
      <c r="F240" s="241"/>
      <c r="G240" s="843"/>
      <c r="H240" s="844"/>
      <c r="I240" s="844"/>
      <c r="J240" s="844"/>
      <c r="K240" s="845"/>
      <c r="L240" s="846"/>
      <c r="M240" s="852"/>
      <c r="N240" s="852"/>
      <c r="O240" s="852"/>
      <c r="P240" s="852"/>
      <c r="Q240" s="852"/>
      <c r="R240" s="852"/>
      <c r="S240" s="852"/>
      <c r="T240" s="852"/>
      <c r="U240" s="852"/>
      <c r="V240" s="852"/>
      <c r="W240" s="852"/>
      <c r="X240" s="853"/>
      <c r="Y240" s="854"/>
      <c r="Z240" s="855"/>
      <c r="AA240" s="855"/>
      <c r="AB240" s="855"/>
      <c r="AC240" s="867"/>
      <c r="AD240" s="843"/>
      <c r="AE240" s="844"/>
      <c r="AF240" s="844"/>
      <c r="AG240" s="844"/>
      <c r="AH240" s="845"/>
      <c r="AI240" s="846"/>
      <c r="AJ240" s="852"/>
      <c r="AK240" s="852"/>
      <c r="AL240" s="852"/>
      <c r="AM240" s="852"/>
      <c r="AN240" s="852"/>
      <c r="AO240" s="852"/>
      <c r="AP240" s="852"/>
      <c r="AQ240" s="852"/>
      <c r="AR240" s="852"/>
      <c r="AS240" s="852"/>
      <c r="AT240" s="852"/>
      <c r="AU240" s="853"/>
      <c r="AV240" s="854"/>
      <c r="AW240" s="855"/>
      <c r="AX240" s="855"/>
      <c r="AY240" s="856"/>
    </row>
    <row r="241" spans="1:51" ht="34.5" hidden="1" customHeight="1" x14ac:dyDescent="0.2">
      <c r="A241" s="239"/>
      <c r="B241" s="240"/>
      <c r="C241" s="240"/>
      <c r="D241" s="240"/>
      <c r="E241" s="240"/>
      <c r="F241" s="241"/>
      <c r="G241" s="868"/>
      <c r="H241" s="869"/>
      <c r="I241" s="869"/>
      <c r="J241" s="869"/>
      <c r="K241" s="870"/>
      <c r="L241" s="871"/>
      <c r="M241" s="872"/>
      <c r="N241" s="872"/>
      <c r="O241" s="872"/>
      <c r="P241" s="872"/>
      <c r="Q241" s="872"/>
      <c r="R241" s="872"/>
      <c r="S241" s="872"/>
      <c r="T241" s="872"/>
      <c r="U241" s="872"/>
      <c r="V241" s="872"/>
      <c r="W241" s="872"/>
      <c r="X241" s="873"/>
      <c r="Y241" s="874"/>
      <c r="Z241" s="875"/>
      <c r="AA241" s="875"/>
      <c r="AB241" s="875"/>
      <c r="AC241" s="875"/>
      <c r="AD241" s="868"/>
      <c r="AE241" s="869"/>
      <c r="AF241" s="869"/>
      <c r="AG241" s="869"/>
      <c r="AH241" s="870"/>
      <c r="AI241" s="871"/>
      <c r="AJ241" s="872"/>
      <c r="AK241" s="872"/>
      <c r="AL241" s="872"/>
      <c r="AM241" s="872"/>
      <c r="AN241" s="872"/>
      <c r="AO241" s="872"/>
      <c r="AP241" s="872"/>
      <c r="AQ241" s="872"/>
      <c r="AR241" s="872"/>
      <c r="AS241" s="872"/>
      <c r="AT241" s="872"/>
      <c r="AU241" s="873"/>
      <c r="AV241" s="874"/>
      <c r="AW241" s="875"/>
      <c r="AX241" s="875"/>
      <c r="AY241" s="876"/>
    </row>
    <row r="242" spans="1:51" ht="24.75" customHeight="1" x14ac:dyDescent="0.2">
      <c r="A242" s="239"/>
      <c r="B242" s="240"/>
      <c r="C242" s="240"/>
      <c r="D242" s="240"/>
      <c r="E242" s="240"/>
      <c r="F242" s="241"/>
      <c r="G242" s="893" t="s">
        <v>283</v>
      </c>
      <c r="H242" s="894"/>
      <c r="I242" s="894"/>
      <c r="J242" s="894"/>
      <c r="K242" s="895"/>
      <c r="L242" s="901"/>
      <c r="M242" s="902"/>
      <c r="N242" s="902"/>
      <c r="O242" s="902"/>
      <c r="P242" s="902"/>
      <c r="Q242" s="902"/>
      <c r="R242" s="902"/>
      <c r="S242" s="902"/>
      <c r="T242" s="902"/>
      <c r="U242" s="902"/>
      <c r="V242" s="902"/>
      <c r="W242" s="902"/>
      <c r="X242" s="903"/>
      <c r="Y242" s="904">
        <f>SUM(Y234:AC241)</f>
        <v>44.362366000000002</v>
      </c>
      <c r="Z242" s="502"/>
      <c r="AA242" s="502"/>
      <c r="AB242" s="502"/>
      <c r="AC242" s="503"/>
      <c r="AD242" s="893" t="s">
        <v>283</v>
      </c>
      <c r="AE242" s="894"/>
      <c r="AF242" s="894"/>
      <c r="AG242" s="894"/>
      <c r="AH242" s="894"/>
      <c r="AI242" s="901"/>
      <c r="AJ242" s="902"/>
      <c r="AK242" s="902"/>
      <c r="AL242" s="902"/>
      <c r="AM242" s="902"/>
      <c r="AN242" s="902"/>
      <c r="AO242" s="902"/>
      <c r="AP242" s="902"/>
      <c r="AQ242" s="902"/>
      <c r="AR242" s="902"/>
      <c r="AS242" s="902"/>
      <c r="AT242" s="902"/>
      <c r="AU242" s="903"/>
      <c r="AV242" s="904">
        <f>SUM(AV234:AY241)</f>
        <v>0</v>
      </c>
      <c r="AW242" s="502"/>
      <c r="AX242" s="502"/>
      <c r="AY242" s="504"/>
    </row>
    <row r="243" spans="1:51" ht="24.75" hidden="1" customHeight="1" x14ac:dyDescent="0.2">
      <c r="A243" s="239"/>
      <c r="B243" s="240"/>
      <c r="C243" s="240"/>
      <c r="D243" s="240"/>
      <c r="E243" s="240"/>
      <c r="F243" s="241"/>
      <c r="G243" s="889" t="s">
        <v>288</v>
      </c>
      <c r="H243" s="890"/>
      <c r="I243" s="890"/>
      <c r="J243" s="890"/>
      <c r="K243" s="890"/>
      <c r="L243" s="890"/>
      <c r="M243" s="890"/>
      <c r="N243" s="890"/>
      <c r="O243" s="890"/>
      <c r="P243" s="890"/>
      <c r="Q243" s="890"/>
      <c r="R243" s="890"/>
      <c r="S243" s="890"/>
      <c r="T243" s="890"/>
      <c r="U243" s="890"/>
      <c r="V243" s="890"/>
      <c r="W243" s="890"/>
      <c r="X243" s="890"/>
      <c r="Y243" s="890"/>
      <c r="Z243" s="890"/>
      <c r="AA243" s="890"/>
      <c r="AB243" s="890"/>
      <c r="AC243" s="891"/>
      <c r="AD243" s="889" t="s">
        <v>289</v>
      </c>
      <c r="AE243" s="890"/>
      <c r="AF243" s="890"/>
      <c r="AG243" s="890"/>
      <c r="AH243" s="890"/>
      <c r="AI243" s="890"/>
      <c r="AJ243" s="890"/>
      <c r="AK243" s="890"/>
      <c r="AL243" s="890"/>
      <c r="AM243" s="890"/>
      <c r="AN243" s="890"/>
      <c r="AO243" s="890"/>
      <c r="AP243" s="890"/>
      <c r="AQ243" s="890"/>
      <c r="AR243" s="890"/>
      <c r="AS243" s="890"/>
      <c r="AT243" s="890"/>
      <c r="AU243" s="890"/>
      <c r="AV243" s="890"/>
      <c r="AW243" s="890"/>
      <c r="AX243" s="890"/>
      <c r="AY243" s="892"/>
    </row>
    <row r="244" spans="1:51" ht="24.75" hidden="1" customHeight="1" x14ac:dyDescent="0.2">
      <c r="A244" s="239"/>
      <c r="B244" s="240"/>
      <c r="C244" s="240"/>
      <c r="D244" s="240"/>
      <c r="E244" s="240"/>
      <c r="F244" s="241"/>
      <c r="G244" s="893" t="s">
        <v>269</v>
      </c>
      <c r="H244" s="894"/>
      <c r="I244" s="894"/>
      <c r="J244" s="894"/>
      <c r="K244" s="895"/>
      <c r="L244" s="896" t="s">
        <v>270</v>
      </c>
      <c r="M244" s="894"/>
      <c r="N244" s="894"/>
      <c r="O244" s="894"/>
      <c r="P244" s="894"/>
      <c r="Q244" s="894"/>
      <c r="R244" s="894"/>
      <c r="S244" s="894"/>
      <c r="T244" s="894"/>
      <c r="U244" s="894"/>
      <c r="V244" s="894"/>
      <c r="W244" s="894"/>
      <c r="X244" s="895"/>
      <c r="Y244" s="897" t="s">
        <v>271</v>
      </c>
      <c r="Z244" s="898"/>
      <c r="AA244" s="898"/>
      <c r="AB244" s="898"/>
      <c r="AC244" s="899"/>
      <c r="AD244" s="893" t="s">
        <v>269</v>
      </c>
      <c r="AE244" s="894"/>
      <c r="AF244" s="894"/>
      <c r="AG244" s="894"/>
      <c r="AH244" s="895"/>
      <c r="AI244" s="896" t="s">
        <v>270</v>
      </c>
      <c r="AJ244" s="894"/>
      <c r="AK244" s="894"/>
      <c r="AL244" s="894"/>
      <c r="AM244" s="894"/>
      <c r="AN244" s="894"/>
      <c r="AO244" s="894"/>
      <c r="AP244" s="894"/>
      <c r="AQ244" s="894"/>
      <c r="AR244" s="894"/>
      <c r="AS244" s="894"/>
      <c r="AT244" s="894"/>
      <c r="AU244" s="895"/>
      <c r="AV244" s="897" t="s">
        <v>271</v>
      </c>
      <c r="AW244" s="898"/>
      <c r="AX244" s="898"/>
      <c r="AY244" s="900"/>
    </row>
    <row r="245" spans="1:51" ht="24.75" hidden="1" customHeight="1" x14ac:dyDescent="0.2">
      <c r="A245" s="239"/>
      <c r="B245" s="240"/>
      <c r="C245" s="240"/>
      <c r="D245" s="240"/>
      <c r="E245" s="240"/>
      <c r="F245" s="241"/>
      <c r="G245" s="877"/>
      <c r="H245" s="878"/>
      <c r="I245" s="878"/>
      <c r="J245" s="878"/>
      <c r="K245" s="879"/>
      <c r="L245" s="880"/>
      <c r="M245" s="881"/>
      <c r="N245" s="881"/>
      <c r="O245" s="881"/>
      <c r="P245" s="881"/>
      <c r="Q245" s="881"/>
      <c r="R245" s="881"/>
      <c r="S245" s="881"/>
      <c r="T245" s="881"/>
      <c r="U245" s="881"/>
      <c r="V245" s="881"/>
      <c r="W245" s="881"/>
      <c r="X245" s="882"/>
      <c r="Y245" s="883"/>
      <c r="Z245" s="884"/>
      <c r="AA245" s="884"/>
      <c r="AB245" s="884"/>
      <c r="AC245" s="885"/>
      <c r="AD245" s="877"/>
      <c r="AE245" s="878"/>
      <c r="AF245" s="878"/>
      <c r="AG245" s="878"/>
      <c r="AH245" s="879"/>
      <c r="AI245" s="880"/>
      <c r="AJ245" s="881"/>
      <c r="AK245" s="881"/>
      <c r="AL245" s="881"/>
      <c r="AM245" s="881"/>
      <c r="AN245" s="881"/>
      <c r="AO245" s="881"/>
      <c r="AP245" s="881"/>
      <c r="AQ245" s="881"/>
      <c r="AR245" s="881"/>
      <c r="AS245" s="881"/>
      <c r="AT245" s="881"/>
      <c r="AU245" s="882"/>
      <c r="AV245" s="886"/>
      <c r="AW245" s="887"/>
      <c r="AX245" s="887"/>
      <c r="AY245" s="888"/>
    </row>
    <row r="246" spans="1:51" ht="24.75" hidden="1" customHeight="1" x14ac:dyDescent="0.2">
      <c r="A246" s="239"/>
      <c r="B246" s="240"/>
      <c r="C246" s="240"/>
      <c r="D246" s="240"/>
      <c r="E246" s="240"/>
      <c r="F246" s="241"/>
      <c r="G246" s="905"/>
      <c r="H246" s="852"/>
      <c r="I246" s="852"/>
      <c r="J246" s="852"/>
      <c r="K246" s="853"/>
      <c r="L246" s="846"/>
      <c r="M246" s="847"/>
      <c r="N246" s="847"/>
      <c r="O246" s="847"/>
      <c r="P246" s="847"/>
      <c r="Q246" s="847"/>
      <c r="R246" s="847"/>
      <c r="S246" s="847"/>
      <c r="T246" s="847"/>
      <c r="U246" s="847"/>
      <c r="V246" s="847"/>
      <c r="W246" s="847"/>
      <c r="X246" s="848"/>
      <c r="Y246" s="849"/>
      <c r="Z246" s="850"/>
      <c r="AA246" s="850"/>
      <c r="AB246" s="850"/>
      <c r="AC246" s="851"/>
      <c r="AD246" s="905"/>
      <c r="AE246" s="852"/>
      <c r="AF246" s="852"/>
      <c r="AG246" s="852"/>
      <c r="AH246" s="853"/>
      <c r="AI246" s="846"/>
      <c r="AJ246" s="847"/>
      <c r="AK246" s="847"/>
      <c r="AL246" s="847"/>
      <c r="AM246" s="847"/>
      <c r="AN246" s="847"/>
      <c r="AO246" s="847"/>
      <c r="AP246" s="847"/>
      <c r="AQ246" s="847"/>
      <c r="AR246" s="847"/>
      <c r="AS246" s="847"/>
      <c r="AT246" s="847"/>
      <c r="AU246" s="848"/>
      <c r="AV246" s="854"/>
      <c r="AW246" s="855"/>
      <c r="AX246" s="855"/>
      <c r="AY246" s="856"/>
    </row>
    <row r="247" spans="1:51" ht="24.75" hidden="1" customHeight="1" x14ac:dyDescent="0.2">
      <c r="A247" s="239"/>
      <c r="B247" s="240"/>
      <c r="C247" s="240"/>
      <c r="D247" s="240"/>
      <c r="E247" s="240"/>
      <c r="F247" s="241"/>
      <c r="G247" s="905"/>
      <c r="H247" s="852"/>
      <c r="I247" s="852"/>
      <c r="J247" s="852"/>
      <c r="K247" s="853"/>
      <c r="L247" s="846"/>
      <c r="M247" s="847"/>
      <c r="N247" s="847"/>
      <c r="O247" s="847"/>
      <c r="P247" s="847"/>
      <c r="Q247" s="847"/>
      <c r="R247" s="847"/>
      <c r="S247" s="847"/>
      <c r="T247" s="847"/>
      <c r="U247" s="847"/>
      <c r="V247" s="847"/>
      <c r="W247" s="847"/>
      <c r="X247" s="848"/>
      <c r="Y247" s="854"/>
      <c r="Z247" s="855"/>
      <c r="AA247" s="855"/>
      <c r="AB247" s="855"/>
      <c r="AC247" s="867"/>
      <c r="AD247" s="905"/>
      <c r="AE247" s="852"/>
      <c r="AF247" s="852"/>
      <c r="AG247" s="852"/>
      <c r="AH247" s="853"/>
      <c r="AI247" s="846"/>
      <c r="AJ247" s="847"/>
      <c r="AK247" s="847"/>
      <c r="AL247" s="847"/>
      <c r="AM247" s="847"/>
      <c r="AN247" s="847"/>
      <c r="AO247" s="847"/>
      <c r="AP247" s="847"/>
      <c r="AQ247" s="847"/>
      <c r="AR247" s="847"/>
      <c r="AS247" s="847"/>
      <c r="AT247" s="847"/>
      <c r="AU247" s="848"/>
      <c r="AV247" s="854"/>
      <c r="AW247" s="855"/>
      <c r="AX247" s="855"/>
      <c r="AY247" s="856"/>
    </row>
    <row r="248" spans="1:51" ht="24.75" hidden="1" customHeight="1" x14ac:dyDescent="0.2">
      <c r="A248" s="239"/>
      <c r="B248" s="240"/>
      <c r="C248" s="240"/>
      <c r="D248" s="240"/>
      <c r="E248" s="240"/>
      <c r="F248" s="241"/>
      <c r="G248" s="905"/>
      <c r="H248" s="852"/>
      <c r="I248" s="852"/>
      <c r="J248" s="852"/>
      <c r="K248" s="853"/>
      <c r="L248" s="846"/>
      <c r="M248" s="852"/>
      <c r="N248" s="852"/>
      <c r="O248" s="852"/>
      <c r="P248" s="852"/>
      <c r="Q248" s="852"/>
      <c r="R248" s="852"/>
      <c r="S248" s="852"/>
      <c r="T248" s="852"/>
      <c r="U248" s="852"/>
      <c r="V248" s="852"/>
      <c r="W248" s="852"/>
      <c r="X248" s="853"/>
      <c r="Y248" s="854"/>
      <c r="Z248" s="855"/>
      <c r="AA248" s="855"/>
      <c r="AB248" s="855"/>
      <c r="AC248" s="867"/>
      <c r="AD248" s="905"/>
      <c r="AE248" s="852"/>
      <c r="AF248" s="852"/>
      <c r="AG248" s="852"/>
      <c r="AH248" s="853"/>
      <c r="AI248" s="846"/>
      <c r="AJ248" s="847"/>
      <c r="AK248" s="847"/>
      <c r="AL248" s="847"/>
      <c r="AM248" s="847"/>
      <c r="AN248" s="847"/>
      <c r="AO248" s="847"/>
      <c r="AP248" s="847"/>
      <c r="AQ248" s="847"/>
      <c r="AR248" s="847"/>
      <c r="AS248" s="847"/>
      <c r="AT248" s="847"/>
      <c r="AU248" s="848"/>
      <c r="AV248" s="854"/>
      <c r="AW248" s="855"/>
      <c r="AX248" s="855"/>
      <c r="AY248" s="856"/>
    </row>
    <row r="249" spans="1:51" ht="24.75" hidden="1" customHeight="1" x14ac:dyDescent="0.2">
      <c r="A249" s="239"/>
      <c r="B249" s="240"/>
      <c r="C249" s="240"/>
      <c r="D249" s="240"/>
      <c r="E249" s="240"/>
      <c r="F249" s="241"/>
      <c r="G249" s="905"/>
      <c r="H249" s="852"/>
      <c r="I249" s="852"/>
      <c r="J249" s="852"/>
      <c r="K249" s="853"/>
      <c r="L249" s="846"/>
      <c r="M249" s="847"/>
      <c r="N249" s="847"/>
      <c r="O249" s="847"/>
      <c r="P249" s="847"/>
      <c r="Q249" s="847"/>
      <c r="R249" s="847"/>
      <c r="S249" s="847"/>
      <c r="T249" s="847"/>
      <c r="U249" s="847"/>
      <c r="V249" s="847"/>
      <c r="W249" s="847"/>
      <c r="X249" s="848"/>
      <c r="Y249" s="854"/>
      <c r="Z249" s="855"/>
      <c r="AA249" s="855"/>
      <c r="AB249" s="855"/>
      <c r="AC249" s="867"/>
      <c r="AD249" s="905"/>
      <c r="AE249" s="852"/>
      <c r="AF249" s="852"/>
      <c r="AG249" s="852"/>
      <c r="AH249" s="853"/>
      <c r="AI249" s="846"/>
      <c r="AJ249" s="847"/>
      <c r="AK249" s="847"/>
      <c r="AL249" s="847"/>
      <c r="AM249" s="847"/>
      <c r="AN249" s="847"/>
      <c r="AO249" s="847"/>
      <c r="AP249" s="847"/>
      <c r="AQ249" s="847"/>
      <c r="AR249" s="847"/>
      <c r="AS249" s="847"/>
      <c r="AT249" s="847"/>
      <c r="AU249" s="848"/>
      <c r="AV249" s="854"/>
      <c r="AW249" s="855"/>
      <c r="AX249" s="855"/>
      <c r="AY249" s="856"/>
    </row>
    <row r="250" spans="1:51" ht="24.75" hidden="1" customHeight="1" x14ac:dyDescent="0.2">
      <c r="A250" s="239"/>
      <c r="B250" s="240"/>
      <c r="C250" s="240"/>
      <c r="D250" s="240"/>
      <c r="E250" s="240"/>
      <c r="F250" s="241"/>
      <c r="G250" s="905"/>
      <c r="H250" s="852"/>
      <c r="I250" s="852"/>
      <c r="J250" s="852"/>
      <c r="K250" s="853"/>
      <c r="L250" s="846"/>
      <c r="M250" s="847"/>
      <c r="N250" s="847"/>
      <c r="O250" s="847"/>
      <c r="P250" s="847"/>
      <c r="Q250" s="847"/>
      <c r="R250" s="847"/>
      <c r="S250" s="847"/>
      <c r="T250" s="847"/>
      <c r="U250" s="847"/>
      <c r="V250" s="847"/>
      <c r="W250" s="847"/>
      <c r="X250" s="848"/>
      <c r="Y250" s="854"/>
      <c r="Z250" s="855"/>
      <c r="AA250" s="855"/>
      <c r="AB250" s="855"/>
      <c r="AC250" s="867"/>
      <c r="AD250" s="905"/>
      <c r="AE250" s="852"/>
      <c r="AF250" s="852"/>
      <c r="AG250" s="852"/>
      <c r="AH250" s="853"/>
      <c r="AI250" s="846"/>
      <c r="AJ250" s="847"/>
      <c r="AK250" s="847"/>
      <c r="AL250" s="847"/>
      <c r="AM250" s="847"/>
      <c r="AN250" s="847"/>
      <c r="AO250" s="847"/>
      <c r="AP250" s="847"/>
      <c r="AQ250" s="847"/>
      <c r="AR250" s="847"/>
      <c r="AS250" s="847"/>
      <c r="AT250" s="847"/>
      <c r="AU250" s="848"/>
      <c r="AV250" s="854"/>
      <c r="AW250" s="855"/>
      <c r="AX250" s="855"/>
      <c r="AY250" s="856"/>
    </row>
    <row r="251" spans="1:51" ht="24.75" hidden="1" customHeight="1" x14ac:dyDescent="0.2">
      <c r="A251" s="239"/>
      <c r="B251" s="240"/>
      <c r="C251" s="240"/>
      <c r="D251" s="240"/>
      <c r="E251" s="240"/>
      <c r="F251" s="241"/>
      <c r="G251" s="905"/>
      <c r="H251" s="852"/>
      <c r="I251" s="852"/>
      <c r="J251" s="852"/>
      <c r="K251" s="853"/>
      <c r="L251" s="846"/>
      <c r="M251" s="847"/>
      <c r="N251" s="847"/>
      <c r="O251" s="847"/>
      <c r="P251" s="847"/>
      <c r="Q251" s="847"/>
      <c r="R251" s="847"/>
      <c r="S251" s="847"/>
      <c r="T251" s="847"/>
      <c r="U251" s="847"/>
      <c r="V251" s="847"/>
      <c r="W251" s="847"/>
      <c r="X251" s="848"/>
      <c r="Y251" s="854"/>
      <c r="Z251" s="855"/>
      <c r="AA251" s="855"/>
      <c r="AB251" s="855"/>
      <c r="AC251" s="867"/>
      <c r="AD251" s="905"/>
      <c r="AE251" s="852"/>
      <c r="AF251" s="852"/>
      <c r="AG251" s="852"/>
      <c r="AH251" s="853"/>
      <c r="AI251" s="846"/>
      <c r="AJ251" s="847"/>
      <c r="AK251" s="847"/>
      <c r="AL251" s="847"/>
      <c r="AM251" s="847"/>
      <c r="AN251" s="847"/>
      <c r="AO251" s="847"/>
      <c r="AP251" s="847"/>
      <c r="AQ251" s="847"/>
      <c r="AR251" s="847"/>
      <c r="AS251" s="847"/>
      <c r="AT251" s="847"/>
      <c r="AU251" s="848"/>
      <c r="AV251" s="854"/>
      <c r="AW251" s="855"/>
      <c r="AX251" s="855"/>
      <c r="AY251" s="856"/>
    </row>
    <row r="252" spans="1:51" ht="24.75" hidden="1" customHeight="1" x14ac:dyDescent="0.2">
      <c r="A252" s="239"/>
      <c r="B252" s="240"/>
      <c r="C252" s="240"/>
      <c r="D252" s="240"/>
      <c r="E252" s="240"/>
      <c r="F252" s="241"/>
      <c r="G252" s="908"/>
      <c r="H252" s="872"/>
      <c r="I252" s="872"/>
      <c r="J252" s="872"/>
      <c r="K252" s="873"/>
      <c r="L252" s="871"/>
      <c r="M252" s="909"/>
      <c r="N252" s="909"/>
      <c r="O252" s="909"/>
      <c r="P252" s="909"/>
      <c r="Q252" s="909"/>
      <c r="R252" s="909"/>
      <c r="S252" s="909"/>
      <c r="T252" s="909"/>
      <c r="U252" s="909"/>
      <c r="V252" s="909"/>
      <c r="W252" s="909"/>
      <c r="X252" s="910"/>
      <c r="Y252" s="874"/>
      <c r="Z252" s="875"/>
      <c r="AA252" s="875"/>
      <c r="AB252" s="875"/>
      <c r="AC252" s="875"/>
      <c r="AD252" s="908"/>
      <c r="AE252" s="872"/>
      <c r="AF252" s="872"/>
      <c r="AG252" s="872"/>
      <c r="AH252" s="873"/>
      <c r="AI252" s="871"/>
      <c r="AJ252" s="909"/>
      <c r="AK252" s="909"/>
      <c r="AL252" s="909"/>
      <c r="AM252" s="909"/>
      <c r="AN252" s="909"/>
      <c r="AO252" s="909"/>
      <c r="AP252" s="909"/>
      <c r="AQ252" s="909"/>
      <c r="AR252" s="909"/>
      <c r="AS252" s="909"/>
      <c r="AT252" s="909"/>
      <c r="AU252" s="910"/>
      <c r="AV252" s="874"/>
      <c r="AW252" s="875"/>
      <c r="AX252" s="875"/>
      <c r="AY252" s="876"/>
    </row>
    <row r="253" spans="1:51" ht="24.75" hidden="1" customHeight="1" x14ac:dyDescent="0.2">
      <c r="A253" s="239"/>
      <c r="B253" s="240"/>
      <c r="C253" s="240"/>
      <c r="D253" s="240"/>
      <c r="E253" s="240"/>
      <c r="F253" s="241"/>
      <c r="G253" s="893" t="s">
        <v>283</v>
      </c>
      <c r="H253" s="894"/>
      <c r="I253" s="894"/>
      <c r="J253" s="894"/>
      <c r="K253" s="895"/>
      <c r="L253" s="901"/>
      <c r="M253" s="906"/>
      <c r="N253" s="906"/>
      <c r="O253" s="906"/>
      <c r="P253" s="906"/>
      <c r="Q253" s="906"/>
      <c r="R253" s="906"/>
      <c r="S253" s="906"/>
      <c r="T253" s="906"/>
      <c r="U253" s="906"/>
      <c r="V253" s="906"/>
      <c r="W253" s="906"/>
      <c r="X253" s="907"/>
      <c r="Y253" s="904">
        <f>SUM(Y245:AC252)</f>
        <v>0</v>
      </c>
      <c r="Z253" s="502"/>
      <c r="AA253" s="502"/>
      <c r="AB253" s="502"/>
      <c r="AC253" s="503"/>
      <c r="AD253" s="893" t="s">
        <v>283</v>
      </c>
      <c r="AE253" s="894"/>
      <c r="AF253" s="894"/>
      <c r="AG253" s="894"/>
      <c r="AH253" s="895"/>
      <c r="AI253" s="901"/>
      <c r="AJ253" s="906"/>
      <c r="AK253" s="906"/>
      <c r="AL253" s="906"/>
      <c r="AM253" s="906"/>
      <c r="AN253" s="906"/>
      <c r="AO253" s="906"/>
      <c r="AP253" s="906"/>
      <c r="AQ253" s="906"/>
      <c r="AR253" s="906"/>
      <c r="AS253" s="906"/>
      <c r="AT253" s="906"/>
      <c r="AU253" s="907"/>
      <c r="AV253" s="904">
        <f>SUM(AV245:AY252)</f>
        <v>0</v>
      </c>
      <c r="AW253" s="502"/>
      <c r="AX253" s="502"/>
      <c r="AY253" s="504"/>
    </row>
    <row r="254" spans="1:51" ht="24.75" hidden="1" customHeight="1" x14ac:dyDescent="0.2">
      <c r="A254" s="239"/>
      <c r="B254" s="240"/>
      <c r="C254" s="240"/>
      <c r="D254" s="240"/>
      <c r="E254" s="240"/>
      <c r="F254" s="241"/>
      <c r="G254" s="889" t="s">
        <v>290</v>
      </c>
      <c r="H254" s="890"/>
      <c r="I254" s="890"/>
      <c r="J254" s="890"/>
      <c r="K254" s="890"/>
      <c r="L254" s="890"/>
      <c r="M254" s="890"/>
      <c r="N254" s="890"/>
      <c r="O254" s="890"/>
      <c r="P254" s="890"/>
      <c r="Q254" s="890"/>
      <c r="R254" s="890"/>
      <c r="S254" s="890"/>
      <c r="T254" s="890"/>
      <c r="U254" s="890"/>
      <c r="V254" s="890"/>
      <c r="W254" s="890"/>
      <c r="X254" s="890"/>
      <c r="Y254" s="890"/>
      <c r="Z254" s="890"/>
      <c r="AA254" s="890"/>
      <c r="AB254" s="890"/>
      <c r="AC254" s="891"/>
      <c r="AD254" s="889" t="s">
        <v>291</v>
      </c>
      <c r="AE254" s="890"/>
      <c r="AF254" s="890"/>
      <c r="AG254" s="890"/>
      <c r="AH254" s="890"/>
      <c r="AI254" s="890"/>
      <c r="AJ254" s="890"/>
      <c r="AK254" s="890"/>
      <c r="AL254" s="890"/>
      <c r="AM254" s="890"/>
      <c r="AN254" s="890"/>
      <c r="AO254" s="890"/>
      <c r="AP254" s="890"/>
      <c r="AQ254" s="890"/>
      <c r="AR254" s="890"/>
      <c r="AS254" s="890"/>
      <c r="AT254" s="890"/>
      <c r="AU254" s="890"/>
      <c r="AV254" s="890"/>
      <c r="AW254" s="890"/>
      <c r="AX254" s="890"/>
      <c r="AY254" s="892"/>
    </row>
    <row r="255" spans="1:51" ht="24.75" hidden="1" customHeight="1" x14ac:dyDescent="0.2">
      <c r="A255" s="239"/>
      <c r="B255" s="240"/>
      <c r="C255" s="240"/>
      <c r="D255" s="240"/>
      <c r="E255" s="240"/>
      <c r="F255" s="241"/>
      <c r="G255" s="893" t="s">
        <v>269</v>
      </c>
      <c r="H255" s="894"/>
      <c r="I255" s="894"/>
      <c r="J255" s="894"/>
      <c r="K255" s="895"/>
      <c r="L255" s="896" t="s">
        <v>270</v>
      </c>
      <c r="M255" s="894"/>
      <c r="N255" s="894"/>
      <c r="O255" s="894"/>
      <c r="P255" s="894"/>
      <c r="Q255" s="894"/>
      <c r="R255" s="894"/>
      <c r="S255" s="894"/>
      <c r="T255" s="894"/>
      <c r="U255" s="894"/>
      <c r="V255" s="894"/>
      <c r="W255" s="894"/>
      <c r="X255" s="895"/>
      <c r="Y255" s="897" t="s">
        <v>271</v>
      </c>
      <c r="Z255" s="898"/>
      <c r="AA255" s="898"/>
      <c r="AB255" s="898"/>
      <c r="AC255" s="899"/>
      <c r="AD255" s="893" t="s">
        <v>269</v>
      </c>
      <c r="AE255" s="894"/>
      <c r="AF255" s="894"/>
      <c r="AG255" s="894"/>
      <c r="AH255" s="895"/>
      <c r="AI255" s="896" t="s">
        <v>270</v>
      </c>
      <c r="AJ255" s="894"/>
      <c r="AK255" s="894"/>
      <c r="AL255" s="894"/>
      <c r="AM255" s="894"/>
      <c r="AN255" s="894"/>
      <c r="AO255" s="894"/>
      <c r="AP255" s="894"/>
      <c r="AQ255" s="894"/>
      <c r="AR255" s="894"/>
      <c r="AS255" s="894"/>
      <c r="AT255" s="894"/>
      <c r="AU255" s="895"/>
      <c r="AV255" s="897" t="s">
        <v>271</v>
      </c>
      <c r="AW255" s="898"/>
      <c r="AX255" s="898"/>
      <c r="AY255" s="900"/>
    </row>
    <row r="256" spans="1:51" ht="24.75" hidden="1" customHeight="1" x14ac:dyDescent="0.2">
      <c r="A256" s="239"/>
      <c r="B256" s="240"/>
      <c r="C256" s="240"/>
      <c r="D256" s="240"/>
      <c r="E256" s="240"/>
      <c r="F256" s="241"/>
      <c r="G256" s="877"/>
      <c r="H256" s="878"/>
      <c r="I256" s="878"/>
      <c r="J256" s="878"/>
      <c r="K256" s="879"/>
      <c r="L256" s="880"/>
      <c r="M256" s="881"/>
      <c r="N256" s="881"/>
      <c r="O256" s="881"/>
      <c r="P256" s="881"/>
      <c r="Q256" s="881"/>
      <c r="R256" s="881"/>
      <c r="S256" s="881"/>
      <c r="T256" s="881"/>
      <c r="U256" s="881"/>
      <c r="V256" s="881"/>
      <c r="W256" s="881"/>
      <c r="X256" s="882"/>
      <c r="Y256" s="883"/>
      <c r="Z256" s="884"/>
      <c r="AA256" s="884"/>
      <c r="AB256" s="884"/>
      <c r="AC256" s="885"/>
      <c r="AD256" s="877"/>
      <c r="AE256" s="878"/>
      <c r="AF256" s="878"/>
      <c r="AG256" s="878"/>
      <c r="AH256" s="879"/>
      <c r="AI256" s="880"/>
      <c r="AJ256" s="881"/>
      <c r="AK256" s="881"/>
      <c r="AL256" s="881"/>
      <c r="AM256" s="881"/>
      <c r="AN256" s="881"/>
      <c r="AO256" s="881"/>
      <c r="AP256" s="881"/>
      <c r="AQ256" s="881"/>
      <c r="AR256" s="881"/>
      <c r="AS256" s="881"/>
      <c r="AT256" s="881"/>
      <c r="AU256" s="882"/>
      <c r="AV256" s="886"/>
      <c r="AW256" s="887"/>
      <c r="AX256" s="887"/>
      <c r="AY256" s="888"/>
    </row>
    <row r="257" spans="1:51" ht="24.75" hidden="1" customHeight="1" x14ac:dyDescent="0.2">
      <c r="A257" s="239"/>
      <c r="B257" s="240"/>
      <c r="C257" s="240"/>
      <c r="D257" s="240"/>
      <c r="E257" s="240"/>
      <c r="F257" s="241"/>
      <c r="G257" s="905"/>
      <c r="H257" s="852"/>
      <c r="I257" s="852"/>
      <c r="J257" s="852"/>
      <c r="K257" s="853"/>
      <c r="L257" s="846"/>
      <c r="M257" s="847"/>
      <c r="N257" s="847"/>
      <c r="O257" s="847"/>
      <c r="P257" s="847"/>
      <c r="Q257" s="847"/>
      <c r="R257" s="847"/>
      <c r="S257" s="847"/>
      <c r="T257" s="847"/>
      <c r="U257" s="847"/>
      <c r="V257" s="847"/>
      <c r="W257" s="847"/>
      <c r="X257" s="848"/>
      <c r="Y257" s="849"/>
      <c r="Z257" s="850"/>
      <c r="AA257" s="850"/>
      <c r="AB257" s="850"/>
      <c r="AC257" s="851"/>
      <c r="AD257" s="905"/>
      <c r="AE257" s="852"/>
      <c r="AF257" s="852"/>
      <c r="AG257" s="852"/>
      <c r="AH257" s="853"/>
      <c r="AI257" s="846"/>
      <c r="AJ257" s="847"/>
      <c r="AK257" s="847"/>
      <c r="AL257" s="847"/>
      <c r="AM257" s="847"/>
      <c r="AN257" s="847"/>
      <c r="AO257" s="847"/>
      <c r="AP257" s="847"/>
      <c r="AQ257" s="847"/>
      <c r="AR257" s="847"/>
      <c r="AS257" s="847"/>
      <c r="AT257" s="847"/>
      <c r="AU257" s="848"/>
      <c r="AV257" s="854"/>
      <c r="AW257" s="855"/>
      <c r="AX257" s="855"/>
      <c r="AY257" s="856"/>
    </row>
    <row r="258" spans="1:51" ht="24.75" hidden="1" customHeight="1" x14ac:dyDescent="0.2">
      <c r="A258" s="239"/>
      <c r="B258" s="240"/>
      <c r="C258" s="240"/>
      <c r="D258" s="240"/>
      <c r="E258" s="240"/>
      <c r="F258" s="241"/>
      <c r="G258" s="905"/>
      <c r="H258" s="852"/>
      <c r="I258" s="852"/>
      <c r="J258" s="852"/>
      <c r="K258" s="853"/>
      <c r="L258" s="846"/>
      <c r="M258" s="847"/>
      <c r="N258" s="847"/>
      <c r="O258" s="847"/>
      <c r="P258" s="847"/>
      <c r="Q258" s="847"/>
      <c r="R258" s="847"/>
      <c r="S258" s="847"/>
      <c r="T258" s="847"/>
      <c r="U258" s="847"/>
      <c r="V258" s="847"/>
      <c r="W258" s="847"/>
      <c r="X258" s="848"/>
      <c r="Y258" s="854"/>
      <c r="Z258" s="855"/>
      <c r="AA258" s="855"/>
      <c r="AB258" s="855"/>
      <c r="AC258" s="867"/>
      <c r="AD258" s="905"/>
      <c r="AE258" s="852"/>
      <c r="AF258" s="852"/>
      <c r="AG258" s="852"/>
      <c r="AH258" s="853"/>
      <c r="AI258" s="846"/>
      <c r="AJ258" s="847"/>
      <c r="AK258" s="847"/>
      <c r="AL258" s="847"/>
      <c r="AM258" s="847"/>
      <c r="AN258" s="847"/>
      <c r="AO258" s="847"/>
      <c r="AP258" s="847"/>
      <c r="AQ258" s="847"/>
      <c r="AR258" s="847"/>
      <c r="AS258" s="847"/>
      <c r="AT258" s="847"/>
      <c r="AU258" s="848"/>
      <c r="AV258" s="854"/>
      <c r="AW258" s="855"/>
      <c r="AX258" s="855"/>
      <c r="AY258" s="856"/>
    </row>
    <row r="259" spans="1:51" ht="24.75" hidden="1" customHeight="1" x14ac:dyDescent="0.2">
      <c r="A259" s="239"/>
      <c r="B259" s="240"/>
      <c r="C259" s="240"/>
      <c r="D259" s="240"/>
      <c r="E259" s="240"/>
      <c r="F259" s="241"/>
      <c r="G259" s="905"/>
      <c r="H259" s="852"/>
      <c r="I259" s="852"/>
      <c r="J259" s="852"/>
      <c r="K259" s="853"/>
      <c r="L259" s="846"/>
      <c r="M259" s="847"/>
      <c r="N259" s="847"/>
      <c r="O259" s="847"/>
      <c r="P259" s="847"/>
      <c r="Q259" s="847"/>
      <c r="R259" s="847"/>
      <c r="S259" s="847"/>
      <c r="T259" s="847"/>
      <c r="U259" s="847"/>
      <c r="V259" s="847"/>
      <c r="W259" s="847"/>
      <c r="X259" s="848"/>
      <c r="Y259" s="854"/>
      <c r="Z259" s="855"/>
      <c r="AA259" s="855"/>
      <c r="AB259" s="855"/>
      <c r="AC259" s="867"/>
      <c r="AD259" s="905"/>
      <c r="AE259" s="852"/>
      <c r="AF259" s="852"/>
      <c r="AG259" s="852"/>
      <c r="AH259" s="853"/>
      <c r="AI259" s="846"/>
      <c r="AJ259" s="847"/>
      <c r="AK259" s="847"/>
      <c r="AL259" s="847"/>
      <c r="AM259" s="847"/>
      <c r="AN259" s="847"/>
      <c r="AO259" s="847"/>
      <c r="AP259" s="847"/>
      <c r="AQ259" s="847"/>
      <c r="AR259" s="847"/>
      <c r="AS259" s="847"/>
      <c r="AT259" s="847"/>
      <c r="AU259" s="848"/>
      <c r="AV259" s="854"/>
      <c r="AW259" s="855"/>
      <c r="AX259" s="855"/>
      <c r="AY259" s="856"/>
    </row>
    <row r="260" spans="1:51" ht="24.75" hidden="1" customHeight="1" x14ac:dyDescent="0.2">
      <c r="A260" s="239"/>
      <c r="B260" s="240"/>
      <c r="C260" s="240"/>
      <c r="D260" s="240"/>
      <c r="E260" s="240"/>
      <c r="F260" s="241"/>
      <c r="G260" s="905"/>
      <c r="H260" s="852"/>
      <c r="I260" s="852"/>
      <c r="J260" s="852"/>
      <c r="K260" s="853"/>
      <c r="L260" s="846"/>
      <c r="M260" s="847"/>
      <c r="N260" s="847"/>
      <c r="O260" s="847"/>
      <c r="P260" s="847"/>
      <c r="Q260" s="847"/>
      <c r="R260" s="847"/>
      <c r="S260" s="847"/>
      <c r="T260" s="847"/>
      <c r="U260" s="847"/>
      <c r="V260" s="847"/>
      <c r="W260" s="847"/>
      <c r="X260" s="848"/>
      <c r="Y260" s="854"/>
      <c r="Z260" s="855"/>
      <c r="AA260" s="855"/>
      <c r="AB260" s="855"/>
      <c r="AC260" s="867"/>
      <c r="AD260" s="905"/>
      <c r="AE260" s="852"/>
      <c r="AF260" s="852"/>
      <c r="AG260" s="852"/>
      <c r="AH260" s="853"/>
      <c r="AI260" s="846"/>
      <c r="AJ260" s="847"/>
      <c r="AK260" s="847"/>
      <c r="AL260" s="847"/>
      <c r="AM260" s="847"/>
      <c r="AN260" s="847"/>
      <c r="AO260" s="847"/>
      <c r="AP260" s="847"/>
      <c r="AQ260" s="847"/>
      <c r="AR260" s="847"/>
      <c r="AS260" s="847"/>
      <c r="AT260" s="847"/>
      <c r="AU260" s="848"/>
      <c r="AV260" s="854"/>
      <c r="AW260" s="855"/>
      <c r="AX260" s="855"/>
      <c r="AY260" s="856"/>
    </row>
    <row r="261" spans="1:51" ht="24.75" hidden="1" customHeight="1" x14ac:dyDescent="0.2">
      <c r="A261" s="239"/>
      <c r="B261" s="240"/>
      <c r="C261" s="240"/>
      <c r="D261" s="240"/>
      <c r="E261" s="240"/>
      <c r="F261" s="241"/>
      <c r="G261" s="905"/>
      <c r="H261" s="852"/>
      <c r="I261" s="852"/>
      <c r="J261" s="852"/>
      <c r="K261" s="853"/>
      <c r="L261" s="846"/>
      <c r="M261" s="847"/>
      <c r="N261" s="847"/>
      <c r="O261" s="847"/>
      <c r="P261" s="847"/>
      <c r="Q261" s="847"/>
      <c r="R261" s="847"/>
      <c r="S261" s="847"/>
      <c r="T261" s="847"/>
      <c r="U261" s="847"/>
      <c r="V261" s="847"/>
      <c r="W261" s="847"/>
      <c r="X261" s="848"/>
      <c r="Y261" s="854"/>
      <c r="Z261" s="855"/>
      <c r="AA261" s="855"/>
      <c r="AB261" s="855"/>
      <c r="AC261" s="867"/>
      <c r="AD261" s="905"/>
      <c r="AE261" s="852"/>
      <c r="AF261" s="852"/>
      <c r="AG261" s="852"/>
      <c r="AH261" s="853"/>
      <c r="AI261" s="846"/>
      <c r="AJ261" s="847"/>
      <c r="AK261" s="847"/>
      <c r="AL261" s="847"/>
      <c r="AM261" s="847"/>
      <c r="AN261" s="847"/>
      <c r="AO261" s="847"/>
      <c r="AP261" s="847"/>
      <c r="AQ261" s="847"/>
      <c r="AR261" s="847"/>
      <c r="AS261" s="847"/>
      <c r="AT261" s="847"/>
      <c r="AU261" s="848"/>
      <c r="AV261" s="854"/>
      <c r="AW261" s="855"/>
      <c r="AX261" s="855"/>
      <c r="AY261" s="856"/>
    </row>
    <row r="262" spans="1:51" ht="24.75" hidden="1" customHeight="1" x14ac:dyDescent="0.2">
      <c r="A262" s="239"/>
      <c r="B262" s="240"/>
      <c r="C262" s="240"/>
      <c r="D262" s="240"/>
      <c r="E262" s="240"/>
      <c r="F262" s="241"/>
      <c r="G262" s="905"/>
      <c r="H262" s="852"/>
      <c r="I262" s="852"/>
      <c r="J262" s="852"/>
      <c r="K262" s="853"/>
      <c r="L262" s="846"/>
      <c r="M262" s="847"/>
      <c r="N262" s="847"/>
      <c r="O262" s="847"/>
      <c r="P262" s="847"/>
      <c r="Q262" s="847"/>
      <c r="R262" s="847"/>
      <c r="S262" s="847"/>
      <c r="T262" s="847"/>
      <c r="U262" s="847"/>
      <c r="V262" s="847"/>
      <c r="W262" s="847"/>
      <c r="X262" s="848"/>
      <c r="Y262" s="854"/>
      <c r="Z262" s="855"/>
      <c r="AA262" s="855"/>
      <c r="AB262" s="855"/>
      <c r="AC262" s="867"/>
      <c r="AD262" s="905"/>
      <c r="AE262" s="852"/>
      <c r="AF262" s="852"/>
      <c r="AG262" s="852"/>
      <c r="AH262" s="853"/>
      <c r="AI262" s="846"/>
      <c r="AJ262" s="847"/>
      <c r="AK262" s="847"/>
      <c r="AL262" s="847"/>
      <c r="AM262" s="847"/>
      <c r="AN262" s="847"/>
      <c r="AO262" s="847"/>
      <c r="AP262" s="847"/>
      <c r="AQ262" s="847"/>
      <c r="AR262" s="847"/>
      <c r="AS262" s="847"/>
      <c r="AT262" s="847"/>
      <c r="AU262" s="848"/>
      <c r="AV262" s="854"/>
      <c r="AW262" s="855"/>
      <c r="AX262" s="855"/>
      <c r="AY262" s="856"/>
    </row>
    <row r="263" spans="1:51" ht="24.75" hidden="1" customHeight="1" x14ac:dyDescent="0.2">
      <c r="A263" s="239"/>
      <c r="B263" s="240"/>
      <c r="C263" s="240"/>
      <c r="D263" s="240"/>
      <c r="E263" s="240"/>
      <c r="F263" s="241"/>
      <c r="G263" s="908"/>
      <c r="H263" s="872"/>
      <c r="I263" s="872"/>
      <c r="J263" s="872"/>
      <c r="K263" s="873"/>
      <c r="L263" s="871"/>
      <c r="M263" s="909"/>
      <c r="N263" s="909"/>
      <c r="O263" s="909"/>
      <c r="P263" s="909"/>
      <c r="Q263" s="909"/>
      <c r="R263" s="909"/>
      <c r="S263" s="909"/>
      <c r="T263" s="909"/>
      <c r="U263" s="909"/>
      <c r="V263" s="909"/>
      <c r="W263" s="909"/>
      <c r="X263" s="910"/>
      <c r="Y263" s="874"/>
      <c r="Z263" s="875"/>
      <c r="AA263" s="875"/>
      <c r="AB263" s="875"/>
      <c r="AC263" s="875"/>
      <c r="AD263" s="908"/>
      <c r="AE263" s="872"/>
      <c r="AF263" s="872"/>
      <c r="AG263" s="872"/>
      <c r="AH263" s="873"/>
      <c r="AI263" s="871"/>
      <c r="AJ263" s="909"/>
      <c r="AK263" s="909"/>
      <c r="AL263" s="909"/>
      <c r="AM263" s="909"/>
      <c r="AN263" s="909"/>
      <c r="AO263" s="909"/>
      <c r="AP263" s="909"/>
      <c r="AQ263" s="909"/>
      <c r="AR263" s="909"/>
      <c r="AS263" s="909"/>
      <c r="AT263" s="909"/>
      <c r="AU263" s="910"/>
      <c r="AV263" s="874"/>
      <c r="AW263" s="875"/>
      <c r="AX263" s="875"/>
      <c r="AY263" s="876"/>
    </row>
    <row r="264" spans="1:51" ht="24.75" hidden="1" customHeight="1" thickBot="1" x14ac:dyDescent="0.25">
      <c r="A264" s="242"/>
      <c r="B264" s="243"/>
      <c r="C264" s="243"/>
      <c r="D264" s="243"/>
      <c r="E264" s="243"/>
      <c r="F264" s="244"/>
      <c r="G264" s="911" t="s">
        <v>283</v>
      </c>
      <c r="H264" s="912"/>
      <c r="I264" s="912"/>
      <c r="J264" s="912"/>
      <c r="K264" s="913"/>
      <c r="L264" s="914"/>
      <c r="M264" s="915"/>
      <c r="N264" s="915"/>
      <c r="O264" s="915"/>
      <c r="P264" s="915"/>
      <c r="Q264" s="915"/>
      <c r="R264" s="915"/>
      <c r="S264" s="915"/>
      <c r="T264" s="915"/>
      <c r="U264" s="915"/>
      <c r="V264" s="915"/>
      <c r="W264" s="915"/>
      <c r="X264" s="916"/>
      <c r="Y264" s="618">
        <f>SUM(Y256:AC263)</f>
        <v>0</v>
      </c>
      <c r="Z264" s="619"/>
      <c r="AA264" s="619"/>
      <c r="AB264" s="619"/>
      <c r="AC264" s="917"/>
      <c r="AD264" s="911" t="s">
        <v>283</v>
      </c>
      <c r="AE264" s="912"/>
      <c r="AF264" s="912"/>
      <c r="AG264" s="912"/>
      <c r="AH264" s="913"/>
      <c r="AI264" s="914"/>
      <c r="AJ264" s="915"/>
      <c r="AK264" s="915"/>
      <c r="AL264" s="915"/>
      <c r="AM264" s="915"/>
      <c r="AN264" s="915"/>
      <c r="AO264" s="915"/>
      <c r="AP264" s="915"/>
      <c r="AQ264" s="915"/>
      <c r="AR264" s="915"/>
      <c r="AS264" s="915"/>
      <c r="AT264" s="915"/>
      <c r="AU264" s="916"/>
      <c r="AV264" s="618">
        <f>SUM(AV256:AY263)</f>
        <v>0</v>
      </c>
      <c r="AW264" s="619"/>
      <c r="AX264" s="619"/>
      <c r="AY264" s="620"/>
    </row>
    <row r="265" spans="1:51" x14ac:dyDescent="0.2">
      <c r="A265" s="14"/>
    </row>
    <row r="266" spans="1:51" ht="14.4" x14ac:dyDescent="0.2">
      <c r="A266" s="14"/>
      <c r="B266" s="55" t="s">
        <v>292</v>
      </c>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row>
    <row r="267" spans="1:51" x14ac:dyDescent="0.2">
      <c r="A267" s="14"/>
      <c r="B267" s="14" t="s">
        <v>293</v>
      </c>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row>
    <row r="268" spans="1:51" ht="34.5" customHeight="1" x14ac:dyDescent="0.2">
      <c r="A268" s="926"/>
      <c r="B268" s="927"/>
      <c r="C268" s="127" t="s">
        <v>294</v>
      </c>
      <c r="D268" s="128"/>
      <c r="E268" s="128"/>
      <c r="F268" s="128"/>
      <c r="G268" s="128"/>
      <c r="H268" s="128"/>
      <c r="I268" s="128"/>
      <c r="J268" s="128"/>
      <c r="K268" s="128"/>
      <c r="L268" s="128"/>
      <c r="M268" s="928" t="s">
        <v>295</v>
      </c>
      <c r="N268" s="929"/>
      <c r="O268" s="929"/>
      <c r="P268" s="929"/>
      <c r="Q268" s="929"/>
      <c r="R268" s="929"/>
      <c r="S268" s="929"/>
      <c r="T268" s="128" t="s">
        <v>296</v>
      </c>
      <c r="U268" s="128"/>
      <c r="V268" s="128"/>
      <c r="W268" s="128"/>
      <c r="X268" s="128"/>
      <c r="Y268" s="128"/>
      <c r="Z268" s="128"/>
      <c r="AA268" s="128"/>
      <c r="AB268" s="128"/>
      <c r="AC268" s="128"/>
      <c r="AD268" s="128"/>
      <c r="AE268" s="128"/>
      <c r="AF268" s="128"/>
      <c r="AG268" s="128"/>
      <c r="AH268" s="128"/>
      <c r="AI268" s="128"/>
      <c r="AJ268" s="128"/>
      <c r="AK268" s="129"/>
      <c r="AL268" s="930" t="s">
        <v>297</v>
      </c>
      <c r="AM268" s="931"/>
      <c r="AN268" s="931"/>
      <c r="AO268" s="931"/>
      <c r="AP268" s="931"/>
      <c r="AQ268" s="931"/>
      <c r="AR268" s="931"/>
      <c r="AS268" s="931"/>
      <c r="AT268" s="931"/>
      <c r="AU268" s="931"/>
      <c r="AV268" s="931"/>
      <c r="AW268" s="931"/>
      <c r="AX268" s="931"/>
      <c r="AY268" s="932"/>
    </row>
    <row r="269" spans="1:51" ht="28.5" customHeight="1" x14ac:dyDescent="0.2">
      <c r="A269" s="127">
        <v>1</v>
      </c>
      <c r="B269" s="129">
        <v>1</v>
      </c>
      <c r="C269" s="933" t="s">
        <v>298</v>
      </c>
      <c r="D269" s="934"/>
      <c r="E269" s="934"/>
      <c r="F269" s="934"/>
      <c r="G269" s="934"/>
      <c r="H269" s="934"/>
      <c r="I269" s="934"/>
      <c r="J269" s="934"/>
      <c r="K269" s="934"/>
      <c r="L269" s="934"/>
      <c r="M269" s="935">
        <v>2010405004147</v>
      </c>
      <c r="N269" s="935"/>
      <c r="O269" s="935"/>
      <c r="P269" s="935"/>
      <c r="Q269" s="935"/>
      <c r="R269" s="935"/>
      <c r="S269" s="935"/>
      <c r="T269" s="277" t="s">
        <v>299</v>
      </c>
      <c r="U269" s="277"/>
      <c r="V269" s="277"/>
      <c r="W269" s="277"/>
      <c r="X269" s="277"/>
      <c r="Y269" s="277"/>
      <c r="Z269" s="277"/>
      <c r="AA269" s="277"/>
      <c r="AB269" s="277"/>
      <c r="AC269" s="277"/>
      <c r="AD269" s="277"/>
      <c r="AE269" s="277"/>
      <c r="AF269" s="277"/>
      <c r="AG269" s="277"/>
      <c r="AH269" s="277"/>
      <c r="AI269" s="277"/>
      <c r="AJ269" s="277"/>
      <c r="AK269" s="936"/>
      <c r="AL269" s="937">
        <f>AH113</f>
        <v>5033.8459999999995</v>
      </c>
      <c r="AM269" s="938"/>
      <c r="AN269" s="938"/>
      <c r="AO269" s="938"/>
      <c r="AP269" s="938"/>
      <c r="AQ269" s="938"/>
      <c r="AR269" s="938"/>
      <c r="AS269" s="938"/>
      <c r="AT269" s="938"/>
      <c r="AU269" s="938"/>
      <c r="AV269" s="938"/>
      <c r="AW269" s="938"/>
      <c r="AX269" s="938"/>
      <c r="AY269" s="939"/>
    </row>
    <row r="270" spans="1:51" ht="28.5" hidden="1" customHeight="1" x14ac:dyDescent="0.2">
      <c r="A270" s="127">
        <v>2</v>
      </c>
      <c r="B270" s="129">
        <v>1</v>
      </c>
      <c r="C270" s="918"/>
      <c r="D270" s="919"/>
      <c r="E270" s="919"/>
      <c r="F270" s="919"/>
      <c r="G270" s="919"/>
      <c r="H270" s="919"/>
      <c r="I270" s="919"/>
      <c r="J270" s="919"/>
      <c r="K270" s="919"/>
      <c r="L270" s="919"/>
      <c r="M270" s="920"/>
      <c r="N270" s="920"/>
      <c r="O270" s="920"/>
      <c r="P270" s="920"/>
      <c r="Q270" s="920"/>
      <c r="R270" s="920"/>
      <c r="S270" s="920"/>
      <c r="T270" s="921"/>
      <c r="U270" s="921"/>
      <c r="V270" s="921"/>
      <c r="W270" s="921"/>
      <c r="X270" s="921"/>
      <c r="Y270" s="921"/>
      <c r="Z270" s="921"/>
      <c r="AA270" s="921"/>
      <c r="AB270" s="921"/>
      <c r="AC270" s="921"/>
      <c r="AD270" s="921"/>
      <c r="AE270" s="921"/>
      <c r="AF270" s="921"/>
      <c r="AG270" s="921"/>
      <c r="AH270" s="921"/>
      <c r="AI270" s="921"/>
      <c r="AJ270" s="921"/>
      <c r="AK270" s="922"/>
      <c r="AL270" s="923"/>
      <c r="AM270" s="924"/>
      <c r="AN270" s="924"/>
      <c r="AO270" s="924"/>
      <c r="AP270" s="924"/>
      <c r="AQ270" s="924"/>
      <c r="AR270" s="924"/>
      <c r="AS270" s="924"/>
      <c r="AT270" s="924"/>
      <c r="AU270" s="924"/>
      <c r="AV270" s="924"/>
      <c r="AW270" s="924"/>
      <c r="AX270" s="924"/>
      <c r="AY270" s="925"/>
    </row>
    <row r="271" spans="1:51" ht="28.5" hidden="1" customHeight="1" x14ac:dyDescent="0.2">
      <c r="A271" s="127">
        <v>3</v>
      </c>
      <c r="B271" s="129">
        <v>1</v>
      </c>
      <c r="C271" s="918"/>
      <c r="D271" s="919"/>
      <c r="E271" s="919"/>
      <c r="F271" s="919"/>
      <c r="G271" s="919"/>
      <c r="H271" s="919"/>
      <c r="I271" s="919"/>
      <c r="J271" s="919"/>
      <c r="K271" s="919"/>
      <c r="L271" s="919"/>
      <c r="M271" s="920"/>
      <c r="N271" s="920"/>
      <c r="O271" s="920"/>
      <c r="P271" s="920"/>
      <c r="Q271" s="920"/>
      <c r="R271" s="920"/>
      <c r="S271" s="920"/>
      <c r="T271" s="921"/>
      <c r="U271" s="921"/>
      <c r="V271" s="921"/>
      <c r="W271" s="921"/>
      <c r="X271" s="921"/>
      <c r="Y271" s="921"/>
      <c r="Z271" s="921"/>
      <c r="AA271" s="921"/>
      <c r="AB271" s="921"/>
      <c r="AC271" s="921"/>
      <c r="AD271" s="921"/>
      <c r="AE271" s="921"/>
      <c r="AF271" s="921"/>
      <c r="AG271" s="921"/>
      <c r="AH271" s="921"/>
      <c r="AI271" s="921"/>
      <c r="AJ271" s="921"/>
      <c r="AK271" s="922"/>
      <c r="AL271" s="923"/>
      <c r="AM271" s="924"/>
      <c r="AN271" s="924"/>
      <c r="AO271" s="924"/>
      <c r="AP271" s="924"/>
      <c r="AQ271" s="924"/>
      <c r="AR271" s="924"/>
      <c r="AS271" s="924"/>
      <c r="AT271" s="924"/>
      <c r="AU271" s="924"/>
      <c r="AV271" s="924"/>
      <c r="AW271" s="924"/>
      <c r="AX271" s="924"/>
      <c r="AY271" s="925"/>
    </row>
    <row r="272" spans="1:51" ht="28.5" hidden="1" customHeight="1" x14ac:dyDescent="0.2">
      <c r="A272" s="127">
        <v>4</v>
      </c>
      <c r="B272" s="129"/>
      <c r="C272" s="918"/>
      <c r="D272" s="919"/>
      <c r="E272" s="919"/>
      <c r="F272" s="919"/>
      <c r="G272" s="919"/>
      <c r="H272" s="919"/>
      <c r="I272" s="919"/>
      <c r="J272" s="919"/>
      <c r="K272" s="919"/>
      <c r="L272" s="919"/>
      <c r="M272" s="920"/>
      <c r="N272" s="920"/>
      <c r="O272" s="920"/>
      <c r="P272" s="920"/>
      <c r="Q272" s="920"/>
      <c r="R272" s="920"/>
      <c r="S272" s="920"/>
      <c r="T272" s="921"/>
      <c r="U272" s="921"/>
      <c r="V272" s="921"/>
      <c r="W272" s="921"/>
      <c r="X272" s="921"/>
      <c r="Y272" s="921"/>
      <c r="Z272" s="921"/>
      <c r="AA272" s="921"/>
      <c r="AB272" s="921"/>
      <c r="AC272" s="921"/>
      <c r="AD272" s="921"/>
      <c r="AE272" s="921"/>
      <c r="AF272" s="921"/>
      <c r="AG272" s="921"/>
      <c r="AH272" s="921"/>
      <c r="AI272" s="921"/>
      <c r="AJ272" s="921"/>
      <c r="AK272" s="922"/>
      <c r="AL272" s="923"/>
      <c r="AM272" s="924"/>
      <c r="AN272" s="924"/>
      <c r="AO272" s="924"/>
      <c r="AP272" s="924"/>
      <c r="AQ272" s="924"/>
      <c r="AR272" s="924"/>
      <c r="AS272" s="924"/>
      <c r="AT272" s="924"/>
      <c r="AU272" s="924"/>
      <c r="AV272" s="924"/>
      <c r="AW272" s="924"/>
      <c r="AX272" s="924"/>
      <c r="AY272" s="925"/>
    </row>
    <row r="273" spans="1:51" ht="28.5" hidden="1" customHeight="1" x14ac:dyDescent="0.2">
      <c r="A273" s="127">
        <v>5</v>
      </c>
      <c r="B273" s="129"/>
      <c r="C273" s="918"/>
      <c r="D273" s="919"/>
      <c r="E273" s="919"/>
      <c r="F273" s="919"/>
      <c r="G273" s="919"/>
      <c r="H273" s="919"/>
      <c r="I273" s="919"/>
      <c r="J273" s="919"/>
      <c r="K273" s="919"/>
      <c r="L273" s="919"/>
      <c r="M273" s="920"/>
      <c r="N273" s="920"/>
      <c r="O273" s="920"/>
      <c r="P273" s="920"/>
      <c r="Q273" s="920"/>
      <c r="R273" s="920"/>
      <c r="S273" s="920"/>
      <c r="T273" s="921"/>
      <c r="U273" s="921"/>
      <c r="V273" s="921"/>
      <c r="W273" s="921"/>
      <c r="X273" s="921"/>
      <c r="Y273" s="921"/>
      <c r="Z273" s="921"/>
      <c r="AA273" s="921"/>
      <c r="AB273" s="921"/>
      <c r="AC273" s="921"/>
      <c r="AD273" s="921"/>
      <c r="AE273" s="921"/>
      <c r="AF273" s="921"/>
      <c r="AG273" s="921"/>
      <c r="AH273" s="921"/>
      <c r="AI273" s="921"/>
      <c r="AJ273" s="921"/>
      <c r="AK273" s="922"/>
      <c r="AL273" s="923"/>
      <c r="AM273" s="924"/>
      <c r="AN273" s="924"/>
      <c r="AO273" s="924"/>
      <c r="AP273" s="924"/>
      <c r="AQ273" s="924"/>
      <c r="AR273" s="924"/>
      <c r="AS273" s="924"/>
      <c r="AT273" s="924"/>
      <c r="AU273" s="924"/>
      <c r="AV273" s="924"/>
      <c r="AW273" s="924"/>
      <c r="AX273" s="924"/>
      <c r="AY273" s="925"/>
    </row>
    <row r="274" spans="1:51" ht="28.5" hidden="1" customHeight="1" x14ac:dyDescent="0.2">
      <c r="A274" s="127">
        <v>6</v>
      </c>
      <c r="B274" s="129"/>
      <c r="C274" s="918"/>
      <c r="D274" s="919"/>
      <c r="E274" s="919"/>
      <c r="F274" s="919"/>
      <c r="G274" s="919"/>
      <c r="H274" s="919"/>
      <c r="I274" s="919"/>
      <c r="J274" s="919"/>
      <c r="K274" s="919"/>
      <c r="L274" s="919"/>
      <c r="M274" s="920"/>
      <c r="N274" s="920"/>
      <c r="O274" s="920"/>
      <c r="P274" s="920"/>
      <c r="Q274" s="920"/>
      <c r="R274" s="920"/>
      <c r="S274" s="920"/>
      <c r="T274" s="921"/>
      <c r="U274" s="921"/>
      <c r="V274" s="921"/>
      <c r="W274" s="921"/>
      <c r="X274" s="921"/>
      <c r="Y274" s="921"/>
      <c r="Z274" s="921"/>
      <c r="AA274" s="921"/>
      <c r="AB274" s="921"/>
      <c r="AC274" s="921"/>
      <c r="AD274" s="921"/>
      <c r="AE274" s="921"/>
      <c r="AF274" s="921"/>
      <c r="AG274" s="921"/>
      <c r="AH274" s="921"/>
      <c r="AI274" s="921"/>
      <c r="AJ274" s="921"/>
      <c r="AK274" s="922"/>
      <c r="AL274" s="923"/>
      <c r="AM274" s="924"/>
      <c r="AN274" s="924"/>
      <c r="AO274" s="924"/>
      <c r="AP274" s="924"/>
      <c r="AQ274" s="924"/>
      <c r="AR274" s="924"/>
      <c r="AS274" s="924"/>
      <c r="AT274" s="924"/>
      <c r="AU274" s="924"/>
      <c r="AV274" s="924"/>
      <c r="AW274" s="924"/>
      <c r="AX274" s="924"/>
      <c r="AY274" s="925"/>
    </row>
    <row r="275" spans="1:51" ht="28.5" hidden="1" customHeight="1" x14ac:dyDescent="0.2">
      <c r="A275" s="127">
        <v>7</v>
      </c>
      <c r="B275" s="129"/>
      <c r="C275" s="918"/>
      <c r="D275" s="919"/>
      <c r="E275" s="919"/>
      <c r="F275" s="919"/>
      <c r="G275" s="919"/>
      <c r="H275" s="919"/>
      <c r="I275" s="919"/>
      <c r="J275" s="919"/>
      <c r="K275" s="919"/>
      <c r="L275" s="919"/>
      <c r="M275" s="920"/>
      <c r="N275" s="920"/>
      <c r="O275" s="920"/>
      <c r="P275" s="920"/>
      <c r="Q275" s="920"/>
      <c r="R275" s="920"/>
      <c r="S275" s="920"/>
      <c r="T275" s="921"/>
      <c r="U275" s="921"/>
      <c r="V275" s="921"/>
      <c r="W275" s="921"/>
      <c r="X275" s="921"/>
      <c r="Y275" s="921"/>
      <c r="Z275" s="921"/>
      <c r="AA275" s="921"/>
      <c r="AB275" s="921"/>
      <c r="AC275" s="921"/>
      <c r="AD275" s="921"/>
      <c r="AE275" s="921"/>
      <c r="AF275" s="921"/>
      <c r="AG275" s="921"/>
      <c r="AH275" s="921"/>
      <c r="AI275" s="921"/>
      <c r="AJ275" s="921"/>
      <c r="AK275" s="922"/>
      <c r="AL275" s="923"/>
      <c r="AM275" s="924"/>
      <c r="AN275" s="924"/>
      <c r="AO275" s="924"/>
      <c r="AP275" s="924"/>
      <c r="AQ275" s="924"/>
      <c r="AR275" s="924"/>
      <c r="AS275" s="924"/>
      <c r="AT275" s="924"/>
      <c r="AU275" s="924"/>
      <c r="AV275" s="924"/>
      <c r="AW275" s="924"/>
      <c r="AX275" s="924"/>
      <c r="AY275" s="925"/>
    </row>
    <row r="276" spans="1:51" ht="28.5" hidden="1" customHeight="1" x14ac:dyDescent="0.2">
      <c r="A276" s="127">
        <v>8</v>
      </c>
      <c r="B276" s="129"/>
      <c r="C276" s="918"/>
      <c r="D276" s="919"/>
      <c r="E276" s="919"/>
      <c r="F276" s="919"/>
      <c r="G276" s="919"/>
      <c r="H276" s="919"/>
      <c r="I276" s="919"/>
      <c r="J276" s="919"/>
      <c r="K276" s="919"/>
      <c r="L276" s="919"/>
      <c r="M276" s="920"/>
      <c r="N276" s="920"/>
      <c r="O276" s="920"/>
      <c r="P276" s="920"/>
      <c r="Q276" s="920"/>
      <c r="R276" s="920"/>
      <c r="S276" s="920"/>
      <c r="T276" s="921"/>
      <c r="U276" s="921"/>
      <c r="V276" s="921"/>
      <c r="W276" s="921"/>
      <c r="X276" s="921"/>
      <c r="Y276" s="921"/>
      <c r="Z276" s="921"/>
      <c r="AA276" s="921"/>
      <c r="AB276" s="921"/>
      <c r="AC276" s="921"/>
      <c r="AD276" s="921"/>
      <c r="AE276" s="921"/>
      <c r="AF276" s="921"/>
      <c r="AG276" s="921"/>
      <c r="AH276" s="921"/>
      <c r="AI276" s="921"/>
      <c r="AJ276" s="921"/>
      <c r="AK276" s="922"/>
      <c r="AL276" s="923"/>
      <c r="AM276" s="924"/>
      <c r="AN276" s="924"/>
      <c r="AO276" s="924"/>
      <c r="AP276" s="924"/>
      <c r="AQ276" s="924"/>
      <c r="AR276" s="924"/>
      <c r="AS276" s="924"/>
      <c r="AT276" s="924"/>
      <c r="AU276" s="924"/>
      <c r="AV276" s="924"/>
      <c r="AW276" s="924"/>
      <c r="AX276" s="924"/>
      <c r="AY276" s="925"/>
    </row>
    <row r="277" spans="1:51" ht="28.5" hidden="1" customHeight="1" x14ac:dyDescent="0.2">
      <c r="A277" s="127">
        <v>9</v>
      </c>
      <c r="B277" s="129"/>
      <c r="C277" s="918"/>
      <c r="D277" s="919"/>
      <c r="E277" s="919"/>
      <c r="F277" s="919"/>
      <c r="G277" s="919"/>
      <c r="H277" s="919"/>
      <c r="I277" s="919"/>
      <c r="J277" s="919"/>
      <c r="K277" s="919"/>
      <c r="L277" s="919"/>
      <c r="M277" s="920"/>
      <c r="N277" s="920"/>
      <c r="O277" s="920"/>
      <c r="P277" s="920"/>
      <c r="Q277" s="920"/>
      <c r="R277" s="920"/>
      <c r="S277" s="920"/>
      <c r="T277" s="921"/>
      <c r="U277" s="921"/>
      <c r="V277" s="921"/>
      <c r="W277" s="921"/>
      <c r="X277" s="921"/>
      <c r="Y277" s="921"/>
      <c r="Z277" s="921"/>
      <c r="AA277" s="921"/>
      <c r="AB277" s="921"/>
      <c r="AC277" s="921"/>
      <c r="AD277" s="921"/>
      <c r="AE277" s="921"/>
      <c r="AF277" s="921"/>
      <c r="AG277" s="921"/>
      <c r="AH277" s="921"/>
      <c r="AI277" s="921"/>
      <c r="AJ277" s="921"/>
      <c r="AK277" s="922"/>
      <c r="AL277" s="923"/>
      <c r="AM277" s="924"/>
      <c r="AN277" s="924"/>
      <c r="AO277" s="924"/>
      <c r="AP277" s="924"/>
      <c r="AQ277" s="924"/>
      <c r="AR277" s="924"/>
      <c r="AS277" s="924"/>
      <c r="AT277" s="924"/>
      <c r="AU277" s="924"/>
      <c r="AV277" s="924"/>
      <c r="AW277" s="924"/>
      <c r="AX277" s="924"/>
      <c r="AY277" s="925"/>
    </row>
    <row r="278" spans="1:51" ht="28.5" hidden="1" customHeight="1" x14ac:dyDescent="0.2">
      <c r="A278" s="127">
        <v>10</v>
      </c>
      <c r="B278" s="129"/>
      <c r="C278" s="918"/>
      <c r="D278" s="919"/>
      <c r="E278" s="919"/>
      <c r="F278" s="919"/>
      <c r="G278" s="919"/>
      <c r="H278" s="919"/>
      <c r="I278" s="919"/>
      <c r="J278" s="919"/>
      <c r="K278" s="919"/>
      <c r="L278" s="919"/>
      <c r="M278" s="920"/>
      <c r="N278" s="920"/>
      <c r="O278" s="920"/>
      <c r="P278" s="920"/>
      <c r="Q278" s="920"/>
      <c r="R278" s="920"/>
      <c r="S278" s="920"/>
      <c r="T278" s="921"/>
      <c r="U278" s="921"/>
      <c r="V278" s="921"/>
      <c r="W278" s="921"/>
      <c r="X278" s="921"/>
      <c r="Y278" s="921"/>
      <c r="Z278" s="921"/>
      <c r="AA278" s="921"/>
      <c r="AB278" s="921"/>
      <c r="AC278" s="921"/>
      <c r="AD278" s="921"/>
      <c r="AE278" s="921"/>
      <c r="AF278" s="921"/>
      <c r="AG278" s="921"/>
      <c r="AH278" s="921"/>
      <c r="AI278" s="921"/>
      <c r="AJ278" s="921"/>
      <c r="AK278" s="922"/>
      <c r="AL278" s="923"/>
      <c r="AM278" s="924"/>
      <c r="AN278" s="924"/>
      <c r="AO278" s="924"/>
      <c r="AP278" s="924"/>
      <c r="AQ278" s="924"/>
      <c r="AR278" s="924"/>
      <c r="AS278" s="924"/>
      <c r="AT278" s="924"/>
      <c r="AU278" s="924"/>
      <c r="AV278" s="924"/>
      <c r="AW278" s="924"/>
      <c r="AX278" s="924"/>
      <c r="AY278" s="925"/>
    </row>
    <row r="279" spans="1:51" x14ac:dyDescent="0.2">
      <c r="A279" s="14"/>
      <c r="B279" s="14" t="s">
        <v>300</v>
      </c>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row>
    <row r="280" spans="1:51" ht="34.5" customHeight="1" x14ac:dyDescent="0.2">
      <c r="A280" s="926"/>
      <c r="B280" s="927"/>
      <c r="C280" s="127" t="s">
        <v>294</v>
      </c>
      <c r="D280" s="128"/>
      <c r="E280" s="128"/>
      <c r="F280" s="128"/>
      <c r="G280" s="128"/>
      <c r="H280" s="128"/>
      <c r="I280" s="128"/>
      <c r="J280" s="128"/>
      <c r="K280" s="128"/>
      <c r="L280" s="128"/>
      <c r="M280" s="928" t="s">
        <v>295</v>
      </c>
      <c r="N280" s="929"/>
      <c r="O280" s="929"/>
      <c r="P280" s="929"/>
      <c r="Q280" s="929"/>
      <c r="R280" s="929"/>
      <c r="S280" s="929"/>
      <c r="T280" s="128" t="s">
        <v>296</v>
      </c>
      <c r="U280" s="128"/>
      <c r="V280" s="128"/>
      <c r="W280" s="128"/>
      <c r="X280" s="128"/>
      <c r="Y280" s="128"/>
      <c r="Z280" s="128"/>
      <c r="AA280" s="128"/>
      <c r="AB280" s="128"/>
      <c r="AC280" s="128"/>
      <c r="AD280" s="128"/>
      <c r="AE280" s="128"/>
      <c r="AF280" s="128"/>
      <c r="AG280" s="128"/>
      <c r="AH280" s="128"/>
      <c r="AI280" s="128"/>
      <c r="AJ280" s="128"/>
      <c r="AK280" s="129"/>
      <c r="AL280" s="930" t="s">
        <v>297</v>
      </c>
      <c r="AM280" s="931"/>
      <c r="AN280" s="931"/>
      <c r="AO280" s="931"/>
      <c r="AP280" s="931"/>
      <c r="AQ280" s="931"/>
      <c r="AR280" s="931"/>
      <c r="AS280" s="931"/>
      <c r="AT280" s="931"/>
      <c r="AU280" s="931"/>
      <c r="AV280" s="931"/>
      <c r="AW280" s="931"/>
      <c r="AX280" s="931"/>
      <c r="AY280" s="932"/>
    </row>
    <row r="281" spans="1:51" ht="28.5" customHeight="1" x14ac:dyDescent="0.2">
      <c r="A281" s="127">
        <v>1</v>
      </c>
      <c r="B281" s="129"/>
      <c r="C281" s="933" t="s">
        <v>301</v>
      </c>
      <c r="D281" s="934"/>
      <c r="E281" s="934"/>
      <c r="F281" s="934"/>
      <c r="G281" s="934"/>
      <c r="H281" s="934"/>
      <c r="I281" s="934"/>
      <c r="J281" s="934"/>
      <c r="K281" s="934"/>
      <c r="L281" s="934"/>
      <c r="M281" s="935">
        <v>4010005003976</v>
      </c>
      <c r="N281" s="935"/>
      <c r="O281" s="935"/>
      <c r="P281" s="935"/>
      <c r="Q281" s="935"/>
      <c r="R281" s="935"/>
      <c r="S281" s="935"/>
      <c r="T281" s="277" t="s">
        <v>425</v>
      </c>
      <c r="U281" s="277"/>
      <c r="V281" s="277"/>
      <c r="W281" s="277"/>
      <c r="X281" s="277"/>
      <c r="Y281" s="277"/>
      <c r="Z281" s="277"/>
      <c r="AA281" s="277"/>
      <c r="AB281" s="277"/>
      <c r="AC281" s="277"/>
      <c r="AD281" s="277"/>
      <c r="AE281" s="277"/>
      <c r="AF281" s="277"/>
      <c r="AG281" s="277"/>
      <c r="AH281" s="277"/>
      <c r="AI281" s="277"/>
      <c r="AJ281" s="277"/>
      <c r="AK281" s="936"/>
      <c r="AL281" s="937">
        <v>106.049296</v>
      </c>
      <c r="AM281" s="938"/>
      <c r="AN281" s="938"/>
      <c r="AO281" s="938"/>
      <c r="AP281" s="938"/>
      <c r="AQ281" s="938"/>
      <c r="AR281" s="938"/>
      <c r="AS281" s="938"/>
      <c r="AT281" s="938"/>
      <c r="AU281" s="938"/>
      <c r="AV281" s="938"/>
      <c r="AW281" s="938"/>
      <c r="AX281" s="938"/>
      <c r="AY281" s="939"/>
    </row>
    <row r="282" spans="1:51" ht="28.5" customHeight="1" x14ac:dyDescent="0.2">
      <c r="A282" s="127">
        <v>2</v>
      </c>
      <c r="B282" s="129"/>
      <c r="C282" s="933" t="s">
        <v>302</v>
      </c>
      <c r="D282" s="934"/>
      <c r="E282" s="934"/>
      <c r="F282" s="934"/>
      <c r="G282" s="934"/>
      <c r="H282" s="934"/>
      <c r="I282" s="934"/>
      <c r="J282" s="934"/>
      <c r="K282" s="934"/>
      <c r="L282" s="934"/>
      <c r="M282" s="935">
        <v>9120005004174</v>
      </c>
      <c r="N282" s="935"/>
      <c r="O282" s="935"/>
      <c r="P282" s="935"/>
      <c r="Q282" s="935"/>
      <c r="R282" s="935"/>
      <c r="S282" s="935"/>
      <c r="T282" s="277" t="s">
        <v>425</v>
      </c>
      <c r="U282" s="277"/>
      <c r="V282" s="277"/>
      <c r="W282" s="277"/>
      <c r="X282" s="277"/>
      <c r="Y282" s="277"/>
      <c r="Z282" s="277"/>
      <c r="AA282" s="277"/>
      <c r="AB282" s="277"/>
      <c r="AC282" s="277"/>
      <c r="AD282" s="277"/>
      <c r="AE282" s="277"/>
      <c r="AF282" s="277"/>
      <c r="AG282" s="277"/>
      <c r="AH282" s="277"/>
      <c r="AI282" s="277"/>
      <c r="AJ282" s="277"/>
      <c r="AK282" s="936"/>
      <c r="AL282" s="937">
        <v>105.959165</v>
      </c>
      <c r="AM282" s="938"/>
      <c r="AN282" s="938"/>
      <c r="AO282" s="938"/>
      <c r="AP282" s="938"/>
      <c r="AQ282" s="938"/>
      <c r="AR282" s="938"/>
      <c r="AS282" s="938"/>
      <c r="AT282" s="938"/>
      <c r="AU282" s="938"/>
      <c r="AV282" s="938"/>
      <c r="AW282" s="938"/>
      <c r="AX282" s="938"/>
      <c r="AY282" s="939"/>
    </row>
    <row r="283" spans="1:51" ht="28.5" customHeight="1" x14ac:dyDescent="0.2">
      <c r="A283" s="127">
        <v>3</v>
      </c>
      <c r="B283" s="129"/>
      <c r="C283" s="933" t="s">
        <v>303</v>
      </c>
      <c r="D283" s="934"/>
      <c r="E283" s="934"/>
      <c r="F283" s="934"/>
      <c r="G283" s="934"/>
      <c r="H283" s="934"/>
      <c r="I283" s="934"/>
      <c r="J283" s="934"/>
      <c r="K283" s="934"/>
      <c r="L283" s="934"/>
      <c r="M283" s="935">
        <v>7110005000176</v>
      </c>
      <c r="N283" s="935"/>
      <c r="O283" s="935"/>
      <c r="P283" s="935"/>
      <c r="Q283" s="935"/>
      <c r="R283" s="935"/>
      <c r="S283" s="935"/>
      <c r="T283" s="277" t="s">
        <v>425</v>
      </c>
      <c r="U283" s="277"/>
      <c r="V283" s="277"/>
      <c r="W283" s="277"/>
      <c r="X283" s="277"/>
      <c r="Y283" s="277"/>
      <c r="Z283" s="277"/>
      <c r="AA283" s="277"/>
      <c r="AB283" s="277"/>
      <c r="AC283" s="277"/>
      <c r="AD283" s="277"/>
      <c r="AE283" s="277"/>
      <c r="AF283" s="277"/>
      <c r="AG283" s="277"/>
      <c r="AH283" s="277"/>
      <c r="AI283" s="277"/>
      <c r="AJ283" s="277"/>
      <c r="AK283" s="936"/>
      <c r="AL283" s="937">
        <v>100.878528</v>
      </c>
      <c r="AM283" s="938"/>
      <c r="AN283" s="938"/>
      <c r="AO283" s="938"/>
      <c r="AP283" s="938"/>
      <c r="AQ283" s="938"/>
      <c r="AR283" s="938"/>
      <c r="AS283" s="938"/>
      <c r="AT283" s="938"/>
      <c r="AU283" s="938"/>
      <c r="AV283" s="938"/>
      <c r="AW283" s="938"/>
      <c r="AX283" s="938"/>
      <c r="AY283" s="939"/>
    </row>
    <row r="284" spans="1:51" ht="28.5" customHeight="1" x14ac:dyDescent="0.2">
      <c r="A284" s="127">
        <v>4</v>
      </c>
      <c r="B284" s="129"/>
      <c r="C284" s="933" t="s">
        <v>304</v>
      </c>
      <c r="D284" s="934"/>
      <c r="E284" s="934"/>
      <c r="F284" s="934"/>
      <c r="G284" s="934"/>
      <c r="H284" s="934"/>
      <c r="I284" s="934"/>
      <c r="J284" s="934"/>
      <c r="K284" s="934"/>
      <c r="L284" s="934"/>
      <c r="M284" s="935">
        <v>3180005004298</v>
      </c>
      <c r="N284" s="935"/>
      <c r="O284" s="935"/>
      <c r="P284" s="935"/>
      <c r="Q284" s="935"/>
      <c r="R284" s="935"/>
      <c r="S284" s="935"/>
      <c r="T284" s="277" t="s">
        <v>425</v>
      </c>
      <c r="U284" s="277"/>
      <c r="V284" s="277"/>
      <c r="W284" s="277"/>
      <c r="X284" s="277"/>
      <c r="Y284" s="277"/>
      <c r="Z284" s="277"/>
      <c r="AA284" s="277"/>
      <c r="AB284" s="277"/>
      <c r="AC284" s="277"/>
      <c r="AD284" s="277"/>
      <c r="AE284" s="277"/>
      <c r="AF284" s="277"/>
      <c r="AG284" s="277"/>
      <c r="AH284" s="277"/>
      <c r="AI284" s="277"/>
      <c r="AJ284" s="277"/>
      <c r="AK284" s="936"/>
      <c r="AL284" s="937">
        <v>93.911151000000004</v>
      </c>
      <c r="AM284" s="938"/>
      <c r="AN284" s="938"/>
      <c r="AO284" s="938"/>
      <c r="AP284" s="938"/>
      <c r="AQ284" s="938"/>
      <c r="AR284" s="938"/>
      <c r="AS284" s="938"/>
      <c r="AT284" s="938"/>
      <c r="AU284" s="938"/>
      <c r="AV284" s="938"/>
      <c r="AW284" s="938"/>
      <c r="AX284" s="938"/>
      <c r="AY284" s="939"/>
    </row>
    <row r="285" spans="1:51" ht="28.5" customHeight="1" x14ac:dyDescent="0.2">
      <c r="A285" s="127">
        <v>5</v>
      </c>
      <c r="B285" s="129"/>
      <c r="C285" s="933" t="s">
        <v>305</v>
      </c>
      <c r="D285" s="934"/>
      <c r="E285" s="934"/>
      <c r="F285" s="934"/>
      <c r="G285" s="934"/>
      <c r="H285" s="934"/>
      <c r="I285" s="934"/>
      <c r="J285" s="934"/>
      <c r="K285" s="934"/>
      <c r="L285" s="934"/>
      <c r="M285" s="935">
        <v>3080005004358</v>
      </c>
      <c r="N285" s="935"/>
      <c r="O285" s="935"/>
      <c r="P285" s="935"/>
      <c r="Q285" s="935"/>
      <c r="R285" s="935"/>
      <c r="S285" s="935"/>
      <c r="T285" s="277" t="s">
        <v>425</v>
      </c>
      <c r="U285" s="277"/>
      <c r="V285" s="277"/>
      <c r="W285" s="277"/>
      <c r="X285" s="277"/>
      <c r="Y285" s="277"/>
      <c r="Z285" s="277"/>
      <c r="AA285" s="277"/>
      <c r="AB285" s="277"/>
      <c r="AC285" s="277"/>
      <c r="AD285" s="277"/>
      <c r="AE285" s="277"/>
      <c r="AF285" s="277"/>
      <c r="AG285" s="277"/>
      <c r="AH285" s="277"/>
      <c r="AI285" s="277"/>
      <c r="AJ285" s="277"/>
      <c r="AK285" s="936"/>
      <c r="AL285" s="937">
        <v>71.197518000000002</v>
      </c>
      <c r="AM285" s="938"/>
      <c r="AN285" s="938"/>
      <c r="AO285" s="938"/>
      <c r="AP285" s="938"/>
      <c r="AQ285" s="938"/>
      <c r="AR285" s="938"/>
      <c r="AS285" s="938"/>
      <c r="AT285" s="938"/>
      <c r="AU285" s="938"/>
      <c r="AV285" s="938"/>
      <c r="AW285" s="938"/>
      <c r="AX285" s="938"/>
      <c r="AY285" s="939"/>
    </row>
    <row r="286" spans="1:51" ht="28.5" customHeight="1" x14ac:dyDescent="0.2">
      <c r="A286" s="127">
        <v>6</v>
      </c>
      <c r="B286" s="129"/>
      <c r="C286" s="933" t="s">
        <v>306</v>
      </c>
      <c r="D286" s="934"/>
      <c r="E286" s="934"/>
      <c r="F286" s="934"/>
      <c r="G286" s="934"/>
      <c r="H286" s="934"/>
      <c r="I286" s="934"/>
      <c r="J286" s="934"/>
      <c r="K286" s="934"/>
      <c r="L286" s="934"/>
      <c r="M286" s="935">
        <v>6040005000705</v>
      </c>
      <c r="N286" s="935"/>
      <c r="O286" s="935"/>
      <c r="P286" s="935"/>
      <c r="Q286" s="935"/>
      <c r="R286" s="935"/>
      <c r="S286" s="935"/>
      <c r="T286" s="277" t="s">
        <v>425</v>
      </c>
      <c r="U286" s="277"/>
      <c r="V286" s="277"/>
      <c r="W286" s="277"/>
      <c r="X286" s="277"/>
      <c r="Y286" s="277"/>
      <c r="Z286" s="277"/>
      <c r="AA286" s="277"/>
      <c r="AB286" s="277"/>
      <c r="AC286" s="277"/>
      <c r="AD286" s="277"/>
      <c r="AE286" s="277"/>
      <c r="AF286" s="277"/>
      <c r="AG286" s="277"/>
      <c r="AH286" s="277"/>
      <c r="AI286" s="277"/>
      <c r="AJ286" s="277"/>
      <c r="AK286" s="936"/>
      <c r="AL286" s="937">
        <v>70.682602000000003</v>
      </c>
      <c r="AM286" s="938"/>
      <c r="AN286" s="938"/>
      <c r="AO286" s="938"/>
      <c r="AP286" s="938"/>
      <c r="AQ286" s="938"/>
      <c r="AR286" s="938"/>
      <c r="AS286" s="938"/>
      <c r="AT286" s="938"/>
      <c r="AU286" s="938"/>
      <c r="AV286" s="938"/>
      <c r="AW286" s="938"/>
      <c r="AX286" s="938"/>
      <c r="AY286" s="939"/>
    </row>
    <row r="287" spans="1:51" ht="28.5" customHeight="1" x14ac:dyDescent="0.2">
      <c r="A287" s="127">
        <v>7</v>
      </c>
      <c r="B287" s="129"/>
      <c r="C287" s="933" t="s">
        <v>307</v>
      </c>
      <c r="D287" s="934"/>
      <c r="E287" s="934"/>
      <c r="F287" s="934"/>
      <c r="G287" s="934"/>
      <c r="H287" s="934"/>
      <c r="I287" s="934"/>
      <c r="J287" s="934"/>
      <c r="K287" s="934"/>
      <c r="L287" s="934"/>
      <c r="M287" s="935">
        <v>2020005009776</v>
      </c>
      <c r="N287" s="935"/>
      <c r="O287" s="935"/>
      <c r="P287" s="935"/>
      <c r="Q287" s="935"/>
      <c r="R287" s="935"/>
      <c r="S287" s="935"/>
      <c r="T287" s="277" t="s">
        <v>425</v>
      </c>
      <c r="U287" s="277"/>
      <c r="V287" s="277"/>
      <c r="W287" s="277"/>
      <c r="X287" s="277"/>
      <c r="Y287" s="277"/>
      <c r="Z287" s="277"/>
      <c r="AA287" s="277"/>
      <c r="AB287" s="277"/>
      <c r="AC287" s="277"/>
      <c r="AD287" s="277"/>
      <c r="AE287" s="277"/>
      <c r="AF287" s="277"/>
      <c r="AG287" s="277"/>
      <c r="AH287" s="277"/>
      <c r="AI287" s="277"/>
      <c r="AJ287" s="277"/>
      <c r="AK287" s="936"/>
      <c r="AL287" s="937">
        <v>67.110731000000001</v>
      </c>
      <c r="AM287" s="938"/>
      <c r="AN287" s="938"/>
      <c r="AO287" s="938"/>
      <c r="AP287" s="938"/>
      <c r="AQ287" s="938"/>
      <c r="AR287" s="938"/>
      <c r="AS287" s="938"/>
      <c r="AT287" s="938"/>
      <c r="AU287" s="938"/>
      <c r="AV287" s="938"/>
      <c r="AW287" s="938"/>
      <c r="AX287" s="938"/>
      <c r="AY287" s="939"/>
    </row>
    <row r="288" spans="1:51" ht="28.5" customHeight="1" x14ac:dyDescent="0.2">
      <c r="A288" s="127">
        <v>8</v>
      </c>
      <c r="B288" s="129"/>
      <c r="C288" s="933" t="s">
        <v>308</v>
      </c>
      <c r="D288" s="934"/>
      <c r="E288" s="934"/>
      <c r="F288" s="934"/>
      <c r="G288" s="934"/>
      <c r="H288" s="934"/>
      <c r="I288" s="934"/>
      <c r="J288" s="934"/>
      <c r="K288" s="934"/>
      <c r="L288" s="934"/>
      <c r="M288" s="935">
        <v>8030005001355</v>
      </c>
      <c r="N288" s="935"/>
      <c r="O288" s="935"/>
      <c r="P288" s="935"/>
      <c r="Q288" s="935"/>
      <c r="R288" s="935"/>
      <c r="S288" s="935"/>
      <c r="T288" s="277" t="s">
        <v>425</v>
      </c>
      <c r="U288" s="277"/>
      <c r="V288" s="277"/>
      <c r="W288" s="277"/>
      <c r="X288" s="277"/>
      <c r="Y288" s="277"/>
      <c r="Z288" s="277"/>
      <c r="AA288" s="277"/>
      <c r="AB288" s="277"/>
      <c r="AC288" s="277"/>
      <c r="AD288" s="277"/>
      <c r="AE288" s="277"/>
      <c r="AF288" s="277"/>
      <c r="AG288" s="277"/>
      <c r="AH288" s="277"/>
      <c r="AI288" s="277"/>
      <c r="AJ288" s="277"/>
      <c r="AK288" s="936"/>
      <c r="AL288" s="937">
        <v>50.518475000000002</v>
      </c>
      <c r="AM288" s="938"/>
      <c r="AN288" s="938"/>
      <c r="AO288" s="938"/>
      <c r="AP288" s="938"/>
      <c r="AQ288" s="938"/>
      <c r="AR288" s="938"/>
      <c r="AS288" s="938"/>
      <c r="AT288" s="938"/>
      <c r="AU288" s="938"/>
      <c r="AV288" s="938"/>
      <c r="AW288" s="938"/>
      <c r="AX288" s="938"/>
      <c r="AY288" s="939"/>
    </row>
    <row r="289" spans="1:51" ht="28.5" customHeight="1" x14ac:dyDescent="0.2">
      <c r="A289" s="127">
        <v>9</v>
      </c>
      <c r="B289" s="129"/>
      <c r="C289" s="933" t="s">
        <v>309</v>
      </c>
      <c r="D289" s="934"/>
      <c r="E289" s="934"/>
      <c r="F289" s="934"/>
      <c r="G289" s="934"/>
      <c r="H289" s="934"/>
      <c r="I289" s="934"/>
      <c r="J289" s="934"/>
      <c r="K289" s="934"/>
      <c r="L289" s="934"/>
      <c r="M289" s="935">
        <v>9240005001770</v>
      </c>
      <c r="N289" s="935"/>
      <c r="O289" s="935"/>
      <c r="P289" s="935"/>
      <c r="Q289" s="935"/>
      <c r="R289" s="935"/>
      <c r="S289" s="935"/>
      <c r="T289" s="277" t="s">
        <v>425</v>
      </c>
      <c r="U289" s="277"/>
      <c r="V289" s="277"/>
      <c r="W289" s="277"/>
      <c r="X289" s="277"/>
      <c r="Y289" s="277"/>
      <c r="Z289" s="277"/>
      <c r="AA289" s="277"/>
      <c r="AB289" s="277"/>
      <c r="AC289" s="277"/>
      <c r="AD289" s="277"/>
      <c r="AE289" s="277"/>
      <c r="AF289" s="277"/>
      <c r="AG289" s="277"/>
      <c r="AH289" s="277"/>
      <c r="AI289" s="277"/>
      <c r="AJ289" s="277"/>
      <c r="AK289" s="936"/>
      <c r="AL289" s="937">
        <v>47.248823999999999</v>
      </c>
      <c r="AM289" s="938"/>
      <c r="AN289" s="938"/>
      <c r="AO289" s="938"/>
      <c r="AP289" s="938"/>
      <c r="AQ289" s="938"/>
      <c r="AR289" s="938"/>
      <c r="AS289" s="938"/>
      <c r="AT289" s="938"/>
      <c r="AU289" s="938"/>
      <c r="AV289" s="938"/>
      <c r="AW289" s="938"/>
      <c r="AX289" s="938"/>
      <c r="AY289" s="939"/>
    </row>
    <row r="290" spans="1:51" ht="28.5" customHeight="1" x14ac:dyDescent="0.2">
      <c r="A290" s="127">
        <v>10</v>
      </c>
      <c r="B290" s="129"/>
      <c r="C290" s="933" t="s">
        <v>310</v>
      </c>
      <c r="D290" s="934"/>
      <c r="E290" s="934"/>
      <c r="F290" s="934"/>
      <c r="G290" s="934"/>
      <c r="H290" s="934"/>
      <c r="I290" s="934"/>
      <c r="J290" s="934"/>
      <c r="K290" s="934"/>
      <c r="L290" s="934"/>
      <c r="M290" s="935">
        <v>3260005009000</v>
      </c>
      <c r="N290" s="935"/>
      <c r="O290" s="935"/>
      <c r="P290" s="935"/>
      <c r="Q290" s="935"/>
      <c r="R290" s="935"/>
      <c r="S290" s="935"/>
      <c r="T290" s="277" t="s">
        <v>425</v>
      </c>
      <c r="U290" s="277"/>
      <c r="V290" s="277"/>
      <c r="W290" s="277"/>
      <c r="X290" s="277"/>
      <c r="Y290" s="277"/>
      <c r="Z290" s="277"/>
      <c r="AA290" s="277"/>
      <c r="AB290" s="277"/>
      <c r="AC290" s="277"/>
      <c r="AD290" s="277"/>
      <c r="AE290" s="277"/>
      <c r="AF290" s="277"/>
      <c r="AG290" s="277"/>
      <c r="AH290" s="277"/>
      <c r="AI290" s="277"/>
      <c r="AJ290" s="277"/>
      <c r="AK290" s="936"/>
      <c r="AL290" s="937">
        <v>44.930675000000001</v>
      </c>
      <c r="AM290" s="938"/>
      <c r="AN290" s="938"/>
      <c r="AO290" s="938"/>
      <c r="AP290" s="938"/>
      <c r="AQ290" s="938"/>
      <c r="AR290" s="938"/>
      <c r="AS290" s="938"/>
      <c r="AT290" s="938"/>
      <c r="AU290" s="938"/>
      <c r="AV290" s="938"/>
      <c r="AW290" s="938"/>
      <c r="AX290" s="938"/>
      <c r="AY290" s="939"/>
    </row>
    <row r="291" spans="1:51" x14ac:dyDescent="0.2">
      <c r="A291" s="56"/>
      <c r="B291" s="56" t="s">
        <v>311</v>
      </c>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row>
    <row r="292" spans="1:51" ht="34.5" customHeight="1" x14ac:dyDescent="0.2">
      <c r="A292" s="127"/>
      <c r="B292" s="129"/>
      <c r="C292" s="127" t="s">
        <v>294</v>
      </c>
      <c r="D292" s="128"/>
      <c r="E292" s="128"/>
      <c r="F292" s="128"/>
      <c r="G292" s="128"/>
      <c r="H292" s="128"/>
      <c r="I292" s="128"/>
      <c r="J292" s="128"/>
      <c r="K292" s="128"/>
      <c r="L292" s="128"/>
      <c r="M292" s="928" t="s">
        <v>295</v>
      </c>
      <c r="N292" s="929"/>
      <c r="O292" s="929"/>
      <c r="P292" s="929"/>
      <c r="Q292" s="929"/>
      <c r="R292" s="929"/>
      <c r="S292" s="929"/>
      <c r="T292" s="128" t="s">
        <v>296</v>
      </c>
      <c r="U292" s="128"/>
      <c r="V292" s="128"/>
      <c r="W292" s="128"/>
      <c r="X292" s="128"/>
      <c r="Y292" s="128"/>
      <c r="Z292" s="128"/>
      <c r="AA292" s="128"/>
      <c r="AB292" s="128"/>
      <c r="AC292" s="128"/>
      <c r="AD292" s="128"/>
      <c r="AE292" s="128"/>
      <c r="AF292" s="128"/>
      <c r="AG292" s="128"/>
      <c r="AH292" s="128"/>
      <c r="AI292" s="128"/>
      <c r="AJ292" s="128"/>
      <c r="AK292" s="129"/>
      <c r="AL292" s="930" t="s">
        <v>297</v>
      </c>
      <c r="AM292" s="931"/>
      <c r="AN292" s="931"/>
      <c r="AO292" s="931"/>
      <c r="AP292" s="931"/>
      <c r="AQ292" s="931"/>
      <c r="AR292" s="931"/>
      <c r="AS292" s="931"/>
      <c r="AT292" s="931"/>
      <c r="AU292" s="931"/>
      <c r="AV292" s="931"/>
      <c r="AW292" s="931"/>
      <c r="AX292" s="931"/>
      <c r="AY292" s="932"/>
    </row>
    <row r="293" spans="1:51" ht="28.5" customHeight="1" x14ac:dyDescent="0.2">
      <c r="A293" s="127">
        <v>1</v>
      </c>
      <c r="B293" s="129"/>
      <c r="C293" s="933" t="s">
        <v>312</v>
      </c>
      <c r="D293" s="934"/>
      <c r="E293" s="934"/>
      <c r="F293" s="934"/>
      <c r="G293" s="934"/>
      <c r="H293" s="934"/>
      <c r="I293" s="934"/>
      <c r="J293" s="934"/>
      <c r="K293" s="934"/>
      <c r="L293" s="934"/>
      <c r="M293" s="935">
        <v>5430001002591</v>
      </c>
      <c r="N293" s="935"/>
      <c r="O293" s="935"/>
      <c r="P293" s="935"/>
      <c r="Q293" s="935"/>
      <c r="R293" s="935"/>
      <c r="S293" s="935"/>
      <c r="T293" s="277" t="s">
        <v>313</v>
      </c>
      <c r="U293" s="277"/>
      <c r="V293" s="277"/>
      <c r="W293" s="277"/>
      <c r="X293" s="277"/>
      <c r="Y293" s="277"/>
      <c r="Z293" s="277"/>
      <c r="AA293" s="277"/>
      <c r="AB293" s="277"/>
      <c r="AC293" s="277"/>
      <c r="AD293" s="277"/>
      <c r="AE293" s="277"/>
      <c r="AF293" s="277"/>
      <c r="AG293" s="277"/>
      <c r="AH293" s="277"/>
      <c r="AI293" s="277"/>
      <c r="AJ293" s="277"/>
      <c r="AK293" s="936"/>
      <c r="AL293" s="937">
        <v>44.362366000000002</v>
      </c>
      <c r="AM293" s="938"/>
      <c r="AN293" s="938"/>
      <c r="AO293" s="938"/>
      <c r="AP293" s="938"/>
      <c r="AQ293" s="938"/>
      <c r="AR293" s="938"/>
      <c r="AS293" s="938"/>
      <c r="AT293" s="938"/>
      <c r="AU293" s="938"/>
      <c r="AV293" s="938"/>
      <c r="AW293" s="938"/>
      <c r="AX293" s="938"/>
      <c r="AY293" s="939"/>
    </row>
    <row r="294" spans="1:51" ht="28.5" customHeight="1" x14ac:dyDescent="0.2">
      <c r="A294" s="127">
        <v>2</v>
      </c>
      <c r="B294" s="129"/>
      <c r="C294" s="933" t="s">
        <v>314</v>
      </c>
      <c r="D294" s="934"/>
      <c r="E294" s="934"/>
      <c r="F294" s="934"/>
      <c r="G294" s="934"/>
      <c r="H294" s="934"/>
      <c r="I294" s="934"/>
      <c r="J294" s="934"/>
      <c r="K294" s="934"/>
      <c r="L294" s="934"/>
      <c r="M294" s="935">
        <v>4110001023423</v>
      </c>
      <c r="N294" s="935"/>
      <c r="O294" s="935"/>
      <c r="P294" s="935"/>
      <c r="Q294" s="935"/>
      <c r="R294" s="935"/>
      <c r="S294" s="935"/>
      <c r="T294" s="277" t="s">
        <v>313</v>
      </c>
      <c r="U294" s="277"/>
      <c r="V294" s="277"/>
      <c r="W294" s="277"/>
      <c r="X294" s="277"/>
      <c r="Y294" s="277"/>
      <c r="Z294" s="277"/>
      <c r="AA294" s="277"/>
      <c r="AB294" s="277"/>
      <c r="AC294" s="277"/>
      <c r="AD294" s="277"/>
      <c r="AE294" s="277"/>
      <c r="AF294" s="277"/>
      <c r="AG294" s="277"/>
      <c r="AH294" s="277"/>
      <c r="AI294" s="277"/>
      <c r="AJ294" s="277"/>
      <c r="AK294" s="936"/>
      <c r="AL294" s="937">
        <v>35.851269000000002</v>
      </c>
      <c r="AM294" s="938"/>
      <c r="AN294" s="938"/>
      <c r="AO294" s="938"/>
      <c r="AP294" s="938"/>
      <c r="AQ294" s="938"/>
      <c r="AR294" s="938"/>
      <c r="AS294" s="938"/>
      <c r="AT294" s="938"/>
      <c r="AU294" s="938"/>
      <c r="AV294" s="938"/>
      <c r="AW294" s="938"/>
      <c r="AX294" s="938"/>
      <c r="AY294" s="939"/>
    </row>
    <row r="295" spans="1:51" ht="28.5" customHeight="1" x14ac:dyDescent="0.2">
      <c r="A295" s="127">
        <v>3</v>
      </c>
      <c r="B295" s="129"/>
      <c r="C295" s="933" t="s">
        <v>315</v>
      </c>
      <c r="D295" s="934"/>
      <c r="E295" s="934"/>
      <c r="F295" s="934"/>
      <c r="G295" s="934"/>
      <c r="H295" s="934"/>
      <c r="I295" s="934"/>
      <c r="J295" s="934"/>
      <c r="K295" s="934"/>
      <c r="L295" s="934"/>
      <c r="M295" s="935">
        <v>9120901005589</v>
      </c>
      <c r="N295" s="935"/>
      <c r="O295" s="935"/>
      <c r="P295" s="935"/>
      <c r="Q295" s="935"/>
      <c r="R295" s="935"/>
      <c r="S295" s="935"/>
      <c r="T295" s="277" t="s">
        <v>313</v>
      </c>
      <c r="U295" s="277"/>
      <c r="V295" s="277"/>
      <c r="W295" s="277"/>
      <c r="X295" s="277"/>
      <c r="Y295" s="277"/>
      <c r="Z295" s="277"/>
      <c r="AA295" s="277"/>
      <c r="AB295" s="277"/>
      <c r="AC295" s="277"/>
      <c r="AD295" s="277"/>
      <c r="AE295" s="277"/>
      <c r="AF295" s="277"/>
      <c r="AG295" s="277"/>
      <c r="AH295" s="277"/>
      <c r="AI295" s="277"/>
      <c r="AJ295" s="277"/>
      <c r="AK295" s="936"/>
      <c r="AL295" s="937">
        <v>34.037066000000003</v>
      </c>
      <c r="AM295" s="938"/>
      <c r="AN295" s="938"/>
      <c r="AO295" s="938"/>
      <c r="AP295" s="938"/>
      <c r="AQ295" s="938"/>
      <c r="AR295" s="938"/>
      <c r="AS295" s="938"/>
      <c r="AT295" s="938"/>
      <c r="AU295" s="938"/>
      <c r="AV295" s="938"/>
      <c r="AW295" s="938"/>
      <c r="AX295" s="938"/>
      <c r="AY295" s="939"/>
    </row>
    <row r="296" spans="1:51" ht="28.5" customHeight="1" x14ac:dyDescent="0.2">
      <c r="A296" s="127">
        <v>4</v>
      </c>
      <c r="B296" s="129"/>
      <c r="C296" s="933" t="s">
        <v>316</v>
      </c>
      <c r="D296" s="934"/>
      <c r="E296" s="934"/>
      <c r="F296" s="934"/>
      <c r="G296" s="934"/>
      <c r="H296" s="934"/>
      <c r="I296" s="934"/>
      <c r="J296" s="934"/>
      <c r="K296" s="934"/>
      <c r="L296" s="940"/>
      <c r="M296" s="941">
        <v>3010005005726</v>
      </c>
      <c r="N296" s="942"/>
      <c r="O296" s="942"/>
      <c r="P296" s="942"/>
      <c r="Q296" s="942"/>
      <c r="R296" s="942"/>
      <c r="S296" s="943"/>
      <c r="T296" s="944" t="s">
        <v>313</v>
      </c>
      <c r="U296" s="277"/>
      <c r="V296" s="277"/>
      <c r="W296" s="277"/>
      <c r="X296" s="277"/>
      <c r="Y296" s="277"/>
      <c r="Z296" s="277"/>
      <c r="AA296" s="277"/>
      <c r="AB296" s="277"/>
      <c r="AC296" s="277"/>
      <c r="AD296" s="277"/>
      <c r="AE296" s="277"/>
      <c r="AF296" s="277"/>
      <c r="AG296" s="277"/>
      <c r="AH296" s="277"/>
      <c r="AI296" s="277"/>
      <c r="AJ296" s="277"/>
      <c r="AK296" s="936"/>
      <c r="AL296" s="937">
        <v>20.220027999999999</v>
      </c>
      <c r="AM296" s="938"/>
      <c r="AN296" s="938"/>
      <c r="AO296" s="938"/>
      <c r="AP296" s="938"/>
      <c r="AQ296" s="938"/>
      <c r="AR296" s="938"/>
      <c r="AS296" s="938"/>
      <c r="AT296" s="938"/>
      <c r="AU296" s="938"/>
      <c r="AV296" s="938"/>
      <c r="AW296" s="938"/>
      <c r="AX296" s="938"/>
      <c r="AY296" s="939"/>
    </row>
    <row r="297" spans="1:51" ht="28.5" customHeight="1" x14ac:dyDescent="0.2">
      <c r="A297" s="127">
        <v>5</v>
      </c>
      <c r="B297" s="129"/>
      <c r="C297" s="933" t="s">
        <v>317</v>
      </c>
      <c r="D297" s="934"/>
      <c r="E297" s="934"/>
      <c r="F297" s="934"/>
      <c r="G297" s="934"/>
      <c r="H297" s="934"/>
      <c r="I297" s="934"/>
      <c r="J297" s="934"/>
      <c r="K297" s="934"/>
      <c r="L297" s="934"/>
      <c r="M297" s="935">
        <v>5120001184321</v>
      </c>
      <c r="N297" s="935"/>
      <c r="O297" s="935"/>
      <c r="P297" s="935"/>
      <c r="Q297" s="935"/>
      <c r="R297" s="935"/>
      <c r="S297" s="935"/>
      <c r="T297" s="944" t="s">
        <v>313</v>
      </c>
      <c r="U297" s="277"/>
      <c r="V297" s="277"/>
      <c r="W297" s="277"/>
      <c r="X297" s="277"/>
      <c r="Y297" s="277"/>
      <c r="Z297" s="277"/>
      <c r="AA297" s="277"/>
      <c r="AB297" s="277"/>
      <c r="AC297" s="277"/>
      <c r="AD297" s="277"/>
      <c r="AE297" s="277"/>
      <c r="AF297" s="277"/>
      <c r="AG297" s="277"/>
      <c r="AH297" s="277"/>
      <c r="AI297" s="277"/>
      <c r="AJ297" s="277"/>
      <c r="AK297" s="936"/>
      <c r="AL297" s="937">
        <v>18.866446</v>
      </c>
      <c r="AM297" s="938"/>
      <c r="AN297" s="938"/>
      <c r="AO297" s="938"/>
      <c r="AP297" s="938"/>
      <c r="AQ297" s="938"/>
      <c r="AR297" s="938"/>
      <c r="AS297" s="938"/>
      <c r="AT297" s="938"/>
      <c r="AU297" s="938"/>
      <c r="AV297" s="938"/>
      <c r="AW297" s="938"/>
      <c r="AX297" s="938"/>
      <c r="AY297" s="939"/>
    </row>
    <row r="298" spans="1:51" ht="28.5" customHeight="1" x14ac:dyDescent="0.2">
      <c r="A298" s="127">
        <v>6</v>
      </c>
      <c r="B298" s="129"/>
      <c r="C298" s="933" t="s">
        <v>318</v>
      </c>
      <c r="D298" s="934"/>
      <c r="E298" s="934"/>
      <c r="F298" s="934"/>
      <c r="G298" s="934"/>
      <c r="H298" s="934"/>
      <c r="I298" s="934"/>
      <c r="J298" s="934"/>
      <c r="K298" s="934"/>
      <c r="L298" s="934"/>
      <c r="M298" s="935">
        <v>8010001136859</v>
      </c>
      <c r="N298" s="935"/>
      <c r="O298" s="935"/>
      <c r="P298" s="935"/>
      <c r="Q298" s="935"/>
      <c r="R298" s="935"/>
      <c r="S298" s="935"/>
      <c r="T298" s="277" t="s">
        <v>313</v>
      </c>
      <c r="U298" s="277"/>
      <c r="V298" s="277"/>
      <c r="W298" s="277"/>
      <c r="X298" s="277"/>
      <c r="Y298" s="277"/>
      <c r="Z298" s="277"/>
      <c r="AA298" s="277"/>
      <c r="AB298" s="277"/>
      <c r="AC298" s="277"/>
      <c r="AD298" s="277"/>
      <c r="AE298" s="277"/>
      <c r="AF298" s="277"/>
      <c r="AG298" s="277"/>
      <c r="AH298" s="277"/>
      <c r="AI298" s="277"/>
      <c r="AJ298" s="277"/>
      <c r="AK298" s="936"/>
      <c r="AL298" s="937">
        <v>18.305554999999998</v>
      </c>
      <c r="AM298" s="938"/>
      <c r="AN298" s="938"/>
      <c r="AO298" s="938"/>
      <c r="AP298" s="938"/>
      <c r="AQ298" s="938"/>
      <c r="AR298" s="938"/>
      <c r="AS298" s="938"/>
      <c r="AT298" s="938"/>
      <c r="AU298" s="938"/>
      <c r="AV298" s="938"/>
      <c r="AW298" s="938"/>
      <c r="AX298" s="938"/>
      <c r="AY298" s="939"/>
    </row>
    <row r="299" spans="1:51" ht="28.5" customHeight="1" x14ac:dyDescent="0.2">
      <c r="A299" s="127">
        <v>7</v>
      </c>
      <c r="B299" s="129"/>
      <c r="C299" s="933" t="s">
        <v>319</v>
      </c>
      <c r="D299" s="934"/>
      <c r="E299" s="934"/>
      <c r="F299" s="934"/>
      <c r="G299" s="934"/>
      <c r="H299" s="934"/>
      <c r="I299" s="934"/>
      <c r="J299" s="934"/>
      <c r="K299" s="934"/>
      <c r="L299" s="934"/>
      <c r="M299" s="935">
        <v>5180001029306</v>
      </c>
      <c r="N299" s="935"/>
      <c r="O299" s="935"/>
      <c r="P299" s="935"/>
      <c r="Q299" s="935"/>
      <c r="R299" s="935"/>
      <c r="S299" s="935"/>
      <c r="T299" s="277" t="s">
        <v>313</v>
      </c>
      <c r="U299" s="277"/>
      <c r="V299" s="277"/>
      <c r="W299" s="277"/>
      <c r="X299" s="277"/>
      <c r="Y299" s="277"/>
      <c r="Z299" s="277"/>
      <c r="AA299" s="277"/>
      <c r="AB299" s="277"/>
      <c r="AC299" s="277"/>
      <c r="AD299" s="277"/>
      <c r="AE299" s="277"/>
      <c r="AF299" s="277"/>
      <c r="AG299" s="277"/>
      <c r="AH299" s="277"/>
      <c r="AI299" s="277"/>
      <c r="AJ299" s="277"/>
      <c r="AK299" s="936"/>
      <c r="AL299" s="937">
        <v>16.741067000000001</v>
      </c>
      <c r="AM299" s="938"/>
      <c r="AN299" s="938"/>
      <c r="AO299" s="938"/>
      <c r="AP299" s="938"/>
      <c r="AQ299" s="938"/>
      <c r="AR299" s="938"/>
      <c r="AS299" s="938"/>
      <c r="AT299" s="938"/>
      <c r="AU299" s="938"/>
      <c r="AV299" s="938"/>
      <c r="AW299" s="938"/>
      <c r="AX299" s="938"/>
      <c r="AY299" s="939"/>
    </row>
    <row r="300" spans="1:51" ht="28.5" customHeight="1" x14ac:dyDescent="0.2">
      <c r="A300" s="127">
        <v>8</v>
      </c>
      <c r="B300" s="129"/>
      <c r="C300" s="933" t="s">
        <v>320</v>
      </c>
      <c r="D300" s="934"/>
      <c r="E300" s="934"/>
      <c r="F300" s="934"/>
      <c r="G300" s="934"/>
      <c r="H300" s="934"/>
      <c r="I300" s="934"/>
      <c r="J300" s="934"/>
      <c r="K300" s="934"/>
      <c r="L300" s="934"/>
      <c r="M300" s="935">
        <v>7040005016923</v>
      </c>
      <c r="N300" s="935"/>
      <c r="O300" s="935"/>
      <c r="P300" s="935"/>
      <c r="Q300" s="935"/>
      <c r="R300" s="935"/>
      <c r="S300" s="935"/>
      <c r="T300" s="277" t="s">
        <v>313</v>
      </c>
      <c r="U300" s="277"/>
      <c r="V300" s="277"/>
      <c r="W300" s="277"/>
      <c r="X300" s="277"/>
      <c r="Y300" s="277"/>
      <c r="Z300" s="277"/>
      <c r="AA300" s="277"/>
      <c r="AB300" s="277"/>
      <c r="AC300" s="277"/>
      <c r="AD300" s="277"/>
      <c r="AE300" s="277"/>
      <c r="AF300" s="277"/>
      <c r="AG300" s="277"/>
      <c r="AH300" s="277"/>
      <c r="AI300" s="277"/>
      <c r="AJ300" s="277"/>
      <c r="AK300" s="936"/>
      <c r="AL300" s="937">
        <v>16.302800000000001</v>
      </c>
      <c r="AM300" s="938"/>
      <c r="AN300" s="938"/>
      <c r="AO300" s="938"/>
      <c r="AP300" s="938"/>
      <c r="AQ300" s="938"/>
      <c r="AR300" s="938"/>
      <c r="AS300" s="938"/>
      <c r="AT300" s="938"/>
      <c r="AU300" s="938"/>
      <c r="AV300" s="938"/>
      <c r="AW300" s="938"/>
      <c r="AX300" s="938"/>
      <c r="AY300" s="939"/>
    </row>
    <row r="301" spans="1:51" ht="28.5" customHeight="1" x14ac:dyDescent="0.2">
      <c r="A301" s="127">
        <v>9</v>
      </c>
      <c r="B301" s="129"/>
      <c r="C301" s="933" t="s">
        <v>321</v>
      </c>
      <c r="D301" s="934"/>
      <c r="E301" s="934"/>
      <c r="F301" s="934"/>
      <c r="G301" s="934"/>
      <c r="H301" s="934"/>
      <c r="I301" s="934"/>
      <c r="J301" s="934"/>
      <c r="K301" s="934"/>
      <c r="L301" s="934"/>
      <c r="M301" s="935">
        <v>3011505001165</v>
      </c>
      <c r="N301" s="935"/>
      <c r="O301" s="935"/>
      <c r="P301" s="935"/>
      <c r="Q301" s="935"/>
      <c r="R301" s="935"/>
      <c r="S301" s="935"/>
      <c r="T301" s="277" t="s">
        <v>313</v>
      </c>
      <c r="U301" s="277"/>
      <c r="V301" s="277"/>
      <c r="W301" s="277"/>
      <c r="X301" s="277"/>
      <c r="Y301" s="277"/>
      <c r="Z301" s="277"/>
      <c r="AA301" s="277"/>
      <c r="AB301" s="277"/>
      <c r="AC301" s="277"/>
      <c r="AD301" s="277"/>
      <c r="AE301" s="277"/>
      <c r="AF301" s="277"/>
      <c r="AG301" s="277"/>
      <c r="AH301" s="277"/>
      <c r="AI301" s="277"/>
      <c r="AJ301" s="277"/>
      <c r="AK301" s="936"/>
      <c r="AL301" s="937">
        <v>14.798314</v>
      </c>
      <c r="AM301" s="938"/>
      <c r="AN301" s="938"/>
      <c r="AO301" s="938"/>
      <c r="AP301" s="938"/>
      <c r="AQ301" s="938"/>
      <c r="AR301" s="938"/>
      <c r="AS301" s="938"/>
      <c r="AT301" s="938"/>
      <c r="AU301" s="938"/>
      <c r="AV301" s="938"/>
      <c r="AW301" s="938"/>
      <c r="AX301" s="938"/>
      <c r="AY301" s="939"/>
    </row>
    <row r="302" spans="1:51" ht="28.5" customHeight="1" x14ac:dyDescent="0.2">
      <c r="A302" s="127">
        <v>10</v>
      </c>
      <c r="B302" s="129"/>
      <c r="C302" s="933" t="s">
        <v>322</v>
      </c>
      <c r="D302" s="934"/>
      <c r="E302" s="934"/>
      <c r="F302" s="934"/>
      <c r="G302" s="934"/>
      <c r="H302" s="934"/>
      <c r="I302" s="934"/>
      <c r="J302" s="934"/>
      <c r="K302" s="934"/>
      <c r="L302" s="934"/>
      <c r="M302" s="935">
        <v>8010001135349</v>
      </c>
      <c r="N302" s="935"/>
      <c r="O302" s="935"/>
      <c r="P302" s="935"/>
      <c r="Q302" s="935"/>
      <c r="R302" s="935"/>
      <c r="S302" s="935"/>
      <c r="T302" s="277" t="s">
        <v>313</v>
      </c>
      <c r="U302" s="277"/>
      <c r="V302" s="277"/>
      <c r="W302" s="277"/>
      <c r="X302" s="277"/>
      <c r="Y302" s="277"/>
      <c r="Z302" s="277"/>
      <c r="AA302" s="277"/>
      <c r="AB302" s="277"/>
      <c r="AC302" s="277"/>
      <c r="AD302" s="277"/>
      <c r="AE302" s="277"/>
      <c r="AF302" s="277"/>
      <c r="AG302" s="277"/>
      <c r="AH302" s="277"/>
      <c r="AI302" s="277"/>
      <c r="AJ302" s="277"/>
      <c r="AK302" s="936"/>
      <c r="AL302" s="937">
        <v>13.341798000000001</v>
      </c>
      <c r="AM302" s="938"/>
      <c r="AN302" s="938"/>
      <c r="AO302" s="938"/>
      <c r="AP302" s="938"/>
      <c r="AQ302" s="938"/>
      <c r="AR302" s="938"/>
      <c r="AS302" s="938"/>
      <c r="AT302" s="938"/>
      <c r="AU302" s="938"/>
      <c r="AV302" s="938"/>
      <c r="AW302" s="938"/>
      <c r="AX302" s="938"/>
      <c r="AY302" s="939"/>
    </row>
    <row r="303" spans="1:51" hidden="1" x14ac:dyDescent="0.2">
      <c r="A303" s="14"/>
      <c r="B303" s="14" t="s">
        <v>285</v>
      </c>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row>
    <row r="304" spans="1:51" ht="34.5" hidden="1" customHeight="1" x14ac:dyDescent="0.2">
      <c r="A304" s="926"/>
      <c r="B304" s="927"/>
      <c r="C304" s="127" t="s">
        <v>294</v>
      </c>
      <c r="D304" s="128"/>
      <c r="E304" s="128"/>
      <c r="F304" s="128"/>
      <c r="G304" s="128"/>
      <c r="H304" s="128"/>
      <c r="I304" s="128"/>
      <c r="J304" s="128"/>
      <c r="K304" s="128"/>
      <c r="L304" s="128"/>
      <c r="M304" s="928" t="s">
        <v>295</v>
      </c>
      <c r="N304" s="929"/>
      <c r="O304" s="929"/>
      <c r="P304" s="929"/>
      <c r="Q304" s="929"/>
      <c r="R304" s="929"/>
      <c r="S304" s="929"/>
      <c r="T304" s="128" t="s">
        <v>296</v>
      </c>
      <c r="U304" s="128"/>
      <c r="V304" s="128"/>
      <c r="W304" s="128"/>
      <c r="X304" s="128"/>
      <c r="Y304" s="128"/>
      <c r="Z304" s="128"/>
      <c r="AA304" s="128"/>
      <c r="AB304" s="128"/>
      <c r="AC304" s="128"/>
      <c r="AD304" s="128"/>
      <c r="AE304" s="128"/>
      <c r="AF304" s="128"/>
      <c r="AG304" s="128"/>
      <c r="AH304" s="128"/>
      <c r="AI304" s="128"/>
      <c r="AJ304" s="128"/>
      <c r="AK304" s="129"/>
      <c r="AL304" s="930" t="s">
        <v>297</v>
      </c>
      <c r="AM304" s="931"/>
      <c r="AN304" s="931"/>
      <c r="AO304" s="931"/>
      <c r="AP304" s="931"/>
      <c r="AQ304" s="931"/>
      <c r="AR304" s="931"/>
      <c r="AS304" s="931"/>
      <c r="AT304" s="931"/>
      <c r="AU304" s="931"/>
      <c r="AV304" s="931"/>
      <c r="AW304" s="931"/>
      <c r="AX304" s="931"/>
      <c r="AY304" s="932"/>
    </row>
    <row r="305" spans="1:51" ht="24" hidden="1" customHeight="1" x14ac:dyDescent="0.2">
      <c r="A305" s="127">
        <v>1</v>
      </c>
      <c r="B305" s="129"/>
      <c r="C305" s="918"/>
      <c r="D305" s="919"/>
      <c r="E305" s="919"/>
      <c r="F305" s="919"/>
      <c r="G305" s="919"/>
      <c r="H305" s="919"/>
      <c r="I305" s="919"/>
      <c r="J305" s="919"/>
      <c r="K305" s="919"/>
      <c r="L305" s="919"/>
      <c r="M305" s="920"/>
      <c r="N305" s="920"/>
      <c r="O305" s="920"/>
      <c r="P305" s="920"/>
      <c r="Q305" s="920"/>
      <c r="R305" s="920"/>
      <c r="S305" s="920"/>
      <c r="T305" s="921"/>
      <c r="U305" s="921"/>
      <c r="V305" s="921"/>
      <c r="W305" s="921"/>
      <c r="X305" s="921"/>
      <c r="Y305" s="921"/>
      <c r="Z305" s="921"/>
      <c r="AA305" s="921"/>
      <c r="AB305" s="921"/>
      <c r="AC305" s="921"/>
      <c r="AD305" s="921"/>
      <c r="AE305" s="921"/>
      <c r="AF305" s="921"/>
      <c r="AG305" s="921"/>
      <c r="AH305" s="921"/>
      <c r="AI305" s="921"/>
      <c r="AJ305" s="921"/>
      <c r="AK305" s="922"/>
      <c r="AL305" s="923"/>
      <c r="AM305" s="924"/>
      <c r="AN305" s="924"/>
      <c r="AO305" s="924"/>
      <c r="AP305" s="924"/>
      <c r="AQ305" s="924"/>
      <c r="AR305" s="924"/>
      <c r="AS305" s="924"/>
      <c r="AT305" s="924"/>
      <c r="AU305" s="924"/>
      <c r="AV305" s="924"/>
      <c r="AW305" s="924"/>
      <c r="AX305" s="924"/>
      <c r="AY305" s="925"/>
    </row>
    <row r="306" spans="1:51" ht="24" hidden="1" customHeight="1" x14ac:dyDescent="0.2">
      <c r="A306" s="127">
        <v>2</v>
      </c>
      <c r="B306" s="129"/>
      <c r="C306" s="918"/>
      <c r="D306" s="919"/>
      <c r="E306" s="919"/>
      <c r="F306" s="919"/>
      <c r="G306" s="919"/>
      <c r="H306" s="919"/>
      <c r="I306" s="919"/>
      <c r="J306" s="919"/>
      <c r="K306" s="919"/>
      <c r="L306" s="919"/>
      <c r="M306" s="920"/>
      <c r="N306" s="920"/>
      <c r="O306" s="920"/>
      <c r="P306" s="920"/>
      <c r="Q306" s="920"/>
      <c r="R306" s="920"/>
      <c r="S306" s="920"/>
      <c r="T306" s="921"/>
      <c r="U306" s="921"/>
      <c r="V306" s="921"/>
      <c r="W306" s="921"/>
      <c r="X306" s="921"/>
      <c r="Y306" s="921"/>
      <c r="Z306" s="921"/>
      <c r="AA306" s="921"/>
      <c r="AB306" s="921"/>
      <c r="AC306" s="921"/>
      <c r="AD306" s="921"/>
      <c r="AE306" s="921"/>
      <c r="AF306" s="921"/>
      <c r="AG306" s="921"/>
      <c r="AH306" s="921"/>
      <c r="AI306" s="921"/>
      <c r="AJ306" s="921"/>
      <c r="AK306" s="922"/>
      <c r="AL306" s="923"/>
      <c r="AM306" s="924"/>
      <c r="AN306" s="924"/>
      <c r="AO306" s="924"/>
      <c r="AP306" s="924"/>
      <c r="AQ306" s="924"/>
      <c r="AR306" s="924"/>
      <c r="AS306" s="924"/>
      <c r="AT306" s="924"/>
      <c r="AU306" s="924"/>
      <c r="AV306" s="924"/>
      <c r="AW306" s="924"/>
      <c r="AX306" s="924"/>
      <c r="AY306" s="925"/>
    </row>
    <row r="307" spans="1:51" ht="24" hidden="1" customHeight="1" x14ac:dyDescent="0.2">
      <c r="A307" s="127">
        <v>3</v>
      </c>
      <c r="B307" s="129"/>
      <c r="C307" s="918"/>
      <c r="D307" s="919"/>
      <c r="E307" s="919"/>
      <c r="F307" s="919"/>
      <c r="G307" s="919"/>
      <c r="H307" s="919"/>
      <c r="I307" s="919"/>
      <c r="J307" s="919"/>
      <c r="K307" s="919"/>
      <c r="L307" s="919"/>
      <c r="M307" s="920"/>
      <c r="N307" s="920"/>
      <c r="O307" s="920"/>
      <c r="P307" s="920"/>
      <c r="Q307" s="920"/>
      <c r="R307" s="920"/>
      <c r="S307" s="920"/>
      <c r="T307" s="921"/>
      <c r="U307" s="921"/>
      <c r="V307" s="921"/>
      <c r="W307" s="921"/>
      <c r="X307" s="921"/>
      <c r="Y307" s="921"/>
      <c r="Z307" s="921"/>
      <c r="AA307" s="921"/>
      <c r="AB307" s="921"/>
      <c r="AC307" s="921"/>
      <c r="AD307" s="921"/>
      <c r="AE307" s="921"/>
      <c r="AF307" s="921"/>
      <c r="AG307" s="921"/>
      <c r="AH307" s="921"/>
      <c r="AI307" s="921"/>
      <c r="AJ307" s="921"/>
      <c r="AK307" s="922"/>
      <c r="AL307" s="923"/>
      <c r="AM307" s="924"/>
      <c r="AN307" s="924"/>
      <c r="AO307" s="924"/>
      <c r="AP307" s="924"/>
      <c r="AQ307" s="924"/>
      <c r="AR307" s="924"/>
      <c r="AS307" s="924"/>
      <c r="AT307" s="924"/>
      <c r="AU307" s="924"/>
      <c r="AV307" s="924"/>
      <c r="AW307" s="924"/>
      <c r="AX307" s="924"/>
      <c r="AY307" s="925"/>
    </row>
    <row r="308" spans="1:51" ht="24" hidden="1" customHeight="1" x14ac:dyDescent="0.2">
      <c r="A308" s="127">
        <v>4</v>
      </c>
      <c r="B308" s="129"/>
      <c r="C308" s="918"/>
      <c r="D308" s="919"/>
      <c r="E308" s="919"/>
      <c r="F308" s="919"/>
      <c r="G308" s="919"/>
      <c r="H308" s="919"/>
      <c r="I308" s="919"/>
      <c r="J308" s="919"/>
      <c r="K308" s="919"/>
      <c r="L308" s="919"/>
      <c r="M308" s="920"/>
      <c r="N308" s="920"/>
      <c r="O308" s="920"/>
      <c r="P308" s="920"/>
      <c r="Q308" s="920"/>
      <c r="R308" s="920"/>
      <c r="S308" s="920"/>
      <c r="T308" s="959"/>
      <c r="U308" s="921"/>
      <c r="V308" s="921"/>
      <c r="W308" s="921"/>
      <c r="X308" s="921"/>
      <c r="Y308" s="921"/>
      <c r="Z308" s="921"/>
      <c r="AA308" s="921"/>
      <c r="AB308" s="921"/>
      <c r="AC308" s="921"/>
      <c r="AD308" s="921"/>
      <c r="AE308" s="921"/>
      <c r="AF308" s="921"/>
      <c r="AG308" s="921"/>
      <c r="AH308" s="921"/>
      <c r="AI308" s="921"/>
      <c r="AJ308" s="921"/>
      <c r="AK308" s="922"/>
      <c r="AL308" s="923"/>
      <c r="AM308" s="924"/>
      <c r="AN308" s="924"/>
      <c r="AO308" s="924"/>
      <c r="AP308" s="924"/>
      <c r="AQ308" s="924"/>
      <c r="AR308" s="924"/>
      <c r="AS308" s="924"/>
      <c r="AT308" s="924"/>
      <c r="AU308" s="924"/>
      <c r="AV308" s="924"/>
      <c r="AW308" s="924"/>
      <c r="AX308" s="924"/>
      <c r="AY308" s="925"/>
    </row>
    <row r="309" spans="1:51" ht="24" hidden="1" customHeight="1" x14ac:dyDescent="0.2">
      <c r="A309" s="127">
        <v>5</v>
      </c>
      <c r="B309" s="129"/>
      <c r="C309" s="918"/>
      <c r="D309" s="919"/>
      <c r="E309" s="919"/>
      <c r="F309" s="919"/>
      <c r="G309" s="919"/>
      <c r="H309" s="919"/>
      <c r="I309" s="919"/>
      <c r="J309" s="919"/>
      <c r="K309" s="919"/>
      <c r="L309" s="919"/>
      <c r="M309" s="920"/>
      <c r="N309" s="920"/>
      <c r="O309" s="920"/>
      <c r="P309" s="920"/>
      <c r="Q309" s="920"/>
      <c r="R309" s="920"/>
      <c r="S309" s="920"/>
      <c r="T309" s="921"/>
      <c r="U309" s="921"/>
      <c r="V309" s="921"/>
      <c r="W309" s="921"/>
      <c r="X309" s="921"/>
      <c r="Y309" s="921"/>
      <c r="Z309" s="921"/>
      <c r="AA309" s="921"/>
      <c r="AB309" s="921"/>
      <c r="AC309" s="921"/>
      <c r="AD309" s="921"/>
      <c r="AE309" s="921"/>
      <c r="AF309" s="921"/>
      <c r="AG309" s="921"/>
      <c r="AH309" s="921"/>
      <c r="AI309" s="921"/>
      <c r="AJ309" s="921"/>
      <c r="AK309" s="922"/>
      <c r="AL309" s="923"/>
      <c r="AM309" s="924"/>
      <c r="AN309" s="924"/>
      <c r="AO309" s="924"/>
      <c r="AP309" s="924"/>
      <c r="AQ309" s="924"/>
      <c r="AR309" s="924"/>
      <c r="AS309" s="924"/>
      <c r="AT309" s="924"/>
      <c r="AU309" s="924"/>
      <c r="AV309" s="924"/>
      <c r="AW309" s="924"/>
      <c r="AX309" s="924"/>
      <c r="AY309" s="925"/>
    </row>
    <row r="310" spans="1:51" ht="24" hidden="1" customHeight="1" x14ac:dyDescent="0.2">
      <c r="A310" s="127">
        <v>6</v>
      </c>
      <c r="B310" s="129"/>
      <c r="C310" s="918"/>
      <c r="D310" s="919"/>
      <c r="E310" s="919"/>
      <c r="F310" s="919"/>
      <c r="G310" s="919"/>
      <c r="H310" s="919"/>
      <c r="I310" s="919"/>
      <c r="J310" s="919"/>
      <c r="K310" s="919"/>
      <c r="L310" s="919"/>
      <c r="M310" s="920"/>
      <c r="N310" s="920"/>
      <c r="O310" s="920"/>
      <c r="P310" s="920"/>
      <c r="Q310" s="920"/>
      <c r="R310" s="920"/>
      <c r="S310" s="920"/>
      <c r="T310" s="921"/>
      <c r="U310" s="921"/>
      <c r="V310" s="921"/>
      <c r="W310" s="921"/>
      <c r="X310" s="921"/>
      <c r="Y310" s="921"/>
      <c r="Z310" s="921"/>
      <c r="AA310" s="921"/>
      <c r="AB310" s="921"/>
      <c r="AC310" s="921"/>
      <c r="AD310" s="921"/>
      <c r="AE310" s="921"/>
      <c r="AF310" s="921"/>
      <c r="AG310" s="921"/>
      <c r="AH310" s="921"/>
      <c r="AI310" s="921"/>
      <c r="AJ310" s="921"/>
      <c r="AK310" s="922"/>
      <c r="AL310" s="923"/>
      <c r="AM310" s="924"/>
      <c r="AN310" s="924"/>
      <c r="AO310" s="924"/>
      <c r="AP310" s="924"/>
      <c r="AQ310" s="924"/>
      <c r="AR310" s="924"/>
      <c r="AS310" s="924"/>
      <c r="AT310" s="924"/>
      <c r="AU310" s="924"/>
      <c r="AV310" s="924"/>
      <c r="AW310" s="924"/>
      <c r="AX310" s="924"/>
      <c r="AY310" s="925"/>
    </row>
    <row r="311" spans="1:51" ht="24" hidden="1" customHeight="1" x14ac:dyDescent="0.2">
      <c r="A311" s="127">
        <v>7</v>
      </c>
      <c r="B311" s="129"/>
      <c r="C311" s="918"/>
      <c r="D311" s="919"/>
      <c r="E311" s="919"/>
      <c r="F311" s="919"/>
      <c r="G311" s="919"/>
      <c r="H311" s="919"/>
      <c r="I311" s="919"/>
      <c r="J311" s="919"/>
      <c r="K311" s="919"/>
      <c r="L311" s="919"/>
      <c r="M311" s="920"/>
      <c r="N311" s="920"/>
      <c r="O311" s="920"/>
      <c r="P311" s="920"/>
      <c r="Q311" s="920"/>
      <c r="R311" s="920"/>
      <c r="S311" s="920"/>
      <c r="T311" s="921"/>
      <c r="U311" s="921"/>
      <c r="V311" s="921"/>
      <c r="W311" s="921"/>
      <c r="X311" s="921"/>
      <c r="Y311" s="921"/>
      <c r="Z311" s="921"/>
      <c r="AA311" s="921"/>
      <c r="AB311" s="921"/>
      <c r="AC311" s="921"/>
      <c r="AD311" s="921"/>
      <c r="AE311" s="921"/>
      <c r="AF311" s="921"/>
      <c r="AG311" s="921"/>
      <c r="AH311" s="921"/>
      <c r="AI311" s="921"/>
      <c r="AJ311" s="921"/>
      <c r="AK311" s="922"/>
      <c r="AL311" s="923"/>
      <c r="AM311" s="924"/>
      <c r="AN311" s="924"/>
      <c r="AO311" s="924"/>
      <c r="AP311" s="924"/>
      <c r="AQ311" s="924"/>
      <c r="AR311" s="924"/>
      <c r="AS311" s="924"/>
      <c r="AT311" s="924"/>
      <c r="AU311" s="924"/>
      <c r="AV311" s="924"/>
      <c r="AW311" s="924"/>
      <c r="AX311" s="924"/>
      <c r="AY311" s="925"/>
    </row>
    <row r="312" spans="1:51" ht="24" hidden="1" customHeight="1" x14ac:dyDescent="0.2">
      <c r="A312" s="127">
        <v>8</v>
      </c>
      <c r="B312" s="129"/>
      <c r="C312" s="918"/>
      <c r="D312" s="919"/>
      <c r="E312" s="919"/>
      <c r="F312" s="919"/>
      <c r="G312" s="919"/>
      <c r="H312" s="919"/>
      <c r="I312" s="919"/>
      <c r="J312" s="919"/>
      <c r="K312" s="919"/>
      <c r="L312" s="919"/>
      <c r="M312" s="920"/>
      <c r="N312" s="920"/>
      <c r="O312" s="920"/>
      <c r="P312" s="920"/>
      <c r="Q312" s="920"/>
      <c r="R312" s="920"/>
      <c r="S312" s="920"/>
      <c r="T312" s="921"/>
      <c r="U312" s="921"/>
      <c r="V312" s="921"/>
      <c r="W312" s="921"/>
      <c r="X312" s="921"/>
      <c r="Y312" s="921"/>
      <c r="Z312" s="921"/>
      <c r="AA312" s="921"/>
      <c r="AB312" s="921"/>
      <c r="AC312" s="921"/>
      <c r="AD312" s="921"/>
      <c r="AE312" s="921"/>
      <c r="AF312" s="921"/>
      <c r="AG312" s="921"/>
      <c r="AH312" s="921"/>
      <c r="AI312" s="921"/>
      <c r="AJ312" s="921"/>
      <c r="AK312" s="922"/>
      <c r="AL312" s="923"/>
      <c r="AM312" s="924"/>
      <c r="AN312" s="924"/>
      <c r="AO312" s="924"/>
      <c r="AP312" s="924"/>
      <c r="AQ312" s="924"/>
      <c r="AR312" s="924"/>
      <c r="AS312" s="924"/>
      <c r="AT312" s="924"/>
      <c r="AU312" s="924"/>
      <c r="AV312" s="924"/>
      <c r="AW312" s="924"/>
      <c r="AX312" s="924"/>
      <c r="AY312" s="925"/>
    </row>
    <row r="313" spans="1:51" ht="24" hidden="1" customHeight="1" x14ac:dyDescent="0.2">
      <c r="A313" s="127">
        <v>9</v>
      </c>
      <c r="B313" s="129"/>
      <c r="C313" s="958"/>
      <c r="D313" s="921"/>
      <c r="E313" s="921"/>
      <c r="F313" s="921"/>
      <c r="G313" s="921"/>
      <c r="H313" s="921"/>
      <c r="I313" s="921"/>
      <c r="J313" s="921"/>
      <c r="K313" s="921"/>
      <c r="L313" s="921"/>
      <c r="M313" s="920"/>
      <c r="N313" s="920"/>
      <c r="O313" s="920"/>
      <c r="P313" s="920"/>
      <c r="Q313" s="920"/>
      <c r="R313" s="920"/>
      <c r="S313" s="920"/>
      <c r="T313" s="921"/>
      <c r="U313" s="921"/>
      <c r="V313" s="921"/>
      <c r="W313" s="921"/>
      <c r="X313" s="921"/>
      <c r="Y313" s="921"/>
      <c r="Z313" s="921"/>
      <c r="AA313" s="921"/>
      <c r="AB313" s="921"/>
      <c r="AC313" s="921"/>
      <c r="AD313" s="921"/>
      <c r="AE313" s="921"/>
      <c r="AF313" s="921"/>
      <c r="AG313" s="921"/>
      <c r="AH313" s="921"/>
      <c r="AI313" s="921"/>
      <c r="AJ313" s="921"/>
      <c r="AK313" s="922"/>
      <c r="AL313" s="923"/>
      <c r="AM313" s="924"/>
      <c r="AN313" s="924"/>
      <c r="AO313" s="924"/>
      <c r="AP313" s="924"/>
      <c r="AQ313" s="924"/>
      <c r="AR313" s="924"/>
      <c r="AS313" s="924"/>
      <c r="AT313" s="924"/>
      <c r="AU313" s="924"/>
      <c r="AV313" s="924"/>
      <c r="AW313" s="924"/>
      <c r="AX313" s="924"/>
      <c r="AY313" s="925"/>
    </row>
    <row r="314" spans="1:51" ht="24" hidden="1" customHeight="1" x14ac:dyDescent="0.2">
      <c r="A314" s="127">
        <v>10</v>
      </c>
      <c r="B314" s="129"/>
      <c r="C314" s="918"/>
      <c r="D314" s="919"/>
      <c r="E314" s="919"/>
      <c r="F314" s="919"/>
      <c r="G314" s="919"/>
      <c r="H314" s="919"/>
      <c r="I314" s="919"/>
      <c r="J314" s="919"/>
      <c r="K314" s="919"/>
      <c r="L314" s="919"/>
      <c r="M314" s="920"/>
      <c r="N314" s="920"/>
      <c r="O314" s="920"/>
      <c r="P314" s="920"/>
      <c r="Q314" s="920"/>
      <c r="R314" s="920"/>
      <c r="S314" s="920"/>
      <c r="T314" s="921"/>
      <c r="U314" s="921"/>
      <c r="V314" s="921"/>
      <c r="W314" s="921"/>
      <c r="X314" s="921"/>
      <c r="Y314" s="921"/>
      <c r="Z314" s="921"/>
      <c r="AA314" s="921"/>
      <c r="AB314" s="921"/>
      <c r="AC314" s="921"/>
      <c r="AD314" s="921"/>
      <c r="AE314" s="921"/>
      <c r="AF314" s="921"/>
      <c r="AG314" s="921"/>
      <c r="AH314" s="921"/>
      <c r="AI314" s="921"/>
      <c r="AJ314" s="921"/>
      <c r="AK314" s="922"/>
      <c r="AL314" s="923"/>
      <c r="AM314" s="924"/>
      <c r="AN314" s="924"/>
      <c r="AO314" s="924"/>
      <c r="AP314" s="924"/>
      <c r="AQ314" s="924"/>
      <c r="AR314" s="924"/>
      <c r="AS314" s="924"/>
      <c r="AT314" s="924"/>
      <c r="AU314" s="924"/>
      <c r="AV314" s="924"/>
      <c r="AW314" s="924"/>
      <c r="AX314" s="924"/>
      <c r="AY314" s="925"/>
    </row>
    <row r="315" spans="1:5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row>
  </sheetData>
  <mergeCells count="1425">
    <mergeCell ref="A100:B100"/>
    <mergeCell ref="C100:F100"/>
    <mergeCell ref="G100:AY100"/>
    <mergeCell ref="G148:K148"/>
    <mergeCell ref="L148:N148"/>
    <mergeCell ref="O148:P148"/>
    <mergeCell ref="R148:U148"/>
    <mergeCell ref="V148:AA148"/>
    <mergeCell ref="AB148:AG148"/>
    <mergeCell ref="AH148:AM148"/>
    <mergeCell ref="AN148:AO148"/>
    <mergeCell ref="AQ148:AS148"/>
    <mergeCell ref="AT148:AU148"/>
    <mergeCell ref="AW148:AY148"/>
    <mergeCell ref="AT144:AU144"/>
    <mergeCell ref="AW144:AY144"/>
    <mergeCell ref="L145:N145"/>
    <mergeCell ref="O145:P145"/>
    <mergeCell ref="R145:U145"/>
    <mergeCell ref="V145:AA145"/>
    <mergeCell ref="AB145:AG145"/>
    <mergeCell ref="AH145:AM145"/>
    <mergeCell ref="AN145:AS145"/>
    <mergeCell ref="AT145:AY145"/>
    <mergeCell ref="G146:K147"/>
    <mergeCell ref="L146:N146"/>
    <mergeCell ref="O146:P146"/>
    <mergeCell ref="R146:U146"/>
    <mergeCell ref="V146:AA146"/>
    <mergeCell ref="AB146:AG146"/>
    <mergeCell ref="AH146:AI146"/>
    <mergeCell ref="AK146:AM146"/>
    <mergeCell ref="AN146:AO146"/>
    <mergeCell ref="AQ146:AS146"/>
    <mergeCell ref="AT146:AU146"/>
    <mergeCell ref="AW146:AY146"/>
    <mergeCell ref="L147:N147"/>
    <mergeCell ref="O147:P147"/>
    <mergeCell ref="R147:U147"/>
    <mergeCell ref="V147:AA147"/>
    <mergeCell ref="AB147:AG147"/>
    <mergeCell ref="AH147:AM147"/>
    <mergeCell ref="AN147:AS147"/>
    <mergeCell ref="AT147:AY147"/>
    <mergeCell ref="A140:F148"/>
    <mergeCell ref="G140:K141"/>
    <mergeCell ref="L140:N141"/>
    <mergeCell ref="O140:U141"/>
    <mergeCell ref="V140:AY140"/>
    <mergeCell ref="V141:AA141"/>
    <mergeCell ref="AB141:AG141"/>
    <mergeCell ref="AH141:AM141"/>
    <mergeCell ref="AN141:AS141"/>
    <mergeCell ref="AT141:AY141"/>
    <mergeCell ref="G142:K143"/>
    <mergeCell ref="L142:N142"/>
    <mergeCell ref="O142:P142"/>
    <mergeCell ref="R142:U142"/>
    <mergeCell ref="V142:W142"/>
    <mergeCell ref="Y142:AA142"/>
    <mergeCell ref="AB142:AC142"/>
    <mergeCell ref="AE142:AG142"/>
    <mergeCell ref="AH142:AI142"/>
    <mergeCell ref="AK142:AM142"/>
    <mergeCell ref="AN142:AO142"/>
    <mergeCell ref="AQ142:AS142"/>
    <mergeCell ref="AT142:AU142"/>
    <mergeCell ref="X183:AY183"/>
    <mergeCell ref="X182:AY182"/>
    <mergeCell ref="X180:AY180"/>
    <mergeCell ref="X181:AY181"/>
    <mergeCell ref="U179:W183"/>
    <mergeCell ref="G174:AY174"/>
    <mergeCell ref="AU165:AY165"/>
    <mergeCell ref="G166:K166"/>
    <mergeCell ref="L166:N166"/>
    <mergeCell ref="O166:Q166"/>
    <mergeCell ref="S166:W166"/>
    <mergeCell ref="X166:Z166"/>
    <mergeCell ref="AB166:AG166"/>
    <mergeCell ref="AH166:AJ166"/>
    <mergeCell ref="AL166:AP166"/>
    <mergeCell ref="AQ164:AS164"/>
    <mergeCell ref="AU164:AY164"/>
    <mergeCell ref="G165:K165"/>
    <mergeCell ref="L165:N165"/>
    <mergeCell ref="O165:Q165"/>
    <mergeCell ref="S165:W165"/>
    <mergeCell ref="R143:U143"/>
    <mergeCell ref="V143:AA143"/>
    <mergeCell ref="AB143:AG143"/>
    <mergeCell ref="AH143:AM143"/>
    <mergeCell ref="AN143:AS143"/>
    <mergeCell ref="AT143:AY143"/>
    <mergeCell ref="AQ157:AS157"/>
    <mergeCell ref="AU157:AY157"/>
    <mergeCell ref="A107:F110"/>
    <mergeCell ref="G107:AY107"/>
    <mergeCell ref="G108:AY108"/>
    <mergeCell ref="G109:AY109"/>
    <mergeCell ref="G110:AY110"/>
    <mergeCell ref="L136:N136"/>
    <mergeCell ref="O136:P136"/>
    <mergeCell ref="R136:U136"/>
    <mergeCell ref="V136:AA136"/>
    <mergeCell ref="AB136:AG136"/>
    <mergeCell ref="AH136:AM136"/>
    <mergeCell ref="AN136:AS136"/>
    <mergeCell ref="AT136:AY136"/>
    <mergeCell ref="AE135:AG135"/>
    <mergeCell ref="AH135:AI135"/>
    <mergeCell ref="AK135:AM135"/>
    <mergeCell ref="AN135:AO135"/>
    <mergeCell ref="AQ135:AS135"/>
    <mergeCell ref="AT135:AU135"/>
    <mergeCell ref="G135:K136"/>
    <mergeCell ref="O135:P135"/>
    <mergeCell ref="R135:U135"/>
    <mergeCell ref="V135:AA135"/>
    <mergeCell ref="AB135:AC135"/>
    <mergeCell ref="L135:N135"/>
    <mergeCell ref="AW135:AY135"/>
    <mergeCell ref="I124:N124"/>
    <mergeCell ref="O124:W124"/>
    <mergeCell ref="X124:AG124"/>
    <mergeCell ref="I123:N123"/>
    <mergeCell ref="O123:W123"/>
    <mergeCell ref="X123:AG123"/>
    <mergeCell ref="A106:F106"/>
    <mergeCell ref="G106:AY106"/>
    <mergeCell ref="G91:AY91"/>
    <mergeCell ref="A92:B92"/>
    <mergeCell ref="C92:F92"/>
    <mergeCell ref="G92:AY92"/>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Y105:AA105"/>
    <mergeCell ref="AB105:AE105"/>
    <mergeCell ref="AF105:AI105"/>
    <mergeCell ref="AJ105:AM105"/>
    <mergeCell ref="A87:F87"/>
    <mergeCell ref="A88:F90"/>
    <mergeCell ref="G88:O88"/>
    <mergeCell ref="P88:X88"/>
    <mergeCell ref="Y88:AA88"/>
    <mergeCell ref="AB88:AE88"/>
    <mergeCell ref="AF88:AI88"/>
    <mergeCell ref="AJ88:AM88"/>
    <mergeCell ref="AN88:AQ88"/>
    <mergeCell ref="AR88:AU88"/>
    <mergeCell ref="AV88:AY88"/>
    <mergeCell ref="G89:O90"/>
    <mergeCell ref="P89:X90"/>
    <mergeCell ref="Y89:AA89"/>
    <mergeCell ref="AB89:AE89"/>
    <mergeCell ref="AF89:AI89"/>
    <mergeCell ref="AJ89:AM89"/>
    <mergeCell ref="AV89:AY89"/>
    <mergeCell ref="Y90:AA90"/>
    <mergeCell ref="AB90:AE90"/>
    <mergeCell ref="AF90:AI90"/>
    <mergeCell ref="AJ90:AM90"/>
    <mergeCell ref="A40:F40"/>
    <mergeCell ref="G40:K40"/>
    <mergeCell ref="L40:Q40"/>
    <mergeCell ref="R40:V40"/>
    <mergeCell ref="W40:AK40"/>
    <mergeCell ref="AL40:AR40"/>
    <mergeCell ref="AS40:AY40"/>
    <mergeCell ref="A52:F52"/>
    <mergeCell ref="G52:AY52"/>
    <mergeCell ref="AR68:AY68"/>
    <mergeCell ref="AR69:AU69"/>
    <mergeCell ref="AV69:AW69"/>
    <mergeCell ref="AB64:AE64"/>
    <mergeCell ref="AB63:AE63"/>
    <mergeCell ref="AF104:AI104"/>
    <mergeCell ref="AJ104:AM104"/>
    <mergeCell ref="AN104:AQ104"/>
    <mergeCell ref="AR104:AY104"/>
    <mergeCell ref="AB71:AE71"/>
    <mergeCell ref="AF71:AI71"/>
    <mergeCell ref="AJ71:AM71"/>
    <mergeCell ref="AN71:AQ71"/>
    <mergeCell ref="AR71:AY71"/>
    <mergeCell ref="AB80:AE80"/>
    <mergeCell ref="AJ79:AM79"/>
    <mergeCell ref="AB78:AE78"/>
    <mergeCell ref="AF78:AI78"/>
    <mergeCell ref="AJ78:AM78"/>
    <mergeCell ref="AN78:AQ78"/>
    <mergeCell ref="AR78:AY78"/>
    <mergeCell ref="A86:F86"/>
    <mergeCell ref="G86:AY86"/>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198:F199"/>
    <mergeCell ref="G198:AD199"/>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G81:AY81"/>
    <mergeCell ref="G74:AY74"/>
    <mergeCell ref="AB76:AE77"/>
    <mergeCell ref="AF76:AI77"/>
    <mergeCell ref="AJ76:AM77"/>
    <mergeCell ref="AN76:AQ77"/>
    <mergeCell ref="AR76:AY76"/>
    <mergeCell ref="AN90:AQ90"/>
    <mergeCell ref="AR90:AU90"/>
    <mergeCell ref="AV90:AY90"/>
    <mergeCell ref="AN89:AQ89"/>
    <mergeCell ref="AR89:AU89"/>
    <mergeCell ref="A200:F200"/>
    <mergeCell ref="A197:AY197"/>
    <mergeCell ref="AE198:AY198"/>
    <mergeCell ref="AE199:AY199"/>
    <mergeCell ref="G200:AY200"/>
    <mergeCell ref="A75:B75"/>
    <mergeCell ref="C75:F75"/>
    <mergeCell ref="A76:F80"/>
    <mergeCell ref="G76:O77"/>
    <mergeCell ref="P76:X77"/>
    <mergeCell ref="Y76:AA77"/>
    <mergeCell ref="G78:O80"/>
    <mergeCell ref="P78:X80"/>
    <mergeCell ref="Y78:AA78"/>
    <mergeCell ref="Y79:AA79"/>
    <mergeCell ref="A82:F85"/>
    <mergeCell ref="AR80:AY80"/>
    <mergeCell ref="G83:AY83"/>
    <mergeCell ref="G82:AY82"/>
    <mergeCell ref="G84:AY84"/>
    <mergeCell ref="G85:AY85"/>
    <mergeCell ref="G171:Q171"/>
    <mergeCell ref="R171:AB171"/>
    <mergeCell ref="AC171:AM171"/>
    <mergeCell ref="AN171:AY171"/>
    <mergeCell ref="G172:Q172"/>
    <mergeCell ref="R172:AB172"/>
    <mergeCell ref="AC172:AM172"/>
    <mergeCell ref="AN172:AY172"/>
    <mergeCell ref="G173:AY173"/>
    <mergeCell ref="A81:F81"/>
    <mergeCell ref="Y80:AA80"/>
    <mergeCell ref="AB62:AE62"/>
    <mergeCell ref="G59:AY59"/>
    <mergeCell ref="G58:AY58"/>
    <mergeCell ref="AX69:AY69"/>
    <mergeCell ref="AB70:AE70"/>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J64:AM64"/>
    <mergeCell ref="AN64:AQ64"/>
    <mergeCell ref="AR64:AY64"/>
    <mergeCell ref="AR72:AY72"/>
    <mergeCell ref="AR77:AU77"/>
    <mergeCell ref="AV77:AW77"/>
    <mergeCell ref="AX77:AY77"/>
    <mergeCell ref="AN70:AQ70"/>
    <mergeCell ref="AR70:AY70"/>
    <mergeCell ref="AF80:AI80"/>
    <mergeCell ref="AJ80:AM80"/>
    <mergeCell ref="AN80:AQ80"/>
    <mergeCell ref="X165:Z165"/>
    <mergeCell ref="AB165:AG165"/>
    <mergeCell ref="AH165:AJ165"/>
    <mergeCell ref="AL165:AP165"/>
    <mergeCell ref="AQ163:AS163"/>
    <mergeCell ref="AU163:AY163"/>
    <mergeCell ref="G164:K164"/>
    <mergeCell ref="L164:N164"/>
    <mergeCell ref="O164:Q164"/>
    <mergeCell ref="S164:W164"/>
    <mergeCell ref="X164:Z164"/>
    <mergeCell ref="AB164:AG164"/>
    <mergeCell ref="AH164:AJ164"/>
    <mergeCell ref="AL164:AP164"/>
    <mergeCell ref="G162:K163"/>
    <mergeCell ref="L162:N162"/>
    <mergeCell ref="O162:Q162"/>
    <mergeCell ref="S162:W162"/>
    <mergeCell ref="X162:Z162"/>
    <mergeCell ref="AB162:AG162"/>
    <mergeCell ref="AL163:AP163"/>
    <mergeCell ref="O153:Q153"/>
    <mergeCell ref="S153:W153"/>
    <mergeCell ref="X153:Z153"/>
    <mergeCell ref="AB153:AG153"/>
    <mergeCell ref="AL152:AP152"/>
    <mergeCell ref="AQ152:AS152"/>
    <mergeCell ref="AU152:AY152"/>
    <mergeCell ref="AL157:AP157"/>
    <mergeCell ref="AB79:AE79"/>
    <mergeCell ref="AF79:AI79"/>
    <mergeCell ref="AN105:AQ105"/>
    <mergeCell ref="AR105:AY105"/>
    <mergeCell ref="AW142:AY142"/>
    <mergeCell ref="L143:N143"/>
    <mergeCell ref="O143:P143"/>
    <mergeCell ref="AB163:AG163"/>
    <mergeCell ref="AH163:AJ163"/>
    <mergeCell ref="A167:F174"/>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A55:F57"/>
    <mergeCell ref="G55:O55"/>
    <mergeCell ref="P55:X55"/>
    <mergeCell ref="AQ166:AS166"/>
    <mergeCell ref="AU166:AY166"/>
    <mergeCell ref="A161:F166"/>
    <mergeCell ref="G161:K161"/>
    <mergeCell ref="L161:N161"/>
    <mergeCell ref="AJ72:AM72"/>
    <mergeCell ref="AN72:AQ72"/>
    <mergeCell ref="G75:AY75"/>
    <mergeCell ref="G73:AY73"/>
    <mergeCell ref="AB60:AE61"/>
    <mergeCell ref="AF70:AI70"/>
    <mergeCell ref="AJ70:AM70"/>
    <mergeCell ref="A59:B59"/>
    <mergeCell ref="C59:F59"/>
    <mergeCell ref="A60:F64"/>
    <mergeCell ref="G60:O61"/>
    <mergeCell ref="AQ165:AS165"/>
    <mergeCell ref="A313:B313"/>
    <mergeCell ref="C313:L313"/>
    <mergeCell ref="M313:S313"/>
    <mergeCell ref="T313:AK313"/>
    <mergeCell ref="AL313:AY313"/>
    <mergeCell ref="AH162:AJ162"/>
    <mergeCell ref="AL162:AP162"/>
    <mergeCell ref="AQ162:AY162"/>
    <mergeCell ref="L163:N163"/>
    <mergeCell ref="A307:B307"/>
    <mergeCell ref="C307:L307"/>
    <mergeCell ref="M307:S307"/>
    <mergeCell ref="T307:AK307"/>
    <mergeCell ref="AL307:AY307"/>
    <mergeCell ref="A308:B308"/>
    <mergeCell ref="C308:L308"/>
    <mergeCell ref="M308:S308"/>
    <mergeCell ref="T308:AK308"/>
    <mergeCell ref="AL308:AY308"/>
    <mergeCell ref="A305:B305"/>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C305:L305"/>
    <mergeCell ref="M305:S305"/>
    <mergeCell ref="T305:AK305"/>
    <mergeCell ref="AL305:AY305"/>
    <mergeCell ref="A306:B306"/>
    <mergeCell ref="C306:L306"/>
    <mergeCell ref="M306:S306"/>
    <mergeCell ref="T306:AK306"/>
    <mergeCell ref="AL306:AY306"/>
    <mergeCell ref="A302:B302"/>
    <mergeCell ref="C302:L302"/>
    <mergeCell ref="M302:S302"/>
    <mergeCell ref="T302:AK302"/>
    <mergeCell ref="AL302:AY302"/>
    <mergeCell ref="A304:B304"/>
    <mergeCell ref="C304:L304"/>
    <mergeCell ref="M304:S304"/>
    <mergeCell ref="T304:AK304"/>
    <mergeCell ref="AL304:AY304"/>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8:B278"/>
    <mergeCell ref="C278:L278"/>
    <mergeCell ref="M278:S278"/>
    <mergeCell ref="T278:AK278"/>
    <mergeCell ref="AL278:AY278"/>
    <mergeCell ref="A280:B280"/>
    <mergeCell ref="C280:L280"/>
    <mergeCell ref="M280:S280"/>
    <mergeCell ref="T280:AK280"/>
    <mergeCell ref="AL280:AY280"/>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4:AC254"/>
    <mergeCell ref="AD254:AY254"/>
    <mergeCell ref="G255:K255"/>
    <mergeCell ref="L255:X255"/>
    <mergeCell ref="Y255:AC255"/>
    <mergeCell ref="AD255:AH255"/>
    <mergeCell ref="AI255:AU255"/>
    <mergeCell ref="AV255:AY255"/>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3:AC243"/>
    <mergeCell ref="AD243:AY243"/>
    <mergeCell ref="G244:K244"/>
    <mergeCell ref="L244:X244"/>
    <mergeCell ref="Y244:AC244"/>
    <mergeCell ref="AD244:AH244"/>
    <mergeCell ref="AI244:AU244"/>
    <mergeCell ref="AV244:AY244"/>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AI229:AU229"/>
    <mergeCell ref="AV229:AY229"/>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2:AC232"/>
    <mergeCell ref="AD232:AY232"/>
    <mergeCell ref="G233:K233"/>
    <mergeCell ref="L233:X233"/>
    <mergeCell ref="Y233:AC233"/>
    <mergeCell ref="AD233:AH233"/>
    <mergeCell ref="AI233:AU233"/>
    <mergeCell ref="AV233:AY233"/>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209:F220"/>
    <mergeCell ref="A221:F264"/>
    <mergeCell ref="G221:AC221"/>
    <mergeCell ref="AD221:AY221"/>
    <mergeCell ref="G222:K222"/>
    <mergeCell ref="L222:X222"/>
    <mergeCell ref="Y222:AC222"/>
    <mergeCell ref="AD222:AH222"/>
    <mergeCell ref="AI222:AU222"/>
    <mergeCell ref="AV222:AY222"/>
    <mergeCell ref="A208:F208"/>
    <mergeCell ref="G208:AY208"/>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8:K228"/>
    <mergeCell ref="L228:X228"/>
    <mergeCell ref="L158:N158"/>
    <mergeCell ref="O158:Q158"/>
    <mergeCell ref="S158:W158"/>
    <mergeCell ref="X158:Z158"/>
    <mergeCell ref="AB158:AG158"/>
    <mergeCell ref="AH158:AJ158"/>
    <mergeCell ref="L157:N157"/>
    <mergeCell ref="O157:Q157"/>
    <mergeCell ref="S157:W157"/>
    <mergeCell ref="X157:Z157"/>
    <mergeCell ref="AB157:AG157"/>
    <mergeCell ref="AH157:AJ157"/>
    <mergeCell ref="AL156:AP156"/>
    <mergeCell ref="AQ156:AY156"/>
    <mergeCell ref="O161:W161"/>
    <mergeCell ref="X161:AG161"/>
    <mergeCell ref="AH161:AP161"/>
    <mergeCell ref="AQ161:AY161"/>
    <mergeCell ref="X156:Z156"/>
    <mergeCell ref="AB156:AG156"/>
    <mergeCell ref="AH156:AJ156"/>
    <mergeCell ref="O163:Q163"/>
    <mergeCell ref="S163:W163"/>
    <mergeCell ref="X163:Z163"/>
    <mergeCell ref="G154:K154"/>
    <mergeCell ref="L154:N154"/>
    <mergeCell ref="O154:Q154"/>
    <mergeCell ref="S154:W154"/>
    <mergeCell ref="AL160:AP160"/>
    <mergeCell ref="AQ160:AS160"/>
    <mergeCell ref="AU160:AY160"/>
    <mergeCell ref="AL159:AP159"/>
    <mergeCell ref="AQ159:AS159"/>
    <mergeCell ref="AU159:AY159"/>
    <mergeCell ref="G160:K160"/>
    <mergeCell ref="L160:N160"/>
    <mergeCell ref="O160:Q160"/>
    <mergeCell ref="S160:W160"/>
    <mergeCell ref="X160:Z160"/>
    <mergeCell ref="AB160:AG160"/>
    <mergeCell ref="AH160:AJ160"/>
    <mergeCell ref="AQ155:AY155"/>
    <mergeCell ref="G156:K157"/>
    <mergeCell ref="L156:N156"/>
    <mergeCell ref="O156:Q156"/>
    <mergeCell ref="AH154:AJ154"/>
    <mergeCell ref="AL154:AP154"/>
    <mergeCell ref="AQ154:AS154"/>
    <mergeCell ref="AU154:AY154"/>
    <mergeCell ref="X154:Z154"/>
    <mergeCell ref="AB154:AG154"/>
    <mergeCell ref="G158:K158"/>
    <mergeCell ref="S156:W156"/>
    <mergeCell ref="A155:F160"/>
    <mergeCell ref="G155:K155"/>
    <mergeCell ref="L155:N155"/>
    <mergeCell ref="O155:W155"/>
    <mergeCell ref="X155:AG155"/>
    <mergeCell ref="AH155:AP155"/>
    <mergeCell ref="AL158:AP158"/>
    <mergeCell ref="AQ158:AS158"/>
    <mergeCell ref="AU158:AY158"/>
    <mergeCell ref="G159:K159"/>
    <mergeCell ref="L159:N159"/>
    <mergeCell ref="O159:Q159"/>
    <mergeCell ref="S159:W159"/>
    <mergeCell ref="X159:Z159"/>
    <mergeCell ref="AB159:AG159"/>
    <mergeCell ref="AH159:AJ159"/>
    <mergeCell ref="G150:K151"/>
    <mergeCell ref="L150:N150"/>
    <mergeCell ref="O150:Q150"/>
    <mergeCell ref="A149:F154"/>
    <mergeCell ref="G149:K149"/>
    <mergeCell ref="L149:N149"/>
    <mergeCell ref="O149:W149"/>
    <mergeCell ref="S150:W150"/>
    <mergeCell ref="X150:Z150"/>
    <mergeCell ref="AB150:AG150"/>
    <mergeCell ref="AH150:AJ150"/>
    <mergeCell ref="AL150:AP150"/>
    <mergeCell ref="AH153:AJ153"/>
    <mergeCell ref="AL153:AP153"/>
    <mergeCell ref="AQ153:AS153"/>
    <mergeCell ref="AU153:AY153"/>
    <mergeCell ref="S151:W151"/>
    <mergeCell ref="X151:Z151"/>
    <mergeCell ref="AB151:AG151"/>
    <mergeCell ref="AH151:AJ151"/>
    <mergeCell ref="AL151:AP151"/>
    <mergeCell ref="AQ151:AS151"/>
    <mergeCell ref="AU151:AY151"/>
    <mergeCell ref="AH149:AP149"/>
    <mergeCell ref="AQ149:AY149"/>
    <mergeCell ref="G152:K152"/>
    <mergeCell ref="L152:N152"/>
    <mergeCell ref="O152:Q152"/>
    <mergeCell ref="S152:W152"/>
    <mergeCell ref="AH139:AM139"/>
    <mergeCell ref="AN139:AO139"/>
    <mergeCell ref="AQ139:AS139"/>
    <mergeCell ref="AT139:AU139"/>
    <mergeCell ref="AW139:AY139"/>
    <mergeCell ref="X152:Z152"/>
    <mergeCell ref="AB152:AG152"/>
    <mergeCell ref="AH152:AJ152"/>
    <mergeCell ref="G144:K145"/>
    <mergeCell ref="L144:N144"/>
    <mergeCell ref="O144:P144"/>
    <mergeCell ref="R144:U144"/>
    <mergeCell ref="V144:AA144"/>
    <mergeCell ref="AB144:AC144"/>
    <mergeCell ref="AE144:AG144"/>
    <mergeCell ref="AH144:AI144"/>
    <mergeCell ref="AK144:AM144"/>
    <mergeCell ref="AN144:AO144"/>
    <mergeCell ref="AQ144:AS144"/>
    <mergeCell ref="G153:K153"/>
    <mergeCell ref="L153:N153"/>
    <mergeCell ref="AH137:AI137"/>
    <mergeCell ref="AK137:AM137"/>
    <mergeCell ref="AN137:AO137"/>
    <mergeCell ref="AQ137:AS137"/>
    <mergeCell ref="AT137:AU137"/>
    <mergeCell ref="AW137:AY137"/>
    <mergeCell ref="G137:K138"/>
    <mergeCell ref="L137:N137"/>
    <mergeCell ref="O137:P137"/>
    <mergeCell ref="R137:U137"/>
    <mergeCell ref="V137:AA137"/>
    <mergeCell ref="AB137:AG137"/>
    <mergeCell ref="L138:N138"/>
    <mergeCell ref="O138:P138"/>
    <mergeCell ref="R138:U138"/>
    <mergeCell ref="V138:AA138"/>
    <mergeCell ref="X149:AG149"/>
    <mergeCell ref="AB138:AG138"/>
    <mergeCell ref="AH138:AM138"/>
    <mergeCell ref="AN138:AS138"/>
    <mergeCell ref="AT138:AY138"/>
    <mergeCell ref="G139:K139"/>
    <mergeCell ref="L139:N139"/>
    <mergeCell ref="O139:P139"/>
    <mergeCell ref="R139:U139"/>
    <mergeCell ref="V139:AA139"/>
    <mergeCell ref="AB139:AG139"/>
    <mergeCell ref="AQ150:AY150"/>
    <mergeCell ref="L151:N151"/>
    <mergeCell ref="O151:Q151"/>
    <mergeCell ref="AH123:AP123"/>
    <mergeCell ref="AQ123:AY123"/>
    <mergeCell ref="G133:K134"/>
    <mergeCell ref="L133:N133"/>
    <mergeCell ref="O133:P133"/>
    <mergeCell ref="R133:U133"/>
    <mergeCell ref="AH124:AP124"/>
    <mergeCell ref="AQ124:AY124"/>
    <mergeCell ref="G120:H124"/>
    <mergeCell ref="I120:N120"/>
    <mergeCell ref="O120:W120"/>
    <mergeCell ref="X120:AG120"/>
    <mergeCell ref="AH120:AP120"/>
    <mergeCell ref="AN133:AO133"/>
    <mergeCell ref="I122:N122"/>
    <mergeCell ref="O122:W122"/>
    <mergeCell ref="X122:AG122"/>
    <mergeCell ref="AB132:AG132"/>
    <mergeCell ref="AH132:AM132"/>
    <mergeCell ref="AN132:AS132"/>
    <mergeCell ref="AT132:AY132"/>
    <mergeCell ref="AB133:AC133"/>
    <mergeCell ref="AE133:AG133"/>
    <mergeCell ref="AH133:AI133"/>
    <mergeCell ref="G125:N125"/>
    <mergeCell ref="O125:W125"/>
    <mergeCell ref="X125:AG125"/>
    <mergeCell ref="AH125:AP125"/>
    <mergeCell ref="AQ125:AY125"/>
    <mergeCell ref="G126:N126"/>
    <mergeCell ref="AT133:AU133"/>
    <mergeCell ref="AW133:AY133"/>
    <mergeCell ref="L134:N134"/>
    <mergeCell ref="O134:P134"/>
    <mergeCell ref="R134:U134"/>
    <mergeCell ref="V134:AA134"/>
    <mergeCell ref="AB134:AG134"/>
    <mergeCell ref="AH134:AM134"/>
    <mergeCell ref="AN134:AS134"/>
    <mergeCell ref="AT134:AY134"/>
    <mergeCell ref="AH126:AP126"/>
    <mergeCell ref="AQ126:AY126"/>
    <mergeCell ref="AK133:AM133"/>
    <mergeCell ref="AQ133:AS133"/>
    <mergeCell ref="V133:W133"/>
    <mergeCell ref="Y133:AA133"/>
    <mergeCell ref="O126:W126"/>
    <mergeCell ref="X126:AG126"/>
    <mergeCell ref="G127:H127"/>
    <mergeCell ref="I127:N127"/>
    <mergeCell ref="O127:W127"/>
    <mergeCell ref="X127:AG127"/>
    <mergeCell ref="AH127:AP127"/>
    <mergeCell ref="AQ127:AY127"/>
    <mergeCell ref="O119:W119"/>
    <mergeCell ref="X119:AG119"/>
    <mergeCell ref="AH119:AP119"/>
    <mergeCell ref="AQ119:AY119"/>
    <mergeCell ref="I116:N116"/>
    <mergeCell ref="AQ116:AY116"/>
    <mergeCell ref="I117:N117"/>
    <mergeCell ref="O117:W117"/>
    <mergeCell ref="X117:AG117"/>
    <mergeCell ref="AH117:AP117"/>
    <mergeCell ref="AQ117:AY117"/>
    <mergeCell ref="O121:W121"/>
    <mergeCell ref="X121:AG121"/>
    <mergeCell ref="AH121:AP121"/>
    <mergeCell ref="O116:W116"/>
    <mergeCell ref="X116:AG116"/>
    <mergeCell ref="AH116:AP116"/>
    <mergeCell ref="AQ121:AY121"/>
    <mergeCell ref="AQ120:AY120"/>
    <mergeCell ref="I121:N12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07:F207"/>
    <mergeCell ref="G207:AY207"/>
    <mergeCell ref="AR56:AU56"/>
    <mergeCell ref="AV56:AY56"/>
    <mergeCell ref="Y57:AA57"/>
    <mergeCell ref="AE26:AK26"/>
    <mergeCell ref="G27:N27"/>
    <mergeCell ref="O27:V27"/>
    <mergeCell ref="W27:AD27"/>
    <mergeCell ref="AE27:AK27"/>
    <mergeCell ref="AL27:AR27"/>
    <mergeCell ref="AE25:AK25"/>
    <mergeCell ref="AL25:AR26"/>
    <mergeCell ref="G41:N41"/>
    <mergeCell ref="O41:AK41"/>
    <mergeCell ref="X115:AG115"/>
    <mergeCell ref="W25:AD25"/>
    <mergeCell ref="A131:F139"/>
    <mergeCell ref="G131:K132"/>
    <mergeCell ref="L131:N132"/>
    <mergeCell ref="O131:U132"/>
    <mergeCell ref="V131:AY131"/>
    <mergeCell ref="V132:AA132"/>
    <mergeCell ref="O42:AY42"/>
    <mergeCell ref="AS25:AY26"/>
    <mergeCell ref="AF57:AI57"/>
    <mergeCell ref="AJ57:AM57"/>
    <mergeCell ref="G53:AY53"/>
    <mergeCell ref="G65:AY65"/>
    <mergeCell ref="G66:AY66"/>
    <mergeCell ref="G67:AY67"/>
    <mergeCell ref="AH122:AP122"/>
    <mergeCell ref="A195:F196"/>
    <mergeCell ref="G195:N195"/>
    <mergeCell ref="O195:AY195"/>
    <mergeCell ref="G196:N196"/>
    <mergeCell ref="O196:AY196"/>
    <mergeCell ref="O175:Q176"/>
    <mergeCell ref="R175:T175"/>
    <mergeCell ref="R176:T176"/>
    <mergeCell ref="U176:AY176"/>
    <mergeCell ref="O177:T184"/>
    <mergeCell ref="U177:W177"/>
    <mergeCell ref="X177:AY177"/>
    <mergeCell ref="U178:W178"/>
    <mergeCell ref="X178:AY178"/>
    <mergeCell ref="X179:AY179"/>
    <mergeCell ref="G25:N26"/>
    <mergeCell ref="O25:V26"/>
    <mergeCell ref="AH115:AP115"/>
    <mergeCell ref="A41:F42"/>
    <mergeCell ref="Y55:AA55"/>
    <mergeCell ref="AF55:AI55"/>
    <mergeCell ref="AJ55:AM55"/>
    <mergeCell ref="AN55:AQ55"/>
    <mergeCell ref="AR55:AU55"/>
    <mergeCell ref="AV55:AY55"/>
    <mergeCell ref="AQ122:AY122"/>
    <mergeCell ref="I118:N118"/>
    <mergeCell ref="O118:W118"/>
    <mergeCell ref="X118:AG118"/>
    <mergeCell ref="AH118:AP118"/>
    <mergeCell ref="AQ118:AY118"/>
    <mergeCell ref="I119:N119"/>
    <mergeCell ref="AL41:AR41"/>
    <mergeCell ref="AS41:AY41"/>
    <mergeCell ref="G42:N42"/>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F15"/>
    <mergeCell ref="G15:AY15"/>
    <mergeCell ref="AB55:AE55"/>
    <mergeCell ref="AB56:AE56"/>
    <mergeCell ref="AB57:AE57"/>
    <mergeCell ref="AN57:AQ57"/>
    <mergeCell ref="AR57:AU57"/>
    <mergeCell ref="AV57:AY57"/>
    <mergeCell ref="A29:F31"/>
    <mergeCell ref="G29:N30"/>
    <mergeCell ref="O29:V30"/>
    <mergeCell ref="W29:AD29"/>
    <mergeCell ref="AE29:AK29"/>
    <mergeCell ref="AL29:AR30"/>
    <mergeCell ref="AS29:AY30"/>
    <mergeCell ref="AN62:AQ62"/>
    <mergeCell ref="AR62:AY62"/>
    <mergeCell ref="Y63:AA63"/>
    <mergeCell ref="AQ115:AY115"/>
    <mergeCell ref="AQ112:AY112"/>
    <mergeCell ref="G113:H119"/>
    <mergeCell ref="I113:N113"/>
    <mergeCell ref="O113:W113"/>
    <mergeCell ref="X113:AG113"/>
    <mergeCell ref="AH113:AP113"/>
    <mergeCell ref="AQ113:AY113"/>
    <mergeCell ref="I114:N114"/>
    <mergeCell ref="O114:W114"/>
    <mergeCell ref="X114:AG114"/>
    <mergeCell ref="G112:N112"/>
    <mergeCell ref="L24:Q24"/>
    <mergeCell ref="R24:V24"/>
    <mergeCell ref="W24:AK24"/>
    <mergeCell ref="AL24:AR24"/>
    <mergeCell ref="AS24:AY24"/>
    <mergeCell ref="I115:N115"/>
    <mergeCell ref="O115:W115"/>
    <mergeCell ref="G44:AY44"/>
    <mergeCell ref="G47:AY47"/>
    <mergeCell ref="G49:AY49"/>
    <mergeCell ref="G48:AY48"/>
    <mergeCell ref="G43:AY43"/>
    <mergeCell ref="AS27:AY27"/>
    <mergeCell ref="G24:K24"/>
    <mergeCell ref="O112:W112"/>
    <mergeCell ref="X112:AG112"/>
    <mergeCell ref="AH112:AP112"/>
    <mergeCell ref="W26:AD26"/>
    <mergeCell ref="AH114:AP114"/>
    <mergeCell ref="AQ114:AY114"/>
    <mergeCell ref="A128:F130"/>
    <mergeCell ref="G128:N128"/>
    <mergeCell ref="O128:W128"/>
    <mergeCell ref="X128:AG128"/>
    <mergeCell ref="AH128:AP128"/>
    <mergeCell ref="AQ128:AY128"/>
    <mergeCell ref="G129:N129"/>
    <mergeCell ref="O129:W129"/>
    <mergeCell ref="X129:AG129"/>
    <mergeCell ref="AH129:AP129"/>
    <mergeCell ref="AQ129:AY129"/>
    <mergeCell ref="G130:N130"/>
    <mergeCell ref="O130:W130"/>
    <mergeCell ref="X130:AG130"/>
    <mergeCell ref="AH130:AP130"/>
    <mergeCell ref="AQ130:AY130"/>
    <mergeCell ref="G50:AY50"/>
    <mergeCell ref="G51:AY51"/>
    <mergeCell ref="A111:F127"/>
    <mergeCell ref="G111:N111"/>
    <mergeCell ref="O111:W111"/>
    <mergeCell ref="X111:AG111"/>
    <mergeCell ref="AH111:AP111"/>
    <mergeCell ref="AQ111:AY111"/>
    <mergeCell ref="G62:O64"/>
    <mergeCell ref="P62:X64"/>
    <mergeCell ref="Y62:AA62"/>
    <mergeCell ref="AF62:AI62"/>
    <mergeCell ref="AJ62:AM62"/>
    <mergeCell ref="A205:AY205"/>
    <mergeCell ref="A204:AY204"/>
    <mergeCell ref="A206:AY206"/>
    <mergeCell ref="G46:AY46"/>
    <mergeCell ref="A175:F184"/>
    <mergeCell ref="G175:N184"/>
    <mergeCell ref="U175:AY175"/>
    <mergeCell ref="A194:F194"/>
    <mergeCell ref="G194:AY194"/>
    <mergeCell ref="A185:F191"/>
    <mergeCell ref="G185:T185"/>
    <mergeCell ref="U185:W185"/>
    <mergeCell ref="X185:AY185"/>
    <mergeCell ref="G186:T186"/>
    <mergeCell ref="U186:W186"/>
    <mergeCell ref="X186:AY189"/>
    <mergeCell ref="G187:T187"/>
    <mergeCell ref="U187:W187"/>
    <mergeCell ref="G188:T188"/>
    <mergeCell ref="U188:W188"/>
    <mergeCell ref="G189:T189"/>
    <mergeCell ref="U189:W189"/>
    <mergeCell ref="G190:N190"/>
    <mergeCell ref="O190:AY190"/>
    <mergeCell ref="G191:N191"/>
    <mergeCell ref="O191:AY191"/>
    <mergeCell ref="A192:F193"/>
    <mergeCell ref="G192:N192"/>
    <mergeCell ref="O192:AY192"/>
    <mergeCell ref="G193:N193"/>
    <mergeCell ref="O193:AY193"/>
    <mergeCell ref="G167:Q167"/>
    <mergeCell ref="AJ97:AM97"/>
    <mergeCell ref="AN97:AQ97"/>
    <mergeCell ref="AR97:AY97"/>
    <mergeCell ref="AG16:AY16"/>
    <mergeCell ref="AG17:AY19"/>
    <mergeCell ref="G16:N19"/>
    <mergeCell ref="A16:F20"/>
    <mergeCell ref="P16:AF16"/>
    <mergeCell ref="P17:AF17"/>
    <mergeCell ref="P18:AF18"/>
    <mergeCell ref="A10:F10"/>
    <mergeCell ref="G10:AY10"/>
    <mergeCell ref="A14:F14"/>
    <mergeCell ref="G14:AY14"/>
    <mergeCell ref="A201:AY201"/>
    <mergeCell ref="A202:AY202"/>
    <mergeCell ref="A203:AY203"/>
    <mergeCell ref="A25:F27"/>
    <mergeCell ref="P19:AF19"/>
    <mergeCell ref="R167:AB167"/>
    <mergeCell ref="AC167:AM167"/>
    <mergeCell ref="AN167:AY167"/>
    <mergeCell ref="G168:Q168"/>
    <mergeCell ref="R168:AB168"/>
    <mergeCell ref="AC168:AM168"/>
    <mergeCell ref="AN168:AY168"/>
    <mergeCell ref="G169:AY169"/>
    <mergeCell ref="G170:AY170"/>
    <mergeCell ref="U184:W184"/>
    <mergeCell ref="X184:AY184"/>
    <mergeCell ref="G20:N20"/>
    <mergeCell ref="O20:AY20"/>
    <mergeCell ref="A98:F98"/>
    <mergeCell ref="G98:AY98"/>
    <mergeCell ref="G99:AY99"/>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AF96:AI96"/>
    <mergeCell ref="AJ96:AM96"/>
    <mergeCell ref="AN96:AQ96"/>
    <mergeCell ref="AR96:AY96"/>
    <mergeCell ref="Y97:AA97"/>
    <mergeCell ref="AB97:AE97"/>
    <mergeCell ref="AF97:AI97"/>
  </mergeCells>
  <phoneticPr fontId="3"/>
  <conditionalFormatting sqref="AF70:AF72">
    <cfRule type="expression" dxfId="67" priority="151">
      <formula>IF(RIGHT(TEXT(AF70,"0.#"),1)=".",FALSE,TRUE)</formula>
    </cfRule>
    <cfRule type="expression" dxfId="66" priority="152">
      <formula>IF(RIGHT(TEXT(AF70,"0.#"),1)=".",TRUE,FALSE)</formula>
    </cfRule>
  </conditionalFormatting>
  <conditionalFormatting sqref="AJ70:AJ72">
    <cfRule type="expression" dxfId="65" priority="145">
      <formula>IF(RIGHT(TEXT(AJ70,"0.#"),1)=".",FALSE,TRUE)</formula>
    </cfRule>
    <cfRule type="expression" dxfId="64" priority="146">
      <formula>IF(RIGHT(TEXT(AJ70,"0.#"),1)=".",TRUE,FALSE)</formula>
    </cfRule>
  </conditionalFormatting>
  <conditionalFormatting sqref="AN70:AN72">
    <cfRule type="expression" dxfId="63" priority="139">
      <formula>IF(RIGHT(TEXT(AN70,"0.#"),1)=".",FALSE,TRUE)</formula>
    </cfRule>
    <cfRule type="expression" dxfId="62" priority="140">
      <formula>IF(RIGHT(TEXT(AN70,"0.#"),1)=".",TRUE,FALSE)</formula>
    </cfRule>
  </conditionalFormatting>
  <conditionalFormatting sqref="AR70:AR72">
    <cfRule type="expression" dxfId="61" priority="137">
      <formula>IF(RIGHT(TEXT(AR70,"0.#"),1)=".",FALSE,TRUE)</formula>
    </cfRule>
    <cfRule type="expression" dxfId="60" priority="138">
      <formula>IF(RIGHT(TEXT(AR70,"0.#"),1)=".",TRUE,FALSE)</formula>
    </cfRule>
  </conditionalFormatting>
  <conditionalFormatting sqref="AF89:AF90">
    <cfRule type="expression" dxfId="59" priority="115">
      <formula>IF(RIGHT(TEXT(AF89,"0.#"),1)=".",FALSE,TRUE)</formula>
    </cfRule>
    <cfRule type="expression" dxfId="58" priority="116">
      <formula>IF(RIGHT(TEXT(AF89,"0.#"),1)=".",TRUE,FALSE)</formula>
    </cfRule>
  </conditionalFormatting>
  <conditionalFormatting sqref="AF103:AF105">
    <cfRule type="expression" dxfId="57" priority="105">
      <formula>IF(RIGHT(TEXT(AF103,"0.#"),1)=".",FALSE,TRUE)</formula>
    </cfRule>
    <cfRule type="expression" dxfId="56" priority="106">
      <formula>IF(RIGHT(TEXT(AF103,"0.#"),1)=".",TRUE,FALSE)</formula>
    </cfRule>
  </conditionalFormatting>
  <conditionalFormatting sqref="AJ89:AJ90">
    <cfRule type="expression" dxfId="55" priority="113">
      <formula>IF(RIGHT(TEXT(AJ89,"0.#"),1)=".",FALSE,TRUE)</formula>
    </cfRule>
    <cfRule type="expression" dxfId="54" priority="114">
      <formula>IF(RIGHT(TEXT(AJ89,"0.#"),1)=".",TRUE,FALSE)</formula>
    </cfRule>
  </conditionalFormatting>
  <conditionalFormatting sqref="AJ103:AJ105">
    <cfRule type="expression" dxfId="53" priority="103">
      <formula>IF(RIGHT(TEXT(AJ103,"0.#"),1)=".",FALSE,TRUE)</formula>
    </cfRule>
    <cfRule type="expression" dxfId="52" priority="104">
      <formula>IF(RIGHT(TEXT(AJ103,"0.#"),1)=".",TRUE,FALSE)</formula>
    </cfRule>
  </conditionalFormatting>
  <conditionalFormatting sqref="AN89:AN90">
    <cfRule type="expression" dxfId="51" priority="111">
      <formula>IF(RIGHT(TEXT(AN89,"0.#"),1)=".",FALSE,TRUE)</formula>
    </cfRule>
    <cfRule type="expression" dxfId="50" priority="112">
      <formula>IF(RIGHT(TEXT(AN89,"0.#"),1)=".",TRUE,FALSE)</formula>
    </cfRule>
  </conditionalFormatting>
  <conditionalFormatting sqref="AN103:AN105">
    <cfRule type="expression" dxfId="49" priority="101">
      <formula>IF(RIGHT(TEXT(AN103,"0.#"),1)=".",FALSE,TRUE)</formula>
    </cfRule>
    <cfRule type="expression" dxfId="48" priority="102">
      <formula>IF(RIGHT(TEXT(AN103,"0.#"),1)=".",TRUE,FALSE)</formula>
    </cfRule>
  </conditionalFormatting>
  <conditionalFormatting sqref="AR89:AR90">
    <cfRule type="expression" dxfId="47" priority="109">
      <formula>IF(RIGHT(TEXT(AR89,"0.#"),1)=".",FALSE,TRUE)</formula>
    </cfRule>
    <cfRule type="expression" dxfId="46" priority="110">
      <formula>IF(RIGHT(TEXT(AR89,"0.#"),1)=".",TRUE,FALSE)</formula>
    </cfRule>
  </conditionalFormatting>
  <conditionalFormatting sqref="AV89:AV90">
    <cfRule type="expression" dxfId="45" priority="107">
      <formula>IF(RIGHT(TEXT(AV89,"0.#"),1)=".",FALSE,TRUE)</formula>
    </cfRule>
    <cfRule type="expression" dxfId="44" priority="108">
      <formula>IF(RIGHT(TEXT(AV89,"0.#"),1)=".",TRUE,FALSE)</formula>
    </cfRule>
  </conditionalFormatting>
  <conditionalFormatting sqref="AF56:AF57">
    <cfRule type="expression" dxfId="43" priority="81">
      <formula>IF(RIGHT(TEXT(AF56,"0.#"),1)=".",FALSE,TRUE)</formula>
    </cfRule>
    <cfRule type="expression" dxfId="42" priority="82">
      <formula>IF(RIGHT(TEXT(AF56,"0.#"),1)=".",TRUE,FALSE)</formula>
    </cfRule>
  </conditionalFormatting>
  <conditionalFormatting sqref="AJ56:AJ57">
    <cfRule type="expression" dxfId="41" priority="79">
      <formula>IF(RIGHT(TEXT(AJ56,"0.#"),1)=".",FALSE,TRUE)</formula>
    </cfRule>
    <cfRule type="expression" dxfId="40" priority="80">
      <formula>IF(RIGHT(TEXT(AJ56,"0.#"),1)=".",TRUE,FALSE)</formula>
    </cfRule>
  </conditionalFormatting>
  <conditionalFormatting sqref="AN56:AN57">
    <cfRule type="expression" dxfId="39" priority="77">
      <formula>IF(RIGHT(TEXT(AN56,"0.#"),1)=".",FALSE,TRUE)</formula>
    </cfRule>
    <cfRule type="expression" dxfId="38" priority="78">
      <formula>IF(RIGHT(TEXT(AN56,"0.#"),1)=".",TRUE,FALSE)</formula>
    </cfRule>
  </conditionalFormatting>
  <conditionalFormatting sqref="AR56:AR57">
    <cfRule type="expression" dxfId="37" priority="75">
      <formula>IF(RIGHT(TEXT(AR56,"0.#"),1)=".",FALSE,TRUE)</formula>
    </cfRule>
    <cfRule type="expression" dxfId="36" priority="76">
      <formula>IF(RIGHT(TEXT(AR56,"0.#"),1)=".",TRUE,FALSE)</formula>
    </cfRule>
  </conditionalFormatting>
  <conditionalFormatting sqref="AV56:AV57">
    <cfRule type="expression" dxfId="35" priority="73">
      <formula>IF(RIGHT(TEXT(AV56,"0.#"),1)=".",FALSE,TRUE)</formula>
    </cfRule>
    <cfRule type="expression" dxfId="34" priority="74">
      <formula>IF(RIGHT(TEXT(AV56,"0.#"),1)=".",TRUE,FALSE)</formula>
    </cfRule>
  </conditionalFormatting>
  <conditionalFormatting sqref="AF78:AF80">
    <cfRule type="expression" dxfId="33" priority="59">
      <formula>IF(RIGHT(TEXT(AF78,"0.#"),1)=".",FALSE,TRUE)</formula>
    </cfRule>
    <cfRule type="expression" dxfId="32" priority="60">
      <formula>IF(RIGHT(TEXT(AF78,"0.#"),1)=".",TRUE,FALSE)</formula>
    </cfRule>
  </conditionalFormatting>
  <conditionalFormatting sqref="AJ78 AJ80">
    <cfRule type="expression" dxfId="31" priority="57">
      <formula>IF(RIGHT(TEXT(AJ78,"0.#"),1)=".",FALSE,TRUE)</formula>
    </cfRule>
    <cfRule type="expression" dxfId="30" priority="58">
      <formula>IF(RIGHT(TEXT(AJ78,"0.#"),1)=".",TRUE,FALSE)</formula>
    </cfRule>
  </conditionalFormatting>
  <conditionalFormatting sqref="AN78 AN80">
    <cfRule type="expression" dxfId="29" priority="55">
      <formula>IF(RIGHT(TEXT(AN78,"0.#"),1)=".",FALSE,TRUE)</formula>
    </cfRule>
    <cfRule type="expression" dxfId="28" priority="56">
      <formula>IF(RIGHT(TEXT(AN78,"0.#"),1)=".",TRUE,FALSE)</formula>
    </cfRule>
  </conditionalFormatting>
  <conditionalFormatting sqref="AN79">
    <cfRule type="expression" dxfId="27" priority="51">
      <formula>IF(RIGHT(TEXT(AN79,"0.#"),1)=".",FALSE,TRUE)</formula>
    </cfRule>
    <cfRule type="expression" dxfId="26" priority="52">
      <formula>IF(RIGHT(TEXT(AN79,"0.#"),1)=".",TRUE,FALSE)</formula>
    </cfRule>
  </conditionalFormatting>
  <conditionalFormatting sqref="AJ79">
    <cfRule type="expression" dxfId="25" priority="49">
      <formula>IF(RIGHT(TEXT(AJ79,"0.#"),1)=".",FALSE,TRUE)</formula>
    </cfRule>
    <cfRule type="expression" dxfId="24" priority="50">
      <formula>IF(RIGHT(TEXT(AJ79,"0.#"),1)=".",TRUE,FALSE)</formula>
    </cfRule>
  </conditionalFormatting>
  <conditionalFormatting sqref="AF62:AF64">
    <cfRule type="expression" dxfId="23" priority="25">
      <formula>IF(RIGHT(TEXT(AF62,"0.#"),1)=".",FALSE,TRUE)</formula>
    </cfRule>
    <cfRule type="expression" dxfId="22" priority="26">
      <formula>IF(RIGHT(TEXT(AF62,"0.#"),1)=".",TRUE,FALSE)</formula>
    </cfRule>
  </conditionalFormatting>
  <conditionalFormatting sqref="AJ62 AJ64">
    <cfRule type="expression" dxfId="21" priority="23">
      <formula>IF(RIGHT(TEXT(AJ62,"0.#"),1)=".",FALSE,TRUE)</formula>
    </cfRule>
    <cfRule type="expression" dxfId="20" priority="24">
      <formula>IF(RIGHT(TEXT(AJ62,"0.#"),1)=".",TRUE,FALSE)</formula>
    </cfRule>
  </conditionalFormatting>
  <conditionalFormatting sqref="AN62 AN64">
    <cfRule type="expression" dxfId="19" priority="21">
      <formula>IF(RIGHT(TEXT(AN62,"0.#"),1)=".",FALSE,TRUE)</formula>
    </cfRule>
    <cfRule type="expression" dxfId="18" priority="22">
      <formula>IF(RIGHT(TEXT(AN62,"0.#"),1)=".",TRUE,FALSE)</formula>
    </cfRule>
  </conditionalFormatting>
  <conditionalFormatting sqref="AR62:AR64">
    <cfRule type="expression" dxfId="17" priority="19">
      <formula>IF(RIGHT(TEXT(AR62,"0.#"),1)=".",FALSE,TRUE)</formula>
    </cfRule>
    <cfRule type="expression" dxfId="16" priority="20">
      <formula>IF(RIGHT(TEXT(AR62,"0.#"),1)=".",TRUE,FALSE)</formula>
    </cfRule>
  </conditionalFormatting>
  <conditionalFormatting sqref="AN63">
    <cfRule type="expression" dxfId="15" priority="17">
      <formula>IF(RIGHT(TEXT(AN63,"0.#"),1)=".",FALSE,TRUE)</formula>
    </cfRule>
    <cfRule type="expression" dxfId="14" priority="18">
      <formula>IF(RIGHT(TEXT(AN63,"0.#"),1)=".",TRUE,FALSE)</formula>
    </cfRule>
  </conditionalFormatting>
  <conditionalFormatting sqref="AJ63">
    <cfRule type="expression" dxfId="13" priority="15">
      <formula>IF(RIGHT(TEXT(AJ63,"0.#"),1)=".",FALSE,TRUE)</formula>
    </cfRule>
    <cfRule type="expression" dxfId="12" priority="16">
      <formula>IF(RIGHT(TEXT(AJ63,"0.#"),1)=".",TRUE,FALSE)</formula>
    </cfRule>
  </conditionalFormatting>
  <conditionalFormatting sqref="AF95:AF97">
    <cfRule type="expression" dxfId="11" priority="13">
      <formula>IF(RIGHT(TEXT(AF95,"0.#"),1)=".",FALSE,TRUE)</formula>
    </cfRule>
    <cfRule type="expression" dxfId="10" priority="14">
      <formula>IF(RIGHT(TEXT(AF95,"0.#"),1)=".",TRUE,FALSE)</formula>
    </cfRule>
  </conditionalFormatting>
  <conditionalFormatting sqref="AJ95:AJ97">
    <cfRule type="expression" dxfId="9" priority="11">
      <formula>IF(RIGHT(TEXT(AJ95,"0.#"),1)=".",FALSE,TRUE)</formula>
    </cfRule>
    <cfRule type="expression" dxfId="8" priority="12">
      <formula>IF(RIGHT(TEXT(AJ95,"0.#"),1)=".",TRUE,FALSE)</formula>
    </cfRule>
  </conditionalFormatting>
  <conditionalFormatting sqref="AN95:AN97">
    <cfRule type="expression" dxfId="7" priority="9">
      <formula>IF(RIGHT(TEXT(AN95,"0.#"),1)=".",FALSE,TRUE)</formula>
    </cfRule>
    <cfRule type="expression" dxfId="6" priority="10">
      <formula>IF(RIGHT(TEXT(AN95,"0.#"),1)=".",TRUE,FALSE)</formula>
    </cfRule>
  </conditionalFormatting>
  <conditionalFormatting sqref="AR78:AR80">
    <cfRule type="expression" dxfId="5" priority="5">
      <formula>IF(RIGHT(TEXT(AR78,"0.#"),1)=".",FALSE,TRUE)</formula>
    </cfRule>
    <cfRule type="expression" dxfId="4" priority="6">
      <formula>IF(RIGHT(TEXT(AR78,"0.#"),1)=".",TRUE,FALSE)</formula>
    </cfRule>
  </conditionalFormatting>
  <conditionalFormatting sqref="AR95:AR97">
    <cfRule type="expression" dxfId="3" priority="3">
      <formula>IF(RIGHT(TEXT(AR95,"0.#"),1)=".",FALSE,TRUE)</formula>
    </cfRule>
    <cfRule type="expression" dxfId="2" priority="4">
      <formula>IF(RIGHT(TEXT(AR95,"0.#"),1)=".",TRUE,FALSE)</formula>
    </cfRule>
  </conditionalFormatting>
  <conditionalFormatting sqref="AR103:AR105">
    <cfRule type="expression" dxfId="1" priority="1">
      <formula>IF(RIGHT(TEXT(AR103,"0.#"),1)=".",FALSE,TRUE)</formula>
    </cfRule>
    <cfRule type="expression" dxfId="0" priority="2">
      <formula>IF(RIGHT(TEXT(AR103,"0.#"),1)=".",TRUE,FALSE)</formula>
    </cfRule>
  </conditionalFormatting>
  <dataValidations count="6">
    <dataValidation type="decimal" allowBlank="1" showInputMessage="1" showErrorMessage="1" sqref="AS41:AY41" xr:uid="{00000000-0002-0000-0000-000000000000}">
      <formula1>-1E+31</formula1>
      <formula2>1E+32</formula2>
    </dataValidation>
    <dataValidation type="decimal" allowBlank="1" showInputMessage="1" showErrorMessage="1" sqref="O112:AY130 AQ139:AS139 Y133:AA133 AE133:AG133 AE135:AG135 AK133:AM133 AK135:AM135 AK137:AM137 AQ133:AS133 AQ135:AS135 AQ137:AS137 AW139:AY139 AW133:AY133 AW135:AY135 AW137:AY137 AS37:AY38 S150:W154 AB150:AG154 AL150:AP154 AU151:AY154 S162:W166 AB162:AG166 AL162:AP166 AU163:AY166 R167:AB167 Y223:AC231 AL305:AY314 AV234:AY242 Y234:AC242 Y245:AC253 AV245:AY253 Y256:AC264 AV256:AY264 AL269:AY278 AL281:AY290 AL293:AY302 R142:U148 AS21:AY22 AS25:AY26 S156:W160 AB156:AG160 AL156:AP160 AU157:AY160 R171:AB171 AS29:AY30 AS33:AY34 R133:U139 AQ148:AS148 Y142:AA142 AE142:AG142 AE144:AG144 AK142:AM142 AK144:AM144 AK146:AM146 AQ142:AS142 AQ144:AS144 AQ146:AS146 AW148:AY148 AW142:AY142 AW144:AY144 AW146:AY146 AV223:AY231" xr:uid="{00000000-0002-0000-0000-000001000000}">
      <formula1>-1000000000</formula1>
      <formula2>1000000000</formula2>
    </dataValidation>
    <dataValidation type="decimal" allowBlank="1" showInputMessage="1" showErrorMessage="1" sqref="AN167 AN171" xr:uid="{00000000-0002-0000-0000-000002000000}">
      <formula1>-1E+34</formula1>
      <formula2>1E+33</formula2>
    </dataValidation>
    <dataValidation imeMode="disabled" allowBlank="1" showInputMessage="1" showErrorMessage="1" sqref="AR61 AR69 AR77 AR95:AY97 AV77:AW77 AV61:AW61 AR62:AY64 AR78:AY80 AR94 AV94:AW94 AR102 AV102:AW102 AR103:AY105" xr:uid="{00000000-0002-0000-0000-000003000000}"/>
    <dataValidation imeMode="on" allowBlank="1" showInputMessage="1" showErrorMessage="1" sqref="AR60:AY60 AR68:AY68 AR76:AY76 AR93:AY93 AR101:AY101" xr:uid="{00000000-0002-0000-0000-000004000000}"/>
    <dataValidation type="custom" imeMode="disabled" allowBlank="1" showInputMessage="1" showErrorMessage="1" sqref="AF56:AY57 AX77:AY77 AF89:AY90 AF70:AR72 AV69:AY69 AX61:AY61 AF78:AQ80 AF95:AQ97 AX94:AY94 AF62:AQ64 AF103:AQ105 AX102:AY102" xr:uid="{00000000-0002-0000-0000-000005000000}">
      <formula1>OR(ISNUMBER(AF56), AF56="-")</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11" manualBreakCount="11">
    <brk id="20" max="16383" man="1"/>
    <brk id="52" max="16383" man="1"/>
    <brk id="74" max="50" man="1"/>
    <brk id="85" max="16383" man="1"/>
    <brk id="105" max="50" man="1"/>
    <brk id="148" max="50" man="1"/>
    <brk id="174" max="50" man="1"/>
    <brk id="184" max="50" man="1"/>
    <brk id="196" max="16383" man="1"/>
    <brk id="208" max="16383" man="1"/>
    <brk id="2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30480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30480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xm:sqref>
        </x14:dataValidation>
        <x14:dataValidation type="list" errorStyle="warning" allowBlank="1" showInputMessage="1" showErrorMessage="1" xr:uid="{00000000-0002-0000-0000-000007000000}">
          <x14:formula1>
            <xm:f>入力規則等!$C$2:$C$15</xm:f>
          </x14:formula1>
          <xm:sqref>AE22:AK22 AE26:AK26 AE30:AK30 AE34:AK34 AE38:AK38</xm:sqref>
        </x14:dataValidation>
        <x14:dataValidation type="list" errorStyle="warning" allowBlank="1" showInputMessage="1" showErrorMessage="1" xr:uid="{00000000-0002-0000-0000-000008000000}">
          <x14:formula1>
            <xm:f>入力規則等!$D$2:$D$3</xm:f>
          </x14:formula1>
          <xm:sqref>O23:V23 O27:V27 O31:V31 O35:V35 O39:V39</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B000000}">
          <x14:formula1>
            <xm:f>入力規則等!$F$2:$F$3</xm:f>
          </x14:formula1>
          <xm:sqref>U185:W189</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O41:AK41 O25:V26 O21:V22 O29:V30 O33:V34 O37:V38</xm:sqref>
        </x14:dataValidation>
        <x14:dataValidation type="list" allowBlank="1" showInputMessage="1" showErrorMessage="1" xr:uid="{00000000-0002-0000-0000-00000E000000}">
          <x14:formula1>
            <xm:f>入力規則等!$A$47:$A$60</xm:f>
          </x14:formula1>
          <xm:sqref>L24:Q24 L28:Q28 L32:Q32 L36:Q36 L40:Q40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323</v>
      </c>
      <c r="B1" s="2" t="s">
        <v>324</v>
      </c>
      <c r="C1" s="2" t="s">
        <v>325</v>
      </c>
      <c r="D1" s="2" t="s">
        <v>59</v>
      </c>
      <c r="E1" s="2" t="s">
        <v>326</v>
      </c>
      <c r="F1" s="7" t="s">
        <v>327</v>
      </c>
      <c r="G1" s="8" t="s">
        <v>328</v>
      </c>
      <c r="H1" s="2" t="s">
        <v>329</v>
      </c>
    </row>
    <row r="2" spans="1:8" x14ac:dyDescent="0.2">
      <c r="A2" s="1" t="s">
        <v>330</v>
      </c>
      <c r="B2" s="4" t="s">
        <v>331</v>
      </c>
      <c r="C2" s="1" t="s">
        <v>58</v>
      </c>
      <c r="D2" s="1" t="s">
        <v>60</v>
      </c>
      <c r="E2" s="1" t="s">
        <v>64</v>
      </c>
      <c r="F2" s="1" t="s">
        <v>64</v>
      </c>
      <c r="G2" s="4" t="s">
        <v>332</v>
      </c>
      <c r="H2" s="9" t="s">
        <v>333</v>
      </c>
    </row>
    <row r="3" spans="1:8" x14ac:dyDescent="0.2">
      <c r="A3" s="1" t="s">
        <v>334</v>
      </c>
      <c r="B3" s="4" t="s">
        <v>55</v>
      </c>
      <c r="C3" s="1" t="s">
        <v>335</v>
      </c>
      <c r="D3" s="1" t="s">
        <v>336</v>
      </c>
      <c r="E3" s="1" t="s">
        <v>235</v>
      </c>
      <c r="F3" s="1" t="s">
        <v>235</v>
      </c>
      <c r="H3" s="1" t="s">
        <v>337</v>
      </c>
    </row>
    <row r="4" spans="1:8" x14ac:dyDescent="0.2">
      <c r="A4" s="1" t="s">
        <v>338</v>
      </c>
      <c r="B4" s="4" t="s">
        <v>79</v>
      </c>
      <c r="C4" s="4" t="s">
        <v>339</v>
      </c>
      <c r="D4" s="5"/>
      <c r="H4" s="1" t="s">
        <v>340</v>
      </c>
    </row>
    <row r="5" spans="1:8" x14ac:dyDescent="0.2">
      <c r="A5" s="1" t="s">
        <v>341</v>
      </c>
      <c r="B5" s="4" t="s">
        <v>342</v>
      </c>
      <c r="C5" s="4" t="s">
        <v>343</v>
      </c>
      <c r="D5" s="6"/>
      <c r="H5" s="1" t="s">
        <v>344</v>
      </c>
    </row>
    <row r="6" spans="1:8" x14ac:dyDescent="0.2">
      <c r="A6" s="1" t="s">
        <v>345</v>
      </c>
      <c r="B6" s="4" t="s">
        <v>346</v>
      </c>
      <c r="C6" s="4" t="s">
        <v>347</v>
      </c>
      <c r="D6" s="6"/>
      <c r="H6" s="1" t="s">
        <v>348</v>
      </c>
    </row>
    <row r="7" spans="1:8" x14ac:dyDescent="0.2">
      <c r="A7" s="1" t="s">
        <v>349</v>
      </c>
      <c r="B7" s="4" t="s">
        <v>350</v>
      </c>
      <c r="C7" s="4" t="s">
        <v>351</v>
      </c>
      <c r="D7" s="6"/>
    </row>
    <row r="8" spans="1:8" x14ac:dyDescent="0.2">
      <c r="A8" s="1" t="s">
        <v>352</v>
      </c>
      <c r="B8" s="4" t="s">
        <v>353</v>
      </c>
      <c r="C8" s="4" t="s">
        <v>354</v>
      </c>
      <c r="D8" s="6"/>
    </row>
    <row r="9" spans="1:8" x14ac:dyDescent="0.2">
      <c r="A9" s="1" t="s">
        <v>355</v>
      </c>
      <c r="B9" s="4" t="s">
        <v>159</v>
      </c>
      <c r="C9" s="4" t="s">
        <v>356</v>
      </c>
      <c r="D9" s="6"/>
    </row>
    <row r="10" spans="1:8" x14ac:dyDescent="0.2">
      <c r="A10" s="1" t="s">
        <v>357</v>
      </c>
      <c r="B10" s="3"/>
      <c r="C10" s="4" t="s">
        <v>358</v>
      </c>
      <c r="D10" s="6"/>
    </row>
    <row r="11" spans="1:8" x14ac:dyDescent="0.2">
      <c r="A11" s="1" t="s">
        <v>359</v>
      </c>
      <c r="B11" s="3"/>
      <c r="C11" s="4" t="s">
        <v>360</v>
      </c>
      <c r="D11" s="6"/>
    </row>
    <row r="12" spans="1:8" x14ac:dyDescent="0.2">
      <c r="A12" s="1" t="s">
        <v>361</v>
      </c>
      <c r="B12" s="3"/>
      <c r="C12" s="4" t="s">
        <v>362</v>
      </c>
      <c r="D12" s="6"/>
    </row>
    <row r="13" spans="1:8" x14ac:dyDescent="0.2">
      <c r="A13" s="1" t="s">
        <v>363</v>
      </c>
      <c r="B13" s="3"/>
      <c r="C13" s="4" t="s">
        <v>364</v>
      </c>
      <c r="D13" s="6"/>
    </row>
    <row r="14" spans="1:8" x14ac:dyDescent="0.2">
      <c r="A14" s="1" t="s">
        <v>365</v>
      </c>
      <c r="B14" s="3"/>
      <c r="C14" s="4" t="s">
        <v>366</v>
      </c>
      <c r="D14" s="6"/>
    </row>
    <row r="15" spans="1:8" x14ac:dyDescent="0.2">
      <c r="A15" s="1" t="s">
        <v>367</v>
      </c>
      <c r="B15" s="3"/>
      <c r="C15" s="4" t="s">
        <v>368</v>
      </c>
      <c r="D15" s="6"/>
    </row>
    <row r="16" spans="1:8" x14ac:dyDescent="0.2">
      <c r="A16" s="1" t="s">
        <v>369</v>
      </c>
      <c r="B16" s="3"/>
    </row>
    <row r="17" spans="1:2" x14ac:dyDescent="0.2">
      <c r="A17" s="1" t="s">
        <v>370</v>
      </c>
      <c r="B17" s="3"/>
    </row>
    <row r="18" spans="1:2" x14ac:dyDescent="0.2">
      <c r="A18" s="1" t="s">
        <v>371</v>
      </c>
      <c r="B18" s="3"/>
    </row>
    <row r="19" spans="1:2" x14ac:dyDescent="0.2">
      <c r="A19" s="1" t="s">
        <v>372</v>
      </c>
      <c r="B19" s="3"/>
    </row>
    <row r="20" spans="1:2" x14ac:dyDescent="0.2">
      <c r="A20" s="1" t="s">
        <v>373</v>
      </c>
      <c r="B20" s="3"/>
    </row>
    <row r="21" spans="1:2" x14ac:dyDescent="0.2">
      <c r="A21" s="1" t="s">
        <v>374</v>
      </c>
      <c r="B21" s="3"/>
    </row>
    <row r="22" spans="1:2" x14ac:dyDescent="0.2">
      <c r="A22" s="1" t="s">
        <v>375</v>
      </c>
      <c r="B22" s="3"/>
    </row>
    <row r="23" spans="1:2" x14ac:dyDescent="0.2">
      <c r="A23" s="1" t="s">
        <v>376</v>
      </c>
      <c r="B23" s="3"/>
    </row>
    <row r="24" spans="1:2" x14ac:dyDescent="0.2">
      <c r="A24" s="1" t="s">
        <v>377</v>
      </c>
      <c r="B24" s="3"/>
    </row>
    <row r="25" spans="1:2" x14ac:dyDescent="0.2">
      <c r="A25" s="1" t="s">
        <v>378</v>
      </c>
      <c r="B25" s="3"/>
    </row>
    <row r="26" spans="1:2" x14ac:dyDescent="0.2">
      <c r="A26" s="1" t="s">
        <v>379</v>
      </c>
      <c r="B26" s="3"/>
    </row>
    <row r="27" spans="1:2" x14ac:dyDescent="0.2">
      <c r="A27" s="1" t="s">
        <v>380</v>
      </c>
      <c r="B27" s="3"/>
    </row>
    <row r="28" spans="1:2" x14ac:dyDescent="0.2">
      <c r="A28" s="1" t="s">
        <v>381</v>
      </c>
      <c r="B28" s="3"/>
    </row>
    <row r="29" spans="1:2" x14ac:dyDescent="0.2">
      <c r="A29" s="1" t="s">
        <v>382</v>
      </c>
      <c r="B29" s="3"/>
    </row>
    <row r="30" spans="1:2" x14ac:dyDescent="0.2">
      <c r="A30" s="1" t="s">
        <v>383</v>
      </c>
      <c r="B30" s="3"/>
    </row>
    <row r="31" spans="1:2" x14ac:dyDescent="0.2">
      <c r="A31" s="1" t="s">
        <v>384</v>
      </c>
      <c r="B31" s="3"/>
    </row>
    <row r="32" spans="1:2" x14ac:dyDescent="0.2">
      <c r="A32" s="1" t="s">
        <v>385</v>
      </c>
      <c r="B32" s="3"/>
    </row>
    <row r="33" spans="1:2" x14ac:dyDescent="0.2">
      <c r="A33" s="1" t="s">
        <v>386</v>
      </c>
      <c r="B33" s="3"/>
    </row>
    <row r="34" spans="1:2" x14ac:dyDescent="0.2">
      <c r="A34" s="1" t="s">
        <v>387</v>
      </c>
      <c r="B34" s="3"/>
    </row>
    <row r="35" spans="1:2" x14ac:dyDescent="0.2">
      <c r="A35" s="1" t="s">
        <v>388</v>
      </c>
      <c r="B35" s="3"/>
    </row>
    <row r="36" spans="1:2" x14ac:dyDescent="0.2">
      <c r="A36" s="1" t="s">
        <v>389</v>
      </c>
      <c r="B36" s="3"/>
    </row>
    <row r="37" spans="1:2" x14ac:dyDescent="0.2">
      <c r="A37" s="1" t="s">
        <v>390</v>
      </c>
      <c r="B37" s="3"/>
    </row>
    <row r="38" spans="1:2" x14ac:dyDescent="0.2">
      <c r="A38" s="1" t="s">
        <v>391</v>
      </c>
      <c r="B38" s="3"/>
    </row>
    <row r="39" spans="1:2" x14ac:dyDescent="0.2">
      <c r="A39" s="1" t="s">
        <v>392</v>
      </c>
      <c r="B39" s="3"/>
    </row>
    <row r="40" spans="1:2" x14ac:dyDescent="0.2">
      <c r="A40" s="1" t="s">
        <v>393</v>
      </c>
      <c r="B40" s="3"/>
    </row>
    <row r="41" spans="1:2" x14ac:dyDescent="0.2">
      <c r="A41" s="1" t="s">
        <v>394</v>
      </c>
      <c r="B41" s="3"/>
    </row>
    <row r="42" spans="1:2" x14ac:dyDescent="0.2">
      <c r="A42" s="1" t="s">
        <v>395</v>
      </c>
      <c r="B42" s="3"/>
    </row>
    <row r="43" spans="1:2" x14ac:dyDescent="0.2">
      <c r="A43" s="1" t="s">
        <v>396</v>
      </c>
      <c r="B43" s="3"/>
    </row>
    <row r="44" spans="1:2" x14ac:dyDescent="0.2">
      <c r="A44" s="1" t="s">
        <v>397</v>
      </c>
      <c r="B44" s="3"/>
    </row>
    <row r="45" spans="1:2" x14ac:dyDescent="0.2">
      <c r="A45" s="1" t="s">
        <v>398</v>
      </c>
      <c r="B45" s="3"/>
    </row>
    <row r="46" spans="1:2" x14ac:dyDescent="0.2">
      <c r="A46" s="1" t="s">
        <v>399</v>
      </c>
      <c r="B46" s="3"/>
    </row>
    <row r="47" spans="1:2" x14ac:dyDescent="0.2">
      <c r="A47" s="1" t="s">
        <v>400</v>
      </c>
      <c r="B47" s="3"/>
    </row>
    <row r="48" spans="1:2" x14ac:dyDescent="0.2">
      <c r="A48" s="1" t="s">
        <v>401</v>
      </c>
      <c r="B48" s="3"/>
    </row>
    <row r="49" spans="1:2" x14ac:dyDescent="0.2">
      <c r="A49" s="1" t="s">
        <v>53</v>
      </c>
      <c r="B49" s="3"/>
    </row>
    <row r="50" spans="1:2" x14ac:dyDescent="0.2">
      <c r="A50" s="1" t="s">
        <v>67</v>
      </c>
      <c r="B50" s="3"/>
    </row>
    <row r="51" spans="1:2" x14ac:dyDescent="0.2">
      <c r="A51" s="1" t="s">
        <v>402</v>
      </c>
      <c r="B51" s="3"/>
    </row>
    <row r="52" spans="1:2" x14ac:dyDescent="0.2">
      <c r="A52" s="1" t="s">
        <v>92</v>
      </c>
      <c r="B52" s="3"/>
    </row>
    <row r="53" spans="1:2" x14ac:dyDescent="0.2">
      <c r="A53" s="1" t="s">
        <v>403</v>
      </c>
      <c r="B53" s="3"/>
    </row>
    <row r="54" spans="1:2" x14ac:dyDescent="0.2">
      <c r="A54" s="1" t="s">
        <v>73</v>
      </c>
      <c r="B54" s="3"/>
    </row>
    <row r="55" spans="1:2" x14ac:dyDescent="0.2">
      <c r="A55" s="1" t="s">
        <v>76</v>
      </c>
      <c r="B55" s="3"/>
    </row>
    <row r="56" spans="1:2" x14ac:dyDescent="0.2">
      <c r="A56" s="1" t="s">
        <v>80</v>
      </c>
      <c r="B56" s="3"/>
    </row>
    <row r="57" spans="1:2" x14ac:dyDescent="0.2">
      <c r="A57" s="1" t="s">
        <v>83</v>
      </c>
      <c r="B57" s="3"/>
    </row>
    <row r="58" spans="1:2" x14ac:dyDescent="0.2">
      <c r="A58" s="1" t="s">
        <v>84</v>
      </c>
      <c r="B58" s="3"/>
    </row>
    <row r="59" spans="1:2" x14ac:dyDescent="0.2">
      <c r="A59" s="1" t="s">
        <v>87</v>
      </c>
      <c r="B59" s="3"/>
    </row>
    <row r="60" spans="1:2" x14ac:dyDescent="0.2">
      <c r="A60" s="1" t="s">
        <v>88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CCE50C9-17D6-4613-8881-F6F3DE28F9EC}">
  <ds:schemaRefs>
    <ds:schemaRef ds:uri="http://schemas.microsoft.com/sharepoint/v3/contenttype/forms"/>
  </ds:schemaRefs>
</ds:datastoreItem>
</file>

<file path=customXml/itemProps2.xml><?xml version="1.0" encoding="utf-8"?>
<ds:datastoreItem xmlns:ds="http://schemas.openxmlformats.org/officeDocument/2006/customXml" ds:itemID="{FBF12B39-4829-4830-AC55-7F4849792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5E9990-1CC7-443C-A71F-27D04C22A354}">
  <ds:schemaRefs>
    <ds:schemaRef ds:uri="http://schemas.microsoft.com/office/infopath/2007/PartnerControls"/>
    <ds:schemaRef ds:uri="http://schemas.microsoft.com/office/2006/documentManagement/types"/>
    <ds:schemaRef ds:uri="FBA1376E-82DB-4D6C-B33A-D646C0617999"/>
    <ds:schemaRef ds:uri="http://schemas.microsoft.com/office/2006/metadata/properties"/>
    <ds:schemaRef ds:uri="http://purl.org/dc/terms/"/>
    <ds:schemaRef ds:uri="2d5f1945-286f-4658-a685-0dc25831e22f"/>
    <ds:schemaRef ds:uri="http://www.w3.org/XML/1998/namespace"/>
    <ds:schemaRef ds:uri="http://purl.org/dc/elements/1.1/"/>
    <ds:schemaRef ds:uri="http://schemas.openxmlformats.org/package/2006/metadata/core-properties"/>
    <ds:schemaRef ds:uri="71923be8-99dd-4baf-9eec-97c540488ea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2023-09-28T04:23:54Z</dcterms:created>
  <dcterms:modified xsi:type="dcterms:W3CDTF">2024-04-22T05:36:16Z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