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1CDC3BF9-6E8F-4925-97CC-3B7D5EF20E57}" xr6:coauthVersionLast="47" xr6:coauthVersionMax="47" xr10:uidLastSave="{00000000-0000-0000-0000-000000000000}"/>
  <bookViews>
    <workbookView xWindow="36690" yWindow="930" windowWidth="17250" windowHeight="13890" xr2:uid="{00000000-000D-0000-FFFF-FFFF00000000}"/>
  </bookViews>
  <sheets>
    <sheet name="令和５年度" sheetId="6" r:id="rId1"/>
    <sheet name="入力規則等" sheetId="7" r:id="rId2"/>
  </sheets>
  <definedNames>
    <definedName name="_xlnm.Print_Area" localSheetId="0">令和５年度!$A$1:$AY$361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81" i="6" l="1"/>
  <c r="AN187" i="6"/>
  <c r="AV265" i="6"/>
  <c r="Y265" i="6"/>
  <c r="R188" i="6"/>
  <c r="AN188" i="6"/>
  <c r="AQ155" i="6"/>
  <c r="AH155" i="6"/>
  <c r="X155" i="6"/>
  <c r="O155" i="6"/>
  <c r="AH149" i="6"/>
  <c r="X149" i="6"/>
  <c r="O149" i="6"/>
  <c r="AQ149" i="6"/>
  <c r="AH144" i="6"/>
  <c r="X144" i="6"/>
  <c r="O144" i="6"/>
  <c r="AQ144" i="6"/>
  <c r="O151" i="6"/>
  <c r="O152" i="6"/>
  <c r="X137" i="6"/>
  <c r="X151" i="6"/>
  <c r="X152" i="6"/>
  <c r="AH137" i="6"/>
  <c r="AH151" i="6"/>
  <c r="AH152" i="6"/>
  <c r="AQ137" i="6"/>
  <c r="AQ151" i="6"/>
  <c r="AQ152" i="6"/>
  <c r="AN183" i="6"/>
  <c r="R184" i="6"/>
  <c r="AN184" i="6"/>
  <c r="AV276" i="6"/>
  <c r="AV254" i="6"/>
  <c r="Y276" i="6"/>
  <c r="Y254" i="6"/>
  <c r="Y243" i="6"/>
  <c r="AB170" i="6"/>
  <c r="AL170" i="6"/>
  <c r="AU170" i="6"/>
  <c r="AV243" i="6"/>
  <c r="AB182" i="6"/>
  <c r="AL182" i="6"/>
  <c r="AU182" i="6"/>
  <c r="AB176" i="6"/>
  <c r="AL176" i="6"/>
  <c r="AU176" i="6"/>
</calcChain>
</file>

<file path=xl/sharedStrings.xml><?xml version="1.0" encoding="utf-8"?>
<sst xmlns="http://schemas.openxmlformats.org/spreadsheetml/2006/main" count="1020" uniqueCount="494">
  <si>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</si>
  <si>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</si>
  <si>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</si>
  <si>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</si>
  <si>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r>
      <t>グリーンイノベーション基</t>
    </r>
    <r>
      <rPr>
        <sz val="11"/>
        <color theme="1"/>
        <rFont val="Microsoft JhengHei UI"/>
        <family val="3"/>
        <charset val="134"/>
      </rPr>
      <t>⾦</t>
    </r>
    <phoneticPr fontId="3"/>
  </si>
  <si>
    <t>担当部局</t>
    <rPh sb="0" eb="2">
      <t>タントウ</t>
    </rPh>
    <rPh sb="2" eb="4">
      <t>ブキョク</t>
    </rPh>
    <phoneticPr fontId="3"/>
  </si>
  <si>
    <t>産業技術環境局</t>
    <phoneticPr fontId="3"/>
  </si>
  <si>
    <t>基金事業の名称</t>
    <rPh sb="0" eb="2">
      <t>キキン</t>
    </rPh>
    <rPh sb="2" eb="4">
      <t>ジギョウ</t>
    </rPh>
    <rPh sb="5" eb="7">
      <t>メイショウ</t>
    </rPh>
    <phoneticPr fontId="3"/>
  </si>
  <si>
    <r>
      <t>グリーンイノベーション基</t>
    </r>
    <r>
      <rPr>
        <sz val="11"/>
        <color theme="1"/>
        <rFont val="Microsoft JhengHei UI"/>
        <family val="3"/>
        <charset val="134"/>
      </rPr>
      <t>⾦</t>
    </r>
    <r>
      <rPr>
        <sz val="11"/>
        <color theme="1"/>
        <rFont val="ＭＳ Ｐゴシック"/>
        <family val="3"/>
        <charset val="128"/>
      </rPr>
      <t>事業</t>
    </r>
    <phoneticPr fontId="3"/>
  </si>
  <si>
    <t>担当課室</t>
    <phoneticPr fontId="3"/>
  </si>
  <si>
    <t>カーボンニュートラルプロジェクト推進室</t>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</si>
  <si>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</si>
  <si>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</si>
  <si>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</si>
  <si>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室長　笠井 康広</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</si>
  <si>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</si>
  <si>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</si>
  <si>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</si>
  <si>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</si>
  <si>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本事業では、従来の政府方針を大幅に前倒した、2050年までのカーボンニュートラル目標の実現に向けて、エネルギー・産業部門の構造転換や、大胆な投資によるイノベーションの取組を大幅に加速す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</si>
  <si>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</si>
  <si>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2050年カーボンニュートラルに向けて、産業構造は、エネルギーの生成、製造、使用・サービスという各フェーズが、レイヤー化するなど、今以上に複雑化する可能性があり、その中で価値を創造するには、エネルギーチェーン、マテリアルチェーン、CO2チェーン等を同時に機能させるための鍵となる革新的技術の開発と、複数の産業を俯瞰する分野横断的な視点から革新的技術の社会実装を支援することが必要である。
同時に、足下のウクライナ情勢は、改めて少数の資源国から供給される化石燃料や原料への依存が持つリスクを顕在化しており、気候変動問題への対応のみならず、エネルギー安全保障等の観点からも、供給元が限られる化石燃料や原料を代替する技術の必要性は増大している。
これらを踏まえ、我が国の強みを最大限活用し、産業革命以来の化石エネルギー中心の産業構造・社会構造をクリーンエネルギー中心へ転換する、グリーントランスフォーメーションを加速させることで、日本のエネルギー安定供給と脱炭素分野での新たな需要・市場を創出し、日本経済の産業競争力強化・経済成長の観点から、脱炭素に資する革新的技術の研究開発及び社会実装を一層加速させていくことが必須とな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</si>
  <si>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</si>
  <si>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</si>
  <si>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</si>
  <si>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</si>
  <si>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</si>
  <si>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</si>
  <si>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</si>
  <si>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</si>
  <si>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</si>
  <si>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</si>
  <si>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</si>
  <si>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</si>
  <si>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</si>
  <si>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</si>
  <si>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</si>
  <si>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本事業は、「2050年カーボンニュートラルに伴うグリーン成長戦略」の実行計画を策定している重点分野のうち、特に政策効果が大きく、社会実装までを見据えて長期間の継続支援が必要な領域において、具体的な目標とその達成に向けた取組へのコミットメントを示す企業等に対して、革新的技術の研究開発・実証から社会実装までを、最長10年間継続して支援する。</t>
    <phoneticPr fontId="3"/>
  </si>
  <si>
    <t>事業概要URL</t>
    <rPh sb="0" eb="4">
      <t>ジギョウガイヨウ</t>
    </rPh>
    <phoneticPr fontId="3"/>
  </si>
  <si>
    <t>https://www.meti.go.jp/main/yosan/yosan_fy2020/hosei/pdf/hosei3_yosan_pr.pdf（令和２年度第３次補正：P９）
https://www.meti.go.jp/main/yosan/yosan_fy2022/hosei/pdf/pr_hosei_221202.pdf（令和４年度第２次補正：P４３）
https://www.meti.go.jp/main/yosan/yosan_fy2023/pr/gx/gx_sangi_01.pdf（令和５年度当初予算）</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</si>
  <si>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</si>
  <si>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</si>
  <si>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</si>
  <si>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</si>
  <si>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</si>
  <si>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</si>
  <si>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</si>
  <si>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</si>
  <si>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</si>
  <si>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第27条の2に以下のとおり規定されている。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2・3　（略）</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</si>
  <si>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</si>
  <si>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</si>
  <si>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</si>
  <si>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</si>
  <si>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補正（第３号）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</si>
  <si>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</si>
  <si>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</si>
  <si>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</si>
  <si>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</si>
  <si>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</si>
  <si>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</si>
  <si>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(項)技術革新促進・環境整備費 
(目) 産業技術実用化開発事業費補助金</t>
    <rPh sb="1" eb="2">
      <t>コウ</t>
    </rPh>
    <rPh sb="18" eb="19">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</si>
  <si>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</si>
  <si>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</si>
  <si>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</si>
  <si>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</si>
  <si>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令和3年度</t>
    <rPh sb="0" eb="2">
      <t>レイワ</t>
    </rPh>
    <rPh sb="3" eb="5">
      <t>ネンド</t>
    </rPh>
    <phoneticPr fontId="3"/>
  </si>
  <si>
    <t>事業名</t>
    <rPh sb="0" eb="2">
      <t>ジギョウ</t>
    </rPh>
    <rPh sb="2" eb="3">
      <t>メイ</t>
    </rPh>
    <phoneticPr fontId="3"/>
  </si>
  <si>
    <t>グリーンイノベーション基金事業</t>
    <rPh sb="11" eb="15">
      <t>キキンジギョウ</t>
    </rPh>
    <phoneticPr fontId="3"/>
  </si>
  <si>
    <t>事業番号</t>
    <rPh sb="0" eb="2">
      <t>ジギョウ</t>
    </rPh>
    <rPh sb="2" eb="4">
      <t>バンゴウ</t>
    </rPh>
    <phoneticPr fontId="3"/>
  </si>
  <si>
    <t>2021-経産-20-0348</t>
    <rPh sb="5" eb="7">
      <t>ケイサン</t>
    </rPh>
    <phoneticPr fontId="3"/>
  </si>
  <si>
    <t>基金の造成の
経緯②</t>
    <rPh sb="0" eb="2">
      <t>キキン</t>
    </rPh>
    <rPh sb="3" eb="5">
      <t>ゾウセイ</t>
    </rPh>
    <rPh sb="7" eb="9">
      <t>ケイイ</t>
    </rPh>
    <phoneticPr fontId="3"/>
  </si>
  <si>
    <t>追加年度</t>
    <rPh sb="0" eb="2">
      <t>ツイカ</t>
    </rPh>
    <rPh sb="2" eb="4">
      <t>ネンド</t>
    </rPh>
    <phoneticPr fontId="3"/>
  </si>
  <si>
    <t>令和4年度</t>
    <rPh sb="0" eb="2">
      <t>レイワ</t>
    </rPh>
    <rPh sb="3" eb="5">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</si>
  <si>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</si>
  <si>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</si>
  <si>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</si>
  <si>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(項)脱炭素成長型経済構造移行推進対策費補助金
(目)脱炭素成長型経済構造移行推進対策費補助金</t>
    <rPh sb="1" eb="2">
      <t>コウ</t>
    </rPh>
    <rPh sb="25" eb="26">
      <t>メ</t>
    </rPh>
    <phoneticPr fontId="3"/>
  </si>
  <si>
    <t>令和5年度</t>
    <rPh sb="0" eb="2">
      <t>レイワ</t>
    </rPh>
    <rPh sb="3" eb="5">
      <t>ネンド</t>
    </rPh>
    <phoneticPr fontId="3"/>
  </si>
  <si>
    <t>グリーンイノベーション基金事業</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</si>
  <si>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</si>
  <si>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</si>
  <si>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</si>
  <si>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</si>
  <si>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</si>
  <si>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</si>
  <si>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</si>
  <si>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</si>
  <si>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</si>
  <si>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</si>
  <si>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</si>
  <si>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</si>
  <si>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プロジェクトの組成・運用・見直し</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</si>
  <si>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</si>
  <si>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</si>
  <si>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</si>
  <si>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</si>
  <si>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</si>
  <si>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</si>
  <si>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</si>
  <si>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</si>
  <si>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</si>
  <si>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企業が行う革新的技術の研究開発・実証から社会実装までを継続して支援する</t>
    <phoneticPr fontId="3"/>
  </si>
  <si>
    <t>【事業の採択】実施者が決定した研究開発項目数</t>
    <phoneticPr fontId="3"/>
  </si>
  <si>
    <t>活動実績</t>
    <rPh sb="0" eb="2">
      <t>カツドウ</t>
    </rPh>
    <rPh sb="2" eb="4">
      <t>ジッセキ</t>
    </rPh>
    <phoneticPr fontId="3"/>
  </si>
  <si>
    <t>件</t>
    <rPh sb="0" eb="1">
      <t>ケン</t>
    </rPh>
    <phoneticPr fontId="3"/>
  </si>
  <si>
    <t>-</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</si>
  <si>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</si>
  <si>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</si>
  <si>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</si>
  <si>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</si>
  <si>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</si>
  <si>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</si>
  <si>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</si>
  <si>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</si>
  <si>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</si>
  <si>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</si>
  <si>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</si>
  <si>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t>
  </si>
  <si>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</si>
  <si>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</si>
  <si>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</si>
  <si>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</si>
  <si>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</si>
  <si>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</si>
  <si>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</si>
  <si>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</si>
  <si>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</si>
  <si>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</si>
  <si>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</si>
  <si>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</si>
  <si>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</si>
  <si>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プロジェクト実施期間において、各種データの公開状況を踏まえ、各プロジェクト、研究開発項目の特性に合わせて、評価に用いる適切な技術指標を決定し、各国の情報を調査・実施する。</t>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</si>
  <si>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</si>
  <si>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</si>
  <si>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プロジェクト期間の終了時点において、各種データの公開状況を踏まえ、各プロジェクト、研究開発項目の特性に合わせて、技術力の評価に適切な技術指標のうち、評価に用いる技術指標を決定し、各国の情報を調査・実施する。</t>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</si>
  <si>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</si>
  <si>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</si>
  <si>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</si>
  <si>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</si>
  <si>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t>【担当課室が今後社会実装に向けて実施する取組】
プロジェクト担当課室が社会実装に向けて政策面での取組を実施したプロジェクト数</t>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</si>
  <si>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</si>
  <si>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</si>
  <si>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</si>
  <si>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</si>
  <si>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</si>
  <si>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カーボンニュートラルの目標年度である2050年時点においては、グリーンイノベーション基金事業により発生した経済波及効果を把握するために、各プロジェクトによって創出する経済波及効果の総和を、長期アウトカムの指標として設定した。</t>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</si>
  <si>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</si>
  <si>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カーボンニュートラルの目標年度である2050年時点において、プロジェクト実施者に対するヒアリングを行うなどして、開発した技術を用いた製品の売上に加え、産業連関表を用いて算定した当該生産誘発額に基づき集計する。</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</si>
  <si>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</si>
  <si>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</si>
  <si>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</si>
  <si>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</si>
  <si>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</si>
  <si>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</si>
  <si>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</si>
  <si>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</si>
  <si>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</si>
  <si>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</si>
  <si>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</si>
  <si>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</si>
  <si>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</si>
  <si>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</si>
  <si>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</si>
  <si>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</si>
  <si>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</si>
  <si>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</si>
  <si>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</si>
  <si>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</si>
  <si>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</si>
  <si>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</si>
  <si>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</si>
  <si>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</si>
  <si>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</si>
  <si>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</si>
  <si>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</si>
  <si>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</si>
  <si>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</si>
  <si>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</si>
  <si>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</si>
  <si>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</si>
  <si>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</si>
  <si>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</si>
  <si>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</si>
  <si>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</si>
  <si>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</si>
  <si>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</si>
  <si>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</si>
  <si>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</si>
  <si>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</si>
  <si>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</si>
  <si>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</si>
  <si>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</si>
  <si>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</si>
  <si>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</si>
  <si>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</si>
  <si>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</si>
  <si>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</si>
  <si>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</si>
  <si>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</si>
  <si>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</si>
  <si>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</si>
  <si>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</si>
  <si>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</si>
  <si>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</si>
  <si>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</si>
  <si>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</si>
  <si>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</si>
  <si>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</si>
  <si>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</si>
  <si>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</si>
  <si>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当初は令和３年度上半期にプロジェクトを開始する想定としていたが、外部有識者の意見も適宜取り入れながらプロジェクト計画案を丁寧に検討・審議したことにより、令和３年度中の執行が限定的となったため。なお、令和３年度事業費見込みを算定した際には、プロジェクトのほとんどが組成されておらず、執行の正確な見直しを立てることが困難な状況であったが、今後、事業が進捗するにつれて、より正確に執行額を算定することが可能。</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</si>
  <si>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</si>
  <si>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</si>
  <si>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</si>
  <si>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</si>
  <si>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</si>
  <si>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</si>
  <si>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</si>
  <si>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</si>
  <si>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③組成済みプロジェクトの執行見込み額
④組成・拡充予定のプロジェクト等における執行見込み額
⑤管理費の執行見込み額</t>
  </si>
  <si>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</si>
  <si>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</si>
  <si>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</si>
  <si>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</si>
  <si>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</si>
  <si>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</si>
  <si>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</si>
  <si>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</si>
  <si>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</si>
  <si>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</si>
  <si>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</si>
  <si>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</si>
  <si>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</si>
  <si>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</si>
  <si>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脱炭素化に向けた革新的な技術の開発・実証は、10年程度の長期にわたる継続的な取組が必要であり、各年度の所要額を予め見込むことが困難。10年にわたって支援し続けるべき事業に対し、資金需要に応じた機動的な予算投入を行えるようにする上で、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</si>
  <si>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</si>
  <si>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</si>
  <si>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</si>
  <si>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</si>
  <si>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</si>
  <si>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</si>
  <si>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NEDOとの定期的な打ち合わせを通じて、事業の進捗管理を行うとともに、NEDOにおける事務履行体制・執行状況の確認及び管理を実施しており、基金設置法人としての適格性については問題ないことを確認している。</t>
    <rPh sb="69" eb="71">
      <t>キキン</t>
    </rPh>
    <rPh sb="71" eb="73">
      <t>セッチ</t>
    </rPh>
    <rPh sb="73" eb="75">
      <t>ホウジン</t>
    </rPh>
    <rPh sb="79" eb="82">
      <t>テキカクセイ</t>
    </rPh>
    <rPh sb="87" eb="89">
      <t>モンダイ</t>
    </rPh>
    <rPh sb="94" eb="96">
      <t>カクニン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</si>
  <si>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</si>
  <si>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</si>
  <si>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</si>
  <si>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</si>
  <si>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</si>
  <si>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</si>
  <si>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</si>
  <si>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</si>
  <si>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</si>
  <si>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</si>
  <si>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</si>
  <si>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 国立研究開発法人新エネルギー・産業技術総合開発機構</t>
    <phoneticPr fontId="3"/>
  </si>
  <si>
    <t>B. 富士通株式会社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</si>
  <si>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</si>
  <si>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</si>
  <si>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</si>
  <si>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</si>
  <si>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グリーンイノベーション基金を実施するための費用</t>
    <rPh sb="14" eb="16">
      <t>ジッシ</t>
    </rPh>
    <phoneticPr fontId="3"/>
  </si>
  <si>
    <t>その他経費</t>
    <rPh sb="2" eb="3">
      <t>タ</t>
    </rPh>
    <rPh sb="3" eb="5">
      <t>ケイヒ</t>
    </rPh>
    <phoneticPr fontId="6"/>
  </si>
  <si>
    <t>次世代デジタルインフラの構築に係る外注費、旅費、消耗品費、借料、学会等参加費等</t>
    <rPh sb="15" eb="16">
      <t>カカ</t>
    </rPh>
    <rPh sb="17" eb="20">
      <t>ガイチュウヒ</t>
    </rPh>
    <rPh sb="21" eb="23">
      <t>リョヒ</t>
    </rPh>
    <rPh sb="24" eb="27">
      <t>ショウモウヒン</t>
    </rPh>
    <rPh sb="27" eb="28">
      <t>ヒ</t>
    </rPh>
    <rPh sb="29" eb="31">
      <t>シャクリョウ</t>
    </rPh>
    <rPh sb="30" eb="31">
      <t>リョウ</t>
    </rPh>
    <rPh sb="32" eb="34">
      <t>ガッカイ</t>
    </rPh>
    <rPh sb="34" eb="35">
      <t>トウ</t>
    </rPh>
    <rPh sb="35" eb="38">
      <t>サンカヒ</t>
    </rPh>
    <rPh sb="38" eb="39">
      <t>トウ</t>
    </rPh>
    <phoneticPr fontId="6"/>
  </si>
  <si>
    <t>基金設置法人の人件費</t>
    <rPh sb="7" eb="10">
      <t>ジンケンヒ</t>
    </rPh>
    <phoneticPr fontId="3"/>
  </si>
  <si>
    <t>機械装置等費</t>
    <rPh sb="0" eb="2">
      <t>キカイ</t>
    </rPh>
    <rPh sb="2" eb="4">
      <t>ソウチ</t>
    </rPh>
    <rPh sb="4" eb="5">
      <t>トウ</t>
    </rPh>
    <rPh sb="5" eb="6">
      <t>ヒ</t>
    </rPh>
    <phoneticPr fontId="6"/>
  </si>
  <si>
    <t>次世代デジタルインフラの構築に係る機械装置等製作・購入費</t>
    <rPh sb="17" eb="19">
      <t>キカイ</t>
    </rPh>
    <rPh sb="19" eb="21">
      <t>ソウチ</t>
    </rPh>
    <rPh sb="21" eb="22">
      <t>トウ</t>
    </rPh>
    <rPh sb="22" eb="24">
      <t>セイサク</t>
    </rPh>
    <rPh sb="25" eb="28">
      <t>コウニュウヒ</t>
    </rPh>
    <phoneticPr fontId="6"/>
  </si>
  <si>
    <t>基金設置法人の事務費</t>
    <rPh sb="7" eb="10">
      <t>ジムヒ</t>
    </rPh>
    <phoneticPr fontId="3"/>
  </si>
  <si>
    <t>労務費</t>
    <rPh sb="0" eb="3">
      <t>ロウムヒ</t>
    </rPh>
    <phoneticPr fontId="6"/>
  </si>
  <si>
    <t>次世代デジタルインフラの構築に係る研究員費</t>
  </si>
  <si>
    <t>委託費・共同研究費</t>
    <rPh sb="0" eb="3">
      <t>イタクヒ</t>
    </rPh>
    <rPh sb="4" eb="6">
      <t>キョウドウ</t>
    </rPh>
    <rPh sb="6" eb="8">
      <t>ケンキュウ</t>
    </rPh>
    <rPh sb="8" eb="9">
      <t>ヒ</t>
    </rPh>
    <phoneticPr fontId="6"/>
  </si>
  <si>
    <t>次世代デジタルインフラの構築に係る委託費</t>
    <rPh sb="0" eb="3">
      <t>ジセダイ</t>
    </rPh>
    <rPh sb="12" eb="14">
      <t>コウチク</t>
    </rPh>
    <rPh sb="15" eb="16">
      <t>カカ</t>
    </rPh>
    <rPh sb="17" eb="20">
      <t>イタクヒ</t>
    </rPh>
    <phoneticPr fontId="6"/>
  </si>
  <si>
    <t>計</t>
    <rPh sb="0" eb="1">
      <t>ケイ</t>
    </rPh>
    <phoneticPr fontId="3"/>
  </si>
  <si>
    <t>C. アーサー・ディ・リトル・ジャパン株式会社</t>
    <phoneticPr fontId="3"/>
  </si>
  <si>
    <t>D. 国立研究開発法人産業技術総合研究所</t>
    <phoneticPr fontId="3"/>
  </si>
  <si>
    <t>労務費</t>
    <phoneticPr fontId="3"/>
  </si>
  <si>
    <t>グリーンイノベーション基金事業に関する情報収集等調査に係る労務費</t>
    <phoneticPr fontId="3"/>
  </si>
  <si>
    <t>CO2等を用いたプラスチック原料製造技術開発等に係る機械装置等製作・購入費、保守・改造修理費</t>
    <rPh sb="22" eb="23">
      <t>トウ</t>
    </rPh>
    <rPh sb="24" eb="25">
      <t>カカ</t>
    </rPh>
    <rPh sb="26" eb="33">
      <t>キカイソウチトウセイサク</t>
    </rPh>
    <rPh sb="34" eb="37">
      <t>コウニュウヒ</t>
    </rPh>
    <rPh sb="38" eb="40">
      <t>ホシュ</t>
    </rPh>
    <rPh sb="41" eb="43">
      <t>カイゾウ</t>
    </rPh>
    <rPh sb="43" eb="46">
      <t>シュウリヒ</t>
    </rPh>
    <phoneticPr fontId="6"/>
  </si>
  <si>
    <t>CO2等を用いたプラスチック原料製造技術開発等に係る消耗品費、外注費、光熱水費、旅費、借料等</t>
    <rPh sb="24" eb="25">
      <t>カカ</t>
    </rPh>
    <rPh sb="26" eb="30">
      <t>ショウモウヒンヒ</t>
    </rPh>
    <rPh sb="31" eb="34">
      <t>ガイチュウヒ</t>
    </rPh>
    <rPh sb="35" eb="39">
      <t>コウネツスイヒ</t>
    </rPh>
    <rPh sb="40" eb="42">
      <t>リョヒ</t>
    </rPh>
    <rPh sb="43" eb="45">
      <t>シャクリョウ</t>
    </rPh>
    <rPh sb="45" eb="46">
      <t>トウ</t>
    </rPh>
    <phoneticPr fontId="6"/>
  </si>
  <si>
    <t>CO2等を用いたプラスチック原料製造技術開発等に係る研究員費、補助員費</t>
    <rPh sb="24" eb="25">
      <t>カカ</t>
    </rPh>
    <rPh sb="26" eb="29">
      <t>ケンキュウイン</t>
    </rPh>
    <rPh sb="29" eb="30">
      <t>ヒ</t>
    </rPh>
    <rPh sb="31" eb="34">
      <t>ホジョイン</t>
    </rPh>
    <rPh sb="34" eb="35">
      <t>ヒ</t>
    </rPh>
    <phoneticPr fontId="6"/>
  </si>
  <si>
    <t>間接経費</t>
    <rPh sb="0" eb="4">
      <t>カンセツケイヒ</t>
    </rPh>
    <phoneticPr fontId="6"/>
  </si>
  <si>
    <t>CO2等を用いたプラスチック原料製造技術開発等に係る間接経費</t>
    <rPh sb="24" eb="25">
      <t>カカ</t>
    </rPh>
    <rPh sb="26" eb="28">
      <t>カンセツ</t>
    </rPh>
    <rPh sb="28" eb="30">
      <t>ケイヒ</t>
    </rPh>
    <phoneticPr fontId="6"/>
  </si>
  <si>
    <t>E. 株式会社日本経済新聞社</t>
    <phoneticPr fontId="3"/>
  </si>
  <si>
    <t>F.</t>
    <phoneticPr fontId="3"/>
  </si>
  <si>
    <t>その他経費</t>
    <phoneticPr fontId="3"/>
  </si>
  <si>
    <t>「グリーンイノベーション基金事業」に資する広報に関する調査に係るイベント運営、新聞広告掲載</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</si>
  <si>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</si>
  <si>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</si>
  <si>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</si>
  <si>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</si>
  <si>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</si>
  <si>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</si>
  <si>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</si>
  <si>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</si>
  <si>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グリーンイノベーション基金事業の実施</t>
    <phoneticPr fontId="3"/>
  </si>
  <si>
    <t>B.</t>
    <phoneticPr fontId="3"/>
  </si>
  <si>
    <t>富士通株式会社</t>
  </si>
  <si>
    <t>次世代デジタルインフラの構築</t>
  </si>
  <si>
    <t>ＥＮＥＯＳ株式会社</t>
  </si>
  <si>
    <t>大規模水素サプライチェーンの構築等</t>
    <rPh sb="16" eb="17">
      <t>ナド</t>
    </rPh>
    <phoneticPr fontId="3"/>
  </si>
  <si>
    <t>日本製鉄株式会社</t>
  </si>
  <si>
    <t>製鉄プロセスにおける水素活用等</t>
    <rPh sb="14" eb="15">
      <t>ナド</t>
    </rPh>
    <phoneticPr fontId="3"/>
  </si>
  <si>
    <t>川崎重工業株式会社</t>
  </si>
  <si>
    <t>次世代航空機の開発等</t>
    <rPh sb="9" eb="10">
      <t>ナド</t>
    </rPh>
    <phoneticPr fontId="3"/>
  </si>
  <si>
    <t>株式会社デンソー</t>
  </si>
  <si>
    <t>次世代蓄電池・次世代モーターの開発等</t>
    <rPh sb="17" eb="18">
      <t>ナド</t>
    </rPh>
    <phoneticPr fontId="3"/>
  </si>
  <si>
    <t>国立研究開発法人産業技術総合研究所</t>
  </si>
  <si>
    <t>次世代型太陽電池の開発等</t>
    <phoneticPr fontId="3"/>
  </si>
  <si>
    <t>日本電気株式会社</t>
  </si>
  <si>
    <t>出光興産株式会社</t>
  </si>
  <si>
    <t>CO2等を用いた燃料製造技術開発等</t>
    <rPh sb="16" eb="17">
      <t>ナド</t>
    </rPh>
    <phoneticPr fontId="3"/>
  </si>
  <si>
    <t>日本ゼオン株式会社</t>
  </si>
  <si>
    <t>次世代デジタルインフラの構築等</t>
    <rPh sb="14" eb="15">
      <t>ナド</t>
    </rPh>
    <phoneticPr fontId="3"/>
  </si>
  <si>
    <t>東レ株式会社</t>
  </si>
  <si>
    <t>再エネ等由来の電力を活用した水電解による水素製造</t>
  </si>
  <si>
    <t>C.</t>
    <phoneticPr fontId="3"/>
  </si>
  <si>
    <t>アーサー・ディ・リトル・ジャパン株式会社</t>
    <phoneticPr fontId="3"/>
  </si>
  <si>
    <t>グリーンイノベーション基金事業に関する情報収集等調査</t>
    <phoneticPr fontId="3"/>
  </si>
  <si>
    <t>株式会社電通</t>
    <phoneticPr fontId="3"/>
  </si>
  <si>
    <t>「グリーンイノベーション基金事業」に資する広報に関する調査</t>
    <phoneticPr fontId="3"/>
  </si>
  <si>
    <t>株式会社三菱総合研究所</t>
    <phoneticPr fontId="3"/>
  </si>
  <si>
    <t>「グリーンイノベーション基金事業」に資する調査</t>
    <phoneticPr fontId="3"/>
  </si>
  <si>
    <t>デロイトトーマツコンサルティング合同会社</t>
    <phoneticPr fontId="3"/>
  </si>
  <si>
    <t>次世代航空機の開発に関する情報収集等調査</t>
    <phoneticPr fontId="3"/>
  </si>
  <si>
    <t>D.</t>
    <phoneticPr fontId="3"/>
  </si>
  <si>
    <t>国立研究開発法人産業技術総合研究所</t>
    <phoneticPr fontId="3"/>
  </si>
  <si>
    <t>CO2等を用いたプラスチック原料製造技術開発等</t>
    <phoneticPr fontId="3"/>
  </si>
  <si>
    <t>国立大学法人東京大学</t>
    <phoneticPr fontId="3"/>
  </si>
  <si>
    <t>国立大学法人東北大学</t>
    <phoneticPr fontId="3"/>
  </si>
  <si>
    <t>製鉄プロセスにおける水素活用等</t>
    <phoneticPr fontId="3"/>
  </si>
  <si>
    <t>国立大学法人東海国立大学機構名古屋大学</t>
    <phoneticPr fontId="3"/>
  </si>
  <si>
    <t>燃料アンモニアサプライチェーンの構築等</t>
    <phoneticPr fontId="3"/>
  </si>
  <si>
    <t>日機装株式会社</t>
    <phoneticPr fontId="3"/>
  </si>
  <si>
    <t>次世代航空機の開発</t>
    <phoneticPr fontId="3"/>
  </si>
  <si>
    <t>国立大学法人京都大学</t>
    <phoneticPr fontId="3"/>
  </si>
  <si>
    <t>CO2の分離回収等技術開発等</t>
    <phoneticPr fontId="3"/>
  </si>
  <si>
    <t>東芝エネルギーシステムズ株式会社</t>
    <phoneticPr fontId="3"/>
  </si>
  <si>
    <t>CO2等を用いた燃料製造技術開発</t>
    <phoneticPr fontId="3"/>
  </si>
  <si>
    <t>Ｎａｎｔｅｒｏ，Ｉｎｃ．</t>
    <phoneticPr fontId="3"/>
  </si>
  <si>
    <t>次世代デジタルインフラの構築</t>
    <phoneticPr fontId="3"/>
  </si>
  <si>
    <t>株式会社ＩＨＩ</t>
    <phoneticPr fontId="3"/>
  </si>
  <si>
    <t>CO2を用いたコンクリート等製造技術開発</t>
    <phoneticPr fontId="3"/>
  </si>
  <si>
    <t>国立大学法人信州大学</t>
    <phoneticPr fontId="3"/>
  </si>
  <si>
    <t>E.</t>
    <phoneticPr fontId="3"/>
  </si>
  <si>
    <t>株式会社日本経済新聞社</t>
    <phoneticPr fontId="3"/>
  </si>
  <si>
    <t>株式会社AOI Pro.</t>
    <phoneticPr fontId="3"/>
  </si>
  <si>
    <t>株式会社glorious future</t>
    <phoneticPr fontId="3"/>
  </si>
  <si>
    <t>クラリベイト・アナリティクス・ジャパン株式会社</t>
    <phoneticPr fontId="3"/>
  </si>
  <si>
    <t>「グリーンイノベーション基金事業」に資する調査</t>
  </si>
  <si>
    <t>VALUENEX株式会社</t>
    <phoneticPr fontId="3"/>
  </si>
  <si>
    <t>株式会社電通デジタル</t>
    <phoneticPr fontId="3"/>
  </si>
  <si>
    <t>Japan Research Network Limited</t>
    <phoneticPr fontId="3"/>
  </si>
  <si>
    <t>Amaranth Associates LLC</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</si>
  <si>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</si>
  <si>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</si>
  <si>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</si>
  <si>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</si>
  <si>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</si>
  <si>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</si>
  <si>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</si>
  <si>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</si>
  <si>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</si>
  <si>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</si>
  <si>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</si>
  <si>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</si>
  <si>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</si>
  <si>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</si>
  <si>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</si>
  <si>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</si>
  <si>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</si>
  <si>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</si>
  <si>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</si>
  <si>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</si>
  <si>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</si>
  <si>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</si>
  <si>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</si>
  <si>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</si>
  <si>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</si>
  <si>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</si>
  <si>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</si>
  <si>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</si>
  <si>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</si>
  <si>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</si>
  <si>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</si>
  <si>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</si>
  <si>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</si>
  <si>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</si>
  <si>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</si>
  <si>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</si>
  <si>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</si>
  <si>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</si>
  <si>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</si>
  <si>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</si>
  <si>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</si>
  <si>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</si>
  <si>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</si>
  <si>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</si>
  <si>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</si>
  <si>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</si>
  <si>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</si>
  <si>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</si>
  <si>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</si>
  <si>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</si>
  <si>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</si>
  <si>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</si>
  <si>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</si>
  <si>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</si>
  <si>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</si>
  <si>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</si>
  <si>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</si>
  <si>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</si>
  <si>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</si>
  <si>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</si>
  <si>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</si>
  <si>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</si>
  <si>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</si>
  <si>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</si>
  <si>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</si>
  <si>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</si>
  <si>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</si>
  <si>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</si>
  <si>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</si>
  <si>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</si>
  <si>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</si>
  <si>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</si>
  <si>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</si>
  <si>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</si>
  <si>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</si>
  <si>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</si>
  <si>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</si>
  <si>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</si>
  <si>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</si>
  <si>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</si>
  <si>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</si>
  <si>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</si>
  <si>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</si>
  <si>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</si>
  <si>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</si>
  <si>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</si>
  <si>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上記、事業概要（２）について、その他を追加。（昨年度シートで未選択。）
追加理由：委託費によって行う事業があるため。</t>
    <rPh sb="0" eb="2">
      <t>ジョウキ</t>
    </rPh>
    <rPh sb="3" eb="5">
      <t>ジギョウ</t>
    </rPh>
    <rPh sb="5" eb="7">
      <t>ガイヨウ</t>
    </rPh>
    <rPh sb="17" eb="18">
      <t>タ</t>
    </rPh>
    <rPh sb="19" eb="21">
      <t>ツイカ</t>
    </rPh>
    <rPh sb="36" eb="38">
      <t>ツイカ</t>
    </rPh>
    <rPh sb="38" eb="40">
      <t>リユウ</t>
    </rPh>
    <rPh sb="41" eb="44">
      <t>イタクヒ</t>
    </rPh>
    <rPh sb="48" eb="49">
      <t>オコナ</t>
    </rPh>
    <rPh sb="50" eb="52">
      <t>ジギョウ</t>
    </rPh>
    <phoneticPr fontId="3"/>
  </si>
  <si>
    <t>基金の造成の
経緯③</t>
    <rPh sb="0" eb="2">
      <t>キキン</t>
    </rPh>
    <rPh sb="3" eb="5">
      <t>ゾウセイ</t>
    </rPh>
    <rPh sb="7" eb="9">
      <t>ケイイ</t>
    </rPh>
    <phoneticPr fontId="3"/>
  </si>
  <si>
    <t>(項)エネルギー需給構造高度化対策費
(目)脱炭素成長型経済構造移行推進対策費補助金</t>
    <phoneticPr fontId="3"/>
  </si>
  <si>
    <t>令和４年度執行額：65,180百万円（③：62,876百万円、④：344百万円、⑤：1,959百万円）</t>
    <rPh sb="27" eb="29">
      <t>ヒャクマン</t>
    </rPh>
    <rPh sb="47" eb="48">
      <t>ヒャク</t>
    </rPh>
    <phoneticPr fontId="3"/>
  </si>
  <si>
    <t>目標年度（令和６、１２、３２年度）における効果測定に関する評価</t>
    <phoneticPr fontId="3"/>
  </si>
  <si>
    <t>本基金事業を安定的かつ効率的に実施する観点から、科学技術イノベーション活性化法第27条の2及び国立研究開発法人新エネルギー・産業技術総合開発機構法第16条の3第1項に基づき、基金設置法人を予算措置より指定。</t>
    <phoneticPr fontId="3"/>
  </si>
  <si>
    <t>○物価高克服・経済再生実現のための総合経済対策（令和4年10月28日）
○コロナ克服・新時代開拓のための経済対策（令和3年11月19日）
○2050年カーボンニュートラルに伴うグリーン成長戦略（令和2年12月25日）
〇脱炭素成長型経済構造移行推進戦略（令和5年7月28日）</t>
    <phoneticPr fontId="3"/>
  </si>
  <si>
    <t>実施中のプロジェクトにおいて、新型コロナ感染症の影響の長期化及びウクライナ情勢に伴い、世界的な半導体不足や部材の供給遅延などが発生したことにより、開発計画の見直しが行われ、執行計画の一部が後倒しとなったため。
令和４年度事業費見込みを算定した際には、国際情勢の変化など当初想定し得ない事情が発生したことにより、乖離が生じた。今後は、事業の進捗を踏まえて、より正確に執行額を算定することが可能。</t>
    <phoneticPr fontId="3"/>
  </si>
  <si>
    <t>①　2,230,861,987,747円／②　2,687,261,987,747円</t>
    <phoneticPr fontId="3"/>
  </si>
  <si>
    <t>グリーンイノベーション基金事業は、２０５０年カーボンニュートラルという従来目標の大幅な前倒しの実現に向けて、新規プロジェクトの組成や、組成したプロジェクトへの追加的な資金供給の必要性の有無やタイミングを予見することが困難であり、予め各年度の所要額が見込めない先端技術の分野で、開発や実証の進捗に応じて機動的に支出をすることで、企業の長期的なコミットメントを引き出すことを目的としている。このため、今後10年間、継続して支援するために必要な予算額を基金として計上した。</t>
    <phoneticPr fontId="3"/>
  </si>
  <si>
    <t>2023-経産-22-0349</t>
    <rPh sb="5" eb="7">
      <t>ケイサン</t>
    </rPh>
    <phoneticPr fontId="3"/>
  </si>
  <si>
    <t>国立研究開発法人新エネルギー・産業技術総合開発機構法第15条第1号イ、ロ、ハ及びニ、第2号、第3号並びに第9号
科学技術・イノベーション創出の活性化に関する法律第27条の2
特別会計に関する法律第85条第3項第１号へ</t>
  </si>
  <si>
    <t>●産業技術実用化開発事業費補助金（グリーンイノベーション基金補助金）交付要綱（抜粋）
第９条　機構は、基金の造成後、速やかに、基金に係る管理・運用の基本的事項として、基金の名称、基金の額、基金のうち国庫補助金等相当額、基金事業の概要、基金事業の目標について公表しなければならない。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第１４条
３　機構は、基金事業開始から事業終了後５年後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大臣に報告しなければならない。
●特定公募型研究開発費補助金（グリーンイノベーション基金補助金）交付要綱（抜粋）
第９条　機構は、基金の積み増し後、速やかに、基金に係る管理・運用の基本的事項として、基金の名称、基金の額、基金のうち国庫補助金等相当額、基金事業の概要、基金事業の目標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第１４条
３　機構は、基金事業開始から事業終了後５年後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大臣に報告しなければならない。</t>
    <rPh sb="39" eb="41">
      <t>バッスイ</t>
    </rPh>
    <rPh sb="526" eb="527">
      <t>ダイ</t>
    </rPh>
    <rPh sb="528" eb="529">
      <t>ジョウ</t>
    </rPh>
    <phoneticPr fontId="3"/>
  </si>
  <si>
    <t>0.83
※1.00</t>
    <phoneticPr fontId="3"/>
  </si>
  <si>
    <t>令和５年12月20日付行政改革推進会議決定「基金の点検・見直しの横断的な方針について」を踏まえ、基金の終期の設定等を検討。</t>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</si>
  <si>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</si>
  <si>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令和５年12月20日付行政改革推進会議決定「基金の点検・見直しの横断的な方針について」を踏まえ、終期は、平成18年8月15日閣議決定「補助金等の交付により造成した基金等に関する基準」を鑑みて設定。また、保有割合の再精査を行った。</t>
    <phoneticPr fontId="3"/>
  </si>
  <si>
    <t>令和3年・4年に大幅な執行乖離が生じている。「新型コロナ感染症の影響の長期化及びウクライナ情勢に伴い」等の理由が書かれているが令和5年度においては執行乖離は解消しているかどうか。執行乖離が生じている場合には一部国庫返納も検討されたい。</t>
    <phoneticPr fontId="3"/>
  </si>
  <si>
    <t>引き続き、適切な基金管理に努めるとともに、事業に必要な金額を定期的に検証し、事業費見込額の正確な算定に向けて、不断の見直しを行う。
なお、現時点で２兆円を超える採択を行っていることから、今後の進捗に応じて支払う見込みとなっている。乖離率は、あくまで、各年度における事業費見込額と実際の支出額のタイミングのずれを示すものであり、乖離率が生じたことにより、事業費見込額と実際の支出額との差額は、支出時期が翌年度以降にずれるものであり、当該金額が不要であったことを示すものではない、
また、今後は、各プロジェクトが進捗することにより、より正確な執行額の算定が可能となることから、見込額と実績額との乖離は縮小することを想定している。</t>
    <rPh sb="38" eb="41">
      <t>ジギョウヒ</t>
    </rPh>
    <rPh sb="41" eb="44">
      <t>ミコミガク</t>
    </rPh>
    <rPh sb="45" eb="47">
      <t>セイカク</t>
    </rPh>
    <rPh sb="48" eb="50">
      <t>サンテイ</t>
    </rPh>
    <rPh sb="51" eb="52">
      <t>ム</t>
    </rPh>
    <rPh sb="55" eb="57">
      <t>フダン</t>
    </rPh>
    <rPh sb="58" eb="60">
      <t>ミナオ</t>
    </rPh>
    <rPh sb="62" eb="63">
      <t>オコナ</t>
    </rPh>
    <rPh sb="69" eb="72">
      <t>ゲンジテン</t>
    </rPh>
    <rPh sb="74" eb="76">
      <t>チョウエン</t>
    </rPh>
    <rPh sb="77" eb="78">
      <t>コ</t>
    </rPh>
    <rPh sb="80" eb="82">
      <t>サイタク</t>
    </rPh>
    <rPh sb="83" eb="84">
      <t>オコナ</t>
    </rPh>
    <rPh sb="93" eb="95">
      <t>コンゴ</t>
    </rPh>
    <rPh sb="96" eb="98">
      <t>シンチョク</t>
    </rPh>
    <rPh sb="99" eb="100">
      <t>オウ</t>
    </rPh>
    <rPh sb="102" eb="104">
      <t>シハラ</t>
    </rPh>
    <rPh sb="105" eb="107">
      <t>ミコ</t>
    </rPh>
    <rPh sb="115" eb="117">
      <t>カイリ</t>
    </rPh>
    <rPh sb="117" eb="118">
      <t>リツ</t>
    </rPh>
    <rPh sb="125" eb="128">
      <t>カクネンド</t>
    </rPh>
    <rPh sb="132" eb="135">
      <t>ジギョウヒ</t>
    </rPh>
    <rPh sb="135" eb="138">
      <t>ミコミガク</t>
    </rPh>
    <rPh sb="139" eb="141">
      <t>ジッサイ</t>
    </rPh>
    <rPh sb="142" eb="144">
      <t>シシュツ</t>
    </rPh>
    <rPh sb="144" eb="145">
      <t>ガク</t>
    </rPh>
    <rPh sb="155" eb="156">
      <t>シメ</t>
    </rPh>
    <rPh sb="163" eb="165">
      <t>カイリ</t>
    </rPh>
    <rPh sb="165" eb="166">
      <t>リツ</t>
    </rPh>
    <rPh sb="167" eb="168">
      <t>ショウ</t>
    </rPh>
    <rPh sb="176" eb="179">
      <t>ジギョウヒ</t>
    </rPh>
    <rPh sb="179" eb="182">
      <t>ミコミガク</t>
    </rPh>
    <rPh sb="183" eb="185">
      <t>ジッサイ</t>
    </rPh>
    <rPh sb="186" eb="189">
      <t>シシュツガク</t>
    </rPh>
    <rPh sb="191" eb="193">
      <t>サガク</t>
    </rPh>
    <rPh sb="200" eb="203">
      <t>ヨクネンド</t>
    </rPh>
    <rPh sb="203" eb="205">
      <t>イコウ</t>
    </rPh>
    <rPh sb="215" eb="217">
      <t>トウガイ</t>
    </rPh>
    <rPh sb="217" eb="219">
      <t>キンガク</t>
    </rPh>
    <rPh sb="220" eb="222">
      <t>フヨウ</t>
    </rPh>
    <rPh sb="229" eb="230">
      <t>シメ</t>
    </rPh>
    <phoneticPr fontId="3"/>
  </si>
  <si>
    <t>①直近年度基金額（令和４年度末基金残高）
②基金事業として必要な額
※A=令和5年度予算措置額（当初456,400,000千円）　
　 ①＋A＝ 2,687,261,987,747
   （①＋A）／②2,687,261,987,747　＝　1.00</t>
    <rPh sb="62" eb="63">
      <t>セン</t>
    </rPh>
    <phoneticPr fontId="3"/>
  </si>
  <si>
    <t>15</t>
    <phoneticPr fontId="3"/>
  </si>
  <si>
    <t>兆円</t>
    <rPh sb="0" eb="2">
      <t>チョウエン</t>
    </rPh>
    <phoneticPr fontId="3"/>
  </si>
  <si>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プロジェクト実施期間においては、研究開発、実証等に伴いプロジェクト実施企業が行った投資の状況を把握することが有益と考えられることから、プロジェクト実施者によるグリーンイノベーション基金事業内での自己負担額の総和を、短期アウトカムの指標として設定した。</t>
    <phoneticPr fontId="3"/>
  </si>
  <si>
    <t>億円</t>
    <rPh sb="0" eb="2">
      <t>オクエン</t>
    </rPh>
    <phoneticPr fontId="3"/>
  </si>
  <si>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プロジェクト期間の終了時点においては、研究開発、実証等に伴い行った投資に加えて、事業化に向けた関連研究開発やインフラ整備等への関連投資の状況を把握し、プロジェクト実施企業における投資状況を把握することが有益と考えられることから、プロジェクト実施者による、グリーンイノベーション基金事業外での研究開発・設備投資等の関連投資も含めた、プロジェクト期間中の投資額の総和を、中期アウトカムの指標として設定した。</t>
    <rPh sb="316" eb="318">
      <t>チュウキ</t>
    </rPh>
    <phoneticPr fontId="3"/>
  </si>
  <si>
    <t>令和14年度末
※本基金事業においては、実施企業が行った技術開発の達成度に応じてインセンティブを付与することとしているが、当該インセンティブの額については、社会実装に向けた新たな助成事業への補助の形式で支払うこととなっている。これらを踏まえ、終了予定時期の後の対応については成果の検証を踏まえたものにする。</t>
    <rPh sb="0" eb="2">
      <t>レイワ</t>
    </rPh>
    <rPh sb="4" eb="6">
      <t>ネンド</t>
    </rPh>
    <rPh sb="6" eb="7">
      <t>マツ</t>
    </rPh>
    <rPh sb="117" eb="118">
      <t>フ</t>
    </rPh>
    <phoneticPr fontId="3"/>
  </si>
  <si>
    <t>令和12年3月
補助金等の交付により造成された基金等に関する基準（閣議決定）の考え方に則り、新規申請受付終了時期を設定する。
なお、本基金事業では、
①組成したプロジェクトが想定以上の成果を見込める場合には、追加的な資金の供給を行うなど機動的な判断を行う可能性や、
②取組状況、競争環境の変化等を踏まえて新規にプロジェクトを組成する可能性
があり、その場合には、公募を通じて新規申請の受付を行うこととなるが、その様な必要性の有無やタイミングを予見することは困難。
今後、追加的な取組みが生じる可能性も否定できないことから、上記の新規申請受付終了時期の後の対応については成果の検証を踏まえたものにする。</t>
    <phoneticPr fontId="3"/>
  </si>
  <si>
    <t>20プロジェクトを組成し、基金から各プロジェクトに対して約2兆2628億円の拠出が決定している。
また、17プロジェクトにおいては、経済産業省に設置する外部有識者（ＷＧ）によるモニタリングを実施し、①実施企業等との間で経営者のコミットメントへの取組状況を確認するとともに、②プロジェクト担当課室との間で事業環境の変化を踏まえたプロジェクトのあり方等について意見交換を行っている。
併せて、外部有識者との意見を踏まえて、既存プロジェクトの加速・拡充・中止・縮小や新規プロジェクトの組成等についても、必要に応じて実施している。例えば、一部のプロジェクトにおいては、プロジェクトの拡充を行っている事例があり、別のプロジェクトおいては、実施者の申し出に基づき、取組の一部を中止している事例もある。
各プロジェクトの概要については、以下のURLのうち、「3. グリーンイノベーション基金事業で組成するプロジェクト一覧」を参照。
https://www.meti.go.jp/policy/energy_environment/global_warming/gifund/index.html
外部有識者が実施する各プロジェクトのモニタリングの状況については、以下のURLのうち、該当ページを参照。
＜グリーン電力の普及促進等分野ワーキンググループにおけるモニタリングの状況＞https://www.meti.go.jp/shingikai/sankoshin/green_innovation/green_power/index.html
＜エネルギー構造転換分野ワーキンググループにおけるモニタリングの状況＞https://www.meti.go.jp/shingikai/sankoshin/green_innovation/energy_structure/index.html
＜産業構造転換分野ワーキンググループにおけるモニタリングの状況＞https://www.meti.go.jp/shingikai/sankoshin/green_innovation/industrial_restructuring/index.html</t>
    <rPh sb="9" eb="11">
      <t>ソセイ</t>
    </rPh>
    <rPh sb="13" eb="15">
      <t>キキン</t>
    </rPh>
    <rPh sb="17" eb="18">
      <t>カク</t>
    </rPh>
    <rPh sb="25" eb="26">
      <t>タイ</t>
    </rPh>
    <rPh sb="28" eb="29">
      <t>ヤク</t>
    </rPh>
    <rPh sb="30" eb="31">
      <t>チョウ</t>
    </rPh>
    <rPh sb="35" eb="37">
      <t>オクエン</t>
    </rPh>
    <rPh sb="38" eb="40">
      <t>キョシュツ</t>
    </rPh>
    <rPh sb="41" eb="43">
      <t>ケッテイ</t>
    </rPh>
    <rPh sb="66" eb="68">
      <t>ケイザイ</t>
    </rPh>
    <rPh sb="68" eb="71">
      <t>サンギョウショウ</t>
    </rPh>
    <rPh sb="72" eb="74">
      <t>セッチ</t>
    </rPh>
    <rPh sb="76" eb="78">
      <t>ガイブ</t>
    </rPh>
    <rPh sb="95" eb="97">
      <t>ジッシ</t>
    </rPh>
    <rPh sb="143" eb="145">
      <t>タントウ</t>
    </rPh>
    <rPh sb="145" eb="147">
      <t>カシツ</t>
    </rPh>
    <rPh sb="149" eb="150">
      <t>アイダ</t>
    </rPh>
    <rPh sb="183" eb="184">
      <t>オコナ</t>
    </rPh>
    <rPh sb="190" eb="191">
      <t>アワ</t>
    </rPh>
    <rPh sb="209" eb="211">
      <t>キゾン</t>
    </rPh>
    <rPh sb="218" eb="220">
      <t>カソク</t>
    </rPh>
    <rPh sb="221" eb="223">
      <t>カクジュウ</t>
    </rPh>
    <rPh sb="224" eb="226">
      <t>チュウシ</t>
    </rPh>
    <rPh sb="227" eb="229">
      <t>シュクショウ</t>
    </rPh>
    <rPh sb="230" eb="232">
      <t>シンキ</t>
    </rPh>
    <rPh sb="239" eb="241">
      <t>ソセイ</t>
    </rPh>
    <rPh sb="241" eb="242">
      <t>トウ</t>
    </rPh>
    <rPh sb="248" eb="250">
      <t>ヒツヨウ</t>
    </rPh>
    <rPh sb="251" eb="252">
      <t>オウ</t>
    </rPh>
    <rPh sb="254" eb="256">
      <t>ジッシ</t>
    </rPh>
    <rPh sb="261" eb="262">
      <t>タト</t>
    </rPh>
    <rPh sb="265" eb="267">
      <t>イチブ</t>
    </rPh>
    <rPh sb="287" eb="289">
      <t>カクジュウ</t>
    </rPh>
    <rPh sb="290" eb="291">
      <t>オコナ</t>
    </rPh>
    <rPh sb="295" eb="297">
      <t>ジレイ</t>
    </rPh>
    <rPh sb="301" eb="302">
      <t>ベツ</t>
    </rPh>
    <rPh sb="314" eb="317">
      <t>ジッシシャ</t>
    </rPh>
    <rPh sb="318" eb="319">
      <t>モウ</t>
    </rPh>
    <rPh sb="320" eb="321">
      <t>デ</t>
    </rPh>
    <rPh sb="322" eb="323">
      <t>モト</t>
    </rPh>
    <rPh sb="326" eb="328">
      <t>トリクミ</t>
    </rPh>
    <rPh sb="329" eb="331">
      <t>イチブ</t>
    </rPh>
    <rPh sb="332" eb="334">
      <t>チュウシ</t>
    </rPh>
    <rPh sb="338" eb="340">
      <t>ジレイ</t>
    </rPh>
    <rPh sb="491" eb="493">
      <t>ガイブ</t>
    </rPh>
    <rPh sb="493" eb="496">
      <t>ユウシキシャ</t>
    </rPh>
    <rPh sb="497" eb="499">
      <t>ジッシ</t>
    </rPh>
    <phoneticPr fontId="3"/>
  </si>
  <si>
    <t>　将来的な目標であるカーボンニュートラルの実現には、CO２排出削減に寄与する革新的技術の開発とその技術の社会実装を進めていくことが必要である。他方で、個々の技術がカーボンニュートラルの実現に対してどの程度貢献したのかについて、直接的な因果関係を明らかにすることは困難であることから、①2050年カーボンニュートラルの実現への貢献と並んで本事業の目的である②グリーン成長戦略の実現による290兆円の経済波及効果への貢献の成果指標である経済波及効果を長期アウトカムに設定した。</t>
    <phoneticPr fontId="3"/>
  </si>
  <si>
    <t>　将来的な目標であるカーボンニュートラルの実現には、CO２排出削減に寄与する革新的技術の開発とその技術の社会実装を進めていくことが必要である。また、技術に係る研究開発の進捗だけでなく、開発した技術が国際的に競争優位性を有していることが、当該技術が社会実装されるうえで必要である。開発した技術が国際競争力を有することは、当該技術を用いた事業や製品、サービス等の展開を通じて、日本経済に対する波及効果を生み出すことが想定されるため、本事業の目的である「グリーン成長戦略の実現による290兆円の経済波及効果への貢献」の成果指標として経済波及効果を長期アウトカムに設定した。</t>
    <rPh sb="214" eb="217">
      <t>ホンジギョウ</t>
    </rPh>
    <rPh sb="218" eb="220">
      <t>モクテキ</t>
    </rPh>
    <rPh sb="278" eb="280">
      <t>セッテイ</t>
    </rPh>
    <phoneticPr fontId="3"/>
  </si>
  <si>
    <t>プロジェクト実施期間において、各プロジェクト実施者によるグリーンイノベーション基金事業内での自己負担額の実績に基づき集計する。</t>
    <phoneticPr fontId="3"/>
  </si>
  <si>
    <t>プロジェクト期間の終了時点において、各プロジェクト実施者による、グリーンイノベーション基金事業以外での研究開発・設備投資等の関連投資も含めた、プロジェクト期間中の投資額の実績に基づき集計する。</t>
    <rPh sb="43" eb="45">
      <t>キキン</t>
    </rPh>
    <rPh sb="45" eb="47">
      <t>ジギョウ</t>
    </rPh>
    <rPh sb="47" eb="49">
      <t>イガイ</t>
    </rPh>
    <rPh sb="51" eb="55">
      <t>ケンキュウカイハツ</t>
    </rPh>
    <rPh sb="56" eb="60">
      <t>セツビトウシ</t>
    </rPh>
    <rPh sb="60" eb="61">
      <t>トウ</t>
    </rPh>
    <phoneticPr fontId="3"/>
  </si>
  <si>
    <t>【経済波及効果】本基金事業の目的である、①2050年カーボンニュートラルの実現への貢献及び②グリーン成長戦略の実現による290兆円の経済波及効果への貢献
※EBPMセンター、外部専門家等の助言に基づき、検討を進め、必要に応じて、見直しを行う。
（議論の経過：https://www.meti.go.jp/policy/policy_management/EBPM_kensyo/index.html）</t>
    <rPh sb="1" eb="7">
      <t>ケイザイハキュウコウカ</t>
    </rPh>
    <phoneticPr fontId="3"/>
  </si>
  <si>
    <t>【民間投資誘発】プロジェクト実施者によるグリーンイノベーション基金事業内での自己負担額の総和
※EBPMセンター、外部専門家等の助言に基づき、検討を進め、必要に応じて、見直しを行う。
（議論の経過：https://www.meti.go.jp/policy/policy_management/EBPM_kensyo/index.html）</t>
    <phoneticPr fontId="3"/>
  </si>
  <si>
    <t>【民間投資誘発】プロジェクト実施者による、グリーンイノベーション基金事業外での研究開発・設備投資等の関連投資も含めた、プロジェクト期間中の投資額の総和
※EBPMセンター、外部専門家等の助言に基づき、検討を進め、必要に応じて、見直しを行う。
（議論の経過：https://www.meti.go.jp/policy/policy_management/EBPM_kensyo/index.html）</t>
    <phoneticPr fontId="3"/>
  </si>
  <si>
    <t>　グリーンイノベーション基金事業では、一つの研究開発項目に対して複数の技術方式の研究開発を並行して進めることの費用対効果が高いと見込まれる場合には、複数の取組を採択したうえで、途中の段階で成果につながる可能性が高いと評価した技術方式への絞り込みを行うことを可としている。
　また、研究開発の途中段階に設定された目標水準に到達しない場合には、当該研究開発項目への取組を中止する可能性がある仕組みを構築している。
　このような所謂「ステージゲート審査」を研究開発項目ごとに設けることで、研究開発目標の達成に向けて、順調に進捗している取組により集中していくことにしていることから、研究開発の進捗状況を把握するために、①設定された目標を達成し継続することとなった研究開発項目及び②同目標を達成する見通しが高いと評価され一部見直しを行ったうえで継続する研究開発項目の割合を短期アウトカムの成果指標としている。</t>
    <rPh sb="378" eb="380">
      <t>ワリアイ</t>
    </rPh>
    <phoneticPr fontId="3"/>
  </si>
  <si>
    <t>※「ステージゲート審査に関して、①設定された目標を達成し継続することとなった研究開発項目及び②同目標を達成する見通しが高いと評価され一部見直しを行ったうえで継続する研究開発項目の割合」が目標値として適切であるのかを含め、引き続き、EBPMセンター、外部専門家等の助言に基づき、検討を進め、必要に応じて、見直しを行う。</t>
    <rPh sb="38" eb="44">
      <t>ケンキュウカイハツコウモク</t>
    </rPh>
    <rPh sb="82" eb="88">
      <t>ケンキュウカイハツコウモク</t>
    </rPh>
    <phoneticPr fontId="3"/>
  </si>
  <si>
    <t>【研究開発進捗】ステージゲート審査に関して、①設定された目標を達成し継続することとなった研究開発項目及び②同目標を達成する見通しが高いと評価され一部見直しを行ったうえで継続する研究開発項目の割合
※EBPMセンター、外部専門家等の助言に基づき、検討を進め、必要に応じて、見直しを行う。
（議論の経過：https://www.meti.go.jp/policy/policy_management/EBPM_kensyo/index.html）</t>
    <rPh sb="44" eb="50">
      <t>ケンキュウカイハツコウモク</t>
    </rPh>
    <rPh sb="145" eb="147">
      <t>ギロン</t>
    </rPh>
    <rPh sb="148" eb="150">
      <t>ケイカ</t>
    </rPh>
    <phoneticPr fontId="3"/>
  </si>
  <si>
    <t>プロジェクト実施期間において、ステージゲート審査に関して、①設定された目標を達成し継続することとなった研究開発項目数及び②同目標を達成する見通しが高いと評価され一部見直しを行ったうえで継続する研究開発項目数により集計する。
各プロジェクトのステージゲートの審査は、NEDOに設置する技術・社会実装推進委員会において実施しており、ステージゲートの審査の状況については、外部有識者によって構成されたWGにおいて、NEDOより報告される。また、WGにおいては、毎年度、各プロジェクト実施企業等の経営者との対話により取組状況を確認・評価している。
＜グリーン電力の普及促進等分野ワーキンググループにおけるモニタイングの状況＞（当該ＷＧが担当する３PJのうち、ステージゲートを実施したPJはなし）
https://www.meti.go.jp/shingikai/sankoshin/green_innovation/green_power/index.html
＜エネルギー構造転換分野ワーキンググループにおけるモニタリングの状況＞（当該ＷＧが担当する８PJのうち、７ＰＪにおいてステージゲートを実施）
https://www.meti.go.jp/shingikai/sankoshin/green_innovation/energy_structure/index.html
＜産業構造転換分野ワーキンググループにおけるモニタリングの状況＞（当該ＷＧが担当する９PJのうち、５ＰＪにおいてステージゲートを実施）
https://www.meti.go.jp/shingikai/sankoshin/green_innovation/industrial_restructuring/index.html</t>
    <rPh sb="51" eb="57">
      <t>ケンキュウカイハツコウモク</t>
    </rPh>
    <rPh sb="57" eb="58">
      <t>スウ</t>
    </rPh>
    <rPh sb="96" eb="102">
      <t>ケンキュウカイハツコウモク</t>
    </rPh>
    <rPh sb="102" eb="103">
      <t>スウ</t>
    </rPh>
    <rPh sb="106" eb="108">
      <t>シュウケイ</t>
    </rPh>
    <rPh sb="113" eb="114">
      <t>カク</t>
    </rPh>
    <rPh sb="129" eb="131">
      <t>シンサ</t>
    </rPh>
    <rPh sb="138" eb="140">
      <t>セッチ</t>
    </rPh>
    <rPh sb="142" eb="144">
      <t>ギジュツ</t>
    </rPh>
    <rPh sb="145" eb="149">
      <t>シャカイジッソウ</t>
    </rPh>
    <rPh sb="149" eb="151">
      <t>スイシン</t>
    </rPh>
    <rPh sb="151" eb="154">
      <t>イインカイ</t>
    </rPh>
    <rPh sb="158" eb="160">
      <t>ジッシ</t>
    </rPh>
    <rPh sb="173" eb="175">
      <t>シンサ</t>
    </rPh>
    <rPh sb="176" eb="178">
      <t>ジョウキョウ</t>
    </rPh>
    <rPh sb="184" eb="186">
      <t>ガイブ</t>
    </rPh>
    <rPh sb="186" eb="189">
      <t>ユウシキシャ</t>
    </rPh>
    <rPh sb="193" eb="195">
      <t>コウセイ</t>
    </rPh>
    <rPh sb="211" eb="213">
      <t>ホウコク</t>
    </rPh>
    <rPh sb="228" eb="231">
      <t>マイネンド</t>
    </rPh>
    <rPh sb="232" eb="233">
      <t>カク</t>
    </rPh>
    <rPh sb="239" eb="243">
      <t>ジッシキギョウ</t>
    </rPh>
    <rPh sb="243" eb="244">
      <t>トウ</t>
    </rPh>
    <rPh sb="245" eb="248">
      <t>ケイエイシャ</t>
    </rPh>
    <rPh sb="250" eb="252">
      <t>タイワ</t>
    </rPh>
    <rPh sb="255" eb="259">
      <t>トリクミジョウキョウ</t>
    </rPh>
    <rPh sb="260" eb="262">
      <t>カクニン</t>
    </rPh>
    <rPh sb="263" eb="265">
      <t>ヒョウカ</t>
    </rPh>
    <rPh sb="306" eb="308">
      <t>ジョウキョウ</t>
    </rPh>
    <rPh sb="310" eb="312">
      <t>トウガイ</t>
    </rPh>
    <rPh sb="315" eb="317">
      <t>タントウ</t>
    </rPh>
    <rPh sb="334" eb="336">
      <t>ジッシ</t>
    </rPh>
    <rPh sb="460" eb="462">
      <t>ジョウキョウ</t>
    </rPh>
    <phoneticPr fontId="3"/>
  </si>
  <si>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こからバックキャストして導き出された野心的な2030年目標（性能、コスト、生産性、導入量、CO２削減量等）等を設定している。プロジェクト期間の終了時点において、当該目標の水準を達成するもしくは達成する見通しが高い方が、将来的なカーボンニュートラルの実現に向けて寄与する可能性が高いと考えられることから、研究開発の達成状況を把握するために、当初の目標を達成したもしくは達成する見通しが高い研究開発項目の割合を中期アウトカムの成果指標としている。</t>
    <rPh sb="278" eb="280">
      <t>トウショ</t>
    </rPh>
    <rPh sb="302" eb="308">
      <t>ケンキュウカイハツコウモク</t>
    </rPh>
    <rPh sb="309" eb="311">
      <t>ワリアイ</t>
    </rPh>
    <phoneticPr fontId="3"/>
  </si>
  <si>
    <t>※「当初の目標を達成したもしくは達成する見通しが高い研究開発項目の割合」(15%)が目標値として適切であるのかを含め、引き続き、EBPMセンター、外部専門家等の助言に基づき、検討を進め、必要に応じて、見直しを行う。</t>
    <rPh sb="26" eb="32">
      <t>ケンキュウカイハツコウモク</t>
    </rPh>
    <rPh sb="93" eb="95">
      <t>ヒツヨウ</t>
    </rPh>
    <rPh sb="96" eb="97">
      <t>オウ</t>
    </rPh>
    <rPh sb="100" eb="102">
      <t>ミナオ</t>
    </rPh>
    <rPh sb="104" eb="105">
      <t>オコナ</t>
    </rPh>
    <phoneticPr fontId="3"/>
  </si>
  <si>
    <t>【研究開発の達成】当初の目標を達成したもしくは達成する見通しが高い研究開発項目の割合
※EBPMセンター、外部専門家等の助言に基づき、検討を進め、必要に応じて、見直しを行う。
（議論の経過：https://www.meti.go.jp/policy/policy_management/EBPM_kensyo/index.html）</t>
    <phoneticPr fontId="3"/>
  </si>
  <si>
    <t>プロジェクト期間の終了時点において、各プロジェクトの研究開発・社会実装計画において設定された当初の目標を達成した若しくは達成する見通しが高い研究開発項目数により集計する。</t>
    <phoneticPr fontId="3"/>
  </si>
  <si>
    <t>※「本基金事業の目的である、①2050年カーボンニュートラルの実現への貢献及び②グリーン成長戦略の実現による290兆円の経済波及効果への貢献」が目標値として適切であるのかを含め、引き続き、EBPMセンター、外部専門家等の助言に基づき検討を進め、必要に応じて、見直しを行う。
※2050年カーボンニュートラル及び290兆円の経済波及効果については、本基金を含む各種政策の実施により実現を目指すとしてグリーン成長戦略の中で設定されたもの。</t>
    <phoneticPr fontId="3"/>
  </si>
  <si>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れぞれ野心的な2030年目標（性能、コスト、生産性、導入量、CO２削減量等）等を設定している。技術に係る研究開発の進捗だけでなく、開発した技術が国際的に競争優位性を有していることが、当該技術の社会実装において必要である。
　また、開発した技術が国際競争力を有することは、当該技術を用いた事業や製品、サービス等の展開を通じて、日本経済に対する波及効果を生み出すことが想定される。
　このため、プロジェクト実施期間において、例えば、コスト、発電効率等といった各プロジェクト、研究開発項目の特性に基づき設定する指標に関して、一定の考え方に基づき評価したうえで国際競争力を有していると評価された場合には、グリーンイノベーション基金事業での成果が社会実装される可能性が高いと考えられることから国際的競争力を有するもしくは競合国と同程度と合理的に認められた研究開発項目数を集計することが有益。</t>
    <rPh sb="364" eb="365">
      <t>カン</t>
    </rPh>
    <rPh sb="397" eb="399">
      <t>ヒョウカ</t>
    </rPh>
    <rPh sb="402" eb="404">
      <t>バアイ</t>
    </rPh>
    <rPh sb="434" eb="437">
      <t>カノウセイ</t>
    </rPh>
    <rPh sb="438" eb="439">
      <t>タカ</t>
    </rPh>
    <rPh sb="481" eb="487">
      <t>ケンキュウカイハツコウモク</t>
    </rPh>
    <rPh sb="487" eb="488">
      <t>スウ</t>
    </rPh>
    <phoneticPr fontId="3"/>
  </si>
  <si>
    <t>※「国際的競争力を有するもしくは競合国と同程度と合理的に認められた研究開発項目の割合」（90％）が目標値として適切であるのかを含め、引き続き、EBPMセンター、外部専門家等の助言に基づき、検討を進め、必要に応じて、見直しを行う。</t>
    <rPh sb="33" eb="39">
      <t>ケンキュウカイハツコウモク</t>
    </rPh>
    <phoneticPr fontId="3"/>
  </si>
  <si>
    <t>【国際的競争力】国際的競争力を有するもしくは競合国と同程度と合理的に認められた研究開発項目の割合
※EBPMセンター、外部専門家等の助言に基づき、検討を進め、必要に応じて、見直しを行う。
（議論の経過：https://www.meti.go.jp/policy/policy_management/EBPM_kensyo/index.html）</t>
    <phoneticPr fontId="3"/>
  </si>
  <si>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れぞれ野心的な2030年目標（性能、コスト、生産性、導入量、CO２削減量等）等を設定している。技術に係る研究開発の進捗だけでなく、開発した技術が国際的に競争優位性を有していることが、当該技術が社会実装されるうえで必要である。
　また、開発した技術が国際競争力を有することは、当該技術を用いた事業や製品、サービス等の展開を通じて、日本経済に対する波及効果を生み出すことが想定される。
　このため、プロジェクト期間の終了時点において、例えば、コスト、発電効率等といった各プロジェクト、研究開発項目の特性に基づき設定する指標を有している場合には、一定の考え方に基づき評価したうえで、国際的競争力を有すると合理的に認められた研究開発項目数を集計することが有益。</t>
    <phoneticPr fontId="3"/>
  </si>
  <si>
    <t>※「国際的競争力を有すると合理的に認められた研究開発項目の割合」(15%)が目標値として適切であるのかを含め、引き続き、EBPMセンター、外部専門家等の助言に基づき、検討を進め、必要に応じて、見直しを行う。</t>
    <phoneticPr fontId="3"/>
  </si>
  <si>
    <t>【国際的競争力】国際的競争力を有すると合理的に認められた研究開発項目の割合
※EBPMセンター、外部専門家等の助言に基づき、検討を進め、必要に応じて、見直しを行う。
（議論の経過：https://www.meti.go.jp/policy/policy_management/EBPM_kensyo/index.html）</t>
    <phoneticPr fontId="3"/>
  </si>
  <si>
    <t>※「本基金事業の目的である、①2050年カーボンニュートラルの実現への貢献及び②グリーン成長戦略の実現による290兆円の経済波及効果への貢献」が目標値として適切であるのかを含め、引き続き、EBPMセンター、外部専門家等の助言に基づき、検討を進め、必要に応じて、見直しを行う。
※2050年カーボンニュートラル及び290兆円の経済波及効果については、本基金を含む各種政策の実施により実現を目指すとしてグリーン成長戦略の中で設定されたもの。</t>
    <phoneticPr fontId="3"/>
  </si>
  <si>
    <t>※「プロジェクト実施者によるグリーンイノベーション基金事業内での自己負担額の総和」(1,200億円)が目標値として適切であるのかを含め、引き続き、EBPMセンター、外部専門家等の助言に基づき、検討を進め、必要に応じて、見直しを行う。</t>
    <rPh sb="65" eb="66">
      <t>フク</t>
    </rPh>
    <phoneticPr fontId="3"/>
  </si>
  <si>
    <t>※「プロジェクト実施者による、グリーンイノベーション基金事業外での研究開発・設備投資等の関連投資も含めた、プロジェクト期間中の投資額の総和」(15兆円)が目標値として適切であるのかを含め、引き続き、EBPMセンター、外部専門家等の助言に基づき、検討を進め、必要に応じて、見直しを行う。</t>
    <rPh sb="91" eb="92">
      <t>フク</t>
    </rPh>
    <phoneticPr fontId="3"/>
  </si>
  <si>
    <t>※、「本基金事業の目的である、①2050年カーボンニュートラルの実現への貢献及び②グリーン成長戦略の実現による290兆円の経済波及効果への貢献」が目標値として適切であるのかを含め、引き続き、EBPMセンター、外部専門家等の助言に基づき、検討を進め、必要に応じて、見直しを行う。
※2050年カーボンニュートラル及び290兆円の経済波及効果については、本基金を含む各種政策の実施により実現を目指すとしてグリーン成長戦略の中で設定されたもの。</t>
    <phoneticPr fontId="3"/>
  </si>
  <si>
    <t>③組成済みプロジェクトの執行見込み額：2,201,906,240,894円　（注1)
④組成・拡充予定のプロジェクト等における執行見込み額：462,003,164,186円
　産業構造審議会において、今後、議論することとされた技術開発要素が複数決定されている他、更に、追加で取り組むべき技術開発要素が明確化されることを見込んでいる。
⑤管理費の執行見込み額　：23,352,582,667円 （注2）
　令和05年度：2,697,116,000円
　令和06年度：2,604,266,667円
　令和07年度：2,756,400,000円
　令和08年度：2,756,400,000円
　令和09年度：2,756,400,000円
　令和10年度：2,756,400,000円
　令和11年度：2,756,400,000円
　令和12年度：2,756,400,000円
　令和13年度：　756,400,000円
　令和14年度：　756,400,000円
※管理費は毎年度のプロジェクト規模に鑑みて、必要な事務が同程度に推移する想定。
（注1）プロジェクト毎に設定する予算上限額から過年度分の執行額を引いて算出。
（注2）「国立研究開発法人新エネルギー・産業技術総合開発機構　第５期中長期計画」における執行見込み額等に基づき算出。</t>
    <rPh sb="100" eb="102">
      <t>コンゴ</t>
    </rPh>
    <rPh sb="131" eb="132">
      <t>サラ</t>
    </rPh>
    <rPh sb="198" eb="200">
      <t>レイワ</t>
    </rPh>
    <rPh sb="202" eb="204">
      <t>ネンド</t>
    </rPh>
    <rPh sb="218" eb="219">
      <t>エン</t>
    </rPh>
    <rPh sb="241" eb="242">
      <t>エン</t>
    </rPh>
    <rPh sb="264" eb="265">
      <t>エン</t>
    </rPh>
    <rPh sb="436" eb="437">
      <t>エン</t>
    </rPh>
    <phoneticPr fontId="3"/>
  </si>
  <si>
    <t>②基金事業として必要な額＝③2,201,906,240,894円＋④462,003,164,186円＋⑤23,352,582,667円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</si>
</sst>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theme="1"/>
      <name val="Microsoft JhengHei UI"/>
      <family val="3"/>
      <charset val="134"/>
    </font>
    <font>
      <sz val="10"/>
      <name val="ＭＳ Ｐゴシック"/>
      <family val="3"/>
      <charset val="128"/>
    </font>
    <font>
      <sz val="11"/>
      <color rgb="FFFF0000"/>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theme="1"/>
      </left>
      <right/>
      <top style="thin">
        <color indexed="64"/>
      </top>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14">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08"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08"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0" xfId="1" applyFont="1" applyFill="1" applyAlignment="1">
      <alignment vertical="center" wrapText="1"/>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8"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3" xfId="1" quotePrefix="1" applyFont="1" applyFill="1" applyBorder="1">
      <alignment vertical="center"/>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0" borderId="36" xfId="0" applyNumberFormat="1" applyFont="1" applyFill="1" applyBorder="1">
      <alignment vertical="center"/>
    </xf>
    <xf numFmtId="41" fontId="5" fillId="0" borderId="36" xfId="0" applyNumberFormat="1" applyFont="1" applyFill="1" applyBorder="1" applyAlignment="1">
      <alignment vertical="center" shrinkToFit="1"/>
    </xf>
    <xf numFmtId="41" fontId="5" fillId="0" borderId="104" xfId="0" applyNumberFormat="1" applyFont="1" applyFill="1" applyBorder="1">
      <alignment vertical="center"/>
    </xf>
    <xf numFmtId="41" fontId="5" fillId="0" borderId="104" xfId="0" applyNumberFormat="1" applyFont="1" applyFill="1" applyBorder="1" applyAlignment="1">
      <alignment vertical="center" shrinkToFit="1"/>
    </xf>
    <xf numFmtId="41" fontId="5" fillId="0" borderId="108" xfId="0" applyNumberFormat="1" applyFont="1" applyFill="1" applyBorder="1">
      <alignment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8" fillId="3" borderId="168"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70"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0" fontId="8" fillId="3" borderId="164"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5" fillId="0" borderId="26"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2" xfId="0" applyNumberFormat="1" applyFont="1" applyFill="1" applyBorder="1" applyAlignment="1">
      <alignment horizontal="center" vertical="center"/>
    </xf>
    <xf numFmtId="0" fontId="5" fillId="6" borderId="123"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2"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193"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3" xfId="1" applyFont="1" applyFill="1" applyBorder="1" applyAlignment="1">
      <alignment horizontal="left" vertical="center" wrapText="1"/>
    </xf>
    <xf numFmtId="0" fontId="5" fillId="0" borderId="0" xfId="1" applyFont="1" applyFill="1" applyAlignment="1">
      <alignment horizontal="left" vertical="center" wrapText="1"/>
    </xf>
    <xf numFmtId="0" fontId="5" fillId="0"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3" xfId="0" applyFont="1" applyFill="1" applyBorder="1" applyAlignment="1">
      <alignment horizontal="left" vertical="center" wrapText="1" shrinkToFit="1"/>
    </xf>
    <xf numFmtId="0" fontId="10" fillId="0" borderId="151"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6" xfId="0" applyFont="1" applyFill="1" applyBorder="1" applyAlignment="1">
      <alignment horizontal="center" vertical="center" wrapText="1"/>
    </xf>
    <xf numFmtId="0" fontId="5" fillId="6" borderId="137"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58"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5" fillId="6" borderId="129" xfId="1" applyFont="1" applyFill="1" applyBorder="1" applyAlignment="1">
      <alignment horizontal="left" vertical="center" wrapText="1"/>
    </xf>
    <xf numFmtId="0" fontId="5" fillId="6" borderId="127" xfId="1" applyFont="1" applyFill="1" applyBorder="1" applyAlignment="1">
      <alignment horizontal="left" vertical="center" wrapText="1"/>
    </xf>
    <xf numFmtId="0" fontId="5" fillId="6" borderId="159" xfId="1" applyFont="1" applyFill="1" applyBorder="1" applyAlignment="1">
      <alignment horizontal="left"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5" fillId="6" borderId="135" xfId="1" applyFont="1" applyFill="1" applyBorder="1" applyAlignment="1">
      <alignment horizontal="left" vertical="center" wrapText="1"/>
    </xf>
    <xf numFmtId="0" fontId="5" fillId="6" borderId="133" xfId="1" applyFont="1" applyFill="1" applyBorder="1" applyAlignment="1">
      <alignment horizontal="left" vertical="center" wrapText="1"/>
    </xf>
    <xf numFmtId="0" fontId="5" fillId="6" borderId="161"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54" xfId="0" applyFont="1" applyFill="1" applyBorder="1" applyAlignment="1">
      <alignment horizontal="center" vertical="center" wrapText="1" shrinkToFit="1"/>
    </xf>
    <xf numFmtId="0" fontId="20" fillId="6" borderId="154" xfId="0" applyFont="1" applyFill="1" applyBorder="1" applyAlignment="1">
      <alignment horizontal="left" vertical="center" wrapText="1" shrinkToFit="1"/>
    </xf>
    <xf numFmtId="0" fontId="20" fillId="6" borderId="155"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41" fontId="5" fillId="6" borderId="104" xfId="0" applyNumberFormat="1" applyFont="1" applyFill="1" applyBorder="1" applyAlignment="1">
      <alignment horizontal="right" vertical="center"/>
    </xf>
    <xf numFmtId="41" fontId="5" fillId="6" borderId="105" xfId="0" applyNumberFormat="1" applyFont="1" applyFill="1" applyBorder="1" applyAlignment="1">
      <alignment horizontal="right" vertical="center"/>
    </xf>
    <xf numFmtId="41" fontId="5" fillId="0" borderId="104"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0" fontId="8" fillId="3" borderId="147"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5" fillId="6" borderId="113" xfId="0" applyNumberFormat="1" applyFont="1" applyFill="1" applyBorder="1" applyAlignment="1">
      <alignment horizontal="right" vertical="center"/>
    </xf>
    <xf numFmtId="176" fontId="5" fillId="6" borderId="151" xfId="0" applyNumberFormat="1" applyFont="1" applyFill="1" applyBorder="1" applyAlignment="1">
      <alignment horizontal="right" vertical="center"/>
    </xf>
    <xf numFmtId="0" fontId="10" fillId="3" borderId="144" xfId="0" applyFont="1" applyFill="1" applyBorder="1" applyAlignment="1">
      <alignment horizontal="center" vertical="center" shrinkToFit="1"/>
    </xf>
    <xf numFmtId="0" fontId="10" fillId="3" borderId="138" xfId="0" applyFont="1" applyFill="1" applyBorder="1" applyAlignment="1">
      <alignment horizontal="center" vertical="center" shrinkToFit="1"/>
    </xf>
    <xf numFmtId="176" fontId="5" fillId="6" borderId="138" xfId="0" applyNumberFormat="1" applyFont="1" applyFill="1" applyBorder="1" applyAlignment="1">
      <alignment horizontal="right" vertical="center"/>
    </xf>
    <xf numFmtId="176" fontId="5" fillId="6" borderId="153" xfId="0" applyNumberFormat="1" applyFont="1" applyFill="1" applyBorder="1" applyAlignment="1">
      <alignment horizontal="right" vertical="center"/>
    </xf>
    <xf numFmtId="0" fontId="10" fillId="3" borderId="101" xfId="0" applyFont="1" applyFill="1" applyBorder="1" applyAlignment="1">
      <alignment horizontal="center" vertical="center"/>
    </xf>
    <xf numFmtId="0" fontId="10" fillId="3" borderId="154" xfId="0" applyFont="1" applyFill="1" applyBorder="1" applyAlignment="1">
      <alignment horizontal="center" vertical="center"/>
    </xf>
    <xf numFmtId="41" fontId="5" fillId="6" borderId="154" xfId="0" applyNumberFormat="1" applyFont="1" applyFill="1" applyBorder="1" applyAlignment="1">
      <alignment horizontal="right" vertical="center"/>
    </xf>
    <xf numFmtId="41" fontId="5" fillId="6" borderId="155"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5" fillId="6" borderId="107" xfId="0" applyNumberFormat="1" applyFont="1" applyFill="1" applyBorder="1" applyAlignment="1">
      <alignment horizontal="right" vertical="center"/>
    </xf>
    <xf numFmtId="176" fontId="5" fillId="6" borderId="108" xfId="0" applyNumberFormat="1" applyFont="1" applyFill="1" applyBorder="1" applyAlignment="1">
      <alignment horizontal="right" vertical="center"/>
    </xf>
    <xf numFmtId="176" fontId="5" fillId="6" borderId="109" xfId="0" applyNumberFormat="1" applyFont="1" applyFill="1" applyBorder="1" applyAlignment="1">
      <alignment horizontal="right" vertical="center"/>
    </xf>
    <xf numFmtId="176" fontId="5" fillId="0" borderId="107"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5" xfId="0" applyFont="1" applyFill="1" applyBorder="1" applyAlignment="1">
      <alignment horizontal="center" vertical="center" wrapText="1" shrinkToFit="1"/>
    </xf>
    <xf numFmtId="0" fontId="10" fillId="0" borderId="114" xfId="0" applyFont="1" applyFill="1" applyBorder="1" applyAlignment="1">
      <alignment horizontal="left" vertical="center" wrapText="1" shrinkToFit="1"/>
    </xf>
    <xf numFmtId="0" fontId="10" fillId="0" borderId="114" xfId="0" applyFont="1" applyFill="1" applyBorder="1" applyAlignment="1">
      <alignment horizontal="left" vertical="center" shrinkToFit="1"/>
    </xf>
    <xf numFmtId="0" fontId="10" fillId="0" borderId="115"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0" borderId="103" xfId="0" applyFont="1" applyFill="1" applyBorder="1" applyAlignment="1">
      <alignment horizontal="left" vertical="center" wrapText="1" shrinkToFit="1"/>
    </xf>
    <xf numFmtId="0" fontId="10" fillId="0" borderId="103" xfId="0" applyFont="1" applyFill="1" applyBorder="1" applyAlignment="1">
      <alignment horizontal="left" vertical="center" shrinkToFit="1"/>
    </xf>
    <xf numFmtId="0" fontId="10" fillId="0" borderId="152" xfId="0" applyFont="1" applyFill="1" applyBorder="1" applyAlignment="1">
      <alignment horizontal="left" vertical="center" shrinkToFit="1"/>
    </xf>
    <xf numFmtId="0" fontId="10" fillId="3" borderId="138" xfId="0" applyFont="1" applyFill="1" applyBorder="1" applyAlignment="1">
      <alignment horizontal="center" vertical="center" wrapText="1" shrinkToFit="1"/>
    </xf>
    <xf numFmtId="0" fontId="10" fillId="6" borderId="138" xfId="0" applyFont="1" applyFill="1" applyBorder="1" applyAlignment="1">
      <alignment horizontal="left" vertical="center" wrapText="1" shrinkToFit="1"/>
    </xf>
    <xf numFmtId="0" fontId="10" fillId="6" borderId="138" xfId="0" applyFont="1" applyFill="1" applyBorder="1" applyAlignment="1">
      <alignment horizontal="left" vertical="center" shrinkToFit="1"/>
    </xf>
    <xf numFmtId="0" fontId="10" fillId="6" borderId="153" xfId="0" applyFont="1" applyFill="1" applyBorder="1" applyAlignment="1">
      <alignment horizontal="left" vertical="center" shrinkToFit="1"/>
    </xf>
    <xf numFmtId="0" fontId="10" fillId="0" borderId="138" xfId="0" applyFont="1" applyFill="1" applyBorder="1" applyAlignment="1">
      <alignment horizontal="left" vertical="center" wrapText="1" shrinkToFit="1"/>
    </xf>
    <xf numFmtId="0" fontId="10" fillId="0" borderId="138" xfId="0" applyFont="1" applyFill="1" applyBorder="1" applyAlignment="1">
      <alignment horizontal="left" vertical="center" shrinkToFit="1"/>
    </xf>
    <xf numFmtId="0" fontId="10" fillId="0" borderId="153"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0" borderId="13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6" borderId="107" xfId="1" applyFont="1" applyFill="1" applyBorder="1" applyAlignment="1">
      <alignment horizontal="center" vertical="center" wrapText="1"/>
    </xf>
    <xf numFmtId="0" fontId="5" fillId="6" borderId="108" xfId="1" applyFont="1" applyFill="1" applyBorder="1" applyAlignment="1">
      <alignment horizontal="center" vertical="center" wrapText="1"/>
    </xf>
    <xf numFmtId="0" fontId="5" fillId="6" borderId="109"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left" vertical="center" wrapText="1"/>
    </xf>
    <xf numFmtId="0" fontId="5" fillId="6" borderId="20" xfId="1" applyFont="1" applyFill="1" applyBorder="1" applyAlignment="1">
      <alignment horizontal="left" vertical="center" wrapText="1"/>
    </xf>
    <xf numFmtId="0" fontId="5" fillId="3" borderId="24" xfId="1" applyFont="1" applyFill="1" applyBorder="1" applyAlignment="1">
      <alignment horizontal="center" vertical="center" wrapText="1"/>
    </xf>
    <xf numFmtId="0" fontId="5" fillId="6" borderId="183" xfId="1" applyFont="1" applyFill="1" applyBorder="1" applyAlignment="1">
      <alignment horizontal="center" vertical="center" wrapText="1"/>
    </xf>
    <xf numFmtId="0" fontId="5" fillId="6" borderId="184" xfId="1" applyFont="1" applyFill="1" applyBorder="1" applyAlignment="1">
      <alignment horizontal="center" vertical="center" wrapText="1"/>
    </xf>
    <xf numFmtId="0" fontId="5" fillId="6" borderId="185"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3"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6" borderId="30" xfId="1" applyFont="1" applyFill="1" applyBorder="1" applyAlignment="1">
      <alignment horizontal="center" vertical="center" wrapText="1" shrinkToFit="1"/>
    </xf>
    <xf numFmtId="0" fontId="10" fillId="6" borderId="25" xfId="1" applyFont="1" applyFill="1" applyBorder="1" applyAlignment="1">
      <alignment horizontal="center" vertical="center" wrapText="1" shrinkToFit="1"/>
    </xf>
    <xf numFmtId="0" fontId="10" fillId="6" borderId="26" xfId="1" applyFont="1" applyFill="1" applyBorder="1" applyAlignment="1">
      <alignment horizontal="center" vertical="center" wrapText="1" shrinkToFit="1"/>
    </xf>
    <xf numFmtId="0" fontId="7" fillId="7" borderId="49" xfId="0" applyFont="1" applyFill="1" applyBorder="1" applyAlignment="1">
      <alignment horizontal="center" vertical="center"/>
    </xf>
    <xf numFmtId="0" fontId="6" fillId="7" borderId="69" xfId="2" applyFont="1" applyFill="1" applyBorder="1" applyAlignment="1">
      <alignment horizontal="center" vertical="center"/>
    </xf>
    <xf numFmtId="0" fontId="6" fillId="7"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176" fontId="5" fillId="6" borderId="190" xfId="0" applyNumberFormat="1" applyFont="1" applyFill="1" applyBorder="1" applyAlignment="1">
      <alignment horizontal="right" vertical="center"/>
    </xf>
    <xf numFmtId="176" fontId="5" fillId="6" borderId="191"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0" borderId="190" xfId="0" applyNumberFormat="1" applyFont="1" applyFill="1" applyBorder="1" applyAlignment="1">
      <alignment horizontal="right" vertical="center"/>
    </xf>
    <xf numFmtId="176" fontId="5" fillId="0" borderId="191" xfId="0" applyNumberFormat="1" applyFont="1" applyFill="1" applyBorder="1" applyAlignment="1">
      <alignment horizontal="right" vertical="center"/>
    </xf>
    <xf numFmtId="176" fontId="5" fillId="0" borderId="192"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4" xfId="0" applyFont="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116" xfId="0" applyNumberFormat="1" applyFont="1" applyFill="1" applyBorder="1" applyAlignment="1">
      <alignment horizontal="center" vertical="center"/>
    </xf>
    <xf numFmtId="41" fontId="5" fillId="6" borderId="119"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3" xfId="0" applyFont="1" applyBorder="1" applyAlignment="1">
      <alignment horizontal="center" vertical="center"/>
    </xf>
    <xf numFmtId="41" fontId="5" fillId="6" borderId="111"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39" xfId="0" applyFont="1" applyFill="1" applyBorder="1" applyAlignment="1">
      <alignment horizontal="center" vertical="center" wrapText="1"/>
    </xf>
    <xf numFmtId="0" fontId="10" fillId="3" borderId="140" xfId="0" applyFont="1" applyFill="1" applyBorder="1" applyAlignment="1">
      <alignment horizontal="center" vertical="center" wrapText="1"/>
    </xf>
    <xf numFmtId="176" fontId="5" fillId="6" borderId="141" xfId="0" applyNumberFormat="1" applyFont="1" applyFill="1" applyBorder="1" applyAlignment="1">
      <alignment horizontal="right" vertical="center"/>
    </xf>
    <xf numFmtId="176" fontId="5" fillId="6" borderId="140" xfId="0" applyNumberFormat="1" applyFont="1" applyFill="1" applyBorder="1" applyAlignment="1">
      <alignment horizontal="right" vertical="center"/>
    </xf>
    <xf numFmtId="176" fontId="5" fillId="6" borderId="142" xfId="0" applyNumberFormat="1" applyFont="1" applyFill="1" applyBorder="1" applyAlignment="1">
      <alignment horizontal="right" vertical="center"/>
    </xf>
    <xf numFmtId="176" fontId="5" fillId="0" borderId="141" xfId="0" applyNumberFormat="1" applyFont="1" applyFill="1" applyBorder="1" applyAlignment="1">
      <alignment horizontal="right" vertical="center"/>
    </xf>
    <xf numFmtId="176" fontId="5" fillId="0" borderId="140" xfId="0" applyNumberFormat="1" applyFont="1" applyFill="1" applyBorder="1" applyAlignment="1">
      <alignment horizontal="right" vertical="center"/>
    </xf>
    <xf numFmtId="176" fontId="5" fillId="0" borderId="143"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28" xfId="0" applyNumberFormat="1" applyFont="1" applyFill="1" applyBorder="1" applyAlignment="1">
      <alignment horizontal="right" vertical="center"/>
    </xf>
    <xf numFmtId="41" fontId="5" fillId="6" borderId="16" xfId="0" applyNumberFormat="1" applyFont="1" applyFill="1" applyBorder="1" applyAlignment="1">
      <alignment horizontal="right" vertical="center"/>
    </xf>
    <xf numFmtId="41" fontId="5" fillId="6" borderId="17" xfId="0" applyNumberFormat="1" applyFont="1" applyFill="1" applyBorder="1" applyAlignment="1">
      <alignment horizontal="right" vertical="center"/>
    </xf>
    <xf numFmtId="41" fontId="5" fillId="0" borderId="28" xfId="0" applyNumberFormat="1" applyFont="1" applyFill="1" applyBorder="1" applyAlignment="1">
      <alignment horizontal="right" vertical="center"/>
    </xf>
    <xf numFmtId="41" fontId="5" fillId="0" borderId="16" xfId="0" applyNumberFormat="1" applyFont="1" applyFill="1" applyBorder="1" applyAlignment="1">
      <alignment horizontal="right" vertical="center"/>
    </xf>
    <xf numFmtId="41" fontId="5" fillId="0" borderId="34" xfId="0" applyNumberFormat="1" applyFont="1" applyFill="1" applyBorder="1" applyAlignment="1">
      <alignment horizontal="right" vertical="center"/>
    </xf>
    <xf numFmtId="0" fontId="10" fillId="3" borderId="103" xfId="0" applyFont="1" applyFill="1" applyBorder="1" applyAlignment="1">
      <alignment horizontal="center" vertical="center" shrinkToFit="1"/>
    </xf>
    <xf numFmtId="0" fontId="12" fillId="3" borderId="138"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41" fontId="5" fillId="0" borderId="116" xfId="0" applyNumberFormat="1" applyFont="1" applyFill="1" applyBorder="1" applyAlignment="1">
      <alignment horizontal="center" vertical="center"/>
    </xf>
    <xf numFmtId="41" fontId="5" fillId="0" borderId="119" xfId="0" applyNumberFormat="1" applyFont="1" applyFill="1" applyBorder="1" applyAlignment="1">
      <alignment horizontal="center" vertical="center"/>
    </xf>
    <xf numFmtId="41" fontId="5" fillId="0" borderId="105" xfId="0" applyNumberFormat="1" applyFont="1" applyFill="1" applyBorder="1" applyAlignment="1">
      <alignment horizontal="right" vertical="center"/>
    </xf>
    <xf numFmtId="41" fontId="5" fillId="0" borderId="112" xfId="0" applyNumberFormat="1" applyFont="1" applyFill="1" applyBorder="1" applyAlignment="1">
      <alignment horizontal="center" vertical="center"/>
    </xf>
    <xf numFmtId="41" fontId="5" fillId="0" borderId="104" xfId="0" applyNumberFormat="1" applyFont="1" applyFill="1" applyBorder="1" applyAlignment="1">
      <alignment horizontal="center" vertical="center"/>
    </xf>
    <xf numFmtId="41" fontId="10" fillId="0" borderId="104" xfId="0" applyNumberFormat="1" applyFont="1" applyFill="1" applyBorder="1" applyAlignment="1">
      <alignment horizontal="right" vertical="center"/>
    </xf>
    <xf numFmtId="41" fontId="10" fillId="0" borderId="105" xfId="0" applyNumberFormat="1" applyFont="1" applyFill="1" applyBorder="1" applyAlignment="1">
      <alignment horizontal="right" vertical="center"/>
    </xf>
    <xf numFmtId="41" fontId="5" fillId="0" borderId="104" xfId="5" applyNumberFormat="1" applyFont="1" applyFill="1" applyBorder="1" applyAlignment="1">
      <alignment horizontal="right" vertical="center" shrinkToFit="1"/>
    </xf>
    <xf numFmtId="41" fontId="5" fillId="0" borderId="105" xfId="5" applyNumberFormat="1" applyFont="1" applyFill="1" applyBorder="1" applyAlignment="1">
      <alignment horizontal="right" vertical="center" shrinkToFit="1"/>
    </xf>
    <xf numFmtId="41" fontId="5" fillId="0" borderId="112" xfId="0" applyNumberFormat="1" applyFont="1" applyFill="1" applyBorder="1" applyAlignment="1">
      <alignment horizontal="center" vertical="center" shrinkToFit="1"/>
    </xf>
    <xf numFmtId="41" fontId="5" fillId="0" borderId="104" xfId="0" applyNumberFormat="1" applyFont="1" applyFill="1" applyBorder="1" applyAlignment="1">
      <alignment horizontal="center" vertical="center" shrinkToFi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04" xfId="5" applyNumberFormat="1" applyFont="1" applyFill="1" applyBorder="1" applyAlignment="1">
      <alignment horizontal="right" vertical="center"/>
    </xf>
    <xf numFmtId="41" fontId="5" fillId="0" borderId="105" xfId="5" applyNumberFormat="1" applyFont="1" applyFill="1" applyBorder="1" applyAlignment="1">
      <alignment horizontal="right" vertical="center"/>
    </xf>
    <xf numFmtId="41" fontId="5" fillId="0" borderId="117" xfId="0" applyNumberFormat="1" applyFont="1" applyFill="1" applyBorder="1" applyAlignment="1">
      <alignment horizontal="center" vertical="center"/>
    </xf>
    <xf numFmtId="0" fontId="5" fillId="0" borderId="103" xfId="0" applyFont="1" applyBorder="1" applyAlignment="1">
      <alignment horizontal="center" vertical="center"/>
    </xf>
    <xf numFmtId="41" fontId="5" fillId="0" borderId="106" xfId="5" applyNumberFormat="1" applyFont="1" applyFill="1" applyBorder="1" applyAlignment="1">
      <alignment horizontal="right" vertical="center"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5" fillId="0" borderId="104" xfId="0" applyNumberFormat="1" applyFont="1" applyFill="1" applyBorder="1" applyAlignment="1">
      <alignment horizontal="right" vertical="center" shrinkToFit="1"/>
    </xf>
    <xf numFmtId="41" fontId="5" fillId="0" borderId="106" xfId="0" applyNumberFormat="1" applyFont="1" applyFill="1" applyBorder="1" applyAlignment="1">
      <alignment horizontal="right" vertical="center" shrinkToFit="1"/>
    </xf>
    <xf numFmtId="41" fontId="5" fillId="0" borderId="107"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41" fontId="5" fillId="0" borderId="116" xfId="0" applyNumberFormat="1" applyFont="1" applyFill="1" applyBorder="1" applyAlignment="1">
      <alignment horizontal="center" vertical="center" shrinkToFit="1"/>
    </xf>
    <xf numFmtId="41" fontId="5" fillId="0" borderId="119" xfId="0" applyNumberFormat="1" applyFont="1" applyFill="1" applyBorder="1" applyAlignment="1">
      <alignment horizontal="center" vertical="center"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7" xfId="0" applyNumberFormat="1" applyFont="1" applyFill="1" applyBorder="1" applyAlignment="1">
      <alignment horizontal="right" vertical="center"/>
    </xf>
    <xf numFmtId="41" fontId="5" fillId="0" borderId="118" xfId="0" applyNumberFormat="1" applyFont="1" applyFill="1" applyBorder="1" applyAlignment="1">
      <alignment horizontal="center" vertical="center"/>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41" fontId="5" fillId="9" borderId="114" xfId="0" applyNumberFormat="1" applyFont="1" applyFill="1" applyBorder="1" applyAlignment="1">
      <alignment horizontal="center" vertical="center" wrapText="1" shrinkToFit="1"/>
    </xf>
    <xf numFmtId="41" fontId="5" fillId="9" borderId="107" xfId="0" applyNumberFormat="1" applyFont="1" applyFill="1" applyBorder="1" applyAlignment="1">
      <alignment horizontal="center" vertical="center" wrapText="1" shrinkToFit="1"/>
    </xf>
    <xf numFmtId="41" fontId="5" fillId="9" borderId="109"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center" vertical="center" wrapText="1" shrinkToFit="1"/>
    </xf>
    <xf numFmtId="41" fontId="5" fillId="11" borderId="107" xfId="0" applyNumberFormat="1" applyFont="1" applyFill="1" applyBorder="1" applyAlignment="1">
      <alignment horizontal="center" vertical="center" wrapText="1" shrinkToFit="1"/>
    </xf>
    <xf numFmtId="41" fontId="5" fillId="11" borderId="109"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11" borderId="115"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0" borderId="35" xfId="0" applyNumberFormat="1" applyFont="1" applyFill="1" applyBorder="1" applyAlignment="1">
      <alignment horizontal="center" vertical="center" shrinkToFit="1"/>
    </xf>
    <xf numFmtId="41" fontId="5" fillId="0" borderId="36" xfId="0" applyNumberFormat="1" applyFont="1" applyFill="1" applyBorder="1" applyAlignment="1">
      <alignment horizontal="center" vertical="center" shrinkToFit="1"/>
    </xf>
    <xf numFmtId="41" fontId="5" fillId="0" borderId="36" xfId="0" applyNumberFormat="1" applyFont="1" applyFill="1" applyBorder="1" applyAlignment="1">
      <alignment horizontal="right" vertical="center" shrinkToFit="1"/>
    </xf>
    <xf numFmtId="41" fontId="5" fillId="0" borderId="37" xfId="0" applyNumberFormat="1" applyFont="1" applyFill="1" applyBorder="1" applyAlignment="1">
      <alignment horizontal="right" vertical="center" shrinkToFit="1"/>
    </xf>
    <xf numFmtId="41" fontId="5" fillId="0" borderId="54" xfId="0" applyNumberFormat="1" applyFont="1" applyFill="1" applyBorder="1" applyAlignment="1">
      <alignment horizontal="right" vertical="center"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1"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2"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5" fillId="0" borderId="114" xfId="0" applyNumberFormat="1" applyFont="1" applyBorder="1" applyAlignment="1">
      <alignment horizontal="center" vertical="center"/>
    </xf>
    <xf numFmtId="0" fontId="15" fillId="6" borderId="15" xfId="0" applyFont="1" applyFill="1" applyBorder="1" applyAlignment="1">
      <alignment horizontal="center" vertical="center" wrapText="1"/>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36" xfId="0" applyFont="1" applyFill="1" applyBorder="1" applyAlignment="1">
      <alignment horizontal="center" vertical="center"/>
    </xf>
    <xf numFmtId="0" fontId="21" fillId="6" borderId="80" xfId="0" applyFont="1" applyFill="1" applyBorder="1" applyAlignment="1">
      <alignment horizontal="left" vertical="center"/>
    </xf>
    <xf numFmtId="0" fontId="21" fillId="6" borderId="81" xfId="0" applyFont="1" applyFill="1" applyBorder="1" applyAlignment="1">
      <alignment horizontal="left" vertical="center"/>
    </xf>
    <xf numFmtId="0" fontId="21" fillId="6" borderId="82" xfId="0" applyFont="1" applyFill="1" applyBorder="1" applyAlignment="1">
      <alignment horizontal="left" vertical="center"/>
    </xf>
    <xf numFmtId="0" fontId="22" fillId="6" borderId="83" xfId="0" applyFont="1" applyFill="1" applyBorder="1" applyAlignment="1">
      <alignment horizontal="left" vertical="center" wrapText="1"/>
    </xf>
    <xf numFmtId="0" fontId="22" fillId="6" borderId="81" xfId="0" applyFont="1" applyFill="1" applyBorder="1" applyAlignment="1">
      <alignment horizontal="left" vertical="center" wrapText="1"/>
    </xf>
    <xf numFmtId="0" fontId="22" fillId="6" borderId="82" xfId="0" applyFont="1" applyFill="1" applyBorder="1" applyAlignment="1">
      <alignment horizontal="left" vertical="center" wrapText="1"/>
    </xf>
    <xf numFmtId="41" fontId="21" fillId="6" borderId="83" xfId="0" applyNumberFormat="1" applyFont="1" applyFill="1" applyBorder="1" applyAlignment="1">
      <alignment horizontal="right" vertical="center"/>
    </xf>
    <xf numFmtId="41" fontId="21" fillId="6" borderId="81" xfId="0" applyNumberFormat="1" applyFont="1" applyFill="1" applyBorder="1" applyAlignment="1">
      <alignment horizontal="right" vertical="center"/>
    </xf>
    <xf numFmtId="41" fontId="21"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21" fillId="6" borderId="71" xfId="0" applyNumberFormat="1" applyFont="1" applyFill="1" applyBorder="1" applyAlignment="1">
      <alignment horizontal="right" vertical="center"/>
    </xf>
    <xf numFmtId="41" fontId="21" fillId="6" borderId="0" xfId="0" applyNumberFormat="1" applyFont="1" applyFill="1" applyAlignment="1">
      <alignment horizontal="right" vertical="center"/>
    </xf>
    <xf numFmtId="41" fontId="21"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194"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wrapText="1"/>
    </xf>
    <xf numFmtId="0" fontId="5" fillId="6" borderId="81" xfId="0" applyFont="1" applyFill="1" applyBorder="1" applyAlignment="1">
      <alignment horizontal="left" vertical="center" wrapText="1"/>
    </xf>
    <xf numFmtId="0" fontId="5"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0" fillId="3" borderId="122" xfId="0" applyNumberFormat="1" applyFill="1" applyBorder="1" applyAlignment="1">
      <alignment horizontal="center" vertical="center" wrapText="1"/>
    </xf>
    <xf numFmtId="41" fontId="0" fillId="3" borderId="122" xfId="0" applyNumberFormat="1" applyFill="1" applyBorder="1" applyAlignment="1">
      <alignment horizontal="center" vertical="center"/>
    </xf>
    <xf numFmtId="0" fontId="5" fillId="6" borderId="186" xfId="0" applyFont="1" applyFill="1" applyBorder="1" applyAlignment="1">
      <alignment vertical="center" wrapText="1"/>
    </xf>
    <xf numFmtId="179" fontId="5" fillId="6" borderId="187" xfId="0" applyNumberFormat="1" applyFont="1" applyFill="1" applyBorder="1" applyAlignment="1">
      <alignment horizontal="center" vertical="center"/>
    </xf>
    <xf numFmtId="179" fontId="5" fillId="6" borderId="188" xfId="0" applyNumberFormat="1" applyFont="1" applyFill="1" applyBorder="1" applyAlignment="1">
      <alignment horizontal="center" vertical="center"/>
    </xf>
    <xf numFmtId="179" fontId="5" fillId="6" borderId="189" xfId="0" applyNumberFormat="1" applyFont="1" applyFill="1" applyBorder="1" applyAlignment="1">
      <alignment horizontal="center" vertical="center"/>
    </xf>
    <xf numFmtId="0" fontId="5" fillId="6" borderId="26" xfId="1" applyFont="1" applyFill="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3" xfId="2" applyFont="1" applyFill="1" applyBorder="1" applyAlignment="1">
      <alignment horizontal="center" vertical="center" wrapText="1"/>
    </xf>
    <xf numFmtId="49" fontId="5" fillId="0" borderId="24" xfId="0" applyNumberFormat="1" applyFont="1" applyFill="1" applyBorder="1" applyAlignment="1" applyProtection="1">
      <alignment horizontal="center" vertical="center" shrinkToFit="1"/>
      <protection locked="0"/>
    </xf>
    <xf numFmtId="49" fontId="5" fillId="0" borderId="25" xfId="0" applyNumberFormat="1" applyFont="1" applyFill="1" applyBorder="1" applyAlignment="1" applyProtection="1">
      <alignment horizontal="center" vertical="center" shrinkToFit="1"/>
      <protection locked="0"/>
    </xf>
    <xf numFmtId="49" fontId="5" fillId="0" borderId="44"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4"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8"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78"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6" xfId="2" applyFont="1" applyFill="1" applyBorder="1" applyAlignment="1">
      <alignment horizontal="center" vertical="center" wrapText="1"/>
    </xf>
    <xf numFmtId="0" fontId="10" fillId="6" borderId="137"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10" fillId="0" borderId="98" xfId="0" applyFont="1" applyFill="1" applyBorder="1" applyAlignment="1" applyProtection="1">
      <alignment horizontal="left" vertical="center" wrapText="1"/>
      <protection locked="0"/>
    </xf>
    <xf numFmtId="0" fontId="10" fillId="0" borderId="177" xfId="0" applyFont="1" applyFill="1" applyBorder="1" applyAlignment="1" applyProtection="1">
      <alignment horizontal="left" vertical="center" wrapText="1"/>
      <protection locked="0"/>
    </xf>
    <xf numFmtId="0" fontId="10" fillId="0" borderId="62" xfId="0" applyFont="1" applyFill="1" applyBorder="1" applyAlignment="1" applyProtection="1">
      <alignment horizontal="left" vertical="center" wrapText="1"/>
      <protection locked="0"/>
    </xf>
    <xf numFmtId="0" fontId="10" fillId="0" borderId="179" xfId="0" applyFont="1" applyFill="1" applyBorder="1" applyAlignment="1" applyProtection="1">
      <alignment horizontal="left" vertical="center" wrapText="1"/>
      <protection locked="0"/>
    </xf>
    <xf numFmtId="0" fontId="5" fillId="0" borderId="71"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70"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wrapText="1"/>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2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86937</xdr:colOff>
      <xdr:row>221</xdr:row>
      <xdr:rowOff>168161</xdr:rowOff>
    </xdr:from>
    <xdr:to>
      <xdr:col>50</xdr:col>
      <xdr:colOff>64770</xdr:colOff>
      <xdr:row>231</xdr:row>
      <xdr:rowOff>50938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327092" y="132392578"/>
          <a:ext cx="7580416" cy="9108420"/>
          <a:chOff x="2633382" y="124116346"/>
          <a:chExt cx="8819623" cy="9144001"/>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633382" y="124116346"/>
            <a:ext cx="8819623" cy="9144001"/>
            <a:chOff x="2633382" y="124116346"/>
            <a:chExt cx="8819623" cy="9144001"/>
          </a:xfrm>
        </xdr:grpSpPr>
        <xdr:cxnSp macro="">
          <xdr:nvCxnSpPr>
            <xdr:cNvPr id="7" name="直線矢印コネクタ 6">
              <a:extLst>
                <a:ext uri="{FF2B5EF4-FFF2-40B4-BE49-F238E27FC236}">
                  <a16:creationId xmlns:a16="http://schemas.microsoft.com/office/drawing/2014/main" id="{00000000-0008-0000-0000-000007000000}"/>
                </a:ext>
              </a:extLst>
            </xdr:cNvPr>
            <xdr:cNvCxnSpPr>
              <a:cxnSpLocks noChangeAspect="1"/>
            </xdr:cNvCxnSpPr>
          </xdr:nvCxnSpPr>
          <xdr:spPr bwMode="auto">
            <a:xfrm>
              <a:off x="6981266" y="127713441"/>
              <a:ext cx="0" cy="102266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633382" y="124116346"/>
              <a:ext cx="8819623" cy="9144001"/>
              <a:chOff x="2747557" y="124068780"/>
              <a:chExt cx="8828422" cy="9143743"/>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747557" y="124068780"/>
                <a:ext cx="8828422" cy="9143743"/>
                <a:chOff x="2681568" y="124853192"/>
                <a:chExt cx="8857232" cy="9143743"/>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681568" y="125997252"/>
                  <a:ext cx="8857232" cy="7999683"/>
                  <a:chOff x="1090146" y="49882425"/>
                  <a:chExt cx="8764441" cy="8072524"/>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090146" y="54092946"/>
                    <a:ext cx="3570051" cy="3850692"/>
                    <a:chOff x="3142208" y="50949305"/>
                    <a:chExt cx="3654099" cy="3856007"/>
                  </a:xfrm>
                </xdr:grpSpPr>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794036" y="52582999"/>
                      <a:ext cx="1574388" cy="827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再委託等</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3142208" y="50949305"/>
                      <a:ext cx="3654099" cy="3856007"/>
                      <a:chOff x="3142208" y="50949305"/>
                      <a:chExt cx="3654099" cy="3856007"/>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582482" y="50949305"/>
                        <a:ext cx="2903817" cy="750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250</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ea"/>
                            <a:ea typeface="+mn-ea"/>
                            <a:cs typeface="+mn-cs"/>
                          </a:rPr>
                          <a:t>62,877</a:t>
                        </a:r>
                        <a:r>
                          <a:rPr lang="ja-JP" altLang="ja-JP" sz="1100" b="0" i="0" baseline="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a:cxnSpLocks noChangeAspect="1"/>
                      </xdr:cNvCxnSpPr>
                    </xdr:nvCxnSpPr>
                    <xdr:spPr bwMode="auto">
                      <a:xfrm>
                        <a:off x="5033499" y="51688620"/>
                        <a:ext cx="0" cy="162752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大かっこ 33">
                        <a:extLst>
                          <a:ext uri="{FF2B5EF4-FFF2-40B4-BE49-F238E27FC236}">
                            <a16:creationId xmlns:a16="http://schemas.microsoft.com/office/drawing/2014/main" id="{00000000-0008-0000-0000-000022000000}"/>
                          </a:ext>
                        </a:extLst>
                      </xdr:cNvPr>
                      <xdr:cNvSpPr/>
                    </xdr:nvSpPr>
                    <xdr:spPr bwMode="auto">
                      <a:xfrm>
                        <a:off x="3265464" y="51844110"/>
                        <a:ext cx="3530843" cy="8241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経営者のコミットメントの下、長期にわたって</a:t>
                        </a:r>
                        <a:endParaRPr kumimoji="1" lang="en-US" altLang="ja-JP" sz="1100" baseline="0">
                          <a:solidFill>
                            <a:sysClr val="windowText" lastClr="000000"/>
                          </a:solidFill>
                          <a:effectLst/>
                          <a:latin typeface="+mn-lt"/>
                          <a:ea typeface="+mn-ea"/>
                          <a:cs typeface="+mn-cs"/>
                        </a:endParaRPr>
                      </a:p>
                      <a:p>
                        <a:pPr algn="ctr"/>
                        <a:r>
                          <a:rPr kumimoji="1" lang="ja-JP" altLang="en-US" sz="1100" baseline="0">
                            <a:solidFill>
                              <a:sysClr val="windowText" lastClr="000000"/>
                            </a:solidFill>
                            <a:effectLst/>
                            <a:latin typeface="+mn-lt"/>
                            <a:ea typeface="+mn-ea"/>
                            <a:cs typeface="+mn-cs"/>
                          </a:rPr>
                          <a:t>研究開発・実証、社会実装に向けた取組を実施</a:t>
                        </a:r>
                        <a:endParaRPr kumimoji="1" lang="en-US" altLang="ja-JP" sz="1100">
                          <a:solidFill>
                            <a:sysClr val="windowText" lastClr="000000"/>
                          </a:solidFill>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454547" y="53295069"/>
                        <a:ext cx="2903815" cy="751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304</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j-ea"/>
                            <a:ea typeface="+mj-ea"/>
                            <a:cs typeface="+mn-cs"/>
                          </a:rPr>
                          <a:t>7,508</a:t>
                        </a:r>
                        <a:r>
                          <a:rPr lang="ja-JP" altLang="ja-JP" sz="1100" b="0" i="0" baseline="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3142208" y="54190809"/>
                        <a:ext cx="3530845" cy="61450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委託元が行う研究開発・実証の一部を実施</a:t>
                        </a:r>
                      </a:p>
                    </xdr:txBody>
                  </xdr:sp>
                </xdr:grpSp>
              </xdr:grp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6573016" y="54091629"/>
                    <a:ext cx="2970736" cy="3863320"/>
                    <a:chOff x="6862122" y="50671247"/>
                    <a:chExt cx="3040663" cy="3868631"/>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923837" y="50671247"/>
                      <a:ext cx="2840400" cy="748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ea"/>
                          <a:ea typeface="+mn-ea"/>
                          <a:cs typeface="+mn-cs"/>
                        </a:rPr>
                        <a:t>C</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r>
                        <a:rPr lang="en-US" altLang="ja-JP" sz="1100" b="0" i="0" u="none" strike="noStrike" baseline="0">
                          <a:solidFill>
                            <a:sysClr val="windowText" lastClr="000000"/>
                          </a:solidFill>
                          <a:latin typeface="+mn-ea"/>
                          <a:ea typeface="+mn-ea"/>
                          <a:cs typeface="+mn-cs"/>
                        </a:rPr>
                        <a:t>274</a:t>
                      </a:r>
                      <a:r>
                        <a:rPr lang="ja-JP" altLang="en-US" sz="1100" b="0" i="0" u="none" strike="noStrike" baseline="0">
                          <a:solidFill>
                            <a:sysClr val="windowText" lastClr="000000"/>
                          </a:solidFill>
                          <a:latin typeface="+mn-lt"/>
                          <a:ea typeface="+mn-ea"/>
                          <a:cs typeface="+mn-cs"/>
                        </a:rPr>
                        <a:t>百万円</a:t>
                      </a:r>
                      <a:endParaRPr lang="ja-JP" altLang="ja-JP">
                        <a:solidFill>
                          <a:sysClr val="windowText" lastClr="000000"/>
                        </a:solidFill>
                        <a:effectLst/>
                        <a:latin typeface="+mn-ea"/>
                        <a:ea typeface="+mn-ea"/>
                      </a:endParaRPr>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a:cxnSpLocks noChangeAspect="1"/>
                      <a:stCxn id="24" idx="2"/>
                      <a:endCxn id="27" idx="0"/>
                    </xdr:cNvCxnSpPr>
                  </xdr:nvCxnSpPr>
                  <xdr:spPr bwMode="auto">
                    <a:xfrm>
                      <a:off x="8344038" y="51420047"/>
                      <a:ext cx="963" cy="159114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6862122" y="51547154"/>
                      <a:ext cx="2994466" cy="8208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国内外への戦略的広報</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の実施</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・技術・市場動向調査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925778" y="53011188"/>
                      <a:ext cx="2838447" cy="771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ea"/>
                          <a:ea typeface="+mn-ea"/>
                          <a:cs typeface="+mn-cs"/>
                        </a:rPr>
                        <a:t>62</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6959938" y="53962404"/>
                      <a:ext cx="2867152" cy="5774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委託元が行う調査の一部を実施</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365748" y="52317232"/>
                      <a:ext cx="1537037" cy="82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再委託等</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023488" y="53536781"/>
                    <a:ext cx="6831099" cy="560460"/>
                    <a:chOff x="3214036" y="50001570"/>
                    <a:chExt cx="6989868" cy="645793"/>
                  </a:xfrm>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14036" y="50001570"/>
                      <a:ext cx="2032618" cy="58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ja-JP"/>
                        <a:t>【</a:t>
                      </a:r>
                      <a:r>
                        <a:rPr lang="ja-JP" altLang="en-US"/>
                        <a:t>委託（随意契約（企画競争））、補助金等交付</a:t>
                      </a:r>
                      <a:r>
                        <a:rPr lang="en-US" altLang="ja-JP"/>
                        <a:t>】</a:t>
                      </a:r>
                      <a:endParaRPr kumimoji="1" lang="ja-JP" altLang="en-US" sz="1100">
                        <a:solidFill>
                          <a:srgbClr val="FF0000"/>
                        </a:solidFill>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315441" y="50013977"/>
                      <a:ext cx="1888463" cy="633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随意契約（</a:t>
                      </a:r>
                      <a:r>
                        <a:rPr lang="ja-JP" altLang="en-US" sz="1100">
                          <a:solidFill>
                            <a:schemeClr val="dk1"/>
                          </a:solidFill>
                          <a:effectLst/>
                          <a:latin typeface="+mn-lt"/>
                          <a:ea typeface="+mn-ea"/>
                          <a:cs typeface="+mn-cs"/>
                        </a:rPr>
                        <a:t>企画競争</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endParaRPr kumimoji="1" lang="ja-JP" altLang="en-US" sz="1100">
                        <a:solidFill>
                          <a:srgbClr val="FF0000"/>
                        </a:solidFill>
                      </a:endParaRP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3131872" y="49882425"/>
                    <a:ext cx="4603516" cy="248630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1" lang="ja-JP" altLang="en-US" sz="1100" baseline="0">
                        <a:solidFill>
                          <a:sysClr val="windowText" lastClr="000000"/>
                        </a:solidFill>
                        <a:latin typeface="+mn-ea"/>
                        <a:ea typeface="+mn-ea"/>
                      </a:rPr>
                      <a:t>（研）新エネルギー・産業技術総合開発機構</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グリーンイノベーション基金</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前年度末基金残高</a:t>
                    </a:r>
                    <a:r>
                      <a:rPr kumimoji="1" lang="en-US" altLang="ja-JP" sz="1100" baseline="0">
                        <a:solidFill>
                          <a:sysClr val="windowText" lastClr="000000"/>
                        </a:solidFill>
                        <a:latin typeface="+mn-ea"/>
                        <a:ea typeface="+mn-ea"/>
                      </a:rPr>
                      <a:t>】1,995,881</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endParaRPr kumimoji="1" lang="en-US" altLang="ja-JP" sz="1100" baseline="0">
                      <a:solidFill>
                        <a:sysClr val="windowText" lastClr="000000"/>
                      </a:solidFill>
                      <a:latin typeface="+mn-ea"/>
                      <a:ea typeface="+mn-ea"/>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今年度基金残高</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2,230,862</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881974" y="50551557"/>
                    <a:ext cx="1621412" cy="1088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収入</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補助金：</a:t>
                    </a:r>
                    <a:r>
                      <a:rPr kumimoji="1" lang="en-US" altLang="ja-JP" sz="1100">
                        <a:solidFill>
                          <a:sysClr val="windowText" lastClr="000000"/>
                        </a:solidFill>
                        <a:latin typeface="+mn-ea"/>
                        <a:ea typeface="+mn-ea"/>
                      </a:rPr>
                      <a:t>300,000</a:t>
                    </a:r>
                  </a:p>
                  <a:p>
                    <a:r>
                      <a:rPr kumimoji="1" lang="ja-JP" altLang="en-US" sz="1100">
                        <a:solidFill>
                          <a:sysClr val="windowText" lastClr="000000"/>
                        </a:solidFill>
                        <a:latin typeface="+mn-ea"/>
                        <a:ea typeface="+mn-ea"/>
                      </a:rPr>
                      <a:t>運用収入：</a:t>
                    </a:r>
                    <a:r>
                      <a:rPr kumimoji="1" lang="en-US" altLang="ja-JP" sz="1100">
                        <a:solidFill>
                          <a:sysClr val="windowText" lastClr="000000"/>
                        </a:solidFill>
                        <a:latin typeface="+mn-ea"/>
                        <a:ea typeface="+mn-ea"/>
                      </a:rPr>
                      <a:t>154</a:t>
                    </a:r>
                  </a:p>
                  <a:p>
                    <a:r>
                      <a:rPr kumimoji="1" lang="ja-JP" altLang="en-US" sz="1100">
                        <a:solidFill>
                          <a:sysClr val="windowText" lastClr="000000"/>
                        </a:solidFill>
                        <a:latin typeface="+mn-ea"/>
                        <a:ea typeface="+mn-ea"/>
                      </a:rPr>
                      <a:t>その他：</a:t>
                    </a:r>
                    <a:r>
                      <a:rPr kumimoji="1" lang="en-US" altLang="ja-JP" sz="1100">
                        <a:solidFill>
                          <a:sysClr val="windowText" lastClr="000000"/>
                        </a:solidFill>
                        <a:latin typeface="+mn-ea"/>
                        <a:ea typeface="+mn-ea"/>
                      </a:rPr>
                      <a:t>6</a:t>
                    </a:r>
                  </a:p>
                  <a:p>
                    <a:r>
                      <a:rPr kumimoji="1" lang="ja-JP" altLang="en-US" sz="1100">
                        <a:solidFill>
                          <a:sysClr val="windowText" lastClr="000000"/>
                        </a:solidFill>
                        <a:latin typeface="+mn-ea"/>
                        <a:ea typeface="+mn-ea"/>
                      </a:rPr>
                      <a:t>合計：</a:t>
                    </a:r>
                    <a:r>
                      <a:rPr kumimoji="1" lang="en-US" altLang="ja-JP" sz="1100">
                        <a:solidFill>
                          <a:sysClr val="windowText" lastClr="000000"/>
                        </a:solidFill>
                        <a:latin typeface="+mn-ea"/>
                        <a:ea typeface="+mn-ea"/>
                      </a:rPr>
                      <a:t>300,160</a:t>
                    </a:r>
                    <a:endParaRPr kumimoji="1" lang="ja-JP" altLang="en-US" sz="1100">
                      <a:solidFill>
                        <a:sysClr val="windowText" lastClr="000000"/>
                      </a:solidFill>
                      <a:latin typeface="+mn-ea"/>
                      <a:ea typeface="+mn-ea"/>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96574" y="50551556"/>
                    <a:ext cx="1635037" cy="1088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支出</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事業費：</a:t>
                    </a:r>
                    <a:r>
                      <a:rPr kumimoji="1" lang="en-US" altLang="ja-JP" sz="1100">
                        <a:solidFill>
                          <a:sysClr val="windowText" lastClr="000000"/>
                        </a:solidFill>
                        <a:latin typeface="+mn-ea"/>
                        <a:ea typeface="+mn-ea"/>
                      </a:rPr>
                      <a:t>63,221</a:t>
                    </a:r>
                  </a:p>
                  <a:p>
                    <a:r>
                      <a:rPr kumimoji="1" lang="ja-JP" altLang="en-US" sz="1100">
                        <a:solidFill>
                          <a:srgbClr val="FF0000"/>
                        </a:solidFill>
                        <a:latin typeface="+mn-ea"/>
                        <a:ea typeface="+mn-ea"/>
                      </a:rPr>
                      <a:t>管理費：</a:t>
                    </a:r>
                    <a:r>
                      <a:rPr kumimoji="1" lang="en-US" altLang="ja-JP" sz="1100">
                        <a:solidFill>
                          <a:srgbClr val="FF0000"/>
                        </a:solidFill>
                        <a:latin typeface="+mn-ea"/>
                        <a:ea typeface="+mn-ea"/>
                      </a:rPr>
                      <a:t>1,959</a:t>
                    </a:r>
                  </a:p>
                  <a:p>
                    <a:endParaRPr kumimoji="1" lang="en-US" altLang="ja-JP" sz="1100">
                      <a:solidFill>
                        <a:srgbClr val="FF0000"/>
                      </a:solidFill>
                      <a:latin typeface="+mn-ea"/>
                      <a:ea typeface="+mn-ea"/>
                    </a:endParaRPr>
                  </a:p>
                  <a:p>
                    <a:r>
                      <a:rPr kumimoji="1" lang="ja-JP" altLang="en-US" sz="1100">
                        <a:solidFill>
                          <a:sysClr val="windowText" lastClr="000000"/>
                        </a:solidFill>
                        <a:latin typeface="+mn-ea"/>
                        <a:ea typeface="+mn-ea"/>
                      </a:rPr>
                      <a:t>合計：</a:t>
                    </a:r>
                    <a:r>
                      <a:rPr kumimoji="1" lang="en-US" altLang="ja-JP" sz="1100">
                        <a:solidFill>
                          <a:sysClr val="windowText" lastClr="000000"/>
                        </a:solidFill>
                        <a:latin typeface="+mn-ea"/>
                        <a:ea typeface="+mn-ea"/>
                      </a:rPr>
                      <a:t>65,180</a:t>
                    </a:r>
                    <a:endParaRPr kumimoji="1" lang="ja-JP" altLang="en-US" sz="1100">
                      <a:solidFill>
                        <a:sysClr val="windowText" lastClr="000000"/>
                      </a:solidFill>
                      <a:latin typeface="+mn-ea"/>
                      <a:ea typeface="+mn-ea"/>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874822" y="50539650"/>
                    <a:ext cx="3263013" cy="11019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bwMode="auto">
                  <a:xfrm>
                    <a:off x="3536666" y="52407141"/>
                    <a:ext cx="3982771" cy="7440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し、プロジェクトごとの研究開発・社会実装計画に基づいて研究開発等を実施する</a:t>
                    </a:r>
                    <a:r>
                      <a:rPr kumimoji="1" lang="ja-JP" altLang="en-US" sz="1100">
                        <a:solidFill>
                          <a:sysClr val="windowText" lastClr="000000"/>
                        </a:solidFill>
                      </a:rPr>
                      <a:t>民間企業等に委託、補助</a:t>
                    </a:r>
                    <a:endParaRPr kumimoji="1" lang="en-US" altLang="ja-JP" sz="1100">
                      <a:solidFill>
                        <a:sysClr val="windowText" lastClr="000000"/>
                      </a:solidFill>
                    </a:endParaRPr>
                  </a:p>
                </xdr:txBody>
              </xdr:sp>
            </xdr:grpSp>
            <xdr:sp macro="" textlink="">
              <xdr:nvSpPr>
                <xdr:cNvPr id="12" name="テキスト ボックス 29">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1D040000}"/>
                    </a:ext>
                  </a:extLst>
                </xdr:cNvPr>
                <xdr:cNvSpPr txBox="1"/>
              </xdr:nvSpPr>
              <xdr:spPr bwMode="auto">
                <a:xfrm>
                  <a:off x="6190399" y="124853192"/>
                  <a:ext cx="1745603" cy="77207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経済産業省</a:t>
                  </a:r>
                  <a:endParaRPr kumimoji="1"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300,000</a:t>
                  </a:r>
                  <a:r>
                    <a:rPr kumimoji="1" lang="ja-JP" altLang="en-US" sz="1100">
                      <a:solidFill>
                        <a:schemeClr val="tx1"/>
                      </a:solidFill>
                      <a:effectLst/>
                      <a:latin typeface="ＭＳ Ｐゴシック 本文"/>
                      <a:ea typeface="+mn-ea"/>
                      <a:cs typeface="+mn-cs"/>
                    </a:rPr>
                    <a:t>百万</a:t>
                  </a:r>
                  <a:r>
                    <a:rPr kumimoji="1" lang="en-US" altLang="ja-JP" sz="1100">
                      <a:solidFill>
                        <a:schemeClr val="tx1"/>
                      </a:solidFill>
                      <a:effectLst/>
                      <a:latin typeface="ＭＳ Ｐゴシック 本文"/>
                      <a:ea typeface="+mn-ea"/>
                      <a:cs typeface="+mn-cs"/>
                    </a:rPr>
                    <a:t> </a:t>
                  </a:r>
                  <a:r>
                    <a:rPr kumimoji="1" lang="ja-JP" altLang="ja-JP" sz="1100">
                      <a:solidFill>
                        <a:schemeClr val="tx1"/>
                      </a:solidFill>
                      <a:effectLst/>
                      <a:latin typeface="+mn-lt"/>
                      <a:ea typeface="+mn-ea"/>
                      <a:cs typeface="+mn-cs"/>
                    </a:rPr>
                    <a:t>円</a:t>
                  </a:r>
                  <a:endParaRPr lang="ja-JP" altLang="ja-JP">
                    <a:solidFill>
                      <a:schemeClr val="tx1"/>
                    </a:solidFill>
                    <a:effectLst/>
                    <a:latin typeface="+mn-ea"/>
                    <a:ea typeface="+mn-ea"/>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a:cxnSpLocks noChangeAspect="1"/>
                  <a:stCxn id="12" idx="2"/>
                  <a:endCxn id="17" idx="0"/>
                </xdr:cNvCxnSpPr>
              </xdr:nvCxnSpPr>
              <xdr:spPr bwMode="auto">
                <a:xfrm>
                  <a:off x="7063201" y="125625270"/>
                  <a:ext cx="7837" cy="37198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0" name="コネクタ: カギ線 9">
                <a:extLst>
                  <a:ext uri="{FF2B5EF4-FFF2-40B4-BE49-F238E27FC236}">
                    <a16:creationId xmlns:a16="http://schemas.microsoft.com/office/drawing/2014/main" id="{00000000-0008-0000-0000-00000A000000}"/>
                  </a:ext>
                </a:extLst>
              </xdr:cNvPr>
              <xdr:cNvCxnSpPr>
                <a:endCxn id="32" idx="0"/>
              </xdr:cNvCxnSpPr>
            </xdr:nvCxnSpPr>
            <xdr:spPr>
              <a:xfrm rot="10800000" flipV="1">
                <a:off x="4609714" y="128711299"/>
                <a:ext cx="3565672" cy="674072"/>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grpSp>
      </xdr:grpSp>
      <xdr:cxnSp macro="">
        <xdr:nvCxnSpPr>
          <xdr:cNvPr id="6" name="コネクタ: カギ線 5">
            <a:extLst>
              <a:ext uri="{FF2B5EF4-FFF2-40B4-BE49-F238E27FC236}">
                <a16:creationId xmlns:a16="http://schemas.microsoft.com/office/drawing/2014/main" id="{00000000-0008-0000-0000-000006000000}"/>
              </a:ext>
            </a:extLst>
          </xdr:cNvPr>
          <xdr:cNvCxnSpPr/>
        </xdr:nvCxnSpPr>
        <xdr:spPr>
          <a:xfrm>
            <a:off x="6073589" y="128755588"/>
            <a:ext cx="3543908" cy="672769"/>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361"/>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35" t="s">
        <v>0</v>
      </c>
      <c r="AK2" s="636"/>
      <c r="AL2" s="636"/>
      <c r="AM2" s="636"/>
      <c r="AN2" s="636"/>
      <c r="AO2" s="636"/>
      <c r="AP2" s="636"/>
      <c r="AQ2" s="636"/>
      <c r="AR2" s="637">
        <v>27</v>
      </c>
      <c r="AS2" s="637"/>
      <c r="AT2" s="637"/>
      <c r="AU2" s="637"/>
      <c r="AV2" s="637"/>
      <c r="AW2" s="637"/>
      <c r="AX2" s="637"/>
      <c r="AY2" s="637"/>
    </row>
    <row r="3" spans="1:51" ht="32.1" customHeight="1" thickBot="1" x14ac:dyDescent="0.25">
      <c r="A3" s="685" t="s">
        <v>1</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4"/>
      <c r="AM3" s="684"/>
      <c r="AN3" s="684"/>
      <c r="AO3" s="684"/>
      <c r="AP3" s="638" t="s">
        <v>2</v>
      </c>
      <c r="AQ3" s="639"/>
      <c r="AR3" s="639"/>
      <c r="AS3" s="639"/>
      <c r="AT3" s="639"/>
      <c r="AU3" s="639"/>
      <c r="AV3" s="639"/>
      <c r="AW3" s="639"/>
      <c r="AX3" s="639"/>
      <c r="AY3" s="640"/>
    </row>
    <row r="4" spans="1:51" ht="28.5" customHeight="1" x14ac:dyDescent="0.2">
      <c r="A4" s="641" t="s">
        <v>3</v>
      </c>
      <c r="B4" s="642"/>
      <c r="C4" s="642"/>
      <c r="D4" s="642"/>
      <c r="E4" s="642"/>
      <c r="F4" s="642"/>
      <c r="G4" s="643" t="s">
        <v>4</v>
      </c>
      <c r="H4" s="644"/>
      <c r="I4" s="644"/>
      <c r="J4" s="644"/>
      <c r="K4" s="644"/>
      <c r="L4" s="644"/>
      <c r="M4" s="644"/>
      <c r="N4" s="644"/>
      <c r="O4" s="644"/>
      <c r="P4" s="644"/>
      <c r="Q4" s="644"/>
      <c r="R4" s="644"/>
      <c r="S4" s="644"/>
      <c r="T4" s="644"/>
      <c r="U4" s="644"/>
      <c r="V4" s="644"/>
      <c r="W4" s="644"/>
      <c r="X4" s="644"/>
      <c r="Y4" s="644"/>
      <c r="Z4" s="645"/>
      <c r="AA4" s="646" t="s">
        <v>5</v>
      </c>
      <c r="AB4" s="647"/>
      <c r="AC4" s="647"/>
      <c r="AD4" s="647"/>
      <c r="AE4" s="647"/>
      <c r="AF4" s="647"/>
      <c r="AG4" s="329" t="s">
        <v>6</v>
      </c>
      <c r="AH4" s="330"/>
      <c r="AI4" s="330"/>
      <c r="AJ4" s="330"/>
      <c r="AK4" s="330"/>
      <c r="AL4" s="330"/>
      <c r="AM4" s="330"/>
      <c r="AN4" s="330"/>
      <c r="AO4" s="330"/>
      <c r="AP4" s="330"/>
      <c r="AQ4" s="330"/>
      <c r="AR4" s="330"/>
      <c r="AS4" s="330"/>
      <c r="AT4" s="330"/>
      <c r="AU4" s="330"/>
      <c r="AV4" s="330"/>
      <c r="AW4" s="330"/>
      <c r="AX4" s="330"/>
      <c r="AY4" s="331"/>
    </row>
    <row r="5" spans="1:51" ht="28.5" customHeight="1" x14ac:dyDescent="0.2">
      <c r="A5" s="696" t="s">
        <v>7</v>
      </c>
      <c r="B5" s="697"/>
      <c r="C5" s="697"/>
      <c r="D5" s="697"/>
      <c r="E5" s="697"/>
      <c r="F5" s="698"/>
      <c r="G5" s="699" t="s">
        <v>8</v>
      </c>
      <c r="H5" s="700"/>
      <c r="I5" s="700"/>
      <c r="J5" s="700"/>
      <c r="K5" s="700"/>
      <c r="L5" s="700"/>
      <c r="M5" s="700"/>
      <c r="N5" s="700"/>
      <c r="O5" s="700"/>
      <c r="P5" s="700"/>
      <c r="Q5" s="700"/>
      <c r="R5" s="700"/>
      <c r="S5" s="700"/>
      <c r="T5" s="700"/>
      <c r="U5" s="700"/>
      <c r="V5" s="700"/>
      <c r="W5" s="700"/>
      <c r="X5" s="700"/>
      <c r="Y5" s="700"/>
      <c r="Z5" s="701"/>
      <c r="AA5" s="525" t="s">
        <v>9</v>
      </c>
      <c r="AB5" s="526"/>
      <c r="AC5" s="526"/>
      <c r="AD5" s="526"/>
      <c r="AE5" s="526"/>
      <c r="AF5" s="527"/>
      <c r="AG5" s="528" t="s">
        <v>10</v>
      </c>
      <c r="AH5" s="529"/>
      <c r="AI5" s="529"/>
      <c r="AJ5" s="529"/>
      <c r="AK5" s="529"/>
      <c r="AL5" s="529"/>
      <c r="AM5" s="529"/>
      <c r="AN5" s="529"/>
      <c r="AO5" s="529"/>
      <c r="AP5" s="529"/>
      <c r="AQ5" s="529"/>
      <c r="AR5" s="529"/>
      <c r="AS5" s="529"/>
      <c r="AT5" s="529"/>
      <c r="AU5" s="529"/>
      <c r="AV5" s="529"/>
      <c r="AW5" s="529"/>
      <c r="AX5" s="529"/>
      <c r="AY5" s="530"/>
    </row>
    <row r="6" spans="1:51" ht="28.5" customHeight="1" x14ac:dyDescent="0.2">
      <c r="A6" s="531" t="s">
        <v>11</v>
      </c>
      <c r="B6" s="532"/>
      <c r="C6" s="532"/>
      <c r="D6" s="532"/>
      <c r="E6" s="532"/>
      <c r="F6" s="533"/>
      <c r="G6" s="534" t="s">
        <v>12</v>
      </c>
      <c r="H6" s="535"/>
      <c r="I6" s="535"/>
      <c r="J6" s="535"/>
      <c r="K6" s="535"/>
      <c r="L6" s="535"/>
      <c r="M6" s="535"/>
      <c r="N6" s="535"/>
      <c r="O6" s="535"/>
      <c r="P6" s="535"/>
      <c r="Q6" s="535"/>
      <c r="R6" s="535"/>
      <c r="S6" s="535"/>
      <c r="T6" s="535"/>
      <c r="U6" s="535"/>
      <c r="V6" s="535"/>
      <c r="W6" s="535"/>
      <c r="X6" s="535"/>
      <c r="Y6" s="535"/>
      <c r="Z6" s="536"/>
      <c r="AA6" s="525" t="s">
        <v>13</v>
      </c>
      <c r="AB6" s="526"/>
      <c r="AC6" s="526"/>
      <c r="AD6" s="526"/>
      <c r="AE6" s="526"/>
      <c r="AF6" s="527"/>
      <c r="AG6" s="528" t="s">
        <v>14</v>
      </c>
      <c r="AH6" s="529"/>
      <c r="AI6" s="529"/>
      <c r="AJ6" s="529"/>
      <c r="AK6" s="529"/>
      <c r="AL6" s="529"/>
      <c r="AM6" s="529"/>
      <c r="AN6" s="529"/>
      <c r="AO6" s="529"/>
      <c r="AP6" s="529"/>
      <c r="AQ6" s="529"/>
      <c r="AR6" s="529"/>
      <c r="AS6" s="529"/>
      <c r="AT6" s="529"/>
      <c r="AU6" s="529"/>
      <c r="AV6" s="529"/>
      <c r="AW6" s="529"/>
      <c r="AX6" s="529"/>
      <c r="AY6" s="530"/>
    </row>
    <row r="7" spans="1:51" ht="73.5" customHeight="1" x14ac:dyDescent="0.2">
      <c r="A7" s="678" t="s">
        <v>15</v>
      </c>
      <c r="B7" s="679"/>
      <c r="C7" s="679"/>
      <c r="D7" s="679"/>
      <c r="E7" s="679"/>
      <c r="F7" s="680"/>
      <c r="G7" s="681" t="s">
        <v>449</v>
      </c>
      <c r="H7" s="682"/>
      <c r="I7" s="682"/>
      <c r="J7" s="682"/>
      <c r="K7" s="682"/>
      <c r="L7" s="682"/>
      <c r="M7" s="682"/>
      <c r="N7" s="682"/>
      <c r="O7" s="682"/>
      <c r="P7" s="682"/>
      <c r="Q7" s="682"/>
      <c r="R7" s="682"/>
      <c r="S7" s="682"/>
      <c r="T7" s="682"/>
      <c r="U7" s="682"/>
      <c r="V7" s="682"/>
      <c r="W7" s="682"/>
      <c r="X7" s="682"/>
      <c r="Y7" s="682"/>
      <c r="Z7" s="683"/>
      <c r="AA7" s="1038" t="s">
        <v>16</v>
      </c>
      <c r="AB7" s="1039"/>
      <c r="AC7" s="1039"/>
      <c r="AD7" s="1039"/>
      <c r="AE7" s="1039"/>
      <c r="AF7" s="1040"/>
      <c r="AG7" s="1044" t="s">
        <v>106</v>
      </c>
      <c r="AH7" s="1045"/>
      <c r="AI7" s="1045"/>
      <c r="AJ7" s="1045"/>
      <c r="AK7" s="1045"/>
      <c r="AL7" s="1045"/>
      <c r="AM7" s="1045"/>
      <c r="AN7" s="1045"/>
      <c r="AO7" s="1045"/>
      <c r="AP7" s="1045"/>
      <c r="AQ7" s="1045"/>
      <c r="AR7" s="1045"/>
      <c r="AS7" s="1045"/>
      <c r="AT7" s="1045"/>
      <c r="AU7" s="1045"/>
      <c r="AV7" s="1045"/>
      <c r="AW7" s="1045"/>
      <c r="AX7" s="1045"/>
      <c r="AY7" s="1046"/>
    </row>
    <row r="8" spans="1:51" ht="108.75" customHeight="1" x14ac:dyDescent="0.2">
      <c r="A8" s="80" t="s">
        <v>17</v>
      </c>
      <c r="B8" s="81"/>
      <c r="C8" s="81"/>
      <c r="D8" s="81"/>
      <c r="E8" s="81"/>
      <c r="F8" s="82"/>
      <c r="G8" s="687" t="s">
        <v>444</v>
      </c>
      <c r="H8" s="688"/>
      <c r="I8" s="688"/>
      <c r="J8" s="688"/>
      <c r="K8" s="688"/>
      <c r="L8" s="688"/>
      <c r="M8" s="688"/>
      <c r="N8" s="688"/>
      <c r="O8" s="688"/>
      <c r="P8" s="688"/>
      <c r="Q8" s="688"/>
      <c r="R8" s="688"/>
      <c r="S8" s="688"/>
      <c r="T8" s="688"/>
      <c r="U8" s="688"/>
      <c r="V8" s="688"/>
      <c r="W8" s="688"/>
      <c r="X8" s="688"/>
      <c r="Y8" s="688"/>
      <c r="Z8" s="1037"/>
      <c r="AA8" s="1041"/>
      <c r="AB8" s="1042"/>
      <c r="AC8" s="1042"/>
      <c r="AD8" s="1042"/>
      <c r="AE8" s="1042"/>
      <c r="AF8" s="1043"/>
      <c r="AG8" s="338"/>
      <c r="AH8" s="339"/>
      <c r="AI8" s="339"/>
      <c r="AJ8" s="339"/>
      <c r="AK8" s="339"/>
      <c r="AL8" s="339"/>
      <c r="AM8" s="339"/>
      <c r="AN8" s="339"/>
      <c r="AO8" s="339"/>
      <c r="AP8" s="339"/>
      <c r="AQ8" s="339"/>
      <c r="AR8" s="339"/>
      <c r="AS8" s="339"/>
      <c r="AT8" s="339"/>
      <c r="AU8" s="339"/>
      <c r="AV8" s="339"/>
      <c r="AW8" s="339"/>
      <c r="AX8" s="339"/>
      <c r="AY8" s="340"/>
    </row>
    <row r="9" spans="1:51" ht="46.5" customHeight="1" x14ac:dyDescent="0.2">
      <c r="A9" s="80" t="s">
        <v>18</v>
      </c>
      <c r="B9" s="81"/>
      <c r="C9" s="81"/>
      <c r="D9" s="81"/>
      <c r="E9" s="81"/>
      <c r="F9" s="82"/>
      <c r="G9" s="687" t="s">
        <v>19</v>
      </c>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8"/>
      <c r="AV9" s="688"/>
      <c r="AW9" s="688"/>
      <c r="AX9" s="688"/>
      <c r="AY9" s="689"/>
    </row>
    <row r="10" spans="1:51" s="11" customFormat="1" ht="121.5" customHeight="1" x14ac:dyDescent="0.2">
      <c r="A10" s="277" t="s">
        <v>20</v>
      </c>
      <c r="B10" s="278"/>
      <c r="C10" s="278"/>
      <c r="D10" s="278"/>
      <c r="E10" s="278"/>
      <c r="F10" s="279"/>
      <c r="G10" s="280" t="s">
        <v>21</v>
      </c>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2"/>
    </row>
    <row r="11" spans="1:51" ht="24.9" customHeight="1" x14ac:dyDescent="0.2">
      <c r="A11" s="654" t="s">
        <v>22</v>
      </c>
      <c r="B11" s="655"/>
      <c r="C11" s="655"/>
      <c r="D11" s="655"/>
      <c r="E11" s="655"/>
      <c r="F11" s="656"/>
      <c r="G11" s="35" t="s">
        <v>23</v>
      </c>
      <c r="H11" s="36"/>
      <c r="I11" s="36"/>
      <c r="J11" s="37" t="s">
        <v>24</v>
      </c>
      <c r="K11" s="36"/>
      <c r="L11" s="36"/>
      <c r="M11" s="36"/>
      <c r="N11" s="36"/>
      <c r="O11" s="36"/>
      <c r="P11" s="37" t="s">
        <v>25</v>
      </c>
      <c r="Q11" s="38"/>
      <c r="R11" s="38"/>
      <c r="S11" s="36"/>
      <c r="T11" s="36"/>
      <c r="U11" s="36"/>
      <c r="V11" s="37" t="s">
        <v>26</v>
      </c>
      <c r="W11" s="36"/>
      <c r="X11" s="36"/>
      <c r="Y11" s="38"/>
      <c r="Z11" s="38"/>
      <c r="AA11" s="38"/>
      <c r="AB11" s="37" t="s">
        <v>27</v>
      </c>
      <c r="AC11" s="36"/>
      <c r="AD11" s="36"/>
      <c r="AE11" s="36"/>
      <c r="AF11" s="36"/>
      <c r="AG11" s="38"/>
      <c r="AH11" s="37" t="s">
        <v>28</v>
      </c>
      <c r="AI11" s="36"/>
      <c r="AJ11" s="36"/>
      <c r="AK11" s="36"/>
      <c r="AL11" s="36"/>
      <c r="AM11" s="36"/>
      <c r="AN11" s="36"/>
      <c r="AO11" s="38"/>
      <c r="AP11" s="38"/>
      <c r="AQ11" s="36"/>
      <c r="AR11" s="36"/>
      <c r="AS11" s="36"/>
      <c r="AT11" s="36"/>
      <c r="AU11" s="36"/>
      <c r="AV11" s="36"/>
      <c r="AW11" s="36"/>
      <c r="AX11" s="36"/>
      <c r="AY11" s="39"/>
    </row>
    <row r="12" spans="1:51" ht="24.9" customHeight="1" x14ac:dyDescent="0.2">
      <c r="A12" s="267"/>
      <c r="B12" s="268"/>
      <c r="C12" s="268"/>
      <c r="D12" s="268"/>
      <c r="E12" s="268"/>
      <c r="F12" s="269"/>
      <c r="G12" s="55" t="s">
        <v>29</v>
      </c>
      <c r="H12" s="40"/>
      <c r="I12" s="40"/>
      <c r="J12" s="56" t="s">
        <v>30</v>
      </c>
      <c r="K12" s="40"/>
      <c r="L12" s="40"/>
      <c r="M12" s="40"/>
      <c r="N12" s="56" t="s">
        <v>31</v>
      </c>
      <c r="O12" s="57"/>
      <c r="P12" s="40"/>
      <c r="Q12" s="40"/>
      <c r="R12" s="40"/>
      <c r="S12" s="56" t="s">
        <v>32</v>
      </c>
      <c r="T12" s="57"/>
      <c r="U12" s="57"/>
      <c r="V12" s="40"/>
      <c r="W12" s="40"/>
      <c r="X12" s="40"/>
      <c r="Y12" s="40"/>
      <c r="Z12" s="56" t="s">
        <v>33</v>
      </c>
      <c r="AA12" s="40"/>
      <c r="AB12" s="57"/>
      <c r="AC12" s="40"/>
      <c r="AD12" s="56" t="s">
        <v>34</v>
      </c>
      <c r="AE12" s="40"/>
      <c r="AF12" s="40"/>
      <c r="AG12" s="57"/>
      <c r="AH12" s="40"/>
      <c r="AI12" s="56" t="s">
        <v>35</v>
      </c>
      <c r="AJ12" s="40"/>
      <c r="AK12" s="40"/>
      <c r="AL12" s="40"/>
      <c r="AM12" s="56" t="s">
        <v>36</v>
      </c>
      <c r="AN12" s="57"/>
      <c r="AO12" s="40"/>
      <c r="AP12" s="40"/>
      <c r="AQ12" s="40"/>
      <c r="AR12" s="58" t="s">
        <v>28</v>
      </c>
      <c r="AS12" s="57"/>
      <c r="AT12" s="40"/>
      <c r="AU12" s="40"/>
      <c r="AV12" s="40"/>
      <c r="AW12" s="40"/>
      <c r="AX12" s="40"/>
      <c r="AY12" s="41"/>
    </row>
    <row r="13" spans="1:51" ht="50.25" customHeight="1" x14ac:dyDescent="0.2">
      <c r="A13" s="657"/>
      <c r="B13" s="658"/>
      <c r="C13" s="658"/>
      <c r="D13" s="658"/>
      <c r="E13" s="658"/>
      <c r="F13" s="659"/>
      <c r="G13" s="660" t="s">
        <v>37</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661"/>
      <c r="AV13" s="661"/>
      <c r="AW13" s="661"/>
      <c r="AX13" s="661"/>
      <c r="AY13" s="662"/>
    </row>
    <row r="14" spans="1:51" s="11" customFormat="1" ht="54" customHeight="1" thickBot="1" x14ac:dyDescent="0.25">
      <c r="A14" s="270" t="s">
        <v>38</v>
      </c>
      <c r="B14" s="271"/>
      <c r="C14" s="271"/>
      <c r="D14" s="271"/>
      <c r="E14" s="271"/>
      <c r="F14" s="272"/>
      <c r="G14" s="283" t="s">
        <v>39</v>
      </c>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5"/>
    </row>
    <row r="15" spans="1:51" ht="231.75" customHeight="1" thickBot="1" x14ac:dyDescent="0.25">
      <c r="A15" s="267" t="s">
        <v>40</v>
      </c>
      <c r="B15" s="268"/>
      <c r="C15" s="268"/>
      <c r="D15" s="268"/>
      <c r="E15" s="268"/>
      <c r="F15" s="269"/>
      <c r="G15" s="588" t="s">
        <v>465</v>
      </c>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90"/>
    </row>
    <row r="16" spans="1:51" ht="20.100000000000001" customHeight="1" x14ac:dyDescent="0.2">
      <c r="A16" s="264" t="s">
        <v>41</v>
      </c>
      <c r="B16" s="265"/>
      <c r="C16" s="265"/>
      <c r="D16" s="265"/>
      <c r="E16" s="265"/>
      <c r="F16" s="266"/>
      <c r="G16" s="261" t="s">
        <v>42</v>
      </c>
      <c r="H16" s="262"/>
      <c r="I16" s="262"/>
      <c r="J16" s="262"/>
      <c r="K16" s="262"/>
      <c r="L16" s="262"/>
      <c r="M16" s="262"/>
      <c r="N16" s="263"/>
      <c r="O16" s="43"/>
      <c r="P16" s="273" t="s">
        <v>43</v>
      </c>
      <c r="Q16" s="273"/>
      <c r="R16" s="273"/>
      <c r="S16" s="273"/>
      <c r="T16" s="273"/>
      <c r="U16" s="273"/>
      <c r="V16" s="273"/>
      <c r="W16" s="273"/>
      <c r="X16" s="273"/>
      <c r="Y16" s="273"/>
      <c r="Z16" s="273"/>
      <c r="AA16" s="273"/>
      <c r="AB16" s="273"/>
      <c r="AC16" s="273"/>
      <c r="AD16" s="273"/>
      <c r="AE16" s="273"/>
      <c r="AF16" s="274"/>
      <c r="AG16" s="255" t="s">
        <v>44</v>
      </c>
      <c r="AH16" s="256"/>
      <c r="AI16" s="256"/>
      <c r="AJ16" s="256"/>
      <c r="AK16" s="256"/>
      <c r="AL16" s="256"/>
      <c r="AM16" s="256"/>
      <c r="AN16" s="256"/>
      <c r="AO16" s="256"/>
      <c r="AP16" s="256"/>
      <c r="AQ16" s="256"/>
      <c r="AR16" s="256"/>
      <c r="AS16" s="256"/>
      <c r="AT16" s="256"/>
      <c r="AU16" s="256"/>
      <c r="AV16" s="256"/>
      <c r="AW16" s="256"/>
      <c r="AX16" s="256"/>
      <c r="AY16" s="257"/>
    </row>
    <row r="17" spans="1:51" ht="20.100000000000001" customHeight="1" x14ac:dyDescent="0.2">
      <c r="A17" s="267"/>
      <c r="B17" s="268"/>
      <c r="C17" s="268"/>
      <c r="D17" s="268"/>
      <c r="E17" s="268"/>
      <c r="F17" s="269"/>
      <c r="G17" s="261"/>
      <c r="H17" s="262"/>
      <c r="I17" s="262"/>
      <c r="J17" s="262"/>
      <c r="K17" s="262"/>
      <c r="L17" s="262"/>
      <c r="M17" s="262"/>
      <c r="N17" s="263"/>
      <c r="O17" s="42"/>
      <c r="P17" s="275" t="s">
        <v>45</v>
      </c>
      <c r="Q17" s="275"/>
      <c r="R17" s="275"/>
      <c r="S17" s="275"/>
      <c r="T17" s="275"/>
      <c r="U17" s="275"/>
      <c r="V17" s="275"/>
      <c r="W17" s="275"/>
      <c r="X17" s="275"/>
      <c r="Y17" s="275"/>
      <c r="Z17" s="275"/>
      <c r="AA17" s="275"/>
      <c r="AB17" s="275"/>
      <c r="AC17" s="275"/>
      <c r="AD17" s="275"/>
      <c r="AE17" s="275"/>
      <c r="AF17" s="276"/>
      <c r="AG17" s="258" t="s">
        <v>447</v>
      </c>
      <c r="AH17" s="259"/>
      <c r="AI17" s="259"/>
      <c r="AJ17" s="259"/>
      <c r="AK17" s="259"/>
      <c r="AL17" s="259"/>
      <c r="AM17" s="259"/>
      <c r="AN17" s="259"/>
      <c r="AO17" s="259"/>
      <c r="AP17" s="259"/>
      <c r="AQ17" s="259"/>
      <c r="AR17" s="259"/>
      <c r="AS17" s="259"/>
      <c r="AT17" s="259"/>
      <c r="AU17" s="259"/>
      <c r="AV17" s="259"/>
      <c r="AW17" s="259"/>
      <c r="AX17" s="259"/>
      <c r="AY17" s="260"/>
    </row>
    <row r="18" spans="1:51" ht="20.100000000000001" customHeight="1" x14ac:dyDescent="0.2">
      <c r="A18" s="267"/>
      <c r="B18" s="268"/>
      <c r="C18" s="268"/>
      <c r="D18" s="268"/>
      <c r="E18" s="268"/>
      <c r="F18" s="269"/>
      <c r="G18" s="261"/>
      <c r="H18" s="262"/>
      <c r="I18" s="262"/>
      <c r="J18" s="262"/>
      <c r="K18" s="262"/>
      <c r="L18" s="262"/>
      <c r="M18" s="262"/>
      <c r="N18" s="263"/>
      <c r="O18" s="42"/>
      <c r="P18" s="275" t="s">
        <v>46</v>
      </c>
      <c r="Q18" s="275"/>
      <c r="R18" s="275"/>
      <c r="S18" s="275"/>
      <c r="T18" s="275"/>
      <c r="U18" s="275"/>
      <c r="V18" s="275"/>
      <c r="W18" s="275"/>
      <c r="X18" s="275"/>
      <c r="Y18" s="275"/>
      <c r="Z18" s="275"/>
      <c r="AA18" s="275"/>
      <c r="AB18" s="275"/>
      <c r="AC18" s="275"/>
      <c r="AD18" s="275"/>
      <c r="AE18" s="275"/>
      <c r="AF18" s="276"/>
      <c r="AG18" s="258"/>
      <c r="AH18" s="259"/>
      <c r="AI18" s="259"/>
      <c r="AJ18" s="259"/>
      <c r="AK18" s="259"/>
      <c r="AL18" s="259"/>
      <c r="AM18" s="259"/>
      <c r="AN18" s="259"/>
      <c r="AO18" s="259"/>
      <c r="AP18" s="259"/>
      <c r="AQ18" s="259"/>
      <c r="AR18" s="259"/>
      <c r="AS18" s="259"/>
      <c r="AT18" s="259"/>
      <c r="AU18" s="259"/>
      <c r="AV18" s="259"/>
      <c r="AW18" s="259"/>
      <c r="AX18" s="259"/>
      <c r="AY18" s="260"/>
    </row>
    <row r="19" spans="1:51" ht="66.599999999999994" customHeight="1" x14ac:dyDescent="0.2">
      <c r="A19" s="267"/>
      <c r="B19" s="268"/>
      <c r="C19" s="268"/>
      <c r="D19" s="268"/>
      <c r="E19" s="268"/>
      <c r="F19" s="269"/>
      <c r="G19" s="261"/>
      <c r="H19" s="262"/>
      <c r="I19" s="262"/>
      <c r="J19" s="262"/>
      <c r="K19" s="262"/>
      <c r="L19" s="262"/>
      <c r="M19" s="262"/>
      <c r="N19" s="263"/>
      <c r="O19" s="42"/>
      <c r="P19" s="275" t="s">
        <v>47</v>
      </c>
      <c r="Q19" s="275"/>
      <c r="R19" s="275"/>
      <c r="S19" s="275"/>
      <c r="T19" s="275"/>
      <c r="U19" s="275"/>
      <c r="V19" s="275"/>
      <c r="W19" s="275"/>
      <c r="X19" s="275"/>
      <c r="Y19" s="275"/>
      <c r="Z19" s="275"/>
      <c r="AA19" s="275"/>
      <c r="AB19" s="275"/>
      <c r="AC19" s="275"/>
      <c r="AD19" s="275"/>
      <c r="AE19" s="275"/>
      <c r="AF19" s="276"/>
      <c r="AG19" s="258"/>
      <c r="AH19" s="259"/>
      <c r="AI19" s="259"/>
      <c r="AJ19" s="259"/>
      <c r="AK19" s="259"/>
      <c r="AL19" s="259"/>
      <c r="AM19" s="259"/>
      <c r="AN19" s="259"/>
      <c r="AO19" s="259"/>
      <c r="AP19" s="259"/>
      <c r="AQ19" s="259"/>
      <c r="AR19" s="259"/>
      <c r="AS19" s="259"/>
      <c r="AT19" s="259"/>
      <c r="AU19" s="259"/>
      <c r="AV19" s="259"/>
      <c r="AW19" s="259"/>
      <c r="AX19" s="259"/>
      <c r="AY19" s="260"/>
    </row>
    <row r="20" spans="1:51" ht="225" customHeight="1" thickBot="1" x14ac:dyDescent="0.25">
      <c r="A20" s="270"/>
      <c r="B20" s="271"/>
      <c r="C20" s="271"/>
      <c r="D20" s="271"/>
      <c r="E20" s="271"/>
      <c r="F20" s="272"/>
      <c r="G20" s="420" t="s">
        <v>48</v>
      </c>
      <c r="H20" s="421"/>
      <c r="I20" s="421"/>
      <c r="J20" s="421"/>
      <c r="K20" s="421"/>
      <c r="L20" s="421"/>
      <c r="M20" s="421"/>
      <c r="N20" s="421"/>
      <c r="O20" s="422" t="s">
        <v>49</v>
      </c>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4"/>
    </row>
    <row r="21" spans="1:51" ht="15" customHeight="1" x14ac:dyDescent="0.2">
      <c r="A21" s="459" t="s">
        <v>50</v>
      </c>
      <c r="B21" s="460"/>
      <c r="C21" s="460"/>
      <c r="D21" s="460"/>
      <c r="E21" s="460"/>
      <c r="F21" s="461"/>
      <c r="G21" s="663" t="s">
        <v>51</v>
      </c>
      <c r="H21" s="664"/>
      <c r="I21" s="664"/>
      <c r="J21" s="664"/>
      <c r="K21" s="664"/>
      <c r="L21" s="664"/>
      <c r="M21" s="664"/>
      <c r="N21" s="665"/>
      <c r="O21" s="666" t="s">
        <v>52</v>
      </c>
      <c r="P21" s="667"/>
      <c r="Q21" s="667"/>
      <c r="R21" s="667"/>
      <c r="S21" s="667"/>
      <c r="T21" s="667"/>
      <c r="U21" s="667"/>
      <c r="V21" s="668"/>
      <c r="W21" s="669" t="s">
        <v>53</v>
      </c>
      <c r="X21" s="670"/>
      <c r="Y21" s="670"/>
      <c r="Z21" s="670"/>
      <c r="AA21" s="670"/>
      <c r="AB21" s="670"/>
      <c r="AC21" s="670"/>
      <c r="AD21" s="671"/>
      <c r="AE21" s="672" t="s">
        <v>54</v>
      </c>
      <c r="AF21" s="673"/>
      <c r="AG21" s="673"/>
      <c r="AH21" s="673"/>
      <c r="AI21" s="673"/>
      <c r="AJ21" s="673"/>
      <c r="AK21" s="674"/>
      <c r="AL21" s="675" t="s">
        <v>55</v>
      </c>
      <c r="AM21" s="676"/>
      <c r="AN21" s="676"/>
      <c r="AO21" s="676"/>
      <c r="AP21" s="676"/>
      <c r="AQ21" s="676"/>
      <c r="AR21" s="677"/>
      <c r="AS21" s="648">
        <v>2000000</v>
      </c>
      <c r="AT21" s="649"/>
      <c r="AU21" s="649"/>
      <c r="AV21" s="649"/>
      <c r="AW21" s="649"/>
      <c r="AX21" s="649"/>
      <c r="AY21" s="650"/>
    </row>
    <row r="22" spans="1:51" ht="15" customHeight="1" x14ac:dyDescent="0.2">
      <c r="A22" s="350"/>
      <c r="B22" s="351"/>
      <c r="C22" s="351"/>
      <c r="D22" s="351"/>
      <c r="E22" s="351"/>
      <c r="F22" s="352"/>
      <c r="G22" s="579"/>
      <c r="H22" s="580"/>
      <c r="I22" s="580"/>
      <c r="J22" s="580"/>
      <c r="K22" s="580"/>
      <c r="L22" s="580"/>
      <c r="M22" s="580"/>
      <c r="N22" s="581"/>
      <c r="O22" s="585"/>
      <c r="P22" s="586"/>
      <c r="Q22" s="586"/>
      <c r="R22" s="586"/>
      <c r="S22" s="586"/>
      <c r="T22" s="586"/>
      <c r="U22" s="586"/>
      <c r="V22" s="587"/>
      <c r="W22" s="425" t="s">
        <v>56</v>
      </c>
      <c r="X22" s="426"/>
      <c r="Y22" s="426"/>
      <c r="Z22" s="426"/>
      <c r="AA22" s="426"/>
      <c r="AB22" s="426"/>
      <c r="AC22" s="426"/>
      <c r="AD22" s="427"/>
      <c r="AE22" s="594" t="s">
        <v>57</v>
      </c>
      <c r="AF22" s="595"/>
      <c r="AG22" s="595"/>
      <c r="AH22" s="595"/>
      <c r="AI22" s="595"/>
      <c r="AJ22" s="595"/>
      <c r="AK22" s="596"/>
      <c r="AL22" s="519"/>
      <c r="AM22" s="520"/>
      <c r="AN22" s="520"/>
      <c r="AO22" s="520"/>
      <c r="AP22" s="520"/>
      <c r="AQ22" s="520"/>
      <c r="AR22" s="521"/>
      <c r="AS22" s="651"/>
      <c r="AT22" s="652"/>
      <c r="AU22" s="652"/>
      <c r="AV22" s="652"/>
      <c r="AW22" s="652"/>
      <c r="AX22" s="652"/>
      <c r="AY22" s="653"/>
    </row>
    <row r="23" spans="1:51" ht="93" customHeight="1" x14ac:dyDescent="0.2">
      <c r="A23" s="353"/>
      <c r="B23" s="354"/>
      <c r="C23" s="354"/>
      <c r="D23" s="354"/>
      <c r="E23" s="354"/>
      <c r="F23" s="355"/>
      <c r="G23" s="420" t="s">
        <v>58</v>
      </c>
      <c r="H23" s="421"/>
      <c r="I23" s="421"/>
      <c r="J23" s="421"/>
      <c r="K23" s="421"/>
      <c r="L23" s="421"/>
      <c r="M23" s="421"/>
      <c r="N23" s="602"/>
      <c r="O23" s="512" t="s">
        <v>59</v>
      </c>
      <c r="P23" s="513"/>
      <c r="Q23" s="513"/>
      <c r="R23" s="513"/>
      <c r="S23" s="513"/>
      <c r="T23" s="513"/>
      <c r="U23" s="513"/>
      <c r="V23" s="600"/>
      <c r="W23" s="690" t="s">
        <v>60</v>
      </c>
      <c r="X23" s="691"/>
      <c r="Y23" s="691"/>
      <c r="Z23" s="691"/>
      <c r="AA23" s="691"/>
      <c r="AB23" s="691"/>
      <c r="AC23" s="691"/>
      <c r="AD23" s="692"/>
      <c r="AE23" s="603" t="s">
        <v>61</v>
      </c>
      <c r="AF23" s="454"/>
      <c r="AG23" s="454"/>
      <c r="AH23" s="454"/>
      <c r="AI23" s="454"/>
      <c r="AJ23" s="454"/>
      <c r="AK23" s="604"/>
      <c r="AL23" s="601" t="s">
        <v>62</v>
      </c>
      <c r="AM23" s="421"/>
      <c r="AN23" s="421"/>
      <c r="AO23" s="421"/>
      <c r="AP23" s="421"/>
      <c r="AQ23" s="421"/>
      <c r="AR23" s="602"/>
      <c r="AS23" s="693" t="s">
        <v>63</v>
      </c>
      <c r="AT23" s="694"/>
      <c r="AU23" s="694"/>
      <c r="AV23" s="694"/>
      <c r="AW23" s="694"/>
      <c r="AX23" s="694"/>
      <c r="AY23" s="695"/>
    </row>
    <row r="24" spans="1:51" ht="35.1" customHeight="1" thickBot="1" x14ac:dyDescent="0.25">
      <c r="A24" s="1047" t="s">
        <v>64</v>
      </c>
      <c r="B24" s="1048"/>
      <c r="C24" s="1048"/>
      <c r="D24" s="1048"/>
      <c r="E24" s="1048"/>
      <c r="F24" s="1049"/>
      <c r="G24" s="515" t="s">
        <v>65</v>
      </c>
      <c r="H24" s="497"/>
      <c r="I24" s="497"/>
      <c r="J24" s="497"/>
      <c r="K24" s="498"/>
      <c r="L24" s="493" t="s">
        <v>66</v>
      </c>
      <c r="M24" s="494"/>
      <c r="N24" s="494"/>
      <c r="O24" s="494"/>
      <c r="P24" s="494"/>
      <c r="Q24" s="495"/>
      <c r="R24" s="496" t="s">
        <v>67</v>
      </c>
      <c r="S24" s="497"/>
      <c r="T24" s="497"/>
      <c r="U24" s="497"/>
      <c r="V24" s="498"/>
      <c r="W24" s="499" t="s">
        <v>68</v>
      </c>
      <c r="X24" s="500"/>
      <c r="Y24" s="500"/>
      <c r="Z24" s="500"/>
      <c r="AA24" s="500"/>
      <c r="AB24" s="500"/>
      <c r="AC24" s="500"/>
      <c r="AD24" s="500"/>
      <c r="AE24" s="500"/>
      <c r="AF24" s="500"/>
      <c r="AG24" s="500"/>
      <c r="AH24" s="500"/>
      <c r="AI24" s="500"/>
      <c r="AJ24" s="500"/>
      <c r="AK24" s="501"/>
      <c r="AL24" s="496" t="s">
        <v>69</v>
      </c>
      <c r="AM24" s="497"/>
      <c r="AN24" s="497"/>
      <c r="AO24" s="497"/>
      <c r="AP24" s="497"/>
      <c r="AQ24" s="497"/>
      <c r="AR24" s="498"/>
      <c r="AS24" s="493" t="s">
        <v>70</v>
      </c>
      <c r="AT24" s="494"/>
      <c r="AU24" s="494"/>
      <c r="AV24" s="494"/>
      <c r="AW24" s="494"/>
      <c r="AX24" s="494"/>
      <c r="AY24" s="502"/>
    </row>
    <row r="25" spans="1:51" ht="15" customHeight="1" x14ac:dyDescent="0.2">
      <c r="A25" s="347" t="s">
        <v>71</v>
      </c>
      <c r="B25" s="348"/>
      <c r="C25" s="348"/>
      <c r="D25" s="348"/>
      <c r="E25" s="348"/>
      <c r="F25" s="349"/>
      <c r="G25" s="576" t="s">
        <v>72</v>
      </c>
      <c r="H25" s="577"/>
      <c r="I25" s="577"/>
      <c r="J25" s="577"/>
      <c r="K25" s="577"/>
      <c r="L25" s="577"/>
      <c r="M25" s="577"/>
      <c r="N25" s="578"/>
      <c r="O25" s="582" t="s">
        <v>73</v>
      </c>
      <c r="P25" s="583"/>
      <c r="Q25" s="583"/>
      <c r="R25" s="583"/>
      <c r="S25" s="583"/>
      <c r="T25" s="583"/>
      <c r="U25" s="583"/>
      <c r="V25" s="584"/>
      <c r="W25" s="614" t="s">
        <v>53</v>
      </c>
      <c r="X25" s="615"/>
      <c r="Y25" s="615"/>
      <c r="Z25" s="615"/>
      <c r="AA25" s="615"/>
      <c r="AB25" s="615"/>
      <c r="AC25" s="615"/>
      <c r="AD25" s="616"/>
      <c r="AE25" s="606" t="s">
        <v>74</v>
      </c>
      <c r="AF25" s="607"/>
      <c r="AG25" s="607"/>
      <c r="AH25" s="607"/>
      <c r="AI25" s="607"/>
      <c r="AJ25" s="607"/>
      <c r="AK25" s="608"/>
      <c r="AL25" s="609" t="s">
        <v>75</v>
      </c>
      <c r="AM25" s="577"/>
      <c r="AN25" s="577"/>
      <c r="AO25" s="577"/>
      <c r="AP25" s="577"/>
      <c r="AQ25" s="577"/>
      <c r="AR25" s="578"/>
      <c r="AS25" s="705">
        <v>300000</v>
      </c>
      <c r="AT25" s="706"/>
      <c r="AU25" s="706"/>
      <c r="AV25" s="706"/>
      <c r="AW25" s="706"/>
      <c r="AX25" s="706"/>
      <c r="AY25" s="707"/>
    </row>
    <row r="26" spans="1:51" ht="15" customHeight="1" x14ac:dyDescent="0.2">
      <c r="A26" s="350"/>
      <c r="B26" s="351"/>
      <c r="C26" s="351"/>
      <c r="D26" s="351"/>
      <c r="E26" s="351"/>
      <c r="F26" s="352"/>
      <c r="G26" s="579"/>
      <c r="H26" s="580"/>
      <c r="I26" s="580"/>
      <c r="J26" s="580"/>
      <c r="K26" s="580"/>
      <c r="L26" s="580"/>
      <c r="M26" s="580"/>
      <c r="N26" s="581"/>
      <c r="O26" s="585"/>
      <c r="P26" s="586"/>
      <c r="Q26" s="586"/>
      <c r="R26" s="586"/>
      <c r="S26" s="586"/>
      <c r="T26" s="586"/>
      <c r="U26" s="586"/>
      <c r="V26" s="587"/>
      <c r="W26" s="425" t="s">
        <v>56</v>
      </c>
      <c r="X26" s="426"/>
      <c r="Y26" s="426"/>
      <c r="Z26" s="426"/>
      <c r="AA26" s="426"/>
      <c r="AB26" s="426"/>
      <c r="AC26" s="426"/>
      <c r="AD26" s="427"/>
      <c r="AE26" s="594" t="s">
        <v>57</v>
      </c>
      <c r="AF26" s="595"/>
      <c r="AG26" s="595"/>
      <c r="AH26" s="595"/>
      <c r="AI26" s="595"/>
      <c r="AJ26" s="595"/>
      <c r="AK26" s="596"/>
      <c r="AL26" s="610"/>
      <c r="AM26" s="580"/>
      <c r="AN26" s="580"/>
      <c r="AO26" s="580"/>
      <c r="AP26" s="580"/>
      <c r="AQ26" s="580"/>
      <c r="AR26" s="581"/>
      <c r="AS26" s="651"/>
      <c r="AT26" s="652"/>
      <c r="AU26" s="652"/>
      <c r="AV26" s="652"/>
      <c r="AW26" s="652"/>
      <c r="AX26" s="652"/>
      <c r="AY26" s="653"/>
    </row>
    <row r="27" spans="1:51" ht="93.75" customHeight="1" x14ac:dyDescent="0.2">
      <c r="A27" s="353"/>
      <c r="B27" s="354"/>
      <c r="C27" s="354"/>
      <c r="D27" s="354"/>
      <c r="E27" s="354"/>
      <c r="F27" s="355"/>
      <c r="G27" s="597" t="s">
        <v>58</v>
      </c>
      <c r="H27" s="598"/>
      <c r="I27" s="598"/>
      <c r="J27" s="598"/>
      <c r="K27" s="598"/>
      <c r="L27" s="598"/>
      <c r="M27" s="598"/>
      <c r="N27" s="599"/>
      <c r="O27" s="512" t="s">
        <v>59</v>
      </c>
      <c r="P27" s="513"/>
      <c r="Q27" s="513"/>
      <c r="R27" s="513"/>
      <c r="S27" s="513"/>
      <c r="T27" s="513"/>
      <c r="U27" s="513"/>
      <c r="V27" s="600"/>
      <c r="W27" s="601" t="s">
        <v>76</v>
      </c>
      <c r="X27" s="421"/>
      <c r="Y27" s="421"/>
      <c r="Z27" s="421"/>
      <c r="AA27" s="421"/>
      <c r="AB27" s="421"/>
      <c r="AC27" s="421"/>
      <c r="AD27" s="602"/>
      <c r="AE27" s="603" t="s">
        <v>77</v>
      </c>
      <c r="AF27" s="454"/>
      <c r="AG27" s="454"/>
      <c r="AH27" s="454"/>
      <c r="AI27" s="454"/>
      <c r="AJ27" s="454"/>
      <c r="AK27" s="604"/>
      <c r="AL27" s="605" t="s">
        <v>62</v>
      </c>
      <c r="AM27" s="598"/>
      <c r="AN27" s="598"/>
      <c r="AO27" s="598"/>
      <c r="AP27" s="598"/>
      <c r="AQ27" s="598"/>
      <c r="AR27" s="599"/>
      <c r="AS27" s="512" t="s">
        <v>63</v>
      </c>
      <c r="AT27" s="513"/>
      <c r="AU27" s="513"/>
      <c r="AV27" s="513"/>
      <c r="AW27" s="513"/>
      <c r="AX27" s="513"/>
      <c r="AY27" s="514"/>
    </row>
    <row r="28" spans="1:51" ht="35.1" customHeight="1" thickBot="1" x14ac:dyDescent="0.25">
      <c r="A28" s="1047" t="s">
        <v>64</v>
      </c>
      <c r="B28" s="1048"/>
      <c r="C28" s="1048"/>
      <c r="D28" s="1048"/>
      <c r="E28" s="1048"/>
      <c r="F28" s="1049"/>
      <c r="G28" s="515" t="s">
        <v>65</v>
      </c>
      <c r="H28" s="497"/>
      <c r="I28" s="497"/>
      <c r="J28" s="497"/>
      <c r="K28" s="498"/>
      <c r="L28" s="493" t="s">
        <v>78</v>
      </c>
      <c r="M28" s="494"/>
      <c r="N28" s="494"/>
      <c r="O28" s="494"/>
      <c r="P28" s="494"/>
      <c r="Q28" s="495"/>
      <c r="R28" s="496" t="s">
        <v>67</v>
      </c>
      <c r="S28" s="497"/>
      <c r="T28" s="497"/>
      <c r="U28" s="497"/>
      <c r="V28" s="498"/>
      <c r="W28" s="499" t="s">
        <v>79</v>
      </c>
      <c r="X28" s="500"/>
      <c r="Y28" s="500"/>
      <c r="Z28" s="500"/>
      <c r="AA28" s="500"/>
      <c r="AB28" s="500"/>
      <c r="AC28" s="500"/>
      <c r="AD28" s="500"/>
      <c r="AE28" s="500"/>
      <c r="AF28" s="500"/>
      <c r="AG28" s="500"/>
      <c r="AH28" s="500"/>
      <c r="AI28" s="500"/>
      <c r="AJ28" s="500"/>
      <c r="AK28" s="501"/>
      <c r="AL28" s="496" t="s">
        <v>69</v>
      </c>
      <c r="AM28" s="497"/>
      <c r="AN28" s="497"/>
      <c r="AO28" s="497"/>
      <c r="AP28" s="497"/>
      <c r="AQ28" s="497"/>
      <c r="AR28" s="498"/>
      <c r="AS28" s="493" t="s">
        <v>448</v>
      </c>
      <c r="AT28" s="494"/>
      <c r="AU28" s="494"/>
      <c r="AV28" s="494"/>
      <c r="AW28" s="494"/>
      <c r="AX28" s="494"/>
      <c r="AY28" s="502"/>
    </row>
    <row r="29" spans="1:51" ht="15" customHeight="1" x14ac:dyDescent="0.2">
      <c r="A29" s="347" t="s">
        <v>439</v>
      </c>
      <c r="B29" s="348"/>
      <c r="C29" s="348"/>
      <c r="D29" s="348"/>
      <c r="E29" s="348"/>
      <c r="F29" s="349"/>
      <c r="G29" s="576" t="s">
        <v>72</v>
      </c>
      <c r="H29" s="577"/>
      <c r="I29" s="577"/>
      <c r="J29" s="577"/>
      <c r="K29" s="577"/>
      <c r="L29" s="577"/>
      <c r="M29" s="577"/>
      <c r="N29" s="578"/>
      <c r="O29" s="1102" t="s">
        <v>78</v>
      </c>
      <c r="P29" s="1103"/>
      <c r="Q29" s="1103"/>
      <c r="R29" s="1103"/>
      <c r="S29" s="1103"/>
      <c r="T29" s="1103"/>
      <c r="U29" s="1103"/>
      <c r="V29" s="1104"/>
      <c r="W29" s="614" t="s">
        <v>53</v>
      </c>
      <c r="X29" s="615"/>
      <c r="Y29" s="615"/>
      <c r="Z29" s="615"/>
      <c r="AA29" s="615"/>
      <c r="AB29" s="615"/>
      <c r="AC29" s="615"/>
      <c r="AD29" s="616"/>
      <c r="AE29" s="606" t="s">
        <v>360</v>
      </c>
      <c r="AF29" s="607"/>
      <c r="AG29" s="607"/>
      <c r="AH29" s="607"/>
      <c r="AI29" s="607"/>
      <c r="AJ29" s="607"/>
      <c r="AK29" s="608"/>
      <c r="AL29" s="609" t="s">
        <v>75</v>
      </c>
      <c r="AM29" s="577"/>
      <c r="AN29" s="577"/>
      <c r="AO29" s="577"/>
      <c r="AP29" s="577"/>
      <c r="AQ29" s="577"/>
      <c r="AR29" s="578"/>
      <c r="AS29" s="1108">
        <v>456400</v>
      </c>
      <c r="AT29" s="1109"/>
      <c r="AU29" s="1109"/>
      <c r="AV29" s="1109"/>
      <c r="AW29" s="1109"/>
      <c r="AX29" s="1109"/>
      <c r="AY29" s="1110"/>
    </row>
    <row r="30" spans="1:51" ht="32.25" customHeight="1" x14ac:dyDescent="0.2">
      <c r="A30" s="350"/>
      <c r="B30" s="351"/>
      <c r="C30" s="351"/>
      <c r="D30" s="351"/>
      <c r="E30" s="351"/>
      <c r="F30" s="352"/>
      <c r="G30" s="579"/>
      <c r="H30" s="580"/>
      <c r="I30" s="580"/>
      <c r="J30" s="580"/>
      <c r="K30" s="580"/>
      <c r="L30" s="580"/>
      <c r="M30" s="580"/>
      <c r="N30" s="581"/>
      <c r="O30" s="1105"/>
      <c r="P30" s="1106"/>
      <c r="Q30" s="1106"/>
      <c r="R30" s="1106"/>
      <c r="S30" s="1106"/>
      <c r="T30" s="1106"/>
      <c r="U30" s="1106"/>
      <c r="V30" s="1107"/>
      <c r="W30" s="425" t="s">
        <v>56</v>
      </c>
      <c r="X30" s="426"/>
      <c r="Y30" s="426"/>
      <c r="Z30" s="426"/>
      <c r="AA30" s="426"/>
      <c r="AB30" s="426"/>
      <c r="AC30" s="426"/>
      <c r="AD30" s="427"/>
      <c r="AE30" s="594" t="s">
        <v>382</v>
      </c>
      <c r="AF30" s="595"/>
      <c r="AG30" s="595"/>
      <c r="AH30" s="595"/>
      <c r="AI30" s="595"/>
      <c r="AJ30" s="595"/>
      <c r="AK30" s="596"/>
      <c r="AL30" s="610"/>
      <c r="AM30" s="580"/>
      <c r="AN30" s="580"/>
      <c r="AO30" s="580"/>
      <c r="AP30" s="580"/>
      <c r="AQ30" s="580"/>
      <c r="AR30" s="581"/>
      <c r="AS30" s="1111"/>
      <c r="AT30" s="1112"/>
      <c r="AU30" s="1112"/>
      <c r="AV30" s="1112"/>
      <c r="AW30" s="1112"/>
      <c r="AX30" s="1112"/>
      <c r="AY30" s="1113"/>
    </row>
    <row r="31" spans="1:51" ht="93.75" customHeight="1" x14ac:dyDescent="0.2">
      <c r="A31" s="353"/>
      <c r="B31" s="354"/>
      <c r="C31" s="354"/>
      <c r="D31" s="354"/>
      <c r="E31" s="354"/>
      <c r="F31" s="355"/>
      <c r="G31" s="597" t="s">
        <v>58</v>
      </c>
      <c r="H31" s="598"/>
      <c r="I31" s="598"/>
      <c r="J31" s="598"/>
      <c r="K31" s="598"/>
      <c r="L31" s="598"/>
      <c r="M31" s="598"/>
      <c r="N31" s="599"/>
      <c r="O31" s="512" t="s">
        <v>59</v>
      </c>
      <c r="P31" s="513"/>
      <c r="Q31" s="513"/>
      <c r="R31" s="513"/>
      <c r="S31" s="513"/>
      <c r="T31" s="513"/>
      <c r="U31" s="513"/>
      <c r="V31" s="600"/>
      <c r="W31" s="601" t="s">
        <v>76</v>
      </c>
      <c r="X31" s="421"/>
      <c r="Y31" s="421"/>
      <c r="Z31" s="421"/>
      <c r="AA31" s="421"/>
      <c r="AB31" s="421"/>
      <c r="AC31" s="421"/>
      <c r="AD31" s="602"/>
      <c r="AE31" s="603" t="s">
        <v>440</v>
      </c>
      <c r="AF31" s="454"/>
      <c r="AG31" s="454"/>
      <c r="AH31" s="454"/>
      <c r="AI31" s="454"/>
      <c r="AJ31" s="454"/>
      <c r="AK31" s="604"/>
      <c r="AL31" s="605" t="s">
        <v>62</v>
      </c>
      <c r="AM31" s="598"/>
      <c r="AN31" s="598"/>
      <c r="AO31" s="598"/>
      <c r="AP31" s="598"/>
      <c r="AQ31" s="598"/>
      <c r="AR31" s="599"/>
      <c r="AS31" s="512" t="s">
        <v>63</v>
      </c>
      <c r="AT31" s="513"/>
      <c r="AU31" s="513"/>
      <c r="AV31" s="513"/>
      <c r="AW31" s="513"/>
      <c r="AX31" s="513"/>
      <c r="AY31" s="514"/>
    </row>
    <row r="32" spans="1:51" ht="35.1" customHeight="1" thickBot="1" x14ac:dyDescent="0.25">
      <c r="A32" s="1047" t="s">
        <v>64</v>
      </c>
      <c r="B32" s="1048"/>
      <c r="C32" s="1048"/>
      <c r="D32" s="1048"/>
      <c r="E32" s="1048"/>
      <c r="F32" s="1049"/>
      <c r="G32" s="515" t="s">
        <v>65</v>
      </c>
      <c r="H32" s="497"/>
      <c r="I32" s="497"/>
      <c r="J32" s="497"/>
      <c r="K32" s="498"/>
      <c r="L32" s="493" t="s">
        <v>78</v>
      </c>
      <c r="M32" s="494"/>
      <c r="N32" s="494"/>
      <c r="O32" s="494"/>
      <c r="P32" s="494"/>
      <c r="Q32" s="495"/>
      <c r="R32" s="496" t="s">
        <v>67</v>
      </c>
      <c r="S32" s="497"/>
      <c r="T32" s="497"/>
      <c r="U32" s="497"/>
      <c r="V32" s="498"/>
      <c r="W32" s="499" t="s">
        <v>79</v>
      </c>
      <c r="X32" s="500"/>
      <c r="Y32" s="500"/>
      <c r="Z32" s="500"/>
      <c r="AA32" s="500"/>
      <c r="AB32" s="500"/>
      <c r="AC32" s="500"/>
      <c r="AD32" s="500"/>
      <c r="AE32" s="500"/>
      <c r="AF32" s="500"/>
      <c r="AG32" s="500"/>
      <c r="AH32" s="500"/>
      <c r="AI32" s="500"/>
      <c r="AJ32" s="500"/>
      <c r="AK32" s="501"/>
      <c r="AL32" s="496" t="s">
        <v>69</v>
      </c>
      <c r="AM32" s="497"/>
      <c r="AN32" s="497"/>
      <c r="AO32" s="497"/>
      <c r="AP32" s="497"/>
      <c r="AQ32" s="497"/>
      <c r="AR32" s="498"/>
      <c r="AS32" s="493" t="s">
        <v>448</v>
      </c>
      <c r="AT32" s="494"/>
      <c r="AU32" s="494"/>
      <c r="AV32" s="494"/>
      <c r="AW32" s="494"/>
      <c r="AX32" s="494"/>
      <c r="AY32" s="502"/>
    </row>
    <row r="33" spans="1:51" ht="30" hidden="1" customHeight="1" x14ac:dyDescent="0.2">
      <c r="A33" s="347" t="s">
        <v>80</v>
      </c>
      <c r="B33" s="348"/>
      <c r="C33" s="348"/>
      <c r="D33" s="348"/>
      <c r="E33" s="348"/>
      <c r="F33" s="349"/>
      <c r="G33" s="579" t="s">
        <v>81</v>
      </c>
      <c r="H33" s="580"/>
      <c r="I33" s="580"/>
      <c r="J33" s="580"/>
      <c r="K33" s="580"/>
      <c r="L33" s="580"/>
      <c r="M33" s="580"/>
      <c r="N33" s="581"/>
      <c r="O33" s="611"/>
      <c r="P33" s="612"/>
      <c r="Q33" s="612"/>
      <c r="R33" s="612"/>
      <c r="S33" s="612"/>
      <c r="T33" s="612"/>
      <c r="U33" s="612"/>
      <c r="V33" s="612"/>
      <c r="W33" s="612"/>
      <c r="X33" s="612"/>
      <c r="Y33" s="612"/>
      <c r="Z33" s="612"/>
      <c r="AA33" s="612"/>
      <c r="AB33" s="612"/>
      <c r="AC33" s="612"/>
      <c r="AD33" s="612"/>
      <c r="AE33" s="612"/>
      <c r="AF33" s="612"/>
      <c r="AG33" s="612"/>
      <c r="AH33" s="612"/>
      <c r="AI33" s="612"/>
      <c r="AJ33" s="612"/>
      <c r="AK33" s="613"/>
      <c r="AL33" s="519" t="s">
        <v>82</v>
      </c>
      <c r="AM33" s="520"/>
      <c r="AN33" s="520"/>
      <c r="AO33" s="520"/>
      <c r="AP33" s="520"/>
      <c r="AQ33" s="520"/>
      <c r="AR33" s="521"/>
      <c r="AS33" s="522"/>
      <c r="AT33" s="523"/>
      <c r="AU33" s="523"/>
      <c r="AV33" s="523"/>
      <c r="AW33" s="523"/>
      <c r="AX33" s="523"/>
      <c r="AY33" s="524"/>
    </row>
    <row r="34" spans="1:51" ht="30" hidden="1" customHeight="1" thickBot="1" x14ac:dyDescent="0.25">
      <c r="A34" s="537"/>
      <c r="B34" s="538"/>
      <c r="C34" s="538"/>
      <c r="D34" s="538"/>
      <c r="E34" s="538"/>
      <c r="F34" s="539"/>
      <c r="G34" s="515" t="s">
        <v>83</v>
      </c>
      <c r="H34" s="497"/>
      <c r="I34" s="497"/>
      <c r="J34" s="497"/>
      <c r="K34" s="497"/>
      <c r="L34" s="497"/>
      <c r="M34" s="497"/>
      <c r="N34" s="498"/>
      <c r="O34" s="702"/>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3"/>
      <c r="AY34" s="704"/>
    </row>
    <row r="35" spans="1:51" ht="13.5" customHeight="1" x14ac:dyDescent="0.2">
      <c r="A35" s="459" t="s">
        <v>84</v>
      </c>
      <c r="B35" s="460"/>
      <c r="C35" s="460"/>
      <c r="D35" s="460"/>
      <c r="E35" s="460"/>
      <c r="F35" s="461"/>
      <c r="G35" s="509" t="s">
        <v>85</v>
      </c>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1"/>
    </row>
    <row r="36" spans="1:51" ht="68.400000000000006" customHeight="1" x14ac:dyDescent="0.2">
      <c r="A36" s="350"/>
      <c r="B36" s="351"/>
      <c r="C36" s="351"/>
      <c r="D36" s="351"/>
      <c r="E36" s="351"/>
      <c r="F36" s="352"/>
      <c r="G36" s="456" t="s">
        <v>463</v>
      </c>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U36" s="457"/>
      <c r="AV36" s="457"/>
      <c r="AW36" s="457"/>
      <c r="AX36" s="457"/>
      <c r="AY36" s="458"/>
    </row>
    <row r="37" spans="1:51" ht="13.5" customHeight="1" x14ac:dyDescent="0.2">
      <c r="A37" s="350"/>
      <c r="B37" s="351"/>
      <c r="C37" s="351"/>
      <c r="D37" s="351"/>
      <c r="E37" s="351"/>
      <c r="F37" s="352"/>
      <c r="G37" s="453" t="s">
        <v>86</v>
      </c>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4"/>
      <c r="AX37" s="454"/>
      <c r="AY37" s="455"/>
    </row>
    <row r="38" spans="1:51" ht="13.5" customHeight="1" x14ac:dyDescent="0.2">
      <c r="A38" s="350"/>
      <c r="B38" s="351"/>
      <c r="C38" s="351"/>
      <c r="D38" s="351"/>
      <c r="E38" s="351"/>
      <c r="F38" s="352"/>
      <c r="G38" s="294" t="s">
        <v>87</v>
      </c>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6"/>
    </row>
    <row r="39" spans="1:51" ht="36" customHeight="1" x14ac:dyDescent="0.2">
      <c r="A39" s="350"/>
      <c r="B39" s="351"/>
      <c r="C39" s="351"/>
      <c r="D39" s="351"/>
      <c r="E39" s="351"/>
      <c r="F39" s="352"/>
      <c r="G39" s="456" t="s">
        <v>118</v>
      </c>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7"/>
      <c r="AY39" s="458"/>
    </row>
    <row r="40" spans="1:51" x14ac:dyDescent="0.2">
      <c r="A40" s="350"/>
      <c r="B40" s="351"/>
      <c r="C40" s="351"/>
      <c r="D40" s="351"/>
      <c r="E40" s="351"/>
      <c r="F40" s="352"/>
      <c r="G40" s="506" t="s">
        <v>88</v>
      </c>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W40" s="507"/>
      <c r="AX40" s="507"/>
      <c r="AY40" s="508"/>
    </row>
    <row r="41" spans="1:51" ht="123" customHeight="1" x14ac:dyDescent="0.2">
      <c r="A41" s="350"/>
      <c r="B41" s="351"/>
      <c r="C41" s="351"/>
      <c r="D41" s="351"/>
      <c r="E41" s="351"/>
      <c r="F41" s="352"/>
      <c r="G41" s="456" t="s">
        <v>464</v>
      </c>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5" customHeight="1" x14ac:dyDescent="0.2">
      <c r="A42" s="350"/>
      <c r="B42" s="351"/>
      <c r="C42" s="351"/>
      <c r="D42" s="351"/>
      <c r="E42" s="351"/>
      <c r="F42" s="352"/>
      <c r="G42" s="453" t="s">
        <v>89</v>
      </c>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4"/>
      <c r="AX42" s="454"/>
      <c r="AY42" s="455"/>
    </row>
    <row r="43" spans="1:51" ht="45" customHeight="1" thickBot="1" x14ac:dyDescent="0.25">
      <c r="A43" s="537"/>
      <c r="B43" s="538"/>
      <c r="C43" s="538"/>
      <c r="D43" s="538"/>
      <c r="E43" s="538"/>
      <c r="F43" s="539"/>
      <c r="G43" s="456" t="s">
        <v>118</v>
      </c>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7"/>
      <c r="AW43" s="457"/>
      <c r="AX43" s="457"/>
      <c r="AY43" s="458"/>
    </row>
    <row r="44" spans="1:51" ht="290.39999999999998" customHeight="1" thickBot="1" x14ac:dyDescent="0.25">
      <c r="A44" s="1088" t="s">
        <v>90</v>
      </c>
      <c r="B44" s="1089"/>
      <c r="C44" s="1089"/>
      <c r="D44" s="1089"/>
      <c r="E44" s="1089"/>
      <c r="F44" s="1090"/>
      <c r="G44" s="1091" t="s">
        <v>450</v>
      </c>
      <c r="H44" s="1092"/>
      <c r="I44" s="1092"/>
      <c r="J44" s="1092"/>
      <c r="K44" s="1092"/>
      <c r="L44" s="1092"/>
      <c r="M44" s="1092"/>
      <c r="N44" s="1092"/>
      <c r="O44" s="1092"/>
      <c r="P44" s="1092"/>
      <c r="Q44" s="1092"/>
      <c r="R44" s="1092"/>
      <c r="S44" s="1092"/>
      <c r="T44" s="1092"/>
      <c r="U44" s="1092"/>
      <c r="V44" s="1092"/>
      <c r="W44" s="1092"/>
      <c r="X44" s="1092"/>
      <c r="Y44" s="1092"/>
      <c r="Z44" s="1092"/>
      <c r="AA44" s="1092"/>
      <c r="AB44" s="1092"/>
      <c r="AC44" s="1092"/>
      <c r="AD44" s="1092"/>
      <c r="AE44" s="1092"/>
      <c r="AF44" s="1092"/>
      <c r="AG44" s="1092"/>
      <c r="AH44" s="1092"/>
      <c r="AI44" s="1092"/>
      <c r="AJ44" s="1092"/>
      <c r="AK44" s="1092"/>
      <c r="AL44" s="1092"/>
      <c r="AM44" s="1092"/>
      <c r="AN44" s="1092"/>
      <c r="AO44" s="1092"/>
      <c r="AP44" s="1092"/>
      <c r="AQ44" s="1092"/>
      <c r="AR44" s="1092"/>
      <c r="AS44" s="1092"/>
      <c r="AT44" s="1092"/>
      <c r="AU44" s="1092"/>
      <c r="AV44" s="1092"/>
      <c r="AW44" s="1092"/>
      <c r="AX44" s="1092"/>
      <c r="AY44" s="1093"/>
    </row>
    <row r="45" spans="1:51" s="11" customFormat="1" ht="61.5" customHeight="1" x14ac:dyDescent="0.2">
      <c r="A45" s="171" t="s">
        <v>91</v>
      </c>
      <c r="B45" s="172"/>
      <c r="C45" s="172"/>
      <c r="D45" s="172"/>
      <c r="E45" s="172"/>
      <c r="F45" s="173"/>
      <c r="G45" s="174" t="s">
        <v>92</v>
      </c>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5"/>
    </row>
    <row r="46" spans="1:51" s="11" customFormat="1" ht="41.25" customHeight="1" x14ac:dyDescent="0.2">
      <c r="A46" s="176" t="s">
        <v>93</v>
      </c>
      <c r="B46" s="177"/>
      <c r="C46" s="177"/>
      <c r="D46" s="177"/>
      <c r="E46" s="177"/>
      <c r="F46" s="178"/>
      <c r="G46" s="1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9"/>
    </row>
    <row r="47" spans="1:51" s="11" customFormat="1" ht="27" customHeight="1" x14ac:dyDescent="0.2">
      <c r="A47" s="179" t="s">
        <v>94</v>
      </c>
      <c r="B47" s="180"/>
      <c r="C47" s="180"/>
      <c r="D47" s="180"/>
      <c r="E47" s="180"/>
      <c r="F47" s="181"/>
      <c r="G47" s="188" t="s">
        <v>95</v>
      </c>
      <c r="H47" s="135"/>
      <c r="I47" s="135"/>
      <c r="J47" s="135"/>
      <c r="K47" s="135"/>
      <c r="L47" s="135"/>
      <c r="M47" s="135"/>
      <c r="N47" s="135"/>
      <c r="O47" s="135"/>
      <c r="P47" s="189" t="s">
        <v>96</v>
      </c>
      <c r="Q47" s="135"/>
      <c r="R47" s="135"/>
      <c r="S47" s="135"/>
      <c r="T47" s="135"/>
      <c r="U47" s="135"/>
      <c r="V47" s="135"/>
      <c r="W47" s="135"/>
      <c r="X47" s="190"/>
      <c r="Y47" s="120"/>
      <c r="Z47" s="121"/>
      <c r="AA47" s="122"/>
      <c r="AB47" s="68" t="s">
        <v>97</v>
      </c>
      <c r="AC47" s="69"/>
      <c r="AD47" s="69"/>
      <c r="AE47" s="70"/>
      <c r="AF47" s="126" t="s">
        <v>98</v>
      </c>
      <c r="AG47" s="127"/>
      <c r="AH47" s="127"/>
      <c r="AI47" s="128"/>
      <c r="AJ47" s="126" t="s">
        <v>99</v>
      </c>
      <c r="AK47" s="127"/>
      <c r="AL47" s="127"/>
      <c r="AM47" s="128"/>
      <c r="AN47" s="126" t="s">
        <v>73</v>
      </c>
      <c r="AO47" s="127"/>
      <c r="AP47" s="127"/>
      <c r="AQ47" s="128"/>
      <c r="AR47" s="191" t="s">
        <v>100</v>
      </c>
      <c r="AS47" s="192"/>
      <c r="AT47" s="192"/>
      <c r="AU47" s="193"/>
      <c r="AV47" s="191" t="s">
        <v>101</v>
      </c>
      <c r="AW47" s="192"/>
      <c r="AX47" s="192"/>
      <c r="AY47" s="194"/>
    </row>
    <row r="48" spans="1:51" s="11" customFormat="1" ht="23.25" customHeight="1" x14ac:dyDescent="0.2">
      <c r="A48" s="182"/>
      <c r="B48" s="183"/>
      <c r="C48" s="183"/>
      <c r="D48" s="183"/>
      <c r="E48" s="183"/>
      <c r="F48" s="184"/>
      <c r="G48" s="195" t="s">
        <v>102</v>
      </c>
      <c r="H48" s="196"/>
      <c r="I48" s="196"/>
      <c r="J48" s="196"/>
      <c r="K48" s="196"/>
      <c r="L48" s="196"/>
      <c r="M48" s="196"/>
      <c r="N48" s="196"/>
      <c r="O48" s="196"/>
      <c r="P48" s="199" t="s">
        <v>103</v>
      </c>
      <c r="Q48" s="200"/>
      <c r="R48" s="200"/>
      <c r="S48" s="200"/>
      <c r="T48" s="200"/>
      <c r="U48" s="200"/>
      <c r="V48" s="200"/>
      <c r="W48" s="200"/>
      <c r="X48" s="201"/>
      <c r="Y48" s="205" t="s">
        <v>104</v>
      </c>
      <c r="Z48" s="206"/>
      <c r="AA48" s="207"/>
      <c r="AB48" s="208" t="s">
        <v>105</v>
      </c>
      <c r="AC48" s="209"/>
      <c r="AD48" s="209"/>
      <c r="AE48" s="210"/>
      <c r="AF48" s="211" t="s">
        <v>106</v>
      </c>
      <c r="AG48" s="211"/>
      <c r="AH48" s="211"/>
      <c r="AI48" s="211"/>
      <c r="AJ48" s="211">
        <v>51</v>
      </c>
      <c r="AK48" s="211"/>
      <c r="AL48" s="211"/>
      <c r="AM48" s="211"/>
      <c r="AN48" s="211">
        <v>76</v>
      </c>
      <c r="AO48" s="211"/>
      <c r="AP48" s="211"/>
      <c r="AQ48" s="211"/>
      <c r="AR48" s="211" t="s">
        <v>106</v>
      </c>
      <c r="AS48" s="211"/>
      <c r="AT48" s="211"/>
      <c r="AU48" s="211"/>
      <c r="AV48" s="64" t="s">
        <v>106</v>
      </c>
      <c r="AW48" s="65"/>
      <c r="AX48" s="65"/>
      <c r="AY48" s="67"/>
    </row>
    <row r="49" spans="1:51" s="11" customFormat="1" ht="41.4" customHeight="1" x14ac:dyDescent="0.2">
      <c r="A49" s="185"/>
      <c r="B49" s="186"/>
      <c r="C49" s="186"/>
      <c r="D49" s="186"/>
      <c r="E49" s="186"/>
      <c r="F49" s="187"/>
      <c r="G49" s="197"/>
      <c r="H49" s="198"/>
      <c r="I49" s="198"/>
      <c r="J49" s="198"/>
      <c r="K49" s="198"/>
      <c r="L49" s="198"/>
      <c r="M49" s="198"/>
      <c r="N49" s="198"/>
      <c r="O49" s="198"/>
      <c r="P49" s="202"/>
      <c r="Q49" s="203"/>
      <c r="R49" s="203"/>
      <c r="S49" s="203"/>
      <c r="T49" s="203"/>
      <c r="U49" s="203"/>
      <c r="V49" s="203"/>
      <c r="W49" s="203"/>
      <c r="X49" s="204"/>
      <c r="Y49" s="212" t="s">
        <v>107</v>
      </c>
      <c r="Z49" s="213"/>
      <c r="AA49" s="214"/>
      <c r="AB49" s="208" t="s">
        <v>105</v>
      </c>
      <c r="AC49" s="209"/>
      <c r="AD49" s="209"/>
      <c r="AE49" s="210"/>
      <c r="AF49" s="211" t="s">
        <v>106</v>
      </c>
      <c r="AG49" s="211"/>
      <c r="AH49" s="211"/>
      <c r="AI49" s="211"/>
      <c r="AJ49" s="211">
        <v>51</v>
      </c>
      <c r="AK49" s="211"/>
      <c r="AL49" s="211"/>
      <c r="AM49" s="211"/>
      <c r="AN49" s="211">
        <v>76</v>
      </c>
      <c r="AO49" s="211"/>
      <c r="AP49" s="211"/>
      <c r="AQ49" s="211"/>
      <c r="AR49" s="211">
        <v>93</v>
      </c>
      <c r="AS49" s="211"/>
      <c r="AT49" s="211"/>
      <c r="AU49" s="211"/>
      <c r="AV49" s="64" t="s">
        <v>118</v>
      </c>
      <c r="AW49" s="65"/>
      <c r="AX49" s="65"/>
      <c r="AY49" s="67"/>
    </row>
    <row r="50" spans="1:51" s="11" customFormat="1" ht="13.5" customHeight="1" x14ac:dyDescent="0.2">
      <c r="A50" s="14"/>
      <c r="B50" s="15"/>
      <c r="C50" s="15"/>
      <c r="D50" s="15"/>
      <c r="E50" s="15"/>
      <c r="F50" s="16"/>
      <c r="G50" s="89"/>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1"/>
    </row>
    <row r="51" spans="1:51" s="11" customFormat="1" ht="141.6" customHeight="1" x14ac:dyDescent="0.2">
      <c r="A51" s="92" t="s">
        <v>93</v>
      </c>
      <c r="B51" s="93"/>
      <c r="C51" s="94" t="s">
        <v>108</v>
      </c>
      <c r="D51" s="94"/>
      <c r="E51" s="94"/>
      <c r="F51" s="95"/>
      <c r="G51" s="96" t="s">
        <v>473</v>
      </c>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8"/>
    </row>
    <row r="52" spans="1:51" s="11" customFormat="1" ht="18.75" customHeight="1" x14ac:dyDescent="0.2">
      <c r="A52" s="99" t="s">
        <v>109</v>
      </c>
      <c r="B52" s="100"/>
      <c r="C52" s="100"/>
      <c r="D52" s="100"/>
      <c r="E52" s="100"/>
      <c r="F52" s="101"/>
      <c r="G52" s="109" t="s">
        <v>110</v>
      </c>
      <c r="H52" s="110"/>
      <c r="I52" s="110"/>
      <c r="J52" s="110"/>
      <c r="K52" s="110"/>
      <c r="L52" s="110"/>
      <c r="M52" s="110"/>
      <c r="N52" s="110"/>
      <c r="O52" s="111"/>
      <c r="P52" s="115" t="s">
        <v>111</v>
      </c>
      <c r="Q52" s="110"/>
      <c r="R52" s="110"/>
      <c r="S52" s="110"/>
      <c r="T52" s="110"/>
      <c r="U52" s="110"/>
      <c r="V52" s="110"/>
      <c r="W52" s="110"/>
      <c r="X52" s="111"/>
      <c r="Y52" s="120"/>
      <c r="Z52" s="121"/>
      <c r="AA52" s="122"/>
      <c r="AB52" s="156" t="s">
        <v>97</v>
      </c>
      <c r="AC52" s="157"/>
      <c r="AD52" s="157"/>
      <c r="AE52" s="158"/>
      <c r="AF52" s="123" t="s">
        <v>98</v>
      </c>
      <c r="AG52" s="124"/>
      <c r="AH52" s="124"/>
      <c r="AI52" s="125"/>
      <c r="AJ52" s="169" t="s">
        <v>99</v>
      </c>
      <c r="AK52" s="169"/>
      <c r="AL52" s="169"/>
      <c r="AM52" s="123"/>
      <c r="AN52" s="169" t="s">
        <v>73</v>
      </c>
      <c r="AO52" s="169"/>
      <c r="AP52" s="169"/>
      <c r="AQ52" s="123"/>
      <c r="AR52" s="162" t="s">
        <v>112</v>
      </c>
      <c r="AS52" s="163"/>
      <c r="AT52" s="163"/>
      <c r="AU52" s="163"/>
      <c r="AV52" s="163"/>
      <c r="AW52" s="163"/>
      <c r="AX52" s="163"/>
      <c r="AY52" s="164"/>
    </row>
    <row r="53" spans="1:51" s="11" customFormat="1" ht="18.75" customHeight="1" x14ac:dyDescent="0.2">
      <c r="A53" s="102"/>
      <c r="B53" s="103"/>
      <c r="C53" s="103"/>
      <c r="D53" s="103"/>
      <c r="E53" s="103"/>
      <c r="F53" s="104"/>
      <c r="G53" s="112"/>
      <c r="H53" s="113"/>
      <c r="I53" s="113"/>
      <c r="J53" s="113"/>
      <c r="K53" s="113"/>
      <c r="L53" s="113"/>
      <c r="M53" s="113"/>
      <c r="N53" s="113"/>
      <c r="O53" s="114"/>
      <c r="P53" s="116"/>
      <c r="Q53" s="113"/>
      <c r="R53" s="113"/>
      <c r="S53" s="113"/>
      <c r="T53" s="113"/>
      <c r="U53" s="113"/>
      <c r="V53" s="113"/>
      <c r="W53" s="113"/>
      <c r="X53" s="114"/>
      <c r="Y53" s="166"/>
      <c r="Z53" s="167"/>
      <c r="AA53" s="168"/>
      <c r="AB53" s="116"/>
      <c r="AC53" s="113"/>
      <c r="AD53" s="113"/>
      <c r="AE53" s="114"/>
      <c r="AF53" s="126"/>
      <c r="AG53" s="127"/>
      <c r="AH53" s="127"/>
      <c r="AI53" s="128"/>
      <c r="AJ53" s="170"/>
      <c r="AK53" s="170"/>
      <c r="AL53" s="170"/>
      <c r="AM53" s="126"/>
      <c r="AN53" s="170"/>
      <c r="AO53" s="170"/>
      <c r="AP53" s="170"/>
      <c r="AQ53" s="126"/>
      <c r="AR53" s="132"/>
      <c r="AS53" s="133"/>
      <c r="AT53" s="133"/>
      <c r="AU53" s="133"/>
      <c r="AV53" s="134">
        <v>6</v>
      </c>
      <c r="AW53" s="134"/>
      <c r="AX53" s="135" t="s">
        <v>113</v>
      </c>
      <c r="AY53" s="136"/>
    </row>
    <row r="54" spans="1:51" s="11" customFormat="1" ht="23.25" customHeight="1" x14ac:dyDescent="0.2">
      <c r="A54" s="105"/>
      <c r="B54" s="103"/>
      <c r="C54" s="103"/>
      <c r="D54" s="103"/>
      <c r="E54" s="103"/>
      <c r="F54" s="104"/>
      <c r="G54" s="137" t="s">
        <v>474</v>
      </c>
      <c r="H54" s="138"/>
      <c r="I54" s="138"/>
      <c r="J54" s="138"/>
      <c r="K54" s="138"/>
      <c r="L54" s="138"/>
      <c r="M54" s="138"/>
      <c r="N54" s="138"/>
      <c r="O54" s="139"/>
      <c r="P54" s="138" t="s">
        <v>475</v>
      </c>
      <c r="Q54" s="138"/>
      <c r="R54" s="138"/>
      <c r="S54" s="138"/>
      <c r="T54" s="138"/>
      <c r="U54" s="138"/>
      <c r="V54" s="138"/>
      <c r="W54" s="138"/>
      <c r="X54" s="139"/>
      <c r="Y54" s="144" t="s">
        <v>114</v>
      </c>
      <c r="Z54" s="145"/>
      <c r="AA54" s="146"/>
      <c r="AB54" s="77" t="s">
        <v>117</v>
      </c>
      <c r="AC54" s="78"/>
      <c r="AD54" s="78"/>
      <c r="AE54" s="79"/>
      <c r="AF54" s="64" t="s">
        <v>106</v>
      </c>
      <c r="AG54" s="65"/>
      <c r="AH54" s="65"/>
      <c r="AI54" s="65"/>
      <c r="AJ54" s="64" t="s">
        <v>106</v>
      </c>
      <c r="AK54" s="65"/>
      <c r="AL54" s="65"/>
      <c r="AM54" s="65"/>
      <c r="AN54" s="64" t="s">
        <v>106</v>
      </c>
      <c r="AO54" s="65"/>
      <c r="AP54" s="65"/>
      <c r="AQ54" s="65"/>
      <c r="AR54" s="64"/>
      <c r="AS54" s="65"/>
      <c r="AT54" s="65"/>
      <c r="AU54" s="65"/>
      <c r="AV54" s="65"/>
      <c r="AW54" s="65"/>
      <c r="AX54" s="65"/>
      <c r="AY54" s="67"/>
    </row>
    <row r="55" spans="1:51" s="11" customFormat="1" ht="23.25" customHeight="1" x14ac:dyDescent="0.2">
      <c r="A55" s="106"/>
      <c r="B55" s="107"/>
      <c r="C55" s="107"/>
      <c r="D55" s="107"/>
      <c r="E55" s="107"/>
      <c r="F55" s="108"/>
      <c r="G55" s="140"/>
      <c r="H55" s="141"/>
      <c r="I55" s="141"/>
      <c r="J55" s="141"/>
      <c r="K55" s="141"/>
      <c r="L55" s="141"/>
      <c r="M55" s="141"/>
      <c r="N55" s="141"/>
      <c r="O55" s="142"/>
      <c r="P55" s="141"/>
      <c r="Q55" s="141"/>
      <c r="R55" s="141"/>
      <c r="S55" s="141"/>
      <c r="T55" s="141"/>
      <c r="U55" s="141"/>
      <c r="V55" s="141"/>
      <c r="W55" s="141"/>
      <c r="X55" s="142"/>
      <c r="Y55" s="68" t="s">
        <v>115</v>
      </c>
      <c r="Z55" s="69"/>
      <c r="AA55" s="70"/>
      <c r="AB55" s="77" t="s">
        <v>117</v>
      </c>
      <c r="AC55" s="78"/>
      <c r="AD55" s="78"/>
      <c r="AE55" s="79"/>
      <c r="AF55" s="64" t="s">
        <v>106</v>
      </c>
      <c r="AG55" s="65"/>
      <c r="AH55" s="65"/>
      <c r="AI55" s="65"/>
      <c r="AJ55" s="64" t="s">
        <v>106</v>
      </c>
      <c r="AK55" s="65"/>
      <c r="AL55" s="65"/>
      <c r="AM55" s="65"/>
      <c r="AN55" s="64" t="s">
        <v>106</v>
      </c>
      <c r="AO55" s="65"/>
      <c r="AP55" s="65"/>
      <c r="AQ55" s="65"/>
      <c r="AR55" s="74">
        <v>90</v>
      </c>
      <c r="AS55" s="75"/>
      <c r="AT55" s="75"/>
      <c r="AU55" s="75"/>
      <c r="AV55" s="75"/>
      <c r="AW55" s="75"/>
      <c r="AX55" s="75"/>
      <c r="AY55" s="76"/>
    </row>
    <row r="56" spans="1:51" s="11" customFormat="1" ht="289.95" customHeight="1" x14ac:dyDescent="0.2">
      <c r="A56" s="105"/>
      <c r="B56" s="103"/>
      <c r="C56" s="103"/>
      <c r="D56" s="103"/>
      <c r="E56" s="103"/>
      <c r="F56" s="104"/>
      <c r="G56" s="96"/>
      <c r="H56" s="97"/>
      <c r="I56" s="97"/>
      <c r="J56" s="97"/>
      <c r="K56" s="97"/>
      <c r="L56" s="97"/>
      <c r="M56" s="97"/>
      <c r="N56" s="97"/>
      <c r="O56" s="143"/>
      <c r="P56" s="97"/>
      <c r="Q56" s="97"/>
      <c r="R56" s="97"/>
      <c r="S56" s="97"/>
      <c r="T56" s="97"/>
      <c r="U56" s="97"/>
      <c r="V56" s="97"/>
      <c r="W56" s="97"/>
      <c r="X56" s="143"/>
      <c r="Y56" s="68" t="s">
        <v>116</v>
      </c>
      <c r="Z56" s="69"/>
      <c r="AA56" s="70"/>
      <c r="AB56" s="77" t="s">
        <v>117</v>
      </c>
      <c r="AC56" s="78"/>
      <c r="AD56" s="78"/>
      <c r="AE56" s="79"/>
      <c r="AF56" s="64" t="s">
        <v>106</v>
      </c>
      <c r="AG56" s="65"/>
      <c r="AH56" s="65"/>
      <c r="AI56" s="65"/>
      <c r="AJ56" s="64" t="s">
        <v>106</v>
      </c>
      <c r="AK56" s="65"/>
      <c r="AL56" s="65"/>
      <c r="AM56" s="65"/>
      <c r="AN56" s="64" t="s">
        <v>106</v>
      </c>
      <c r="AO56" s="65"/>
      <c r="AP56" s="65"/>
      <c r="AQ56" s="65"/>
      <c r="AR56" s="64" t="s">
        <v>118</v>
      </c>
      <c r="AS56" s="65"/>
      <c r="AT56" s="65"/>
      <c r="AU56" s="65"/>
      <c r="AV56" s="65"/>
      <c r="AW56" s="65"/>
      <c r="AX56" s="65"/>
      <c r="AY56" s="67"/>
    </row>
    <row r="57" spans="1:51" s="11" customFormat="1" ht="203.4" customHeight="1" x14ac:dyDescent="0.2">
      <c r="A57" s="80" t="s">
        <v>119</v>
      </c>
      <c r="B57" s="81"/>
      <c r="C57" s="81"/>
      <c r="D57" s="81"/>
      <c r="E57" s="81"/>
      <c r="F57" s="82"/>
      <c r="G57" s="83" t="s">
        <v>476</v>
      </c>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20"/>
    </row>
    <row r="58" spans="1:51" s="11" customFormat="1" ht="15" customHeight="1" x14ac:dyDescent="0.2">
      <c r="A58" s="14"/>
      <c r="B58" s="15"/>
      <c r="C58" s="15"/>
      <c r="D58" s="15"/>
      <c r="E58" s="15"/>
      <c r="F58" s="16"/>
      <c r="G58" s="150"/>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2"/>
    </row>
    <row r="59" spans="1:51" s="11" customFormat="1" ht="93.75" customHeight="1" x14ac:dyDescent="0.2">
      <c r="A59" s="92" t="s">
        <v>93</v>
      </c>
      <c r="B59" s="93"/>
      <c r="C59" s="94" t="s">
        <v>120</v>
      </c>
      <c r="D59" s="94"/>
      <c r="E59" s="94"/>
      <c r="F59" s="95"/>
      <c r="G59" s="83" t="s">
        <v>477</v>
      </c>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5"/>
    </row>
    <row r="60" spans="1:51" s="11" customFormat="1" ht="18.75" customHeight="1" x14ac:dyDescent="0.2">
      <c r="A60" s="99" t="s">
        <v>121</v>
      </c>
      <c r="B60" s="100"/>
      <c r="C60" s="100"/>
      <c r="D60" s="100"/>
      <c r="E60" s="100"/>
      <c r="F60" s="101"/>
      <c r="G60" s="109" t="s">
        <v>110</v>
      </c>
      <c r="H60" s="110"/>
      <c r="I60" s="110"/>
      <c r="J60" s="110"/>
      <c r="K60" s="110"/>
      <c r="L60" s="110"/>
      <c r="M60" s="110"/>
      <c r="N60" s="110"/>
      <c r="O60" s="111"/>
      <c r="P60" s="115" t="s">
        <v>111</v>
      </c>
      <c r="Q60" s="110"/>
      <c r="R60" s="110"/>
      <c r="S60" s="110"/>
      <c r="T60" s="110"/>
      <c r="U60" s="110"/>
      <c r="V60" s="110"/>
      <c r="W60" s="110"/>
      <c r="X60" s="111"/>
      <c r="Y60" s="153"/>
      <c r="Z60" s="154"/>
      <c r="AA60" s="155"/>
      <c r="AB60" s="156" t="s">
        <v>97</v>
      </c>
      <c r="AC60" s="157"/>
      <c r="AD60" s="157"/>
      <c r="AE60" s="158"/>
      <c r="AF60" s="159" t="s">
        <v>98</v>
      </c>
      <c r="AG60" s="160"/>
      <c r="AH60" s="160"/>
      <c r="AI60" s="161"/>
      <c r="AJ60" s="159" t="s">
        <v>99</v>
      </c>
      <c r="AK60" s="160"/>
      <c r="AL60" s="160"/>
      <c r="AM60" s="161"/>
      <c r="AN60" s="159" t="s">
        <v>73</v>
      </c>
      <c r="AO60" s="160"/>
      <c r="AP60" s="160"/>
      <c r="AQ60" s="161"/>
      <c r="AR60" s="162" t="s">
        <v>112</v>
      </c>
      <c r="AS60" s="163"/>
      <c r="AT60" s="163"/>
      <c r="AU60" s="163"/>
      <c r="AV60" s="163"/>
      <c r="AW60" s="163"/>
      <c r="AX60" s="163"/>
      <c r="AY60" s="164"/>
    </row>
    <row r="61" spans="1:51" s="11" customFormat="1" ht="18.75" customHeight="1" x14ac:dyDescent="0.2">
      <c r="A61" s="102"/>
      <c r="B61" s="103"/>
      <c r="C61" s="103"/>
      <c r="D61" s="103"/>
      <c r="E61" s="103"/>
      <c r="F61" s="104"/>
      <c r="G61" s="112"/>
      <c r="H61" s="113"/>
      <c r="I61" s="113"/>
      <c r="J61" s="113"/>
      <c r="K61" s="113"/>
      <c r="L61" s="113"/>
      <c r="M61" s="113"/>
      <c r="N61" s="113"/>
      <c r="O61" s="114"/>
      <c r="P61" s="116"/>
      <c r="Q61" s="113"/>
      <c r="R61" s="113"/>
      <c r="S61" s="113"/>
      <c r="T61" s="113"/>
      <c r="U61" s="113"/>
      <c r="V61" s="113"/>
      <c r="W61" s="113"/>
      <c r="X61" s="114"/>
      <c r="Y61" s="120"/>
      <c r="Z61" s="121"/>
      <c r="AA61" s="122"/>
      <c r="AB61" s="116"/>
      <c r="AC61" s="113"/>
      <c r="AD61" s="113"/>
      <c r="AE61" s="114"/>
      <c r="AF61" s="126"/>
      <c r="AG61" s="127"/>
      <c r="AH61" s="127"/>
      <c r="AI61" s="128"/>
      <c r="AJ61" s="126"/>
      <c r="AK61" s="127"/>
      <c r="AL61" s="127"/>
      <c r="AM61" s="128"/>
      <c r="AN61" s="126"/>
      <c r="AO61" s="127"/>
      <c r="AP61" s="127"/>
      <c r="AQ61" s="128"/>
      <c r="AR61" s="132"/>
      <c r="AS61" s="133"/>
      <c r="AT61" s="133"/>
      <c r="AU61" s="133"/>
      <c r="AV61" s="165">
        <v>14</v>
      </c>
      <c r="AW61" s="165"/>
      <c r="AX61" s="135" t="s">
        <v>113</v>
      </c>
      <c r="AY61" s="136"/>
    </row>
    <row r="62" spans="1:51" s="11" customFormat="1" ht="23.25" customHeight="1" x14ac:dyDescent="0.2">
      <c r="A62" s="105"/>
      <c r="B62" s="103"/>
      <c r="C62" s="103"/>
      <c r="D62" s="103"/>
      <c r="E62" s="103"/>
      <c r="F62" s="104"/>
      <c r="G62" s="137" t="s">
        <v>478</v>
      </c>
      <c r="H62" s="138"/>
      <c r="I62" s="138"/>
      <c r="J62" s="138"/>
      <c r="K62" s="138"/>
      <c r="L62" s="138"/>
      <c r="M62" s="138"/>
      <c r="N62" s="138"/>
      <c r="O62" s="139"/>
      <c r="P62" s="221" t="s">
        <v>479</v>
      </c>
      <c r="Q62" s="221"/>
      <c r="R62" s="221"/>
      <c r="S62" s="221"/>
      <c r="T62" s="221"/>
      <c r="U62" s="221"/>
      <c r="V62" s="221"/>
      <c r="W62" s="221"/>
      <c r="X62" s="222"/>
      <c r="Y62" s="144" t="s">
        <v>114</v>
      </c>
      <c r="Z62" s="145"/>
      <c r="AA62" s="146"/>
      <c r="AB62" s="71" t="s">
        <v>117</v>
      </c>
      <c r="AC62" s="72"/>
      <c r="AD62" s="72"/>
      <c r="AE62" s="73"/>
      <c r="AF62" s="64" t="s">
        <v>106</v>
      </c>
      <c r="AG62" s="65"/>
      <c r="AH62" s="65"/>
      <c r="AI62" s="66"/>
      <c r="AJ62" s="64" t="s">
        <v>106</v>
      </c>
      <c r="AK62" s="65"/>
      <c r="AL62" s="65"/>
      <c r="AM62" s="66"/>
      <c r="AN62" s="64" t="s">
        <v>106</v>
      </c>
      <c r="AO62" s="65"/>
      <c r="AP62" s="65"/>
      <c r="AQ62" s="66"/>
      <c r="AR62" s="64"/>
      <c r="AS62" s="65"/>
      <c r="AT62" s="65"/>
      <c r="AU62" s="65"/>
      <c r="AV62" s="65"/>
      <c r="AW62" s="65"/>
      <c r="AX62" s="65"/>
      <c r="AY62" s="67"/>
    </row>
    <row r="63" spans="1:51" s="11" customFormat="1" ht="23.25" customHeight="1" x14ac:dyDescent="0.2">
      <c r="A63" s="106"/>
      <c r="B63" s="107"/>
      <c r="C63" s="107"/>
      <c r="D63" s="107"/>
      <c r="E63" s="107"/>
      <c r="F63" s="108"/>
      <c r="G63" s="140"/>
      <c r="H63" s="141"/>
      <c r="I63" s="141"/>
      <c r="J63" s="141"/>
      <c r="K63" s="141"/>
      <c r="L63" s="141"/>
      <c r="M63" s="141"/>
      <c r="N63" s="141"/>
      <c r="O63" s="142"/>
      <c r="P63" s="223"/>
      <c r="Q63" s="223"/>
      <c r="R63" s="223"/>
      <c r="S63" s="223"/>
      <c r="T63" s="223"/>
      <c r="U63" s="223"/>
      <c r="V63" s="223"/>
      <c r="W63" s="223"/>
      <c r="X63" s="224"/>
      <c r="Y63" s="68" t="s">
        <v>115</v>
      </c>
      <c r="Z63" s="69"/>
      <c r="AA63" s="70"/>
      <c r="AB63" s="71" t="s">
        <v>117</v>
      </c>
      <c r="AC63" s="72"/>
      <c r="AD63" s="72"/>
      <c r="AE63" s="73"/>
      <c r="AF63" s="64" t="s">
        <v>106</v>
      </c>
      <c r="AG63" s="65"/>
      <c r="AH63" s="65"/>
      <c r="AI63" s="66"/>
      <c r="AJ63" s="64" t="s">
        <v>106</v>
      </c>
      <c r="AK63" s="65"/>
      <c r="AL63" s="65"/>
      <c r="AM63" s="66"/>
      <c r="AN63" s="64" t="s">
        <v>106</v>
      </c>
      <c r="AO63" s="65"/>
      <c r="AP63" s="65"/>
      <c r="AQ63" s="66"/>
      <c r="AR63" s="1050" t="s">
        <v>458</v>
      </c>
      <c r="AS63" s="1051"/>
      <c r="AT63" s="1051"/>
      <c r="AU63" s="1051"/>
      <c r="AV63" s="1051"/>
      <c r="AW63" s="1051"/>
      <c r="AX63" s="1051"/>
      <c r="AY63" s="1052"/>
    </row>
    <row r="64" spans="1:51" s="11" customFormat="1" ht="165" customHeight="1" x14ac:dyDescent="0.2">
      <c r="A64" s="105"/>
      <c r="B64" s="103"/>
      <c r="C64" s="103"/>
      <c r="D64" s="103"/>
      <c r="E64" s="103"/>
      <c r="F64" s="104"/>
      <c r="G64" s="96"/>
      <c r="H64" s="97"/>
      <c r="I64" s="97"/>
      <c r="J64" s="97"/>
      <c r="K64" s="97"/>
      <c r="L64" s="97"/>
      <c r="M64" s="97"/>
      <c r="N64" s="97"/>
      <c r="O64" s="143"/>
      <c r="P64" s="225"/>
      <c r="Q64" s="225"/>
      <c r="R64" s="225"/>
      <c r="S64" s="225"/>
      <c r="T64" s="225"/>
      <c r="U64" s="225"/>
      <c r="V64" s="225"/>
      <c r="W64" s="225"/>
      <c r="X64" s="226"/>
      <c r="Y64" s="68" t="s">
        <v>116</v>
      </c>
      <c r="Z64" s="69"/>
      <c r="AA64" s="70"/>
      <c r="AB64" s="77" t="s">
        <v>117</v>
      </c>
      <c r="AC64" s="78"/>
      <c r="AD64" s="78"/>
      <c r="AE64" s="79"/>
      <c r="AF64" s="64" t="s">
        <v>106</v>
      </c>
      <c r="AG64" s="65"/>
      <c r="AH64" s="65"/>
      <c r="AI64" s="66"/>
      <c r="AJ64" s="64" t="s">
        <v>106</v>
      </c>
      <c r="AK64" s="65"/>
      <c r="AL64" s="65"/>
      <c r="AM64" s="66"/>
      <c r="AN64" s="64" t="s">
        <v>106</v>
      </c>
      <c r="AO64" s="65"/>
      <c r="AP64" s="65"/>
      <c r="AQ64" s="66"/>
      <c r="AR64" s="64" t="s">
        <v>118</v>
      </c>
      <c r="AS64" s="65"/>
      <c r="AT64" s="65"/>
      <c r="AU64" s="65"/>
      <c r="AV64" s="65"/>
      <c r="AW64" s="65"/>
      <c r="AX64" s="65"/>
      <c r="AY64" s="67"/>
    </row>
    <row r="65" spans="1:51" s="11" customFormat="1" ht="106.5" customHeight="1" x14ac:dyDescent="0.2">
      <c r="A65" s="80" t="s">
        <v>119</v>
      </c>
      <c r="B65" s="81"/>
      <c r="C65" s="81"/>
      <c r="D65" s="81"/>
      <c r="E65" s="81"/>
      <c r="F65" s="82"/>
      <c r="G65" s="83" t="s">
        <v>480</v>
      </c>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5"/>
    </row>
    <row r="66" spans="1:51" s="11" customFormat="1" ht="15" customHeight="1" x14ac:dyDescent="0.2">
      <c r="A66" s="14"/>
      <c r="B66" s="15"/>
      <c r="C66" s="15"/>
      <c r="D66" s="15"/>
      <c r="E66" s="15"/>
      <c r="F66" s="16"/>
      <c r="G66" s="89"/>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1"/>
    </row>
    <row r="67" spans="1:51" s="11" customFormat="1" ht="106.95" customHeight="1" x14ac:dyDescent="0.2">
      <c r="A67" s="92" t="s">
        <v>93</v>
      </c>
      <c r="B67" s="93"/>
      <c r="C67" s="94" t="s">
        <v>122</v>
      </c>
      <c r="D67" s="94"/>
      <c r="E67" s="94"/>
      <c r="F67" s="95"/>
      <c r="G67" s="96" t="s">
        <v>466</v>
      </c>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8"/>
    </row>
    <row r="68" spans="1:51" s="11" customFormat="1" ht="18.75" customHeight="1" x14ac:dyDescent="0.2">
      <c r="A68" s="99" t="s">
        <v>123</v>
      </c>
      <c r="B68" s="100"/>
      <c r="C68" s="100"/>
      <c r="D68" s="100"/>
      <c r="E68" s="100"/>
      <c r="F68" s="101"/>
      <c r="G68" s="109" t="s">
        <v>110</v>
      </c>
      <c r="H68" s="110"/>
      <c r="I68" s="110"/>
      <c r="J68" s="110"/>
      <c r="K68" s="110"/>
      <c r="L68" s="110"/>
      <c r="M68" s="110"/>
      <c r="N68" s="110"/>
      <c r="O68" s="111"/>
      <c r="P68" s="115" t="s">
        <v>111</v>
      </c>
      <c r="Q68" s="110"/>
      <c r="R68" s="110"/>
      <c r="S68" s="110"/>
      <c r="T68" s="110"/>
      <c r="U68" s="110"/>
      <c r="V68" s="110"/>
      <c r="W68" s="110"/>
      <c r="X68" s="111"/>
      <c r="Y68" s="117"/>
      <c r="Z68" s="118"/>
      <c r="AA68" s="119"/>
      <c r="AB68" s="115" t="s">
        <v>97</v>
      </c>
      <c r="AC68" s="110"/>
      <c r="AD68" s="110"/>
      <c r="AE68" s="111"/>
      <c r="AF68" s="123" t="s">
        <v>98</v>
      </c>
      <c r="AG68" s="124"/>
      <c r="AH68" s="124"/>
      <c r="AI68" s="125"/>
      <c r="AJ68" s="123" t="s">
        <v>99</v>
      </c>
      <c r="AK68" s="124"/>
      <c r="AL68" s="124"/>
      <c r="AM68" s="125"/>
      <c r="AN68" s="123" t="s">
        <v>73</v>
      </c>
      <c r="AO68" s="124"/>
      <c r="AP68" s="124"/>
      <c r="AQ68" s="125"/>
      <c r="AR68" s="129" t="s">
        <v>124</v>
      </c>
      <c r="AS68" s="130"/>
      <c r="AT68" s="130"/>
      <c r="AU68" s="130"/>
      <c r="AV68" s="130"/>
      <c r="AW68" s="130"/>
      <c r="AX68" s="130"/>
      <c r="AY68" s="131"/>
    </row>
    <row r="69" spans="1:51" s="11" customFormat="1" ht="18.75" customHeight="1" x14ac:dyDescent="0.2">
      <c r="A69" s="102"/>
      <c r="B69" s="103"/>
      <c r="C69" s="103"/>
      <c r="D69" s="103"/>
      <c r="E69" s="103"/>
      <c r="F69" s="104"/>
      <c r="G69" s="112"/>
      <c r="H69" s="113"/>
      <c r="I69" s="113"/>
      <c r="J69" s="113"/>
      <c r="K69" s="113"/>
      <c r="L69" s="113"/>
      <c r="M69" s="113"/>
      <c r="N69" s="113"/>
      <c r="O69" s="114"/>
      <c r="P69" s="116"/>
      <c r="Q69" s="113"/>
      <c r="R69" s="113"/>
      <c r="S69" s="113"/>
      <c r="T69" s="113"/>
      <c r="U69" s="113"/>
      <c r="V69" s="113"/>
      <c r="W69" s="113"/>
      <c r="X69" s="114"/>
      <c r="Y69" s="120"/>
      <c r="Z69" s="121"/>
      <c r="AA69" s="122"/>
      <c r="AB69" s="116"/>
      <c r="AC69" s="113"/>
      <c r="AD69" s="113"/>
      <c r="AE69" s="114"/>
      <c r="AF69" s="126"/>
      <c r="AG69" s="127"/>
      <c r="AH69" s="127"/>
      <c r="AI69" s="128"/>
      <c r="AJ69" s="126"/>
      <c r="AK69" s="127"/>
      <c r="AL69" s="127"/>
      <c r="AM69" s="128"/>
      <c r="AN69" s="126"/>
      <c r="AO69" s="127"/>
      <c r="AP69" s="127"/>
      <c r="AQ69" s="128"/>
      <c r="AR69" s="132"/>
      <c r="AS69" s="133"/>
      <c r="AT69" s="133"/>
      <c r="AU69" s="133"/>
      <c r="AV69" s="134">
        <v>32</v>
      </c>
      <c r="AW69" s="134"/>
      <c r="AX69" s="135" t="s">
        <v>113</v>
      </c>
      <c r="AY69" s="136"/>
    </row>
    <row r="70" spans="1:51" s="11" customFormat="1" ht="23.25" customHeight="1" x14ac:dyDescent="0.2">
      <c r="A70" s="105"/>
      <c r="B70" s="103"/>
      <c r="C70" s="103"/>
      <c r="D70" s="103"/>
      <c r="E70" s="103"/>
      <c r="F70" s="104"/>
      <c r="G70" s="137" t="s">
        <v>481</v>
      </c>
      <c r="H70" s="138"/>
      <c r="I70" s="138"/>
      <c r="J70" s="138"/>
      <c r="K70" s="138"/>
      <c r="L70" s="138"/>
      <c r="M70" s="138"/>
      <c r="N70" s="138"/>
      <c r="O70" s="139"/>
      <c r="P70" s="138" t="s">
        <v>470</v>
      </c>
      <c r="Q70" s="138"/>
      <c r="R70" s="138"/>
      <c r="S70" s="138"/>
      <c r="T70" s="138"/>
      <c r="U70" s="138"/>
      <c r="V70" s="138"/>
      <c r="W70" s="138"/>
      <c r="X70" s="139"/>
      <c r="Y70" s="144" t="s">
        <v>114</v>
      </c>
      <c r="Z70" s="145"/>
      <c r="AA70" s="146"/>
      <c r="AB70" s="208" t="s">
        <v>459</v>
      </c>
      <c r="AC70" s="209"/>
      <c r="AD70" s="209"/>
      <c r="AE70" s="210"/>
      <c r="AF70" s="64" t="s">
        <v>106</v>
      </c>
      <c r="AG70" s="65"/>
      <c r="AH70" s="65"/>
      <c r="AI70" s="66"/>
      <c r="AJ70" s="64" t="s">
        <v>106</v>
      </c>
      <c r="AK70" s="65"/>
      <c r="AL70" s="65"/>
      <c r="AM70" s="66"/>
      <c r="AN70" s="64" t="s">
        <v>106</v>
      </c>
      <c r="AO70" s="65"/>
      <c r="AP70" s="65"/>
      <c r="AQ70" s="66"/>
      <c r="AR70" s="64"/>
      <c r="AS70" s="65"/>
      <c r="AT70" s="65"/>
      <c r="AU70" s="65"/>
      <c r="AV70" s="65"/>
      <c r="AW70" s="65"/>
      <c r="AX70" s="65"/>
      <c r="AY70" s="67"/>
    </row>
    <row r="71" spans="1:51" s="11" customFormat="1" ht="23.25" customHeight="1" x14ac:dyDescent="0.2">
      <c r="A71" s="106"/>
      <c r="B71" s="107"/>
      <c r="C71" s="107"/>
      <c r="D71" s="107"/>
      <c r="E71" s="107"/>
      <c r="F71" s="108"/>
      <c r="G71" s="140"/>
      <c r="H71" s="141"/>
      <c r="I71" s="141"/>
      <c r="J71" s="141"/>
      <c r="K71" s="141"/>
      <c r="L71" s="141"/>
      <c r="M71" s="141"/>
      <c r="N71" s="141"/>
      <c r="O71" s="142"/>
      <c r="P71" s="141"/>
      <c r="Q71" s="141"/>
      <c r="R71" s="141"/>
      <c r="S71" s="141"/>
      <c r="T71" s="141"/>
      <c r="U71" s="141"/>
      <c r="V71" s="141"/>
      <c r="W71" s="141"/>
      <c r="X71" s="142"/>
      <c r="Y71" s="68" t="s">
        <v>115</v>
      </c>
      <c r="Z71" s="69"/>
      <c r="AA71" s="70"/>
      <c r="AB71" s="77" t="s">
        <v>459</v>
      </c>
      <c r="AC71" s="78"/>
      <c r="AD71" s="78"/>
      <c r="AE71" s="79"/>
      <c r="AF71" s="64" t="s">
        <v>106</v>
      </c>
      <c r="AG71" s="65"/>
      <c r="AH71" s="65"/>
      <c r="AI71" s="66"/>
      <c r="AJ71" s="64" t="s">
        <v>106</v>
      </c>
      <c r="AK71" s="65"/>
      <c r="AL71" s="65"/>
      <c r="AM71" s="66"/>
      <c r="AN71" s="64" t="s">
        <v>106</v>
      </c>
      <c r="AO71" s="65"/>
      <c r="AP71" s="65"/>
      <c r="AQ71" s="66"/>
      <c r="AR71" s="74">
        <v>290</v>
      </c>
      <c r="AS71" s="75"/>
      <c r="AT71" s="75"/>
      <c r="AU71" s="75"/>
      <c r="AV71" s="75"/>
      <c r="AW71" s="75"/>
      <c r="AX71" s="75"/>
      <c r="AY71" s="76"/>
    </row>
    <row r="72" spans="1:51" s="11" customFormat="1" ht="234.6" customHeight="1" x14ac:dyDescent="0.2">
      <c r="A72" s="105"/>
      <c r="B72" s="103"/>
      <c r="C72" s="103"/>
      <c r="D72" s="103"/>
      <c r="E72" s="103"/>
      <c r="F72" s="104"/>
      <c r="G72" s="96"/>
      <c r="H72" s="97"/>
      <c r="I72" s="97"/>
      <c r="J72" s="97"/>
      <c r="K72" s="97"/>
      <c r="L72" s="97"/>
      <c r="M72" s="97"/>
      <c r="N72" s="97"/>
      <c r="O72" s="143"/>
      <c r="P72" s="97"/>
      <c r="Q72" s="97"/>
      <c r="R72" s="97"/>
      <c r="S72" s="97"/>
      <c r="T72" s="97"/>
      <c r="U72" s="97"/>
      <c r="V72" s="97"/>
      <c r="W72" s="97"/>
      <c r="X72" s="143"/>
      <c r="Y72" s="68" t="s">
        <v>116</v>
      </c>
      <c r="Z72" s="69"/>
      <c r="AA72" s="70"/>
      <c r="AB72" s="77" t="s">
        <v>117</v>
      </c>
      <c r="AC72" s="78"/>
      <c r="AD72" s="78"/>
      <c r="AE72" s="79"/>
      <c r="AF72" s="64" t="s">
        <v>106</v>
      </c>
      <c r="AG72" s="65"/>
      <c r="AH72" s="65"/>
      <c r="AI72" s="66"/>
      <c r="AJ72" s="64" t="s">
        <v>106</v>
      </c>
      <c r="AK72" s="65"/>
      <c r="AL72" s="65"/>
      <c r="AM72" s="66"/>
      <c r="AN72" s="64" t="s">
        <v>106</v>
      </c>
      <c r="AO72" s="65"/>
      <c r="AP72" s="65"/>
      <c r="AQ72" s="66"/>
      <c r="AR72" s="64" t="s">
        <v>118</v>
      </c>
      <c r="AS72" s="65"/>
      <c r="AT72" s="65"/>
      <c r="AU72" s="65"/>
      <c r="AV72" s="65"/>
      <c r="AW72" s="65"/>
      <c r="AX72" s="65"/>
      <c r="AY72" s="67"/>
    </row>
    <row r="73" spans="1:51" s="11" customFormat="1" ht="106.5" customHeight="1" thickBot="1" x14ac:dyDescent="0.25">
      <c r="A73" s="80" t="s">
        <v>119</v>
      </c>
      <c r="B73" s="81"/>
      <c r="C73" s="81"/>
      <c r="D73" s="81"/>
      <c r="E73" s="81"/>
      <c r="F73" s="82"/>
      <c r="G73" s="83" t="s">
        <v>148</v>
      </c>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5"/>
    </row>
    <row r="74" spans="1:51" s="11" customFormat="1" ht="22.5" hidden="1" customHeight="1" x14ac:dyDescent="0.2">
      <c r="A74" s="1064" t="s">
        <v>125</v>
      </c>
      <c r="B74" s="1065"/>
      <c r="C74" s="1065"/>
      <c r="D74" s="1065"/>
      <c r="E74" s="1065"/>
      <c r="F74" s="1066"/>
      <c r="G74" s="1076" t="s">
        <v>126</v>
      </c>
      <c r="H74" s="1077"/>
      <c r="I74" s="1077"/>
      <c r="J74" s="1077"/>
      <c r="K74" s="1077"/>
      <c r="L74" s="1077"/>
      <c r="M74" s="1077"/>
      <c r="N74" s="1077"/>
      <c r="O74" s="1077"/>
      <c r="P74" s="1077"/>
      <c r="Q74" s="1077"/>
      <c r="R74" s="1077"/>
      <c r="S74" s="1077"/>
      <c r="T74" s="1077"/>
      <c r="U74" s="1077"/>
      <c r="V74" s="1077"/>
      <c r="W74" s="1077"/>
      <c r="X74" s="1077"/>
      <c r="Y74" s="1077"/>
      <c r="Z74" s="1077"/>
      <c r="AA74" s="1077"/>
      <c r="AB74" s="1077"/>
      <c r="AC74" s="1077"/>
      <c r="AD74" s="1077"/>
      <c r="AE74" s="1077"/>
      <c r="AF74" s="1077"/>
      <c r="AG74" s="1077"/>
      <c r="AH74" s="1077"/>
      <c r="AI74" s="1077"/>
      <c r="AJ74" s="1077"/>
      <c r="AK74" s="1077"/>
      <c r="AL74" s="1077"/>
      <c r="AM74" s="1077"/>
      <c r="AN74" s="1077"/>
      <c r="AO74" s="1077"/>
      <c r="AP74" s="1077"/>
      <c r="AQ74" s="1077"/>
      <c r="AR74" s="1077"/>
      <c r="AS74" s="1077"/>
      <c r="AT74" s="1077"/>
      <c r="AU74" s="1077"/>
      <c r="AV74" s="1077"/>
      <c r="AW74" s="1077"/>
      <c r="AX74" s="1077"/>
      <c r="AY74" s="1078"/>
    </row>
    <row r="75" spans="1:51" s="11" customFormat="1" ht="47.25" hidden="1" customHeight="1" x14ac:dyDescent="0.2">
      <c r="A75" s="1067"/>
      <c r="B75" s="1068"/>
      <c r="C75" s="1068"/>
      <c r="D75" s="1068"/>
      <c r="E75" s="1068"/>
      <c r="F75" s="1069"/>
      <c r="G75" s="1073"/>
      <c r="H75" s="1074"/>
      <c r="I75" s="1074"/>
      <c r="J75" s="1074"/>
      <c r="K75" s="1074"/>
      <c r="L75" s="1074"/>
      <c r="M75" s="1074"/>
      <c r="N75" s="1074"/>
      <c r="O75" s="1074"/>
      <c r="P75" s="1074"/>
      <c r="Q75" s="1074"/>
      <c r="R75" s="1074"/>
      <c r="S75" s="1074"/>
      <c r="T75" s="1074"/>
      <c r="U75" s="1074"/>
      <c r="V75" s="1074"/>
      <c r="W75" s="1074"/>
      <c r="X75" s="1074"/>
      <c r="Y75" s="1074"/>
      <c r="Z75" s="1074"/>
      <c r="AA75" s="1074"/>
      <c r="AB75" s="1074"/>
      <c r="AC75" s="1074"/>
      <c r="AD75" s="1074"/>
      <c r="AE75" s="1074"/>
      <c r="AF75" s="1074"/>
      <c r="AG75" s="1074"/>
      <c r="AH75" s="1074"/>
      <c r="AI75" s="1074"/>
      <c r="AJ75" s="1074"/>
      <c r="AK75" s="1074"/>
      <c r="AL75" s="1074"/>
      <c r="AM75" s="1074"/>
      <c r="AN75" s="1074"/>
      <c r="AO75" s="1074"/>
      <c r="AP75" s="1074"/>
      <c r="AQ75" s="1074"/>
      <c r="AR75" s="1074"/>
      <c r="AS75" s="1074"/>
      <c r="AT75" s="1074"/>
      <c r="AU75" s="1074"/>
      <c r="AV75" s="1074"/>
      <c r="AW75" s="1074"/>
      <c r="AX75" s="1074"/>
      <c r="AY75" s="1075"/>
    </row>
    <row r="76" spans="1:51" s="11" customFormat="1" ht="22.5" hidden="1" customHeight="1" x14ac:dyDescent="0.2">
      <c r="A76" s="1067"/>
      <c r="B76" s="1068"/>
      <c r="C76" s="1068"/>
      <c r="D76" s="1068"/>
      <c r="E76" s="1068"/>
      <c r="F76" s="1069"/>
      <c r="G76" s="1076" t="s">
        <v>127</v>
      </c>
      <c r="H76" s="1077"/>
      <c r="I76" s="1077"/>
      <c r="J76" s="1077"/>
      <c r="K76" s="1077"/>
      <c r="L76" s="1077"/>
      <c r="M76" s="1077"/>
      <c r="N76" s="1077"/>
      <c r="O76" s="1077"/>
      <c r="P76" s="1077"/>
      <c r="Q76" s="1077"/>
      <c r="R76" s="1077"/>
      <c r="S76" s="1077"/>
      <c r="T76" s="1077"/>
      <c r="U76" s="1077"/>
      <c r="V76" s="1077"/>
      <c r="W76" s="1077"/>
      <c r="X76" s="1077"/>
      <c r="Y76" s="1077"/>
      <c r="Z76" s="1077"/>
      <c r="AA76" s="1077"/>
      <c r="AB76" s="1077"/>
      <c r="AC76" s="1077"/>
      <c r="AD76" s="1077"/>
      <c r="AE76" s="1077"/>
      <c r="AF76" s="1077"/>
      <c r="AG76" s="1077"/>
      <c r="AH76" s="1077"/>
      <c r="AI76" s="1077"/>
      <c r="AJ76" s="1077"/>
      <c r="AK76" s="1077"/>
      <c r="AL76" s="1077"/>
      <c r="AM76" s="1077"/>
      <c r="AN76" s="1077"/>
      <c r="AO76" s="1077"/>
      <c r="AP76" s="1077"/>
      <c r="AQ76" s="1077"/>
      <c r="AR76" s="1077"/>
      <c r="AS76" s="1077"/>
      <c r="AT76" s="1077"/>
      <c r="AU76" s="1077"/>
      <c r="AV76" s="1077"/>
      <c r="AW76" s="1077"/>
      <c r="AX76" s="1077"/>
      <c r="AY76" s="1078"/>
    </row>
    <row r="77" spans="1:51" s="11" customFormat="1" ht="42.75" hidden="1" customHeight="1" thickBot="1" x14ac:dyDescent="0.25">
      <c r="A77" s="1070"/>
      <c r="B77" s="1071"/>
      <c r="C77" s="1071"/>
      <c r="D77" s="1071"/>
      <c r="E77" s="1071"/>
      <c r="F77" s="1072"/>
      <c r="G77" s="1079"/>
      <c r="H77" s="1080"/>
      <c r="I77" s="1080"/>
      <c r="J77" s="1080"/>
      <c r="K77" s="1080"/>
      <c r="L77" s="1080"/>
      <c r="M77" s="1080"/>
      <c r="N77" s="1080"/>
      <c r="O77" s="1080"/>
      <c r="P77" s="1080"/>
      <c r="Q77" s="1080"/>
      <c r="R77" s="1080"/>
      <c r="S77" s="1080"/>
      <c r="T77" s="1080"/>
      <c r="U77" s="1080"/>
      <c r="V77" s="1080"/>
      <c r="W77" s="1080"/>
      <c r="X77" s="1080"/>
      <c r="Y77" s="1080"/>
      <c r="Z77" s="1080"/>
      <c r="AA77" s="1080"/>
      <c r="AB77" s="1080"/>
      <c r="AC77" s="1080"/>
      <c r="AD77" s="1080"/>
      <c r="AE77" s="1080"/>
      <c r="AF77" s="1080"/>
      <c r="AG77" s="1080"/>
      <c r="AH77" s="1080"/>
      <c r="AI77" s="1080"/>
      <c r="AJ77" s="1080"/>
      <c r="AK77" s="1080"/>
      <c r="AL77" s="1080"/>
      <c r="AM77" s="1080"/>
      <c r="AN77" s="1080"/>
      <c r="AO77" s="1080"/>
      <c r="AP77" s="1080"/>
      <c r="AQ77" s="1080"/>
      <c r="AR77" s="1080"/>
      <c r="AS77" s="1080"/>
      <c r="AT77" s="1080"/>
      <c r="AU77" s="1080"/>
      <c r="AV77" s="1080"/>
      <c r="AW77" s="1080"/>
      <c r="AX77" s="1080"/>
      <c r="AY77" s="1081"/>
    </row>
    <row r="78" spans="1:51" s="11" customFormat="1" ht="61.5" customHeight="1" x14ac:dyDescent="0.2">
      <c r="A78" s="171" t="s">
        <v>128</v>
      </c>
      <c r="B78" s="172"/>
      <c r="C78" s="172"/>
      <c r="D78" s="172"/>
      <c r="E78" s="172"/>
      <c r="F78" s="173"/>
      <c r="G78" s="174" t="s">
        <v>92</v>
      </c>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5"/>
    </row>
    <row r="79" spans="1:51" s="11" customFormat="1" ht="41.25" customHeight="1" x14ac:dyDescent="0.2">
      <c r="A79" s="176" t="s">
        <v>93</v>
      </c>
      <c r="B79" s="177"/>
      <c r="C79" s="177"/>
      <c r="D79" s="177"/>
      <c r="E79" s="177"/>
      <c r="F79" s="178"/>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9"/>
    </row>
    <row r="80" spans="1:51" s="11" customFormat="1" ht="27" customHeight="1" x14ac:dyDescent="0.2">
      <c r="A80" s="179" t="s">
        <v>129</v>
      </c>
      <c r="B80" s="180"/>
      <c r="C80" s="180"/>
      <c r="D80" s="180"/>
      <c r="E80" s="180"/>
      <c r="F80" s="181"/>
      <c r="G80" s="188" t="s">
        <v>95</v>
      </c>
      <c r="H80" s="135"/>
      <c r="I80" s="135"/>
      <c r="J80" s="135"/>
      <c r="K80" s="135"/>
      <c r="L80" s="135"/>
      <c r="M80" s="135"/>
      <c r="N80" s="135"/>
      <c r="O80" s="135"/>
      <c r="P80" s="189" t="s">
        <v>96</v>
      </c>
      <c r="Q80" s="135"/>
      <c r="R80" s="135"/>
      <c r="S80" s="135"/>
      <c r="T80" s="135"/>
      <c r="U80" s="135"/>
      <c r="V80" s="135"/>
      <c r="W80" s="135"/>
      <c r="X80" s="190"/>
      <c r="Y80" s="120"/>
      <c r="Z80" s="121"/>
      <c r="AA80" s="122"/>
      <c r="AB80" s="68" t="s">
        <v>97</v>
      </c>
      <c r="AC80" s="69"/>
      <c r="AD80" s="69"/>
      <c r="AE80" s="70"/>
      <c r="AF80" s="126" t="s">
        <v>98</v>
      </c>
      <c r="AG80" s="127"/>
      <c r="AH80" s="127"/>
      <c r="AI80" s="128"/>
      <c r="AJ80" s="126" t="s">
        <v>99</v>
      </c>
      <c r="AK80" s="127"/>
      <c r="AL80" s="127"/>
      <c r="AM80" s="128"/>
      <c r="AN80" s="126" t="s">
        <v>73</v>
      </c>
      <c r="AO80" s="127"/>
      <c r="AP80" s="127"/>
      <c r="AQ80" s="128"/>
      <c r="AR80" s="191" t="s">
        <v>100</v>
      </c>
      <c r="AS80" s="192"/>
      <c r="AT80" s="192"/>
      <c r="AU80" s="193"/>
      <c r="AV80" s="191" t="s">
        <v>101</v>
      </c>
      <c r="AW80" s="192"/>
      <c r="AX80" s="192"/>
      <c r="AY80" s="194"/>
    </row>
    <row r="81" spans="1:51" s="11" customFormat="1" ht="23.25" customHeight="1" x14ac:dyDescent="0.2">
      <c r="A81" s="182"/>
      <c r="B81" s="183"/>
      <c r="C81" s="183"/>
      <c r="D81" s="183"/>
      <c r="E81" s="183"/>
      <c r="F81" s="184"/>
      <c r="G81" s="195" t="s">
        <v>102</v>
      </c>
      <c r="H81" s="196"/>
      <c r="I81" s="196"/>
      <c r="J81" s="196"/>
      <c r="K81" s="196"/>
      <c r="L81" s="196"/>
      <c r="M81" s="196"/>
      <c r="N81" s="196"/>
      <c r="O81" s="196"/>
      <c r="P81" s="199" t="s">
        <v>103</v>
      </c>
      <c r="Q81" s="200"/>
      <c r="R81" s="200"/>
      <c r="S81" s="200"/>
      <c r="T81" s="200"/>
      <c r="U81" s="200"/>
      <c r="V81" s="200"/>
      <c r="W81" s="200"/>
      <c r="X81" s="201"/>
      <c r="Y81" s="205" t="s">
        <v>104</v>
      </c>
      <c r="Z81" s="206"/>
      <c r="AA81" s="207"/>
      <c r="AB81" s="208" t="s">
        <v>105</v>
      </c>
      <c r="AC81" s="209"/>
      <c r="AD81" s="209"/>
      <c r="AE81" s="210"/>
      <c r="AF81" s="211" t="s">
        <v>106</v>
      </c>
      <c r="AG81" s="211"/>
      <c r="AH81" s="211"/>
      <c r="AI81" s="211"/>
      <c r="AJ81" s="211">
        <v>51</v>
      </c>
      <c r="AK81" s="211"/>
      <c r="AL81" s="211"/>
      <c r="AM81" s="211"/>
      <c r="AN81" s="211">
        <v>76</v>
      </c>
      <c r="AO81" s="211"/>
      <c r="AP81" s="211"/>
      <c r="AQ81" s="211"/>
      <c r="AR81" s="211" t="s">
        <v>106</v>
      </c>
      <c r="AS81" s="211"/>
      <c r="AT81" s="211"/>
      <c r="AU81" s="211"/>
      <c r="AV81" s="64" t="s">
        <v>106</v>
      </c>
      <c r="AW81" s="65"/>
      <c r="AX81" s="65"/>
      <c r="AY81" s="67"/>
    </row>
    <row r="82" spans="1:51" s="11" customFormat="1" ht="45.6" customHeight="1" x14ac:dyDescent="0.2">
      <c r="A82" s="185"/>
      <c r="B82" s="186"/>
      <c r="C82" s="186"/>
      <c r="D82" s="186"/>
      <c r="E82" s="186"/>
      <c r="F82" s="187"/>
      <c r="G82" s="197"/>
      <c r="H82" s="198"/>
      <c r="I82" s="198"/>
      <c r="J82" s="198"/>
      <c r="K82" s="198"/>
      <c r="L82" s="198"/>
      <c r="M82" s="198"/>
      <c r="N82" s="198"/>
      <c r="O82" s="198"/>
      <c r="P82" s="202"/>
      <c r="Q82" s="203"/>
      <c r="R82" s="203"/>
      <c r="S82" s="203"/>
      <c r="T82" s="203"/>
      <c r="U82" s="203"/>
      <c r="V82" s="203"/>
      <c r="W82" s="203"/>
      <c r="X82" s="204"/>
      <c r="Y82" s="212" t="s">
        <v>107</v>
      </c>
      <c r="Z82" s="213"/>
      <c r="AA82" s="214"/>
      <c r="AB82" s="208" t="s">
        <v>105</v>
      </c>
      <c r="AC82" s="209"/>
      <c r="AD82" s="209"/>
      <c r="AE82" s="210"/>
      <c r="AF82" s="211" t="s">
        <v>106</v>
      </c>
      <c r="AG82" s="211"/>
      <c r="AH82" s="211"/>
      <c r="AI82" s="211"/>
      <c r="AJ82" s="211">
        <v>51</v>
      </c>
      <c r="AK82" s="211"/>
      <c r="AL82" s="211"/>
      <c r="AM82" s="211"/>
      <c r="AN82" s="211">
        <v>76</v>
      </c>
      <c r="AO82" s="211"/>
      <c r="AP82" s="211"/>
      <c r="AQ82" s="211"/>
      <c r="AR82" s="211">
        <v>93</v>
      </c>
      <c r="AS82" s="211"/>
      <c r="AT82" s="211"/>
      <c r="AU82" s="211"/>
      <c r="AV82" s="64" t="s">
        <v>118</v>
      </c>
      <c r="AW82" s="65"/>
      <c r="AX82" s="65"/>
      <c r="AY82" s="67"/>
    </row>
    <row r="83" spans="1:51" s="11" customFormat="1" ht="13.5" customHeight="1" x14ac:dyDescent="0.2">
      <c r="A83" s="14"/>
      <c r="B83" s="15"/>
      <c r="C83" s="15"/>
      <c r="D83" s="15"/>
      <c r="E83" s="15"/>
      <c r="F83" s="16"/>
      <c r="G83" s="89"/>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1"/>
    </row>
    <row r="84" spans="1:51" s="11" customFormat="1" ht="149.25" customHeight="1" x14ac:dyDescent="0.2">
      <c r="A84" s="92" t="s">
        <v>93</v>
      </c>
      <c r="B84" s="93"/>
      <c r="C84" s="94" t="s">
        <v>130</v>
      </c>
      <c r="D84" s="94"/>
      <c r="E84" s="94"/>
      <c r="F84" s="95"/>
      <c r="G84" s="96" t="s">
        <v>482</v>
      </c>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8"/>
    </row>
    <row r="85" spans="1:51" s="11" customFormat="1" ht="18.75" customHeight="1" x14ac:dyDescent="0.2">
      <c r="A85" s="99" t="s">
        <v>131</v>
      </c>
      <c r="B85" s="100"/>
      <c r="C85" s="100"/>
      <c r="D85" s="100"/>
      <c r="E85" s="100"/>
      <c r="F85" s="101"/>
      <c r="G85" s="109" t="s">
        <v>110</v>
      </c>
      <c r="H85" s="110"/>
      <c r="I85" s="110"/>
      <c r="J85" s="110"/>
      <c r="K85" s="110"/>
      <c r="L85" s="110"/>
      <c r="M85" s="110"/>
      <c r="N85" s="110"/>
      <c r="O85" s="111"/>
      <c r="P85" s="115" t="s">
        <v>111</v>
      </c>
      <c r="Q85" s="110"/>
      <c r="R85" s="110"/>
      <c r="S85" s="110"/>
      <c r="T85" s="110"/>
      <c r="U85" s="110"/>
      <c r="V85" s="110"/>
      <c r="W85" s="110"/>
      <c r="X85" s="111"/>
      <c r="Y85" s="120"/>
      <c r="Z85" s="121"/>
      <c r="AA85" s="122"/>
      <c r="AB85" s="156" t="s">
        <v>97</v>
      </c>
      <c r="AC85" s="157"/>
      <c r="AD85" s="157"/>
      <c r="AE85" s="158"/>
      <c r="AF85" s="123" t="s">
        <v>98</v>
      </c>
      <c r="AG85" s="124"/>
      <c r="AH85" s="124"/>
      <c r="AI85" s="125"/>
      <c r="AJ85" s="169" t="s">
        <v>99</v>
      </c>
      <c r="AK85" s="169"/>
      <c r="AL85" s="169"/>
      <c r="AM85" s="123"/>
      <c r="AN85" s="169" t="s">
        <v>73</v>
      </c>
      <c r="AO85" s="169"/>
      <c r="AP85" s="169"/>
      <c r="AQ85" s="123"/>
      <c r="AR85" s="162" t="s">
        <v>112</v>
      </c>
      <c r="AS85" s="163"/>
      <c r="AT85" s="163"/>
      <c r="AU85" s="163"/>
      <c r="AV85" s="163"/>
      <c r="AW85" s="163"/>
      <c r="AX85" s="163"/>
      <c r="AY85" s="164"/>
    </row>
    <row r="86" spans="1:51" s="11" customFormat="1" ht="18.75" customHeight="1" x14ac:dyDescent="0.2">
      <c r="A86" s="102"/>
      <c r="B86" s="103"/>
      <c r="C86" s="103"/>
      <c r="D86" s="103"/>
      <c r="E86" s="103"/>
      <c r="F86" s="104"/>
      <c r="G86" s="112"/>
      <c r="H86" s="113"/>
      <c r="I86" s="113"/>
      <c r="J86" s="113"/>
      <c r="K86" s="113"/>
      <c r="L86" s="113"/>
      <c r="M86" s="113"/>
      <c r="N86" s="113"/>
      <c r="O86" s="114"/>
      <c r="P86" s="116"/>
      <c r="Q86" s="113"/>
      <c r="R86" s="113"/>
      <c r="S86" s="113"/>
      <c r="T86" s="113"/>
      <c r="U86" s="113"/>
      <c r="V86" s="113"/>
      <c r="W86" s="113"/>
      <c r="X86" s="114"/>
      <c r="Y86" s="166"/>
      <c r="Z86" s="167"/>
      <c r="AA86" s="168"/>
      <c r="AB86" s="116"/>
      <c r="AC86" s="113"/>
      <c r="AD86" s="113"/>
      <c r="AE86" s="114"/>
      <c r="AF86" s="126"/>
      <c r="AG86" s="127"/>
      <c r="AH86" s="127"/>
      <c r="AI86" s="128"/>
      <c r="AJ86" s="170"/>
      <c r="AK86" s="170"/>
      <c r="AL86" s="170"/>
      <c r="AM86" s="126"/>
      <c r="AN86" s="170"/>
      <c r="AO86" s="170"/>
      <c r="AP86" s="170"/>
      <c r="AQ86" s="126"/>
      <c r="AR86" s="132"/>
      <c r="AS86" s="133"/>
      <c r="AT86" s="133"/>
      <c r="AU86" s="133"/>
      <c r="AV86" s="134">
        <v>6</v>
      </c>
      <c r="AW86" s="134"/>
      <c r="AX86" s="135" t="s">
        <v>113</v>
      </c>
      <c r="AY86" s="136"/>
    </row>
    <row r="87" spans="1:51" s="11" customFormat="1" ht="23.25" customHeight="1" x14ac:dyDescent="0.2">
      <c r="A87" s="105"/>
      <c r="B87" s="103"/>
      <c r="C87" s="103"/>
      <c r="D87" s="103"/>
      <c r="E87" s="103"/>
      <c r="F87" s="104"/>
      <c r="G87" s="137" t="s">
        <v>483</v>
      </c>
      <c r="H87" s="138"/>
      <c r="I87" s="138"/>
      <c r="J87" s="138"/>
      <c r="K87" s="138"/>
      <c r="L87" s="138"/>
      <c r="M87" s="138"/>
      <c r="N87" s="138"/>
      <c r="O87" s="139"/>
      <c r="P87" s="138" t="s">
        <v>484</v>
      </c>
      <c r="Q87" s="138"/>
      <c r="R87" s="138"/>
      <c r="S87" s="138"/>
      <c r="T87" s="138"/>
      <c r="U87" s="138"/>
      <c r="V87" s="138"/>
      <c r="W87" s="138"/>
      <c r="X87" s="139"/>
      <c r="Y87" s="144" t="s">
        <v>114</v>
      </c>
      <c r="Z87" s="145"/>
      <c r="AA87" s="146"/>
      <c r="AB87" s="147" t="s">
        <v>117</v>
      </c>
      <c r="AC87" s="148"/>
      <c r="AD87" s="148"/>
      <c r="AE87" s="149"/>
      <c r="AF87" s="64" t="s">
        <v>106</v>
      </c>
      <c r="AG87" s="65"/>
      <c r="AH87" s="65"/>
      <c r="AI87" s="66"/>
      <c r="AJ87" s="64" t="s">
        <v>106</v>
      </c>
      <c r="AK87" s="65"/>
      <c r="AL87" s="65"/>
      <c r="AM87" s="66"/>
      <c r="AN87" s="64" t="s">
        <v>106</v>
      </c>
      <c r="AO87" s="65"/>
      <c r="AP87" s="65"/>
      <c r="AQ87" s="66"/>
      <c r="AR87" s="64"/>
      <c r="AS87" s="65"/>
      <c r="AT87" s="65"/>
      <c r="AU87" s="65"/>
      <c r="AV87" s="65"/>
      <c r="AW87" s="65"/>
      <c r="AX87" s="65"/>
      <c r="AY87" s="67"/>
    </row>
    <row r="88" spans="1:51" s="11" customFormat="1" ht="23.25" customHeight="1" x14ac:dyDescent="0.2">
      <c r="A88" s="106"/>
      <c r="B88" s="107"/>
      <c r="C88" s="107"/>
      <c r="D88" s="107"/>
      <c r="E88" s="107"/>
      <c r="F88" s="108"/>
      <c r="G88" s="140"/>
      <c r="H88" s="141"/>
      <c r="I88" s="141"/>
      <c r="J88" s="141"/>
      <c r="K88" s="141"/>
      <c r="L88" s="141"/>
      <c r="M88" s="141"/>
      <c r="N88" s="141"/>
      <c r="O88" s="142"/>
      <c r="P88" s="141"/>
      <c r="Q88" s="141"/>
      <c r="R88" s="141"/>
      <c r="S88" s="141"/>
      <c r="T88" s="141"/>
      <c r="U88" s="141"/>
      <c r="V88" s="141"/>
      <c r="W88" s="141"/>
      <c r="X88" s="142"/>
      <c r="Y88" s="68" t="s">
        <v>115</v>
      </c>
      <c r="Z88" s="69"/>
      <c r="AA88" s="70"/>
      <c r="AB88" s="147" t="s">
        <v>117</v>
      </c>
      <c r="AC88" s="148"/>
      <c r="AD88" s="148"/>
      <c r="AE88" s="149"/>
      <c r="AF88" s="64" t="s">
        <v>106</v>
      </c>
      <c r="AG88" s="65"/>
      <c r="AH88" s="65"/>
      <c r="AI88" s="66"/>
      <c r="AJ88" s="64" t="s">
        <v>106</v>
      </c>
      <c r="AK88" s="65"/>
      <c r="AL88" s="65"/>
      <c r="AM88" s="66"/>
      <c r="AN88" s="64" t="s">
        <v>106</v>
      </c>
      <c r="AO88" s="65"/>
      <c r="AP88" s="65"/>
      <c r="AQ88" s="66"/>
      <c r="AR88" s="74">
        <v>90</v>
      </c>
      <c r="AS88" s="75"/>
      <c r="AT88" s="75"/>
      <c r="AU88" s="75"/>
      <c r="AV88" s="75"/>
      <c r="AW88" s="75"/>
      <c r="AX88" s="75"/>
      <c r="AY88" s="76"/>
    </row>
    <row r="89" spans="1:51" s="11" customFormat="1" ht="229.95" customHeight="1" x14ac:dyDescent="0.2">
      <c r="A89" s="105"/>
      <c r="B89" s="103"/>
      <c r="C89" s="103"/>
      <c r="D89" s="103"/>
      <c r="E89" s="103"/>
      <c r="F89" s="104"/>
      <c r="G89" s="96"/>
      <c r="H89" s="97"/>
      <c r="I89" s="97"/>
      <c r="J89" s="97"/>
      <c r="K89" s="97"/>
      <c r="L89" s="97"/>
      <c r="M89" s="97"/>
      <c r="N89" s="97"/>
      <c r="O89" s="143"/>
      <c r="P89" s="97"/>
      <c r="Q89" s="97"/>
      <c r="R89" s="97"/>
      <c r="S89" s="97"/>
      <c r="T89" s="97"/>
      <c r="U89" s="97"/>
      <c r="V89" s="97"/>
      <c r="W89" s="97"/>
      <c r="X89" s="143"/>
      <c r="Y89" s="68"/>
      <c r="Z89" s="69"/>
      <c r="AA89" s="70"/>
      <c r="AB89" s="77" t="s">
        <v>117</v>
      </c>
      <c r="AC89" s="78"/>
      <c r="AD89" s="78"/>
      <c r="AE89" s="79"/>
      <c r="AF89" s="64" t="s">
        <v>106</v>
      </c>
      <c r="AG89" s="65"/>
      <c r="AH89" s="65"/>
      <c r="AI89" s="66"/>
      <c r="AJ89" s="64" t="s">
        <v>106</v>
      </c>
      <c r="AK89" s="65"/>
      <c r="AL89" s="65"/>
      <c r="AM89" s="66"/>
      <c r="AN89" s="64" t="s">
        <v>106</v>
      </c>
      <c r="AO89" s="65"/>
      <c r="AP89" s="65"/>
      <c r="AQ89" s="66"/>
      <c r="AR89" s="64" t="s">
        <v>118</v>
      </c>
      <c r="AS89" s="65"/>
      <c r="AT89" s="65"/>
      <c r="AU89" s="65"/>
      <c r="AV89" s="65"/>
      <c r="AW89" s="65"/>
      <c r="AX89" s="65"/>
      <c r="AY89" s="67"/>
    </row>
    <row r="90" spans="1:51" s="11" customFormat="1" ht="106.5" customHeight="1" x14ac:dyDescent="0.2">
      <c r="A90" s="80" t="s">
        <v>119</v>
      </c>
      <c r="B90" s="81"/>
      <c r="C90" s="81"/>
      <c r="D90" s="81"/>
      <c r="E90" s="81"/>
      <c r="F90" s="82"/>
      <c r="G90" s="86" t="s">
        <v>132</v>
      </c>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8"/>
    </row>
    <row r="91" spans="1:51" s="11" customFormat="1" ht="15" customHeight="1" x14ac:dyDescent="0.2">
      <c r="A91" s="14"/>
      <c r="B91" s="15"/>
      <c r="C91" s="15"/>
      <c r="D91" s="15"/>
      <c r="E91" s="15"/>
      <c r="F91" s="16"/>
      <c r="G91" s="150"/>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2"/>
    </row>
    <row r="92" spans="1:51" s="11" customFormat="1" ht="140.25" customHeight="1" x14ac:dyDescent="0.2">
      <c r="A92" s="92" t="s">
        <v>93</v>
      </c>
      <c r="B92" s="93"/>
      <c r="C92" s="94" t="s">
        <v>133</v>
      </c>
      <c r="D92" s="94"/>
      <c r="E92" s="94"/>
      <c r="F92" s="95"/>
      <c r="G92" s="83" t="s">
        <v>485</v>
      </c>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5"/>
    </row>
    <row r="93" spans="1:51" s="11" customFormat="1" ht="18.75" customHeight="1" x14ac:dyDescent="0.2">
      <c r="A93" s="99" t="s">
        <v>134</v>
      </c>
      <c r="B93" s="100"/>
      <c r="C93" s="100"/>
      <c r="D93" s="100"/>
      <c r="E93" s="100"/>
      <c r="F93" s="101"/>
      <c r="G93" s="109" t="s">
        <v>110</v>
      </c>
      <c r="H93" s="110"/>
      <c r="I93" s="110"/>
      <c r="J93" s="110"/>
      <c r="K93" s="110"/>
      <c r="L93" s="110"/>
      <c r="M93" s="110"/>
      <c r="N93" s="110"/>
      <c r="O93" s="111"/>
      <c r="P93" s="115" t="s">
        <v>111</v>
      </c>
      <c r="Q93" s="110"/>
      <c r="R93" s="110"/>
      <c r="S93" s="110"/>
      <c r="T93" s="110"/>
      <c r="U93" s="110"/>
      <c r="V93" s="110"/>
      <c r="W93" s="110"/>
      <c r="X93" s="111"/>
      <c r="Y93" s="153"/>
      <c r="Z93" s="154"/>
      <c r="AA93" s="155"/>
      <c r="AB93" s="156" t="s">
        <v>97</v>
      </c>
      <c r="AC93" s="157"/>
      <c r="AD93" s="157"/>
      <c r="AE93" s="158"/>
      <c r="AF93" s="159" t="s">
        <v>98</v>
      </c>
      <c r="AG93" s="160"/>
      <c r="AH93" s="160"/>
      <c r="AI93" s="161"/>
      <c r="AJ93" s="159" t="s">
        <v>99</v>
      </c>
      <c r="AK93" s="160"/>
      <c r="AL93" s="160"/>
      <c r="AM93" s="161"/>
      <c r="AN93" s="159" t="s">
        <v>73</v>
      </c>
      <c r="AO93" s="160"/>
      <c r="AP93" s="160"/>
      <c r="AQ93" s="161"/>
      <c r="AR93" s="162" t="s">
        <v>112</v>
      </c>
      <c r="AS93" s="163"/>
      <c r="AT93" s="163"/>
      <c r="AU93" s="163"/>
      <c r="AV93" s="163"/>
      <c r="AW93" s="163"/>
      <c r="AX93" s="163"/>
      <c r="AY93" s="164"/>
    </row>
    <row r="94" spans="1:51" s="11" customFormat="1" ht="18.75" customHeight="1" x14ac:dyDescent="0.2">
      <c r="A94" s="102"/>
      <c r="B94" s="103"/>
      <c r="C94" s="103"/>
      <c r="D94" s="103"/>
      <c r="E94" s="103"/>
      <c r="F94" s="104"/>
      <c r="G94" s="112"/>
      <c r="H94" s="113"/>
      <c r="I94" s="113"/>
      <c r="J94" s="113"/>
      <c r="K94" s="113"/>
      <c r="L94" s="113"/>
      <c r="M94" s="113"/>
      <c r="N94" s="113"/>
      <c r="O94" s="114"/>
      <c r="P94" s="116"/>
      <c r="Q94" s="113"/>
      <c r="R94" s="113"/>
      <c r="S94" s="113"/>
      <c r="T94" s="113"/>
      <c r="U94" s="113"/>
      <c r="V94" s="113"/>
      <c r="W94" s="113"/>
      <c r="X94" s="114"/>
      <c r="Y94" s="120"/>
      <c r="Z94" s="121"/>
      <c r="AA94" s="122"/>
      <c r="AB94" s="116"/>
      <c r="AC94" s="113"/>
      <c r="AD94" s="113"/>
      <c r="AE94" s="114"/>
      <c r="AF94" s="126"/>
      <c r="AG94" s="127"/>
      <c r="AH94" s="127"/>
      <c r="AI94" s="128"/>
      <c r="AJ94" s="126"/>
      <c r="AK94" s="127"/>
      <c r="AL94" s="127"/>
      <c r="AM94" s="128"/>
      <c r="AN94" s="126"/>
      <c r="AO94" s="127"/>
      <c r="AP94" s="127"/>
      <c r="AQ94" s="128"/>
      <c r="AR94" s="132"/>
      <c r="AS94" s="133"/>
      <c r="AT94" s="133"/>
      <c r="AU94" s="133"/>
      <c r="AV94" s="165">
        <v>14</v>
      </c>
      <c r="AW94" s="165"/>
      <c r="AX94" s="135" t="s">
        <v>113</v>
      </c>
      <c r="AY94" s="136"/>
    </row>
    <row r="95" spans="1:51" s="11" customFormat="1" ht="23.25" customHeight="1" x14ac:dyDescent="0.2">
      <c r="A95" s="105"/>
      <c r="B95" s="103"/>
      <c r="C95" s="103"/>
      <c r="D95" s="103"/>
      <c r="E95" s="103"/>
      <c r="F95" s="104"/>
      <c r="G95" s="137" t="s">
        <v>486</v>
      </c>
      <c r="H95" s="138"/>
      <c r="I95" s="138"/>
      <c r="J95" s="138"/>
      <c r="K95" s="138"/>
      <c r="L95" s="138"/>
      <c r="M95" s="138"/>
      <c r="N95" s="138"/>
      <c r="O95" s="139"/>
      <c r="P95" s="138" t="s">
        <v>487</v>
      </c>
      <c r="Q95" s="138"/>
      <c r="R95" s="138"/>
      <c r="S95" s="138"/>
      <c r="T95" s="138"/>
      <c r="U95" s="138"/>
      <c r="V95" s="138"/>
      <c r="W95" s="138"/>
      <c r="X95" s="139"/>
      <c r="Y95" s="144" t="s">
        <v>114</v>
      </c>
      <c r="Z95" s="145"/>
      <c r="AA95" s="146"/>
      <c r="AB95" s="147" t="s">
        <v>117</v>
      </c>
      <c r="AC95" s="148"/>
      <c r="AD95" s="148"/>
      <c r="AE95" s="149"/>
      <c r="AF95" s="64" t="s">
        <v>106</v>
      </c>
      <c r="AG95" s="65"/>
      <c r="AH95" s="65"/>
      <c r="AI95" s="66"/>
      <c r="AJ95" s="64" t="s">
        <v>106</v>
      </c>
      <c r="AK95" s="65"/>
      <c r="AL95" s="65"/>
      <c r="AM95" s="66"/>
      <c r="AN95" s="64" t="s">
        <v>106</v>
      </c>
      <c r="AO95" s="65"/>
      <c r="AP95" s="65"/>
      <c r="AQ95" s="66"/>
      <c r="AR95" s="64"/>
      <c r="AS95" s="65"/>
      <c r="AT95" s="65"/>
      <c r="AU95" s="65"/>
      <c r="AV95" s="65"/>
      <c r="AW95" s="65"/>
      <c r="AX95" s="65"/>
      <c r="AY95" s="67"/>
    </row>
    <row r="96" spans="1:51" s="11" customFormat="1" ht="23.25" customHeight="1" x14ac:dyDescent="0.2">
      <c r="A96" s="106"/>
      <c r="B96" s="107"/>
      <c r="C96" s="107"/>
      <c r="D96" s="107"/>
      <c r="E96" s="107"/>
      <c r="F96" s="108"/>
      <c r="G96" s="140"/>
      <c r="H96" s="141"/>
      <c r="I96" s="141"/>
      <c r="J96" s="141"/>
      <c r="K96" s="141"/>
      <c r="L96" s="141"/>
      <c r="M96" s="141"/>
      <c r="N96" s="141"/>
      <c r="O96" s="142"/>
      <c r="P96" s="141"/>
      <c r="Q96" s="141"/>
      <c r="R96" s="141"/>
      <c r="S96" s="141"/>
      <c r="T96" s="141"/>
      <c r="U96" s="141"/>
      <c r="V96" s="141"/>
      <c r="W96" s="141"/>
      <c r="X96" s="142"/>
      <c r="Y96" s="68" t="s">
        <v>115</v>
      </c>
      <c r="Z96" s="69"/>
      <c r="AA96" s="70"/>
      <c r="AB96" s="147" t="s">
        <v>117</v>
      </c>
      <c r="AC96" s="148"/>
      <c r="AD96" s="148"/>
      <c r="AE96" s="149"/>
      <c r="AF96" s="64" t="s">
        <v>106</v>
      </c>
      <c r="AG96" s="65"/>
      <c r="AH96" s="65"/>
      <c r="AI96" s="66"/>
      <c r="AJ96" s="64" t="s">
        <v>106</v>
      </c>
      <c r="AK96" s="65"/>
      <c r="AL96" s="65"/>
      <c r="AM96" s="66"/>
      <c r="AN96" s="64" t="s">
        <v>106</v>
      </c>
      <c r="AO96" s="65"/>
      <c r="AP96" s="65"/>
      <c r="AQ96" s="66"/>
      <c r="AR96" s="74">
        <v>15</v>
      </c>
      <c r="AS96" s="75"/>
      <c r="AT96" s="75"/>
      <c r="AU96" s="75"/>
      <c r="AV96" s="75"/>
      <c r="AW96" s="75"/>
      <c r="AX96" s="75"/>
      <c r="AY96" s="76"/>
    </row>
    <row r="97" spans="1:51" s="11" customFormat="1" ht="171" customHeight="1" x14ac:dyDescent="0.2">
      <c r="A97" s="105"/>
      <c r="B97" s="103"/>
      <c r="C97" s="103"/>
      <c r="D97" s="103"/>
      <c r="E97" s="103"/>
      <c r="F97" s="104"/>
      <c r="G97" s="96"/>
      <c r="H97" s="97"/>
      <c r="I97" s="97"/>
      <c r="J97" s="97"/>
      <c r="K97" s="97"/>
      <c r="L97" s="97"/>
      <c r="M97" s="97"/>
      <c r="N97" s="97"/>
      <c r="O97" s="143"/>
      <c r="P97" s="97"/>
      <c r="Q97" s="97"/>
      <c r="R97" s="97"/>
      <c r="S97" s="97"/>
      <c r="T97" s="97"/>
      <c r="U97" s="97"/>
      <c r="V97" s="97"/>
      <c r="W97" s="97"/>
      <c r="X97" s="143"/>
      <c r="Y97" s="68" t="s">
        <v>116</v>
      </c>
      <c r="Z97" s="69"/>
      <c r="AA97" s="70"/>
      <c r="AB97" s="77" t="s">
        <v>117</v>
      </c>
      <c r="AC97" s="78"/>
      <c r="AD97" s="78"/>
      <c r="AE97" s="79"/>
      <c r="AF97" s="64" t="s">
        <v>106</v>
      </c>
      <c r="AG97" s="65"/>
      <c r="AH97" s="65"/>
      <c r="AI97" s="66"/>
      <c r="AJ97" s="64" t="s">
        <v>106</v>
      </c>
      <c r="AK97" s="65"/>
      <c r="AL97" s="65"/>
      <c r="AM97" s="66"/>
      <c r="AN97" s="64" t="s">
        <v>106</v>
      </c>
      <c r="AO97" s="65"/>
      <c r="AP97" s="65"/>
      <c r="AQ97" s="66"/>
      <c r="AR97" s="64" t="s">
        <v>118</v>
      </c>
      <c r="AS97" s="65"/>
      <c r="AT97" s="65"/>
      <c r="AU97" s="65"/>
      <c r="AV97" s="65"/>
      <c r="AW97" s="65"/>
      <c r="AX97" s="65"/>
      <c r="AY97" s="67"/>
    </row>
    <row r="98" spans="1:51" s="11" customFormat="1" ht="106.5" customHeight="1" x14ac:dyDescent="0.2">
      <c r="A98" s="80" t="s">
        <v>119</v>
      </c>
      <c r="B98" s="81"/>
      <c r="C98" s="81"/>
      <c r="D98" s="81"/>
      <c r="E98" s="81"/>
      <c r="F98" s="82"/>
      <c r="G98" s="86" t="s">
        <v>135</v>
      </c>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8"/>
    </row>
    <row r="99" spans="1:51" s="11" customFormat="1" ht="15" customHeight="1" x14ac:dyDescent="0.2">
      <c r="A99" s="14"/>
      <c r="B99" s="15"/>
      <c r="C99" s="15"/>
      <c r="D99" s="15"/>
      <c r="E99" s="15"/>
      <c r="F99" s="16"/>
      <c r="G99" s="89"/>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1"/>
    </row>
    <row r="100" spans="1:51" s="11" customFormat="1" ht="103.2" customHeight="1" x14ac:dyDescent="0.2">
      <c r="A100" s="92" t="s">
        <v>93</v>
      </c>
      <c r="B100" s="93"/>
      <c r="C100" s="94" t="s">
        <v>136</v>
      </c>
      <c r="D100" s="94"/>
      <c r="E100" s="94"/>
      <c r="F100" s="95"/>
      <c r="G100" s="96" t="s">
        <v>467</v>
      </c>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8"/>
    </row>
    <row r="101" spans="1:51" s="11" customFormat="1" ht="18.75" customHeight="1" x14ac:dyDescent="0.2">
      <c r="A101" s="99" t="s">
        <v>137</v>
      </c>
      <c r="B101" s="100"/>
      <c r="C101" s="100"/>
      <c r="D101" s="100"/>
      <c r="E101" s="100"/>
      <c r="F101" s="101"/>
      <c r="G101" s="109" t="s">
        <v>110</v>
      </c>
      <c r="H101" s="110"/>
      <c r="I101" s="110"/>
      <c r="J101" s="110"/>
      <c r="K101" s="110"/>
      <c r="L101" s="110"/>
      <c r="M101" s="110"/>
      <c r="N101" s="110"/>
      <c r="O101" s="111"/>
      <c r="P101" s="115" t="s">
        <v>111</v>
      </c>
      <c r="Q101" s="110"/>
      <c r="R101" s="110"/>
      <c r="S101" s="110"/>
      <c r="T101" s="110"/>
      <c r="U101" s="110"/>
      <c r="V101" s="110"/>
      <c r="W101" s="110"/>
      <c r="X101" s="111"/>
      <c r="Y101" s="117"/>
      <c r="Z101" s="118"/>
      <c r="AA101" s="119"/>
      <c r="AB101" s="115" t="s">
        <v>97</v>
      </c>
      <c r="AC101" s="110"/>
      <c r="AD101" s="110"/>
      <c r="AE101" s="111"/>
      <c r="AF101" s="123" t="s">
        <v>98</v>
      </c>
      <c r="AG101" s="124"/>
      <c r="AH101" s="124"/>
      <c r="AI101" s="125"/>
      <c r="AJ101" s="123" t="s">
        <v>99</v>
      </c>
      <c r="AK101" s="124"/>
      <c r="AL101" s="124"/>
      <c r="AM101" s="125"/>
      <c r="AN101" s="123" t="s">
        <v>73</v>
      </c>
      <c r="AO101" s="124"/>
      <c r="AP101" s="124"/>
      <c r="AQ101" s="125"/>
      <c r="AR101" s="129" t="s">
        <v>124</v>
      </c>
      <c r="AS101" s="130"/>
      <c r="AT101" s="130"/>
      <c r="AU101" s="130"/>
      <c r="AV101" s="130"/>
      <c r="AW101" s="130"/>
      <c r="AX101" s="130"/>
      <c r="AY101" s="131"/>
    </row>
    <row r="102" spans="1:51" s="11" customFormat="1" ht="18.75" customHeight="1" x14ac:dyDescent="0.2">
      <c r="A102" s="102"/>
      <c r="B102" s="103"/>
      <c r="C102" s="103"/>
      <c r="D102" s="103"/>
      <c r="E102" s="103"/>
      <c r="F102" s="104"/>
      <c r="G102" s="112"/>
      <c r="H102" s="113"/>
      <c r="I102" s="113"/>
      <c r="J102" s="113"/>
      <c r="K102" s="113"/>
      <c r="L102" s="113"/>
      <c r="M102" s="113"/>
      <c r="N102" s="113"/>
      <c r="O102" s="114"/>
      <c r="P102" s="116"/>
      <c r="Q102" s="113"/>
      <c r="R102" s="113"/>
      <c r="S102" s="113"/>
      <c r="T102" s="113"/>
      <c r="U102" s="113"/>
      <c r="V102" s="113"/>
      <c r="W102" s="113"/>
      <c r="X102" s="114"/>
      <c r="Y102" s="120"/>
      <c r="Z102" s="121"/>
      <c r="AA102" s="122"/>
      <c r="AB102" s="116"/>
      <c r="AC102" s="113"/>
      <c r="AD102" s="113"/>
      <c r="AE102" s="114"/>
      <c r="AF102" s="126"/>
      <c r="AG102" s="127"/>
      <c r="AH102" s="127"/>
      <c r="AI102" s="128"/>
      <c r="AJ102" s="126"/>
      <c r="AK102" s="127"/>
      <c r="AL102" s="127"/>
      <c r="AM102" s="128"/>
      <c r="AN102" s="126"/>
      <c r="AO102" s="127"/>
      <c r="AP102" s="127"/>
      <c r="AQ102" s="128"/>
      <c r="AR102" s="132"/>
      <c r="AS102" s="133"/>
      <c r="AT102" s="133"/>
      <c r="AU102" s="133"/>
      <c r="AV102" s="134">
        <v>32</v>
      </c>
      <c r="AW102" s="134"/>
      <c r="AX102" s="135" t="s">
        <v>113</v>
      </c>
      <c r="AY102" s="136"/>
    </row>
    <row r="103" spans="1:51" s="11" customFormat="1" ht="23.25" customHeight="1" x14ac:dyDescent="0.2">
      <c r="A103" s="105"/>
      <c r="B103" s="103"/>
      <c r="C103" s="103"/>
      <c r="D103" s="103"/>
      <c r="E103" s="103"/>
      <c r="F103" s="104"/>
      <c r="G103" s="137" t="s">
        <v>488</v>
      </c>
      <c r="H103" s="138"/>
      <c r="I103" s="138"/>
      <c r="J103" s="138"/>
      <c r="K103" s="138"/>
      <c r="L103" s="138"/>
      <c r="M103" s="138"/>
      <c r="N103" s="138"/>
      <c r="O103" s="139"/>
      <c r="P103" s="138" t="s">
        <v>470</v>
      </c>
      <c r="Q103" s="138"/>
      <c r="R103" s="138"/>
      <c r="S103" s="138"/>
      <c r="T103" s="138"/>
      <c r="U103" s="138"/>
      <c r="V103" s="138"/>
      <c r="W103" s="138"/>
      <c r="X103" s="139"/>
      <c r="Y103" s="144" t="s">
        <v>114</v>
      </c>
      <c r="Z103" s="145"/>
      <c r="AA103" s="146"/>
      <c r="AB103" s="147" t="s">
        <v>459</v>
      </c>
      <c r="AC103" s="148"/>
      <c r="AD103" s="148"/>
      <c r="AE103" s="149"/>
      <c r="AF103" s="64" t="s">
        <v>106</v>
      </c>
      <c r="AG103" s="65"/>
      <c r="AH103" s="65"/>
      <c r="AI103" s="66"/>
      <c r="AJ103" s="64" t="s">
        <v>106</v>
      </c>
      <c r="AK103" s="65"/>
      <c r="AL103" s="65"/>
      <c r="AM103" s="66"/>
      <c r="AN103" s="64" t="s">
        <v>106</v>
      </c>
      <c r="AO103" s="65"/>
      <c r="AP103" s="65"/>
      <c r="AQ103" s="66"/>
      <c r="AR103" s="64"/>
      <c r="AS103" s="65"/>
      <c r="AT103" s="65"/>
      <c r="AU103" s="65"/>
      <c r="AV103" s="65"/>
      <c r="AW103" s="65"/>
      <c r="AX103" s="65"/>
      <c r="AY103" s="67"/>
    </row>
    <row r="104" spans="1:51" s="11" customFormat="1" ht="23.25" customHeight="1" x14ac:dyDescent="0.2">
      <c r="A104" s="106"/>
      <c r="B104" s="107"/>
      <c r="C104" s="107"/>
      <c r="D104" s="107"/>
      <c r="E104" s="107"/>
      <c r="F104" s="108"/>
      <c r="G104" s="140"/>
      <c r="H104" s="141"/>
      <c r="I104" s="141"/>
      <c r="J104" s="141"/>
      <c r="K104" s="141"/>
      <c r="L104" s="141"/>
      <c r="M104" s="141"/>
      <c r="N104" s="141"/>
      <c r="O104" s="142"/>
      <c r="P104" s="141"/>
      <c r="Q104" s="141"/>
      <c r="R104" s="141"/>
      <c r="S104" s="141"/>
      <c r="T104" s="141"/>
      <c r="U104" s="141"/>
      <c r="V104" s="141"/>
      <c r="W104" s="141"/>
      <c r="X104" s="142"/>
      <c r="Y104" s="68" t="s">
        <v>115</v>
      </c>
      <c r="Z104" s="69"/>
      <c r="AA104" s="70"/>
      <c r="AB104" s="71" t="s">
        <v>459</v>
      </c>
      <c r="AC104" s="72"/>
      <c r="AD104" s="72"/>
      <c r="AE104" s="73"/>
      <c r="AF104" s="64" t="s">
        <v>106</v>
      </c>
      <c r="AG104" s="65"/>
      <c r="AH104" s="65"/>
      <c r="AI104" s="66"/>
      <c r="AJ104" s="64" t="s">
        <v>106</v>
      </c>
      <c r="AK104" s="65"/>
      <c r="AL104" s="65"/>
      <c r="AM104" s="66"/>
      <c r="AN104" s="64" t="s">
        <v>106</v>
      </c>
      <c r="AO104" s="65"/>
      <c r="AP104" s="65"/>
      <c r="AQ104" s="66"/>
      <c r="AR104" s="74">
        <v>290</v>
      </c>
      <c r="AS104" s="75"/>
      <c r="AT104" s="75"/>
      <c r="AU104" s="75"/>
      <c r="AV104" s="75"/>
      <c r="AW104" s="75"/>
      <c r="AX104" s="75"/>
      <c r="AY104" s="76"/>
    </row>
    <row r="105" spans="1:51" s="11" customFormat="1" ht="234.6" customHeight="1" x14ac:dyDescent="0.2">
      <c r="A105" s="105"/>
      <c r="B105" s="103"/>
      <c r="C105" s="103"/>
      <c r="D105" s="103"/>
      <c r="E105" s="103"/>
      <c r="F105" s="104"/>
      <c r="G105" s="96"/>
      <c r="H105" s="97"/>
      <c r="I105" s="97"/>
      <c r="J105" s="97"/>
      <c r="K105" s="97"/>
      <c r="L105" s="97"/>
      <c r="M105" s="97"/>
      <c r="N105" s="97"/>
      <c r="O105" s="143"/>
      <c r="P105" s="97"/>
      <c r="Q105" s="97"/>
      <c r="R105" s="97"/>
      <c r="S105" s="97"/>
      <c r="T105" s="97"/>
      <c r="U105" s="97"/>
      <c r="V105" s="97"/>
      <c r="W105" s="97"/>
      <c r="X105" s="143"/>
      <c r="Y105" s="68" t="s">
        <v>116</v>
      </c>
      <c r="Z105" s="69"/>
      <c r="AA105" s="70"/>
      <c r="AB105" s="77" t="s">
        <v>117</v>
      </c>
      <c r="AC105" s="78"/>
      <c r="AD105" s="78"/>
      <c r="AE105" s="79"/>
      <c r="AF105" s="64" t="s">
        <v>106</v>
      </c>
      <c r="AG105" s="65"/>
      <c r="AH105" s="65"/>
      <c r="AI105" s="66"/>
      <c r="AJ105" s="64" t="s">
        <v>106</v>
      </c>
      <c r="AK105" s="65"/>
      <c r="AL105" s="65"/>
      <c r="AM105" s="66"/>
      <c r="AN105" s="64" t="s">
        <v>106</v>
      </c>
      <c r="AO105" s="65"/>
      <c r="AP105" s="65"/>
      <c r="AQ105" s="66"/>
      <c r="AR105" s="64" t="s">
        <v>118</v>
      </c>
      <c r="AS105" s="65"/>
      <c r="AT105" s="65"/>
      <c r="AU105" s="65"/>
      <c r="AV105" s="65"/>
      <c r="AW105" s="65"/>
      <c r="AX105" s="65"/>
      <c r="AY105" s="67"/>
    </row>
    <row r="106" spans="1:51" s="11" customFormat="1" ht="106.5" customHeight="1" thickBot="1" x14ac:dyDescent="0.25">
      <c r="A106" s="80" t="s">
        <v>119</v>
      </c>
      <c r="B106" s="81"/>
      <c r="C106" s="81"/>
      <c r="D106" s="81"/>
      <c r="E106" s="81"/>
      <c r="F106" s="82"/>
      <c r="G106" s="83" t="s">
        <v>148</v>
      </c>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5"/>
    </row>
    <row r="107" spans="1:51" s="11" customFormat="1" ht="61.5" customHeight="1" x14ac:dyDescent="0.2">
      <c r="A107" s="171" t="s">
        <v>138</v>
      </c>
      <c r="B107" s="172"/>
      <c r="C107" s="172"/>
      <c r="D107" s="172"/>
      <c r="E107" s="172"/>
      <c r="F107" s="173"/>
      <c r="G107" s="174" t="s">
        <v>92</v>
      </c>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5"/>
    </row>
    <row r="108" spans="1:51" s="11" customFormat="1" ht="41.25" customHeight="1" x14ac:dyDescent="0.2">
      <c r="A108" s="176" t="s">
        <v>93</v>
      </c>
      <c r="B108" s="177"/>
      <c r="C108" s="177"/>
      <c r="D108" s="177"/>
      <c r="E108" s="177"/>
      <c r="F108" s="178"/>
      <c r="G108" s="12"/>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9"/>
    </row>
    <row r="109" spans="1:51" s="11" customFormat="1" ht="27" customHeight="1" x14ac:dyDescent="0.2">
      <c r="A109" s="179" t="s">
        <v>139</v>
      </c>
      <c r="B109" s="180"/>
      <c r="C109" s="180"/>
      <c r="D109" s="180"/>
      <c r="E109" s="180"/>
      <c r="F109" s="181"/>
      <c r="G109" s="188" t="s">
        <v>95</v>
      </c>
      <c r="H109" s="135"/>
      <c r="I109" s="135"/>
      <c r="J109" s="135"/>
      <c r="K109" s="135"/>
      <c r="L109" s="135"/>
      <c r="M109" s="135"/>
      <c r="N109" s="135"/>
      <c r="O109" s="135"/>
      <c r="P109" s="189" t="s">
        <v>96</v>
      </c>
      <c r="Q109" s="135"/>
      <c r="R109" s="135"/>
      <c r="S109" s="135"/>
      <c r="T109" s="135"/>
      <c r="U109" s="135"/>
      <c r="V109" s="135"/>
      <c r="W109" s="135"/>
      <c r="X109" s="190"/>
      <c r="Y109" s="120"/>
      <c r="Z109" s="121"/>
      <c r="AA109" s="122"/>
      <c r="AB109" s="68" t="s">
        <v>97</v>
      </c>
      <c r="AC109" s="69"/>
      <c r="AD109" s="69"/>
      <c r="AE109" s="70"/>
      <c r="AF109" s="126" t="s">
        <v>98</v>
      </c>
      <c r="AG109" s="127"/>
      <c r="AH109" s="127"/>
      <c r="AI109" s="128"/>
      <c r="AJ109" s="126" t="s">
        <v>99</v>
      </c>
      <c r="AK109" s="127"/>
      <c r="AL109" s="127"/>
      <c r="AM109" s="128"/>
      <c r="AN109" s="126" t="s">
        <v>73</v>
      </c>
      <c r="AO109" s="127"/>
      <c r="AP109" s="127"/>
      <c r="AQ109" s="128"/>
      <c r="AR109" s="191" t="s">
        <v>100</v>
      </c>
      <c r="AS109" s="192"/>
      <c r="AT109" s="192"/>
      <c r="AU109" s="193"/>
      <c r="AV109" s="191" t="s">
        <v>101</v>
      </c>
      <c r="AW109" s="192"/>
      <c r="AX109" s="192"/>
      <c r="AY109" s="194"/>
    </row>
    <row r="110" spans="1:51" s="11" customFormat="1" ht="23.25" customHeight="1" x14ac:dyDescent="0.2">
      <c r="A110" s="182"/>
      <c r="B110" s="183"/>
      <c r="C110" s="183"/>
      <c r="D110" s="183"/>
      <c r="E110" s="183"/>
      <c r="F110" s="184"/>
      <c r="G110" s="195" t="s">
        <v>102</v>
      </c>
      <c r="H110" s="196"/>
      <c r="I110" s="196"/>
      <c r="J110" s="196"/>
      <c r="K110" s="196"/>
      <c r="L110" s="196"/>
      <c r="M110" s="196"/>
      <c r="N110" s="196"/>
      <c r="O110" s="196"/>
      <c r="P110" s="199" t="s">
        <v>140</v>
      </c>
      <c r="Q110" s="200"/>
      <c r="R110" s="200"/>
      <c r="S110" s="200"/>
      <c r="T110" s="200"/>
      <c r="U110" s="200"/>
      <c r="V110" s="200"/>
      <c r="W110" s="200"/>
      <c r="X110" s="201"/>
      <c r="Y110" s="205" t="s">
        <v>104</v>
      </c>
      <c r="Z110" s="206"/>
      <c r="AA110" s="207"/>
      <c r="AB110" s="208" t="s">
        <v>105</v>
      </c>
      <c r="AC110" s="209"/>
      <c r="AD110" s="209"/>
      <c r="AE110" s="210"/>
      <c r="AF110" s="211" t="s">
        <v>106</v>
      </c>
      <c r="AG110" s="211"/>
      <c r="AH110" s="211"/>
      <c r="AI110" s="211"/>
      <c r="AJ110" s="211">
        <v>16</v>
      </c>
      <c r="AK110" s="211"/>
      <c r="AL110" s="211"/>
      <c r="AM110" s="211"/>
      <c r="AN110" s="211">
        <v>17</v>
      </c>
      <c r="AO110" s="211"/>
      <c r="AP110" s="211"/>
      <c r="AQ110" s="211"/>
      <c r="AR110" s="211" t="s">
        <v>106</v>
      </c>
      <c r="AS110" s="211"/>
      <c r="AT110" s="211"/>
      <c r="AU110" s="211"/>
      <c r="AV110" s="64" t="s">
        <v>106</v>
      </c>
      <c r="AW110" s="65"/>
      <c r="AX110" s="65"/>
      <c r="AY110" s="67"/>
    </row>
    <row r="111" spans="1:51" s="11" customFormat="1" ht="94.95" customHeight="1" x14ac:dyDescent="0.2">
      <c r="A111" s="185"/>
      <c r="B111" s="186"/>
      <c r="C111" s="186"/>
      <c r="D111" s="186"/>
      <c r="E111" s="186"/>
      <c r="F111" s="187"/>
      <c r="G111" s="197"/>
      <c r="H111" s="198"/>
      <c r="I111" s="198"/>
      <c r="J111" s="198"/>
      <c r="K111" s="198"/>
      <c r="L111" s="198"/>
      <c r="M111" s="198"/>
      <c r="N111" s="198"/>
      <c r="O111" s="198"/>
      <c r="P111" s="202"/>
      <c r="Q111" s="203"/>
      <c r="R111" s="203"/>
      <c r="S111" s="203"/>
      <c r="T111" s="203"/>
      <c r="U111" s="203"/>
      <c r="V111" s="203"/>
      <c r="W111" s="203"/>
      <c r="X111" s="204"/>
      <c r="Y111" s="212" t="s">
        <v>107</v>
      </c>
      <c r="Z111" s="213"/>
      <c r="AA111" s="214"/>
      <c r="AB111" s="208" t="s">
        <v>105</v>
      </c>
      <c r="AC111" s="209"/>
      <c r="AD111" s="209"/>
      <c r="AE111" s="210"/>
      <c r="AF111" s="211" t="s">
        <v>106</v>
      </c>
      <c r="AG111" s="211"/>
      <c r="AH111" s="211"/>
      <c r="AI111" s="211"/>
      <c r="AJ111" s="211">
        <v>18</v>
      </c>
      <c r="AK111" s="211"/>
      <c r="AL111" s="211"/>
      <c r="AM111" s="211"/>
      <c r="AN111" s="211">
        <v>24</v>
      </c>
      <c r="AO111" s="211"/>
      <c r="AP111" s="211"/>
      <c r="AQ111" s="211"/>
      <c r="AR111" s="211" t="s">
        <v>106</v>
      </c>
      <c r="AS111" s="211"/>
      <c r="AT111" s="211"/>
      <c r="AU111" s="211"/>
      <c r="AV111" s="64" t="s">
        <v>106</v>
      </c>
      <c r="AW111" s="65"/>
      <c r="AX111" s="65"/>
      <c r="AY111" s="67"/>
    </row>
    <row r="112" spans="1:51" s="11" customFormat="1" ht="13.5" customHeight="1" x14ac:dyDescent="0.2">
      <c r="A112" s="14"/>
      <c r="B112" s="15"/>
      <c r="C112" s="15"/>
      <c r="D112" s="15"/>
      <c r="E112" s="15"/>
      <c r="F112" s="16"/>
      <c r="G112" s="89"/>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1"/>
    </row>
    <row r="113" spans="1:51" s="11" customFormat="1" ht="79.5" customHeight="1" x14ac:dyDescent="0.2">
      <c r="A113" s="92" t="s">
        <v>93</v>
      </c>
      <c r="B113" s="93"/>
      <c r="C113" s="94" t="s">
        <v>141</v>
      </c>
      <c r="D113" s="94"/>
      <c r="E113" s="94"/>
      <c r="F113" s="95"/>
      <c r="G113" s="216" t="s">
        <v>460</v>
      </c>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203"/>
      <c r="AK113" s="203"/>
      <c r="AL113" s="203"/>
      <c r="AM113" s="203"/>
      <c r="AN113" s="203"/>
      <c r="AO113" s="203"/>
      <c r="AP113" s="203"/>
      <c r="AQ113" s="203"/>
      <c r="AR113" s="203"/>
      <c r="AS113" s="203"/>
      <c r="AT113" s="203"/>
      <c r="AU113" s="203"/>
      <c r="AV113" s="203"/>
      <c r="AW113" s="203"/>
      <c r="AX113" s="203"/>
      <c r="AY113" s="217"/>
    </row>
    <row r="114" spans="1:51" s="11" customFormat="1" ht="18.75" customHeight="1" x14ac:dyDescent="0.2">
      <c r="A114" s="99" t="s">
        <v>142</v>
      </c>
      <c r="B114" s="100"/>
      <c r="C114" s="100"/>
      <c r="D114" s="100"/>
      <c r="E114" s="100"/>
      <c r="F114" s="101"/>
      <c r="G114" s="109" t="s">
        <v>110</v>
      </c>
      <c r="H114" s="110"/>
      <c r="I114" s="110"/>
      <c r="J114" s="110"/>
      <c r="K114" s="110"/>
      <c r="L114" s="110"/>
      <c r="M114" s="110"/>
      <c r="N114" s="110"/>
      <c r="O114" s="111"/>
      <c r="P114" s="115" t="s">
        <v>111</v>
      </c>
      <c r="Q114" s="110"/>
      <c r="R114" s="110"/>
      <c r="S114" s="110"/>
      <c r="T114" s="110"/>
      <c r="U114" s="110"/>
      <c r="V114" s="110"/>
      <c r="W114" s="110"/>
      <c r="X114" s="111"/>
      <c r="Y114" s="120"/>
      <c r="Z114" s="121"/>
      <c r="AA114" s="122"/>
      <c r="AB114" s="156" t="s">
        <v>97</v>
      </c>
      <c r="AC114" s="157"/>
      <c r="AD114" s="157"/>
      <c r="AE114" s="158"/>
      <c r="AF114" s="123" t="s">
        <v>98</v>
      </c>
      <c r="AG114" s="124"/>
      <c r="AH114" s="124"/>
      <c r="AI114" s="125"/>
      <c r="AJ114" s="169" t="s">
        <v>99</v>
      </c>
      <c r="AK114" s="169"/>
      <c r="AL114" s="169"/>
      <c r="AM114" s="123"/>
      <c r="AN114" s="169" t="s">
        <v>73</v>
      </c>
      <c r="AO114" s="169"/>
      <c r="AP114" s="169"/>
      <c r="AQ114" s="123"/>
      <c r="AR114" s="162" t="s">
        <v>112</v>
      </c>
      <c r="AS114" s="163"/>
      <c r="AT114" s="163"/>
      <c r="AU114" s="163"/>
      <c r="AV114" s="163"/>
      <c r="AW114" s="163"/>
      <c r="AX114" s="163"/>
      <c r="AY114" s="164"/>
    </row>
    <row r="115" spans="1:51" s="11" customFormat="1" ht="18.75" customHeight="1" x14ac:dyDescent="0.2">
      <c r="A115" s="102"/>
      <c r="B115" s="103"/>
      <c r="C115" s="103"/>
      <c r="D115" s="103"/>
      <c r="E115" s="103"/>
      <c r="F115" s="104"/>
      <c r="G115" s="112"/>
      <c r="H115" s="113"/>
      <c r="I115" s="113"/>
      <c r="J115" s="113"/>
      <c r="K115" s="113"/>
      <c r="L115" s="113"/>
      <c r="M115" s="113"/>
      <c r="N115" s="113"/>
      <c r="O115" s="114"/>
      <c r="P115" s="116"/>
      <c r="Q115" s="113"/>
      <c r="R115" s="113"/>
      <c r="S115" s="113"/>
      <c r="T115" s="113"/>
      <c r="U115" s="113"/>
      <c r="V115" s="113"/>
      <c r="W115" s="113"/>
      <c r="X115" s="114"/>
      <c r="Y115" s="166"/>
      <c r="Z115" s="167"/>
      <c r="AA115" s="168"/>
      <c r="AB115" s="116"/>
      <c r="AC115" s="113"/>
      <c r="AD115" s="113"/>
      <c r="AE115" s="114"/>
      <c r="AF115" s="126"/>
      <c r="AG115" s="127"/>
      <c r="AH115" s="127"/>
      <c r="AI115" s="128"/>
      <c r="AJ115" s="170"/>
      <c r="AK115" s="170"/>
      <c r="AL115" s="170"/>
      <c r="AM115" s="126"/>
      <c r="AN115" s="170"/>
      <c r="AO115" s="170"/>
      <c r="AP115" s="170"/>
      <c r="AQ115" s="126"/>
      <c r="AR115" s="132"/>
      <c r="AS115" s="133"/>
      <c r="AT115" s="133"/>
      <c r="AU115" s="133"/>
      <c r="AV115" s="134">
        <v>6</v>
      </c>
      <c r="AW115" s="134"/>
      <c r="AX115" s="135" t="s">
        <v>113</v>
      </c>
      <c r="AY115" s="136"/>
    </row>
    <row r="116" spans="1:51" s="11" customFormat="1" ht="23.25" customHeight="1" x14ac:dyDescent="0.2">
      <c r="A116" s="105"/>
      <c r="B116" s="103"/>
      <c r="C116" s="103"/>
      <c r="D116" s="103"/>
      <c r="E116" s="103"/>
      <c r="F116" s="104"/>
      <c r="G116" s="137" t="s">
        <v>489</v>
      </c>
      <c r="H116" s="138"/>
      <c r="I116" s="138"/>
      <c r="J116" s="138"/>
      <c r="K116" s="138"/>
      <c r="L116" s="138"/>
      <c r="M116" s="138"/>
      <c r="N116" s="138"/>
      <c r="O116" s="139"/>
      <c r="P116" s="138" t="s">
        <v>471</v>
      </c>
      <c r="Q116" s="138"/>
      <c r="R116" s="138"/>
      <c r="S116" s="138"/>
      <c r="T116" s="138"/>
      <c r="U116" s="138"/>
      <c r="V116" s="138"/>
      <c r="W116" s="138"/>
      <c r="X116" s="139"/>
      <c r="Y116" s="144" t="s">
        <v>114</v>
      </c>
      <c r="Z116" s="145"/>
      <c r="AA116" s="146"/>
      <c r="AB116" s="208" t="s">
        <v>461</v>
      </c>
      <c r="AC116" s="209"/>
      <c r="AD116" s="209"/>
      <c r="AE116" s="210"/>
      <c r="AF116" s="64" t="s">
        <v>106</v>
      </c>
      <c r="AG116" s="65"/>
      <c r="AH116" s="65"/>
      <c r="AI116" s="66"/>
      <c r="AJ116" s="64" t="s">
        <v>106</v>
      </c>
      <c r="AK116" s="65"/>
      <c r="AL116" s="65"/>
      <c r="AM116" s="66"/>
      <c r="AN116" s="64" t="s">
        <v>106</v>
      </c>
      <c r="AO116" s="65"/>
      <c r="AP116" s="65"/>
      <c r="AQ116" s="66"/>
      <c r="AR116" s="64"/>
      <c r="AS116" s="65"/>
      <c r="AT116" s="65"/>
      <c r="AU116" s="65"/>
      <c r="AV116" s="65"/>
      <c r="AW116" s="65"/>
      <c r="AX116" s="65"/>
      <c r="AY116" s="67"/>
    </row>
    <row r="117" spans="1:51" s="11" customFormat="1" ht="23.25" customHeight="1" x14ac:dyDescent="0.2">
      <c r="A117" s="106"/>
      <c r="B117" s="107"/>
      <c r="C117" s="107"/>
      <c r="D117" s="107"/>
      <c r="E117" s="107"/>
      <c r="F117" s="108"/>
      <c r="G117" s="140"/>
      <c r="H117" s="141"/>
      <c r="I117" s="141"/>
      <c r="J117" s="141"/>
      <c r="K117" s="141"/>
      <c r="L117" s="141"/>
      <c r="M117" s="141"/>
      <c r="N117" s="141"/>
      <c r="O117" s="142"/>
      <c r="P117" s="141"/>
      <c r="Q117" s="141"/>
      <c r="R117" s="141"/>
      <c r="S117" s="141"/>
      <c r="T117" s="141"/>
      <c r="U117" s="141"/>
      <c r="V117" s="141"/>
      <c r="W117" s="141"/>
      <c r="X117" s="142"/>
      <c r="Y117" s="68" t="s">
        <v>115</v>
      </c>
      <c r="Z117" s="69"/>
      <c r="AA117" s="70"/>
      <c r="AB117" s="208" t="s">
        <v>461</v>
      </c>
      <c r="AC117" s="209"/>
      <c r="AD117" s="209"/>
      <c r="AE117" s="210"/>
      <c r="AF117" s="64" t="s">
        <v>106</v>
      </c>
      <c r="AG117" s="65"/>
      <c r="AH117" s="65"/>
      <c r="AI117" s="66"/>
      <c r="AJ117" s="64" t="s">
        <v>106</v>
      </c>
      <c r="AK117" s="65"/>
      <c r="AL117" s="65"/>
      <c r="AM117" s="66"/>
      <c r="AN117" s="64" t="s">
        <v>106</v>
      </c>
      <c r="AO117" s="65"/>
      <c r="AP117" s="65"/>
      <c r="AQ117" s="66"/>
      <c r="AR117" s="74">
        <v>1200</v>
      </c>
      <c r="AS117" s="75"/>
      <c r="AT117" s="75"/>
      <c r="AU117" s="75"/>
      <c r="AV117" s="75"/>
      <c r="AW117" s="75"/>
      <c r="AX117" s="75"/>
      <c r="AY117" s="76"/>
    </row>
    <row r="118" spans="1:51" s="11" customFormat="1" ht="135" customHeight="1" x14ac:dyDescent="0.2">
      <c r="A118" s="105"/>
      <c r="B118" s="103"/>
      <c r="C118" s="103"/>
      <c r="D118" s="103"/>
      <c r="E118" s="103"/>
      <c r="F118" s="104"/>
      <c r="G118" s="96"/>
      <c r="H118" s="97"/>
      <c r="I118" s="97"/>
      <c r="J118" s="97"/>
      <c r="K118" s="97"/>
      <c r="L118" s="97"/>
      <c r="M118" s="97"/>
      <c r="N118" s="97"/>
      <c r="O118" s="143"/>
      <c r="P118" s="97"/>
      <c r="Q118" s="97"/>
      <c r="R118" s="97"/>
      <c r="S118" s="97"/>
      <c r="T118" s="97"/>
      <c r="U118" s="97"/>
      <c r="V118" s="97"/>
      <c r="W118" s="97"/>
      <c r="X118" s="143"/>
      <c r="Y118" s="68" t="s">
        <v>116</v>
      </c>
      <c r="Z118" s="69"/>
      <c r="AA118" s="70"/>
      <c r="AB118" s="77" t="s">
        <v>117</v>
      </c>
      <c r="AC118" s="78"/>
      <c r="AD118" s="78"/>
      <c r="AE118" s="79"/>
      <c r="AF118" s="64" t="s">
        <v>106</v>
      </c>
      <c r="AG118" s="65"/>
      <c r="AH118" s="65"/>
      <c r="AI118" s="66"/>
      <c r="AJ118" s="64" t="s">
        <v>106</v>
      </c>
      <c r="AK118" s="65"/>
      <c r="AL118" s="65"/>
      <c r="AM118" s="66"/>
      <c r="AN118" s="64" t="s">
        <v>106</v>
      </c>
      <c r="AO118" s="65"/>
      <c r="AP118" s="65"/>
      <c r="AQ118" s="66"/>
      <c r="AR118" s="64" t="s">
        <v>118</v>
      </c>
      <c r="AS118" s="65"/>
      <c r="AT118" s="65"/>
      <c r="AU118" s="65"/>
      <c r="AV118" s="65"/>
      <c r="AW118" s="65"/>
      <c r="AX118" s="65"/>
      <c r="AY118" s="67"/>
    </row>
    <row r="119" spans="1:51" s="11" customFormat="1" ht="106.5" customHeight="1" x14ac:dyDescent="0.2">
      <c r="A119" s="80" t="s">
        <v>119</v>
      </c>
      <c r="B119" s="81"/>
      <c r="C119" s="81"/>
      <c r="D119" s="81"/>
      <c r="E119" s="81"/>
      <c r="F119" s="82"/>
      <c r="G119" s="218" t="s">
        <v>468</v>
      </c>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20"/>
    </row>
    <row r="120" spans="1:51" s="11" customFormat="1" ht="15" customHeight="1" x14ac:dyDescent="0.2">
      <c r="A120" s="14"/>
      <c r="B120" s="15"/>
      <c r="C120" s="15"/>
      <c r="D120" s="15"/>
      <c r="E120" s="15"/>
      <c r="F120" s="16"/>
      <c r="G120" s="150"/>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2"/>
    </row>
    <row r="121" spans="1:51" s="11" customFormat="1" ht="88.5" customHeight="1" x14ac:dyDescent="0.2">
      <c r="A121" s="92" t="s">
        <v>93</v>
      </c>
      <c r="B121" s="93"/>
      <c r="C121" s="94" t="s">
        <v>143</v>
      </c>
      <c r="D121" s="94"/>
      <c r="E121" s="94"/>
      <c r="F121" s="95"/>
      <c r="G121" s="83" t="s">
        <v>462</v>
      </c>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5"/>
    </row>
    <row r="122" spans="1:51" s="11" customFormat="1" ht="18.75" customHeight="1" x14ac:dyDescent="0.2">
      <c r="A122" s="99" t="s">
        <v>144</v>
      </c>
      <c r="B122" s="100"/>
      <c r="C122" s="100"/>
      <c r="D122" s="100"/>
      <c r="E122" s="100"/>
      <c r="F122" s="101"/>
      <c r="G122" s="109" t="s">
        <v>110</v>
      </c>
      <c r="H122" s="110"/>
      <c r="I122" s="110"/>
      <c r="J122" s="110"/>
      <c r="K122" s="110"/>
      <c r="L122" s="110"/>
      <c r="M122" s="110"/>
      <c r="N122" s="110"/>
      <c r="O122" s="111"/>
      <c r="P122" s="115" t="s">
        <v>111</v>
      </c>
      <c r="Q122" s="110"/>
      <c r="R122" s="110"/>
      <c r="S122" s="110"/>
      <c r="T122" s="110"/>
      <c r="U122" s="110"/>
      <c r="V122" s="110"/>
      <c r="W122" s="110"/>
      <c r="X122" s="111"/>
      <c r="Y122" s="153"/>
      <c r="Z122" s="154"/>
      <c r="AA122" s="155"/>
      <c r="AB122" s="156" t="s">
        <v>97</v>
      </c>
      <c r="AC122" s="157"/>
      <c r="AD122" s="157"/>
      <c r="AE122" s="158"/>
      <c r="AF122" s="159" t="s">
        <v>98</v>
      </c>
      <c r="AG122" s="160"/>
      <c r="AH122" s="160"/>
      <c r="AI122" s="161"/>
      <c r="AJ122" s="159" t="s">
        <v>99</v>
      </c>
      <c r="AK122" s="160"/>
      <c r="AL122" s="160"/>
      <c r="AM122" s="161"/>
      <c r="AN122" s="159" t="s">
        <v>73</v>
      </c>
      <c r="AO122" s="160"/>
      <c r="AP122" s="160"/>
      <c r="AQ122" s="161"/>
      <c r="AR122" s="162" t="s">
        <v>112</v>
      </c>
      <c r="AS122" s="163"/>
      <c r="AT122" s="163"/>
      <c r="AU122" s="163"/>
      <c r="AV122" s="163"/>
      <c r="AW122" s="163"/>
      <c r="AX122" s="163"/>
      <c r="AY122" s="164"/>
    </row>
    <row r="123" spans="1:51" s="11" customFormat="1" ht="18.75" customHeight="1" x14ac:dyDescent="0.2">
      <c r="A123" s="102"/>
      <c r="B123" s="103"/>
      <c r="C123" s="103"/>
      <c r="D123" s="103"/>
      <c r="E123" s="103"/>
      <c r="F123" s="104"/>
      <c r="G123" s="112"/>
      <c r="H123" s="113"/>
      <c r="I123" s="113"/>
      <c r="J123" s="113"/>
      <c r="K123" s="113"/>
      <c r="L123" s="113"/>
      <c r="M123" s="113"/>
      <c r="N123" s="113"/>
      <c r="O123" s="114"/>
      <c r="P123" s="116"/>
      <c r="Q123" s="113"/>
      <c r="R123" s="113"/>
      <c r="S123" s="113"/>
      <c r="T123" s="113"/>
      <c r="U123" s="113"/>
      <c r="V123" s="113"/>
      <c r="W123" s="113"/>
      <c r="X123" s="114"/>
      <c r="Y123" s="120"/>
      <c r="Z123" s="121"/>
      <c r="AA123" s="122"/>
      <c r="AB123" s="116"/>
      <c r="AC123" s="113"/>
      <c r="AD123" s="113"/>
      <c r="AE123" s="114"/>
      <c r="AF123" s="126"/>
      <c r="AG123" s="127"/>
      <c r="AH123" s="127"/>
      <c r="AI123" s="128"/>
      <c r="AJ123" s="126"/>
      <c r="AK123" s="127"/>
      <c r="AL123" s="127"/>
      <c r="AM123" s="128"/>
      <c r="AN123" s="126"/>
      <c r="AO123" s="127"/>
      <c r="AP123" s="127"/>
      <c r="AQ123" s="128"/>
      <c r="AR123" s="132"/>
      <c r="AS123" s="133"/>
      <c r="AT123" s="133"/>
      <c r="AU123" s="133"/>
      <c r="AV123" s="165">
        <v>14</v>
      </c>
      <c r="AW123" s="165"/>
      <c r="AX123" s="135" t="s">
        <v>113</v>
      </c>
      <c r="AY123" s="136"/>
    </row>
    <row r="124" spans="1:51" s="11" customFormat="1" ht="23.25" customHeight="1" x14ac:dyDescent="0.2">
      <c r="A124" s="105"/>
      <c r="B124" s="103"/>
      <c r="C124" s="103"/>
      <c r="D124" s="103"/>
      <c r="E124" s="103"/>
      <c r="F124" s="104"/>
      <c r="G124" s="137" t="s">
        <v>490</v>
      </c>
      <c r="H124" s="138"/>
      <c r="I124" s="138"/>
      <c r="J124" s="138"/>
      <c r="K124" s="138"/>
      <c r="L124" s="138"/>
      <c r="M124" s="138"/>
      <c r="N124" s="138"/>
      <c r="O124" s="139"/>
      <c r="P124" s="221" t="s">
        <v>472</v>
      </c>
      <c r="Q124" s="221"/>
      <c r="R124" s="221"/>
      <c r="S124" s="221"/>
      <c r="T124" s="221"/>
      <c r="U124" s="221"/>
      <c r="V124" s="221"/>
      <c r="W124" s="221"/>
      <c r="X124" s="222"/>
      <c r="Y124" s="144" t="s">
        <v>114</v>
      </c>
      <c r="Z124" s="145"/>
      <c r="AA124" s="146"/>
      <c r="AB124" s="208" t="s">
        <v>459</v>
      </c>
      <c r="AC124" s="209"/>
      <c r="AD124" s="209"/>
      <c r="AE124" s="210"/>
      <c r="AF124" s="64" t="s">
        <v>106</v>
      </c>
      <c r="AG124" s="65"/>
      <c r="AH124" s="65"/>
      <c r="AI124" s="66"/>
      <c r="AJ124" s="64" t="s">
        <v>106</v>
      </c>
      <c r="AK124" s="65"/>
      <c r="AL124" s="65"/>
      <c r="AM124" s="66"/>
      <c r="AN124" s="64" t="s">
        <v>106</v>
      </c>
      <c r="AO124" s="65"/>
      <c r="AP124" s="65"/>
      <c r="AQ124" s="66"/>
      <c r="AR124" s="64"/>
      <c r="AS124" s="65"/>
      <c r="AT124" s="65"/>
      <c r="AU124" s="65"/>
      <c r="AV124" s="65"/>
      <c r="AW124" s="65"/>
      <c r="AX124" s="65"/>
      <c r="AY124" s="67"/>
    </row>
    <row r="125" spans="1:51" s="11" customFormat="1" ht="23.25" customHeight="1" x14ac:dyDescent="0.2">
      <c r="A125" s="106"/>
      <c r="B125" s="107"/>
      <c r="C125" s="107"/>
      <c r="D125" s="107"/>
      <c r="E125" s="107"/>
      <c r="F125" s="108"/>
      <c r="G125" s="140"/>
      <c r="H125" s="141"/>
      <c r="I125" s="141"/>
      <c r="J125" s="141"/>
      <c r="K125" s="141"/>
      <c r="L125" s="141"/>
      <c r="M125" s="141"/>
      <c r="N125" s="141"/>
      <c r="O125" s="142"/>
      <c r="P125" s="223"/>
      <c r="Q125" s="223"/>
      <c r="R125" s="223"/>
      <c r="S125" s="223"/>
      <c r="T125" s="223"/>
      <c r="U125" s="223"/>
      <c r="V125" s="223"/>
      <c r="W125" s="223"/>
      <c r="X125" s="224"/>
      <c r="Y125" s="68" t="s">
        <v>115</v>
      </c>
      <c r="Z125" s="69"/>
      <c r="AA125" s="70"/>
      <c r="AB125" s="77" t="s">
        <v>459</v>
      </c>
      <c r="AC125" s="78"/>
      <c r="AD125" s="78"/>
      <c r="AE125" s="79"/>
      <c r="AF125" s="64" t="s">
        <v>106</v>
      </c>
      <c r="AG125" s="65"/>
      <c r="AH125" s="65"/>
      <c r="AI125" s="66"/>
      <c r="AJ125" s="64" t="s">
        <v>106</v>
      </c>
      <c r="AK125" s="65"/>
      <c r="AL125" s="65"/>
      <c r="AM125" s="66"/>
      <c r="AN125" s="64" t="s">
        <v>106</v>
      </c>
      <c r="AO125" s="65"/>
      <c r="AP125" s="65"/>
      <c r="AQ125" s="66"/>
      <c r="AR125" s="74">
        <v>15</v>
      </c>
      <c r="AS125" s="75"/>
      <c r="AT125" s="75"/>
      <c r="AU125" s="75"/>
      <c r="AV125" s="75"/>
      <c r="AW125" s="75"/>
      <c r="AX125" s="75"/>
      <c r="AY125" s="76"/>
    </row>
    <row r="126" spans="1:51" s="11" customFormat="1" ht="139.94999999999999" customHeight="1" x14ac:dyDescent="0.2">
      <c r="A126" s="105"/>
      <c r="B126" s="103"/>
      <c r="C126" s="103"/>
      <c r="D126" s="103"/>
      <c r="E126" s="103"/>
      <c r="F126" s="104"/>
      <c r="G126" s="96"/>
      <c r="H126" s="97"/>
      <c r="I126" s="97"/>
      <c r="J126" s="97"/>
      <c r="K126" s="97"/>
      <c r="L126" s="97"/>
      <c r="M126" s="97"/>
      <c r="N126" s="97"/>
      <c r="O126" s="143"/>
      <c r="P126" s="225"/>
      <c r="Q126" s="225"/>
      <c r="R126" s="225"/>
      <c r="S126" s="225"/>
      <c r="T126" s="225"/>
      <c r="U126" s="225"/>
      <c r="V126" s="225"/>
      <c r="W126" s="225"/>
      <c r="X126" s="226"/>
      <c r="Y126" s="68" t="s">
        <v>116</v>
      </c>
      <c r="Z126" s="69"/>
      <c r="AA126" s="70"/>
      <c r="AB126" s="77" t="s">
        <v>117</v>
      </c>
      <c r="AC126" s="78"/>
      <c r="AD126" s="78"/>
      <c r="AE126" s="79"/>
      <c r="AF126" s="64" t="s">
        <v>106</v>
      </c>
      <c r="AG126" s="65"/>
      <c r="AH126" s="65"/>
      <c r="AI126" s="66"/>
      <c r="AJ126" s="74" t="s">
        <v>106</v>
      </c>
      <c r="AK126" s="75"/>
      <c r="AL126" s="75"/>
      <c r="AM126" s="215"/>
      <c r="AN126" s="64" t="s">
        <v>106</v>
      </c>
      <c r="AO126" s="65"/>
      <c r="AP126" s="65"/>
      <c r="AQ126" s="66"/>
      <c r="AR126" s="64" t="s">
        <v>118</v>
      </c>
      <c r="AS126" s="65"/>
      <c r="AT126" s="65"/>
      <c r="AU126" s="65"/>
      <c r="AV126" s="65"/>
      <c r="AW126" s="65"/>
      <c r="AX126" s="65"/>
      <c r="AY126" s="67"/>
    </row>
    <row r="127" spans="1:51" s="11" customFormat="1" ht="106.5" customHeight="1" x14ac:dyDescent="0.2">
      <c r="A127" s="80" t="s">
        <v>119</v>
      </c>
      <c r="B127" s="81"/>
      <c r="C127" s="81"/>
      <c r="D127" s="81"/>
      <c r="E127" s="81"/>
      <c r="F127" s="82"/>
      <c r="G127" s="83" t="s">
        <v>469</v>
      </c>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5"/>
    </row>
    <row r="128" spans="1:51" s="11" customFormat="1" ht="15" customHeight="1" x14ac:dyDescent="0.2">
      <c r="A128" s="14"/>
      <c r="B128" s="15"/>
      <c r="C128" s="15"/>
      <c r="D128" s="15"/>
      <c r="E128" s="15"/>
      <c r="F128" s="16"/>
      <c r="G128" s="89"/>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1"/>
    </row>
    <row r="129" spans="1:51" s="11" customFormat="1" ht="85.5" customHeight="1" x14ac:dyDescent="0.2">
      <c r="A129" s="92" t="s">
        <v>93</v>
      </c>
      <c r="B129" s="93"/>
      <c r="C129" s="94" t="s">
        <v>145</v>
      </c>
      <c r="D129" s="94"/>
      <c r="E129" s="94"/>
      <c r="F129" s="95"/>
      <c r="G129" s="216" t="s">
        <v>146</v>
      </c>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17"/>
    </row>
    <row r="130" spans="1:51" s="11" customFormat="1" ht="18.75" customHeight="1" x14ac:dyDescent="0.2">
      <c r="A130" s="99" t="s">
        <v>147</v>
      </c>
      <c r="B130" s="100"/>
      <c r="C130" s="100"/>
      <c r="D130" s="100"/>
      <c r="E130" s="100"/>
      <c r="F130" s="101"/>
      <c r="G130" s="109" t="s">
        <v>110</v>
      </c>
      <c r="H130" s="110"/>
      <c r="I130" s="110"/>
      <c r="J130" s="110"/>
      <c r="K130" s="110"/>
      <c r="L130" s="110"/>
      <c r="M130" s="110"/>
      <c r="N130" s="110"/>
      <c r="O130" s="111"/>
      <c r="P130" s="115" t="s">
        <v>111</v>
      </c>
      <c r="Q130" s="110"/>
      <c r="R130" s="110"/>
      <c r="S130" s="110"/>
      <c r="T130" s="110"/>
      <c r="U130" s="110"/>
      <c r="V130" s="110"/>
      <c r="W130" s="110"/>
      <c r="X130" s="111"/>
      <c r="Y130" s="117"/>
      <c r="Z130" s="118"/>
      <c r="AA130" s="119"/>
      <c r="AB130" s="115" t="s">
        <v>97</v>
      </c>
      <c r="AC130" s="110"/>
      <c r="AD130" s="110"/>
      <c r="AE130" s="111"/>
      <c r="AF130" s="123" t="s">
        <v>98</v>
      </c>
      <c r="AG130" s="124"/>
      <c r="AH130" s="124"/>
      <c r="AI130" s="125"/>
      <c r="AJ130" s="123" t="s">
        <v>99</v>
      </c>
      <c r="AK130" s="124"/>
      <c r="AL130" s="124"/>
      <c r="AM130" s="125"/>
      <c r="AN130" s="123" t="s">
        <v>73</v>
      </c>
      <c r="AO130" s="124"/>
      <c r="AP130" s="124"/>
      <c r="AQ130" s="125"/>
      <c r="AR130" s="129" t="s">
        <v>124</v>
      </c>
      <c r="AS130" s="130"/>
      <c r="AT130" s="130"/>
      <c r="AU130" s="130"/>
      <c r="AV130" s="130"/>
      <c r="AW130" s="130"/>
      <c r="AX130" s="130"/>
      <c r="AY130" s="131"/>
    </row>
    <row r="131" spans="1:51" s="11" customFormat="1" ht="18.75" customHeight="1" x14ac:dyDescent="0.2">
      <c r="A131" s="102"/>
      <c r="B131" s="103"/>
      <c r="C131" s="103"/>
      <c r="D131" s="103"/>
      <c r="E131" s="103"/>
      <c r="F131" s="104"/>
      <c r="G131" s="112"/>
      <c r="H131" s="113"/>
      <c r="I131" s="113"/>
      <c r="J131" s="113"/>
      <c r="K131" s="113"/>
      <c r="L131" s="113"/>
      <c r="M131" s="113"/>
      <c r="N131" s="113"/>
      <c r="O131" s="114"/>
      <c r="P131" s="116"/>
      <c r="Q131" s="113"/>
      <c r="R131" s="113"/>
      <c r="S131" s="113"/>
      <c r="T131" s="113"/>
      <c r="U131" s="113"/>
      <c r="V131" s="113"/>
      <c r="W131" s="113"/>
      <c r="X131" s="114"/>
      <c r="Y131" s="120"/>
      <c r="Z131" s="121"/>
      <c r="AA131" s="122"/>
      <c r="AB131" s="116"/>
      <c r="AC131" s="113"/>
      <c r="AD131" s="113"/>
      <c r="AE131" s="114"/>
      <c r="AF131" s="126"/>
      <c r="AG131" s="127"/>
      <c r="AH131" s="127"/>
      <c r="AI131" s="128"/>
      <c r="AJ131" s="126"/>
      <c r="AK131" s="127"/>
      <c r="AL131" s="127"/>
      <c r="AM131" s="128"/>
      <c r="AN131" s="126"/>
      <c r="AO131" s="127"/>
      <c r="AP131" s="127"/>
      <c r="AQ131" s="128"/>
      <c r="AR131" s="132"/>
      <c r="AS131" s="133"/>
      <c r="AT131" s="133"/>
      <c r="AU131" s="133"/>
      <c r="AV131" s="134">
        <v>32</v>
      </c>
      <c r="AW131" s="134"/>
      <c r="AX131" s="135" t="s">
        <v>113</v>
      </c>
      <c r="AY131" s="136"/>
    </row>
    <row r="132" spans="1:51" s="11" customFormat="1" ht="23.25" customHeight="1" x14ac:dyDescent="0.2">
      <c r="A132" s="105"/>
      <c r="B132" s="103"/>
      <c r="C132" s="103"/>
      <c r="D132" s="103"/>
      <c r="E132" s="103"/>
      <c r="F132" s="104"/>
      <c r="G132" s="137" t="s">
        <v>491</v>
      </c>
      <c r="H132" s="138"/>
      <c r="I132" s="138"/>
      <c r="J132" s="138"/>
      <c r="K132" s="138"/>
      <c r="L132" s="138"/>
      <c r="M132" s="138"/>
      <c r="N132" s="138"/>
      <c r="O132" s="139"/>
      <c r="P132" s="138" t="s">
        <v>470</v>
      </c>
      <c r="Q132" s="138"/>
      <c r="R132" s="138"/>
      <c r="S132" s="138"/>
      <c r="T132" s="138"/>
      <c r="U132" s="138"/>
      <c r="V132" s="138"/>
      <c r="W132" s="138"/>
      <c r="X132" s="139"/>
      <c r="Y132" s="144" t="s">
        <v>114</v>
      </c>
      <c r="Z132" s="145"/>
      <c r="AA132" s="146"/>
      <c r="AB132" s="208" t="s">
        <v>459</v>
      </c>
      <c r="AC132" s="209"/>
      <c r="AD132" s="209"/>
      <c r="AE132" s="210"/>
      <c r="AF132" s="64" t="s">
        <v>106</v>
      </c>
      <c r="AG132" s="65"/>
      <c r="AH132" s="65"/>
      <c r="AI132" s="66"/>
      <c r="AJ132" s="64" t="s">
        <v>106</v>
      </c>
      <c r="AK132" s="65"/>
      <c r="AL132" s="65"/>
      <c r="AM132" s="66"/>
      <c r="AN132" s="64" t="s">
        <v>106</v>
      </c>
      <c r="AO132" s="65"/>
      <c r="AP132" s="65"/>
      <c r="AQ132" s="66"/>
      <c r="AR132" s="64"/>
      <c r="AS132" s="65"/>
      <c r="AT132" s="65"/>
      <c r="AU132" s="65"/>
      <c r="AV132" s="65"/>
      <c r="AW132" s="65"/>
      <c r="AX132" s="65"/>
      <c r="AY132" s="67"/>
    </row>
    <row r="133" spans="1:51" s="11" customFormat="1" ht="23.25" customHeight="1" x14ac:dyDescent="0.2">
      <c r="A133" s="106"/>
      <c r="B133" s="107"/>
      <c r="C133" s="107"/>
      <c r="D133" s="107"/>
      <c r="E133" s="107"/>
      <c r="F133" s="108"/>
      <c r="G133" s="140"/>
      <c r="H133" s="141"/>
      <c r="I133" s="141"/>
      <c r="J133" s="141"/>
      <c r="K133" s="141"/>
      <c r="L133" s="141"/>
      <c r="M133" s="141"/>
      <c r="N133" s="141"/>
      <c r="O133" s="142"/>
      <c r="P133" s="141"/>
      <c r="Q133" s="141"/>
      <c r="R133" s="141"/>
      <c r="S133" s="141"/>
      <c r="T133" s="141"/>
      <c r="U133" s="141"/>
      <c r="V133" s="141"/>
      <c r="W133" s="141"/>
      <c r="X133" s="142"/>
      <c r="Y133" s="68" t="s">
        <v>115</v>
      </c>
      <c r="Z133" s="69"/>
      <c r="AA133" s="70"/>
      <c r="AB133" s="77" t="s">
        <v>459</v>
      </c>
      <c r="AC133" s="78"/>
      <c r="AD133" s="78"/>
      <c r="AE133" s="79"/>
      <c r="AF133" s="64" t="s">
        <v>106</v>
      </c>
      <c r="AG133" s="65"/>
      <c r="AH133" s="65"/>
      <c r="AI133" s="66"/>
      <c r="AJ133" s="64" t="s">
        <v>106</v>
      </c>
      <c r="AK133" s="65"/>
      <c r="AL133" s="65"/>
      <c r="AM133" s="66"/>
      <c r="AN133" s="64" t="s">
        <v>106</v>
      </c>
      <c r="AO133" s="65"/>
      <c r="AP133" s="65"/>
      <c r="AQ133" s="66"/>
      <c r="AR133" s="74">
        <v>290</v>
      </c>
      <c r="AS133" s="75"/>
      <c r="AT133" s="75"/>
      <c r="AU133" s="75"/>
      <c r="AV133" s="75"/>
      <c r="AW133" s="75"/>
      <c r="AX133" s="75"/>
      <c r="AY133" s="76"/>
    </row>
    <row r="134" spans="1:51" s="11" customFormat="1" ht="245.4" customHeight="1" x14ac:dyDescent="0.2">
      <c r="A134" s="105"/>
      <c r="B134" s="103"/>
      <c r="C134" s="103"/>
      <c r="D134" s="103"/>
      <c r="E134" s="103"/>
      <c r="F134" s="104"/>
      <c r="G134" s="96"/>
      <c r="H134" s="97"/>
      <c r="I134" s="97"/>
      <c r="J134" s="97"/>
      <c r="K134" s="97"/>
      <c r="L134" s="97"/>
      <c r="M134" s="97"/>
      <c r="N134" s="97"/>
      <c r="O134" s="143"/>
      <c r="P134" s="97"/>
      <c r="Q134" s="97"/>
      <c r="R134" s="97"/>
      <c r="S134" s="97"/>
      <c r="T134" s="97"/>
      <c r="U134" s="97"/>
      <c r="V134" s="97"/>
      <c r="W134" s="97"/>
      <c r="X134" s="143"/>
      <c r="Y134" s="68" t="s">
        <v>116</v>
      </c>
      <c r="Z134" s="69"/>
      <c r="AA134" s="70"/>
      <c r="AB134" s="77" t="s">
        <v>117</v>
      </c>
      <c r="AC134" s="78"/>
      <c r="AD134" s="78"/>
      <c r="AE134" s="79"/>
      <c r="AF134" s="64" t="s">
        <v>106</v>
      </c>
      <c r="AG134" s="65"/>
      <c r="AH134" s="65"/>
      <c r="AI134" s="66"/>
      <c r="AJ134" s="64" t="s">
        <v>106</v>
      </c>
      <c r="AK134" s="65"/>
      <c r="AL134" s="65"/>
      <c r="AM134" s="66"/>
      <c r="AN134" s="64" t="s">
        <v>106</v>
      </c>
      <c r="AO134" s="65"/>
      <c r="AP134" s="65"/>
      <c r="AQ134" s="66"/>
      <c r="AR134" s="64" t="s">
        <v>118</v>
      </c>
      <c r="AS134" s="65"/>
      <c r="AT134" s="65"/>
      <c r="AU134" s="65"/>
      <c r="AV134" s="65"/>
      <c r="AW134" s="65"/>
      <c r="AX134" s="65"/>
      <c r="AY134" s="67"/>
    </row>
    <row r="135" spans="1:51" s="11" customFormat="1" ht="106.5" customHeight="1" thickBot="1" x14ac:dyDescent="0.25">
      <c r="A135" s="80" t="s">
        <v>119</v>
      </c>
      <c r="B135" s="81"/>
      <c r="C135" s="81"/>
      <c r="D135" s="81"/>
      <c r="E135" s="81"/>
      <c r="F135" s="82"/>
      <c r="G135" s="86" t="s">
        <v>148</v>
      </c>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8"/>
    </row>
    <row r="136" spans="1:51" ht="23.25" customHeight="1" thickBot="1" x14ac:dyDescent="0.25">
      <c r="A136" s="459" t="s">
        <v>149</v>
      </c>
      <c r="B136" s="460"/>
      <c r="C136" s="460"/>
      <c r="D136" s="460"/>
      <c r="E136" s="460"/>
      <c r="F136" s="461"/>
      <c r="G136" s="462"/>
      <c r="H136" s="462"/>
      <c r="I136" s="462"/>
      <c r="J136" s="462"/>
      <c r="K136" s="462"/>
      <c r="L136" s="462"/>
      <c r="M136" s="462"/>
      <c r="N136" s="462"/>
      <c r="O136" s="463" t="s">
        <v>150</v>
      </c>
      <c r="P136" s="464"/>
      <c r="Q136" s="464"/>
      <c r="R136" s="464"/>
      <c r="S136" s="464"/>
      <c r="T136" s="464"/>
      <c r="U136" s="464"/>
      <c r="V136" s="464"/>
      <c r="W136" s="465"/>
      <c r="X136" s="464" t="s">
        <v>151</v>
      </c>
      <c r="Y136" s="464"/>
      <c r="Z136" s="464"/>
      <c r="AA136" s="464"/>
      <c r="AB136" s="464"/>
      <c r="AC136" s="464"/>
      <c r="AD136" s="464"/>
      <c r="AE136" s="464"/>
      <c r="AF136" s="464"/>
      <c r="AG136" s="465"/>
      <c r="AH136" s="464" t="s">
        <v>152</v>
      </c>
      <c r="AI136" s="464"/>
      <c r="AJ136" s="464"/>
      <c r="AK136" s="464"/>
      <c r="AL136" s="464"/>
      <c r="AM136" s="464"/>
      <c r="AN136" s="464"/>
      <c r="AO136" s="464"/>
      <c r="AP136" s="465"/>
      <c r="AQ136" s="464" t="s">
        <v>153</v>
      </c>
      <c r="AR136" s="464"/>
      <c r="AS136" s="464"/>
      <c r="AT136" s="464"/>
      <c r="AU136" s="464"/>
      <c r="AV136" s="464"/>
      <c r="AW136" s="464"/>
      <c r="AX136" s="464"/>
      <c r="AY136" s="466"/>
    </row>
    <row r="137" spans="1:51" ht="23.25" customHeight="1" thickBot="1" x14ac:dyDescent="0.25">
      <c r="A137" s="350"/>
      <c r="B137" s="351"/>
      <c r="C137" s="351"/>
      <c r="D137" s="351"/>
      <c r="E137" s="351"/>
      <c r="F137" s="352"/>
      <c r="G137" s="491" t="s">
        <v>154</v>
      </c>
      <c r="H137" s="491"/>
      <c r="I137" s="491"/>
      <c r="J137" s="491"/>
      <c r="K137" s="491"/>
      <c r="L137" s="491"/>
      <c r="M137" s="491"/>
      <c r="N137" s="492"/>
      <c r="O137" s="516">
        <v>0</v>
      </c>
      <c r="P137" s="517"/>
      <c r="Q137" s="517"/>
      <c r="R137" s="517"/>
      <c r="S137" s="517"/>
      <c r="T137" s="517"/>
      <c r="U137" s="517"/>
      <c r="V137" s="517"/>
      <c r="W137" s="518"/>
      <c r="X137" s="516">
        <f>O151</f>
        <v>2000000</v>
      </c>
      <c r="Y137" s="517"/>
      <c r="Z137" s="517"/>
      <c r="AA137" s="517"/>
      <c r="AB137" s="517"/>
      <c r="AC137" s="517"/>
      <c r="AD137" s="517"/>
      <c r="AE137" s="517"/>
      <c r="AF137" s="517"/>
      <c r="AG137" s="518"/>
      <c r="AH137" s="516">
        <f>X151</f>
        <v>1995881.2979969999</v>
      </c>
      <c r="AI137" s="517"/>
      <c r="AJ137" s="517"/>
      <c r="AK137" s="517"/>
      <c r="AL137" s="517"/>
      <c r="AM137" s="517"/>
      <c r="AN137" s="517"/>
      <c r="AO137" s="517"/>
      <c r="AP137" s="518"/>
      <c r="AQ137" s="473">
        <f>AH151</f>
        <v>2230861.9877469996</v>
      </c>
      <c r="AR137" s="474"/>
      <c r="AS137" s="474"/>
      <c r="AT137" s="474"/>
      <c r="AU137" s="474"/>
      <c r="AV137" s="474"/>
      <c r="AW137" s="474"/>
      <c r="AX137" s="474"/>
      <c r="AY137" s="475"/>
    </row>
    <row r="138" spans="1:51" ht="23.25" customHeight="1" x14ac:dyDescent="0.2">
      <c r="A138" s="350"/>
      <c r="B138" s="351"/>
      <c r="C138" s="351"/>
      <c r="D138" s="351"/>
      <c r="E138" s="351"/>
      <c r="F138" s="352"/>
      <c r="G138" s="476" t="s">
        <v>155</v>
      </c>
      <c r="H138" s="477"/>
      <c r="I138" s="480" t="s">
        <v>156</v>
      </c>
      <c r="J138" s="481"/>
      <c r="K138" s="481"/>
      <c r="L138" s="481"/>
      <c r="M138" s="481"/>
      <c r="N138" s="482"/>
      <c r="O138" s="483">
        <v>2000000</v>
      </c>
      <c r="P138" s="484"/>
      <c r="Q138" s="484"/>
      <c r="R138" s="484"/>
      <c r="S138" s="484"/>
      <c r="T138" s="484"/>
      <c r="U138" s="484"/>
      <c r="V138" s="484"/>
      <c r="W138" s="485"/>
      <c r="X138" s="483">
        <v>0</v>
      </c>
      <c r="Y138" s="484"/>
      <c r="Z138" s="484"/>
      <c r="AA138" s="484"/>
      <c r="AB138" s="484"/>
      <c r="AC138" s="484"/>
      <c r="AD138" s="484"/>
      <c r="AE138" s="484"/>
      <c r="AF138" s="484"/>
      <c r="AG138" s="485"/>
      <c r="AH138" s="483">
        <v>300000</v>
      </c>
      <c r="AI138" s="484"/>
      <c r="AJ138" s="484"/>
      <c r="AK138" s="484"/>
      <c r="AL138" s="484"/>
      <c r="AM138" s="484"/>
      <c r="AN138" s="484"/>
      <c r="AO138" s="484"/>
      <c r="AP138" s="485"/>
      <c r="AQ138" s="486">
        <v>456400</v>
      </c>
      <c r="AR138" s="487"/>
      <c r="AS138" s="487"/>
      <c r="AT138" s="487"/>
      <c r="AU138" s="487"/>
      <c r="AV138" s="487"/>
      <c r="AW138" s="487"/>
      <c r="AX138" s="487"/>
      <c r="AY138" s="488"/>
    </row>
    <row r="139" spans="1:51" ht="23.25" customHeight="1" x14ac:dyDescent="0.2">
      <c r="A139" s="350"/>
      <c r="B139" s="351"/>
      <c r="C139" s="351"/>
      <c r="D139" s="351"/>
      <c r="E139" s="351"/>
      <c r="F139" s="352"/>
      <c r="G139" s="476"/>
      <c r="H139" s="477"/>
      <c r="I139" s="489" t="s">
        <v>157</v>
      </c>
      <c r="J139" s="490"/>
      <c r="K139" s="490"/>
      <c r="L139" s="490"/>
      <c r="M139" s="490"/>
      <c r="N139" s="490"/>
      <c r="O139" s="428">
        <v>0</v>
      </c>
      <c r="P139" s="428"/>
      <c r="Q139" s="428"/>
      <c r="R139" s="428"/>
      <c r="S139" s="428"/>
      <c r="T139" s="428"/>
      <c r="U139" s="428"/>
      <c r="V139" s="428"/>
      <c r="W139" s="429"/>
      <c r="X139" s="428">
        <v>45.647661999999997</v>
      </c>
      <c r="Y139" s="428"/>
      <c r="Z139" s="428"/>
      <c r="AA139" s="428"/>
      <c r="AB139" s="428"/>
      <c r="AC139" s="428"/>
      <c r="AD139" s="428"/>
      <c r="AE139" s="428"/>
      <c r="AF139" s="428"/>
      <c r="AG139" s="429"/>
      <c r="AH139" s="428">
        <v>154.287826</v>
      </c>
      <c r="AI139" s="428"/>
      <c r="AJ139" s="428"/>
      <c r="AK139" s="428"/>
      <c r="AL139" s="428"/>
      <c r="AM139" s="428"/>
      <c r="AN139" s="428"/>
      <c r="AO139" s="428"/>
      <c r="AP139" s="429"/>
      <c r="AQ139" s="430">
        <v>235.62899999999999</v>
      </c>
      <c r="AR139" s="430"/>
      <c r="AS139" s="430"/>
      <c r="AT139" s="430"/>
      <c r="AU139" s="430"/>
      <c r="AV139" s="430"/>
      <c r="AW139" s="430"/>
      <c r="AX139" s="430"/>
      <c r="AY139" s="431"/>
    </row>
    <row r="140" spans="1:51" ht="23.25" customHeight="1" x14ac:dyDescent="0.2">
      <c r="A140" s="350"/>
      <c r="B140" s="351"/>
      <c r="C140" s="351"/>
      <c r="D140" s="351"/>
      <c r="E140" s="351"/>
      <c r="F140" s="352"/>
      <c r="G140" s="476"/>
      <c r="H140" s="477"/>
      <c r="I140" s="503" t="s">
        <v>158</v>
      </c>
      <c r="J140" s="504"/>
      <c r="K140" s="504"/>
      <c r="L140" s="504"/>
      <c r="M140" s="504"/>
      <c r="N140" s="505"/>
      <c r="O140" s="467">
        <v>0</v>
      </c>
      <c r="P140" s="468"/>
      <c r="Q140" s="468"/>
      <c r="R140" s="468"/>
      <c r="S140" s="468"/>
      <c r="T140" s="468"/>
      <c r="U140" s="468"/>
      <c r="V140" s="468"/>
      <c r="W140" s="469"/>
      <c r="X140" s="467">
        <v>45.647661999999997</v>
      </c>
      <c r="Y140" s="468"/>
      <c r="Z140" s="468"/>
      <c r="AA140" s="468"/>
      <c r="AB140" s="468"/>
      <c r="AC140" s="468"/>
      <c r="AD140" s="468"/>
      <c r="AE140" s="468"/>
      <c r="AF140" s="468"/>
      <c r="AG140" s="469"/>
      <c r="AH140" s="467">
        <v>154.287826</v>
      </c>
      <c r="AI140" s="468"/>
      <c r="AJ140" s="468"/>
      <c r="AK140" s="468"/>
      <c r="AL140" s="468"/>
      <c r="AM140" s="468"/>
      <c r="AN140" s="468"/>
      <c r="AO140" s="468"/>
      <c r="AP140" s="469"/>
      <c r="AQ140" s="470">
        <v>235.62899999999999</v>
      </c>
      <c r="AR140" s="471"/>
      <c r="AS140" s="471"/>
      <c r="AT140" s="471"/>
      <c r="AU140" s="471"/>
      <c r="AV140" s="471"/>
      <c r="AW140" s="471"/>
      <c r="AX140" s="471"/>
      <c r="AY140" s="472"/>
    </row>
    <row r="141" spans="1:51" ht="23.25" hidden="1" customHeight="1" x14ac:dyDescent="0.2">
      <c r="A141" s="350"/>
      <c r="B141" s="351"/>
      <c r="C141" s="351"/>
      <c r="D141" s="351"/>
      <c r="E141" s="351"/>
      <c r="F141" s="352"/>
      <c r="G141" s="476"/>
      <c r="H141" s="477"/>
      <c r="I141" s="489" t="s">
        <v>159</v>
      </c>
      <c r="J141" s="490"/>
      <c r="K141" s="490"/>
      <c r="L141" s="490"/>
      <c r="M141" s="490"/>
      <c r="N141" s="490"/>
      <c r="O141" s="428">
        <v>0</v>
      </c>
      <c r="P141" s="428"/>
      <c r="Q141" s="428"/>
      <c r="R141" s="428"/>
      <c r="S141" s="428"/>
      <c r="T141" s="428"/>
      <c r="U141" s="428"/>
      <c r="V141" s="428"/>
      <c r="W141" s="429"/>
      <c r="X141" s="428">
        <v>0</v>
      </c>
      <c r="Y141" s="428"/>
      <c r="Z141" s="428"/>
      <c r="AA141" s="428"/>
      <c r="AB141" s="428"/>
      <c r="AC141" s="428"/>
      <c r="AD141" s="428"/>
      <c r="AE141" s="428"/>
      <c r="AF141" s="428"/>
      <c r="AG141" s="429"/>
      <c r="AH141" s="428">
        <v>0</v>
      </c>
      <c r="AI141" s="428"/>
      <c r="AJ141" s="428"/>
      <c r="AK141" s="428"/>
      <c r="AL141" s="428"/>
      <c r="AM141" s="428"/>
      <c r="AN141" s="428"/>
      <c r="AO141" s="428"/>
      <c r="AP141" s="429"/>
      <c r="AQ141" s="430">
        <v>0</v>
      </c>
      <c r="AR141" s="430"/>
      <c r="AS141" s="430"/>
      <c r="AT141" s="430"/>
      <c r="AU141" s="430"/>
      <c r="AV141" s="430"/>
      <c r="AW141" s="430"/>
      <c r="AX141" s="430"/>
      <c r="AY141" s="431"/>
    </row>
    <row r="142" spans="1:51" ht="23.25" hidden="1" customHeight="1" x14ac:dyDescent="0.2">
      <c r="A142" s="350"/>
      <c r="B142" s="351"/>
      <c r="C142" s="351"/>
      <c r="D142" s="351"/>
      <c r="E142" s="351"/>
      <c r="F142" s="352"/>
      <c r="G142" s="476"/>
      <c r="H142" s="477"/>
      <c r="I142" s="503" t="s">
        <v>158</v>
      </c>
      <c r="J142" s="504"/>
      <c r="K142" s="504"/>
      <c r="L142" s="504"/>
      <c r="M142" s="504"/>
      <c r="N142" s="505"/>
      <c r="O142" s="467">
        <v>0</v>
      </c>
      <c r="P142" s="468"/>
      <c r="Q142" s="468"/>
      <c r="R142" s="468"/>
      <c r="S142" s="468"/>
      <c r="T142" s="468"/>
      <c r="U142" s="468"/>
      <c r="V142" s="468"/>
      <c r="W142" s="469"/>
      <c r="X142" s="467">
        <v>0</v>
      </c>
      <c r="Y142" s="468"/>
      <c r="Z142" s="468"/>
      <c r="AA142" s="468"/>
      <c r="AB142" s="468"/>
      <c r="AC142" s="468"/>
      <c r="AD142" s="468"/>
      <c r="AE142" s="468"/>
      <c r="AF142" s="468"/>
      <c r="AG142" s="469"/>
      <c r="AH142" s="467">
        <v>0</v>
      </c>
      <c r="AI142" s="468"/>
      <c r="AJ142" s="468"/>
      <c r="AK142" s="468"/>
      <c r="AL142" s="468"/>
      <c r="AM142" s="468"/>
      <c r="AN142" s="468"/>
      <c r="AO142" s="468"/>
      <c r="AP142" s="469"/>
      <c r="AQ142" s="470">
        <v>0</v>
      </c>
      <c r="AR142" s="471"/>
      <c r="AS142" s="471"/>
      <c r="AT142" s="471"/>
      <c r="AU142" s="471"/>
      <c r="AV142" s="471"/>
      <c r="AW142" s="471"/>
      <c r="AX142" s="471"/>
      <c r="AY142" s="472"/>
    </row>
    <row r="143" spans="1:51" ht="23.25" customHeight="1" x14ac:dyDescent="0.2">
      <c r="A143" s="350"/>
      <c r="B143" s="351"/>
      <c r="C143" s="351"/>
      <c r="D143" s="351"/>
      <c r="E143" s="351"/>
      <c r="F143" s="352"/>
      <c r="G143" s="476"/>
      <c r="H143" s="477"/>
      <c r="I143" s="714" t="s">
        <v>160</v>
      </c>
      <c r="J143" s="714"/>
      <c r="K143" s="714"/>
      <c r="L143" s="714"/>
      <c r="M143" s="714"/>
      <c r="N143" s="714"/>
      <c r="O143" s="715">
        <v>0</v>
      </c>
      <c r="P143" s="715"/>
      <c r="Q143" s="715"/>
      <c r="R143" s="715"/>
      <c r="S143" s="715"/>
      <c r="T143" s="715"/>
      <c r="U143" s="715"/>
      <c r="V143" s="715"/>
      <c r="W143" s="716"/>
      <c r="X143" s="715">
        <v>3.1272530000000001</v>
      </c>
      <c r="Y143" s="715"/>
      <c r="Z143" s="715"/>
      <c r="AA143" s="715"/>
      <c r="AB143" s="715"/>
      <c r="AC143" s="715"/>
      <c r="AD143" s="715"/>
      <c r="AE143" s="715"/>
      <c r="AF143" s="715"/>
      <c r="AG143" s="716"/>
      <c r="AH143" s="715">
        <v>6.1165419999999999</v>
      </c>
      <c r="AI143" s="715"/>
      <c r="AJ143" s="715"/>
      <c r="AK143" s="715"/>
      <c r="AL143" s="715"/>
      <c r="AM143" s="715"/>
      <c r="AN143" s="715"/>
      <c r="AO143" s="715"/>
      <c r="AP143" s="716"/>
      <c r="AQ143" s="717">
        <v>34.143000000000001</v>
      </c>
      <c r="AR143" s="717"/>
      <c r="AS143" s="717"/>
      <c r="AT143" s="717"/>
      <c r="AU143" s="717"/>
      <c r="AV143" s="717"/>
      <c r="AW143" s="717"/>
      <c r="AX143" s="717"/>
      <c r="AY143" s="718"/>
    </row>
    <row r="144" spans="1:51" ht="23.25" customHeight="1" thickBot="1" x14ac:dyDescent="0.25">
      <c r="A144" s="350"/>
      <c r="B144" s="351"/>
      <c r="C144" s="351"/>
      <c r="D144" s="351"/>
      <c r="E144" s="351"/>
      <c r="F144" s="352"/>
      <c r="G144" s="478"/>
      <c r="H144" s="479"/>
      <c r="I144" s="719" t="s">
        <v>161</v>
      </c>
      <c r="J144" s="720"/>
      <c r="K144" s="720"/>
      <c r="L144" s="720"/>
      <c r="M144" s="720"/>
      <c r="N144" s="721"/>
      <c r="O144" s="722">
        <f>SUM(O138,O139,O141,O143)</f>
        <v>2000000</v>
      </c>
      <c r="P144" s="722"/>
      <c r="Q144" s="722"/>
      <c r="R144" s="722"/>
      <c r="S144" s="722"/>
      <c r="T144" s="722"/>
      <c r="U144" s="722"/>
      <c r="V144" s="722"/>
      <c r="W144" s="723"/>
      <c r="X144" s="722">
        <f>SUM(X138,X139,X141,X143)</f>
        <v>48.774915</v>
      </c>
      <c r="Y144" s="722"/>
      <c r="Z144" s="722"/>
      <c r="AA144" s="722"/>
      <c r="AB144" s="722"/>
      <c r="AC144" s="722"/>
      <c r="AD144" s="722"/>
      <c r="AE144" s="722"/>
      <c r="AF144" s="722"/>
      <c r="AG144" s="723"/>
      <c r="AH144" s="722">
        <f>SUM(AH138,AH139,AH141,AH143)</f>
        <v>300160.40436799999</v>
      </c>
      <c r="AI144" s="722"/>
      <c r="AJ144" s="722"/>
      <c r="AK144" s="722"/>
      <c r="AL144" s="722"/>
      <c r="AM144" s="722"/>
      <c r="AN144" s="722"/>
      <c r="AO144" s="722"/>
      <c r="AP144" s="723"/>
      <c r="AQ144" s="724">
        <f>SUM(AQ138,AQ139,AQ141,AQ143)</f>
        <v>456669.772</v>
      </c>
      <c r="AR144" s="725"/>
      <c r="AS144" s="725"/>
      <c r="AT144" s="725"/>
      <c r="AU144" s="725"/>
      <c r="AV144" s="725"/>
      <c r="AW144" s="725"/>
      <c r="AX144" s="725"/>
      <c r="AY144" s="726"/>
    </row>
    <row r="145" spans="1:51" ht="23.25" customHeight="1" x14ac:dyDescent="0.2">
      <c r="A145" s="350"/>
      <c r="B145" s="351"/>
      <c r="C145" s="351"/>
      <c r="D145" s="351"/>
      <c r="E145" s="351"/>
      <c r="F145" s="352"/>
      <c r="G145" s="776" t="s">
        <v>162</v>
      </c>
      <c r="H145" s="777"/>
      <c r="I145" s="781" t="s">
        <v>163</v>
      </c>
      <c r="J145" s="760"/>
      <c r="K145" s="760"/>
      <c r="L145" s="760"/>
      <c r="M145" s="760"/>
      <c r="N145" s="761"/>
      <c r="O145" s="782">
        <v>0</v>
      </c>
      <c r="P145" s="783"/>
      <c r="Q145" s="783"/>
      <c r="R145" s="783"/>
      <c r="S145" s="783"/>
      <c r="T145" s="783"/>
      <c r="U145" s="783"/>
      <c r="V145" s="783"/>
      <c r="W145" s="784"/>
      <c r="X145" s="782">
        <v>2195.3071060000002</v>
      </c>
      <c r="Y145" s="783"/>
      <c r="Z145" s="783"/>
      <c r="AA145" s="783"/>
      <c r="AB145" s="783"/>
      <c r="AC145" s="783"/>
      <c r="AD145" s="783"/>
      <c r="AE145" s="783"/>
      <c r="AF145" s="783"/>
      <c r="AG145" s="784"/>
      <c r="AH145" s="782">
        <v>63220.559520000003</v>
      </c>
      <c r="AI145" s="783"/>
      <c r="AJ145" s="783"/>
      <c r="AK145" s="783"/>
      <c r="AL145" s="783"/>
      <c r="AM145" s="783"/>
      <c r="AN145" s="783"/>
      <c r="AO145" s="783"/>
      <c r="AP145" s="784"/>
      <c r="AQ145" s="785">
        <v>296308.30900000001</v>
      </c>
      <c r="AR145" s="786"/>
      <c r="AS145" s="786"/>
      <c r="AT145" s="786"/>
      <c r="AU145" s="786"/>
      <c r="AV145" s="786"/>
      <c r="AW145" s="786"/>
      <c r="AX145" s="786"/>
      <c r="AY145" s="787"/>
    </row>
    <row r="146" spans="1:51" ht="23.25" customHeight="1" x14ac:dyDescent="0.2">
      <c r="A146" s="350"/>
      <c r="B146" s="351"/>
      <c r="C146" s="351"/>
      <c r="D146" s="351"/>
      <c r="E146" s="351"/>
      <c r="F146" s="352"/>
      <c r="G146" s="778"/>
      <c r="H146" s="778"/>
      <c r="I146" s="788" t="s">
        <v>164</v>
      </c>
      <c r="J146" s="788"/>
      <c r="K146" s="788"/>
      <c r="L146" s="788"/>
      <c r="M146" s="788"/>
      <c r="N146" s="788"/>
      <c r="O146" s="727">
        <v>0</v>
      </c>
      <c r="P146" s="428"/>
      <c r="Q146" s="428"/>
      <c r="R146" s="428"/>
      <c r="S146" s="428"/>
      <c r="T146" s="428"/>
      <c r="U146" s="428"/>
      <c r="V146" s="428"/>
      <c r="W146" s="429"/>
      <c r="X146" s="727">
        <v>1972.1698120000001</v>
      </c>
      <c r="Y146" s="428"/>
      <c r="Z146" s="428"/>
      <c r="AA146" s="428"/>
      <c r="AB146" s="428"/>
      <c r="AC146" s="428"/>
      <c r="AD146" s="428"/>
      <c r="AE146" s="428"/>
      <c r="AF146" s="428"/>
      <c r="AG146" s="429"/>
      <c r="AH146" s="727">
        <v>1959.155098</v>
      </c>
      <c r="AI146" s="428"/>
      <c r="AJ146" s="428"/>
      <c r="AK146" s="428"/>
      <c r="AL146" s="428"/>
      <c r="AM146" s="428"/>
      <c r="AN146" s="428"/>
      <c r="AO146" s="428"/>
      <c r="AP146" s="429"/>
      <c r="AQ146" s="752">
        <v>2697.116</v>
      </c>
      <c r="AR146" s="430"/>
      <c r="AS146" s="430"/>
      <c r="AT146" s="430"/>
      <c r="AU146" s="430"/>
      <c r="AV146" s="430"/>
      <c r="AW146" s="430"/>
      <c r="AX146" s="430"/>
      <c r="AY146" s="431"/>
    </row>
    <row r="147" spans="1:51" ht="23.25" customHeight="1" x14ac:dyDescent="0.2">
      <c r="A147" s="350"/>
      <c r="B147" s="351"/>
      <c r="C147" s="351"/>
      <c r="D147" s="351"/>
      <c r="E147" s="351"/>
      <c r="F147" s="352"/>
      <c r="G147" s="778"/>
      <c r="H147" s="778"/>
      <c r="I147" s="789" t="s">
        <v>165</v>
      </c>
      <c r="J147" s="789"/>
      <c r="K147" s="789"/>
      <c r="L147" s="789"/>
      <c r="M147" s="789"/>
      <c r="N147" s="789"/>
      <c r="O147" s="708">
        <v>0</v>
      </c>
      <c r="P147" s="709"/>
      <c r="Q147" s="709"/>
      <c r="R147" s="709"/>
      <c r="S147" s="709"/>
      <c r="T147" s="709"/>
      <c r="U147" s="709"/>
      <c r="V147" s="709"/>
      <c r="W147" s="710"/>
      <c r="X147" s="708">
        <v>974.717894</v>
      </c>
      <c r="Y147" s="709"/>
      <c r="Z147" s="709"/>
      <c r="AA147" s="709"/>
      <c r="AB147" s="709"/>
      <c r="AC147" s="709"/>
      <c r="AD147" s="709"/>
      <c r="AE147" s="709"/>
      <c r="AF147" s="709"/>
      <c r="AG147" s="710"/>
      <c r="AH147" s="708">
        <v>936.88110200000006</v>
      </c>
      <c r="AI147" s="709"/>
      <c r="AJ147" s="709"/>
      <c r="AK147" s="709"/>
      <c r="AL147" s="709"/>
      <c r="AM147" s="709"/>
      <c r="AN147" s="709"/>
      <c r="AO147" s="709"/>
      <c r="AP147" s="710"/>
      <c r="AQ147" s="711">
        <v>1245.1210000000001</v>
      </c>
      <c r="AR147" s="712"/>
      <c r="AS147" s="712"/>
      <c r="AT147" s="712"/>
      <c r="AU147" s="712"/>
      <c r="AV147" s="712"/>
      <c r="AW147" s="712"/>
      <c r="AX147" s="712"/>
      <c r="AY147" s="713"/>
    </row>
    <row r="148" spans="1:51" ht="23.25" customHeight="1" x14ac:dyDescent="0.2">
      <c r="A148" s="350"/>
      <c r="B148" s="351"/>
      <c r="C148" s="351"/>
      <c r="D148" s="351"/>
      <c r="E148" s="351"/>
      <c r="F148" s="352"/>
      <c r="G148" s="778"/>
      <c r="H148" s="778"/>
      <c r="I148" s="758" t="s">
        <v>166</v>
      </c>
      <c r="J148" s="758"/>
      <c r="K148" s="758"/>
      <c r="L148" s="758"/>
      <c r="M148" s="758"/>
      <c r="N148" s="758"/>
      <c r="O148" s="467">
        <v>0</v>
      </c>
      <c r="P148" s="468"/>
      <c r="Q148" s="468"/>
      <c r="R148" s="468"/>
      <c r="S148" s="468"/>
      <c r="T148" s="468"/>
      <c r="U148" s="468"/>
      <c r="V148" s="468"/>
      <c r="W148" s="469"/>
      <c r="X148" s="467">
        <v>997.45191799999998</v>
      </c>
      <c r="Y148" s="468"/>
      <c r="Z148" s="468"/>
      <c r="AA148" s="468"/>
      <c r="AB148" s="468"/>
      <c r="AC148" s="468"/>
      <c r="AD148" s="468"/>
      <c r="AE148" s="468"/>
      <c r="AF148" s="468"/>
      <c r="AG148" s="469"/>
      <c r="AH148" s="467">
        <v>1022.273996</v>
      </c>
      <c r="AI148" s="468"/>
      <c r="AJ148" s="468"/>
      <c r="AK148" s="468"/>
      <c r="AL148" s="468"/>
      <c r="AM148" s="468"/>
      <c r="AN148" s="468"/>
      <c r="AO148" s="468"/>
      <c r="AP148" s="469"/>
      <c r="AQ148" s="470">
        <v>1451.9950000000001</v>
      </c>
      <c r="AR148" s="471"/>
      <c r="AS148" s="471"/>
      <c r="AT148" s="471"/>
      <c r="AU148" s="471"/>
      <c r="AV148" s="471"/>
      <c r="AW148" s="471"/>
      <c r="AX148" s="471"/>
      <c r="AY148" s="472"/>
    </row>
    <row r="149" spans="1:51" ht="23.25" customHeight="1" thickBot="1" x14ac:dyDescent="0.25">
      <c r="A149" s="350"/>
      <c r="B149" s="351"/>
      <c r="C149" s="351"/>
      <c r="D149" s="351"/>
      <c r="E149" s="351"/>
      <c r="F149" s="352"/>
      <c r="G149" s="779"/>
      <c r="H149" s="780"/>
      <c r="I149" s="753" t="s">
        <v>167</v>
      </c>
      <c r="J149" s="754"/>
      <c r="K149" s="754"/>
      <c r="L149" s="754"/>
      <c r="M149" s="754"/>
      <c r="N149" s="755"/>
      <c r="O149" s="756">
        <f>SUM(O145:W146)</f>
        <v>0</v>
      </c>
      <c r="P149" s="756"/>
      <c r="Q149" s="756"/>
      <c r="R149" s="756"/>
      <c r="S149" s="756"/>
      <c r="T149" s="756"/>
      <c r="U149" s="756"/>
      <c r="V149" s="756"/>
      <c r="W149" s="757"/>
      <c r="X149" s="756">
        <f>SUM(X145:AG146)</f>
        <v>4167.4769180000003</v>
      </c>
      <c r="Y149" s="756"/>
      <c r="Z149" s="756"/>
      <c r="AA149" s="756"/>
      <c r="AB149" s="756"/>
      <c r="AC149" s="756"/>
      <c r="AD149" s="756"/>
      <c r="AE149" s="756"/>
      <c r="AF149" s="756"/>
      <c r="AG149" s="757"/>
      <c r="AH149" s="756">
        <f>SUM(AH145:AP146)</f>
        <v>65179.714618000005</v>
      </c>
      <c r="AI149" s="756"/>
      <c r="AJ149" s="756"/>
      <c r="AK149" s="756"/>
      <c r="AL149" s="756"/>
      <c r="AM149" s="756"/>
      <c r="AN149" s="756"/>
      <c r="AO149" s="756"/>
      <c r="AP149" s="757"/>
      <c r="AQ149" s="773">
        <f>SUM(AQ145:AY146)</f>
        <v>299005.42499999999</v>
      </c>
      <c r="AR149" s="774"/>
      <c r="AS149" s="774"/>
      <c r="AT149" s="774"/>
      <c r="AU149" s="774"/>
      <c r="AV149" s="774"/>
      <c r="AW149" s="774"/>
      <c r="AX149" s="774"/>
      <c r="AY149" s="775"/>
    </row>
    <row r="150" spans="1:51" ht="23.25" customHeight="1" thickBot="1" x14ac:dyDescent="0.25">
      <c r="A150" s="350"/>
      <c r="B150" s="351"/>
      <c r="C150" s="351"/>
      <c r="D150" s="351"/>
      <c r="E150" s="351"/>
      <c r="F150" s="352"/>
      <c r="G150" s="728" t="s">
        <v>168</v>
      </c>
      <c r="H150" s="728"/>
      <c r="I150" s="728"/>
      <c r="J150" s="728"/>
      <c r="K150" s="728"/>
      <c r="L150" s="728"/>
      <c r="M150" s="728"/>
      <c r="N150" s="729"/>
      <c r="O150" s="730">
        <v>0</v>
      </c>
      <c r="P150" s="730"/>
      <c r="Q150" s="730"/>
      <c r="R150" s="730"/>
      <c r="S150" s="730"/>
      <c r="T150" s="730"/>
      <c r="U150" s="730"/>
      <c r="V150" s="730"/>
      <c r="W150" s="731"/>
      <c r="X150" s="730">
        <v>0</v>
      </c>
      <c r="Y150" s="730"/>
      <c r="Z150" s="730"/>
      <c r="AA150" s="730"/>
      <c r="AB150" s="730"/>
      <c r="AC150" s="730"/>
      <c r="AD150" s="730"/>
      <c r="AE150" s="730"/>
      <c r="AF150" s="730"/>
      <c r="AG150" s="731"/>
      <c r="AH150" s="730">
        <v>0</v>
      </c>
      <c r="AI150" s="730"/>
      <c r="AJ150" s="730"/>
      <c r="AK150" s="730"/>
      <c r="AL150" s="730"/>
      <c r="AM150" s="730"/>
      <c r="AN150" s="730"/>
      <c r="AO150" s="730"/>
      <c r="AP150" s="731"/>
      <c r="AQ150" s="732">
        <v>0</v>
      </c>
      <c r="AR150" s="733"/>
      <c r="AS150" s="733"/>
      <c r="AT150" s="733"/>
      <c r="AU150" s="733"/>
      <c r="AV150" s="733"/>
      <c r="AW150" s="733"/>
      <c r="AX150" s="733"/>
      <c r="AY150" s="734"/>
    </row>
    <row r="151" spans="1:51" ht="23.25" customHeight="1" x14ac:dyDescent="0.2">
      <c r="A151" s="350"/>
      <c r="B151" s="351"/>
      <c r="C151" s="351"/>
      <c r="D151" s="351"/>
      <c r="E151" s="351"/>
      <c r="F151" s="352"/>
      <c r="G151" s="735" t="s">
        <v>169</v>
      </c>
      <c r="H151" s="736"/>
      <c r="I151" s="736"/>
      <c r="J151" s="736"/>
      <c r="K151" s="736"/>
      <c r="L151" s="736"/>
      <c r="M151" s="736"/>
      <c r="N151" s="736"/>
      <c r="O151" s="747">
        <f>O137+O144-O149-O150</f>
        <v>2000000</v>
      </c>
      <c r="P151" s="747"/>
      <c r="Q151" s="747"/>
      <c r="R151" s="747"/>
      <c r="S151" s="747"/>
      <c r="T151" s="747"/>
      <c r="U151" s="747"/>
      <c r="V151" s="747"/>
      <c r="W151" s="748"/>
      <c r="X151" s="747">
        <f>X137+X144-X149-X150</f>
        <v>1995881.2979969999</v>
      </c>
      <c r="Y151" s="747"/>
      <c r="Z151" s="747"/>
      <c r="AA151" s="747"/>
      <c r="AB151" s="747"/>
      <c r="AC151" s="747"/>
      <c r="AD151" s="747"/>
      <c r="AE151" s="747"/>
      <c r="AF151" s="747"/>
      <c r="AG151" s="748"/>
      <c r="AH151" s="747">
        <f>AH137+AH144-AH149-AH150</f>
        <v>2230861.9877469996</v>
      </c>
      <c r="AI151" s="747"/>
      <c r="AJ151" s="747"/>
      <c r="AK151" s="747"/>
      <c r="AL151" s="747"/>
      <c r="AM151" s="747"/>
      <c r="AN151" s="747"/>
      <c r="AO151" s="747"/>
      <c r="AP151" s="748"/>
      <c r="AQ151" s="749">
        <f>AQ137+AQ144-AQ149-AQ150</f>
        <v>2388526.3347469997</v>
      </c>
      <c r="AR151" s="750"/>
      <c r="AS151" s="750"/>
      <c r="AT151" s="750"/>
      <c r="AU151" s="750"/>
      <c r="AV151" s="750"/>
      <c r="AW151" s="750"/>
      <c r="AX151" s="750"/>
      <c r="AY151" s="751"/>
    </row>
    <row r="152" spans="1:51" ht="23.25" customHeight="1" thickBot="1" x14ac:dyDescent="0.25">
      <c r="A152" s="350"/>
      <c r="B152" s="351"/>
      <c r="C152" s="351"/>
      <c r="D152" s="351"/>
      <c r="E152" s="351"/>
      <c r="F152" s="352"/>
      <c r="G152" s="764"/>
      <c r="H152" s="765"/>
      <c r="I152" s="766" t="s">
        <v>170</v>
      </c>
      <c r="J152" s="766"/>
      <c r="K152" s="766"/>
      <c r="L152" s="766"/>
      <c r="M152" s="766"/>
      <c r="N152" s="766"/>
      <c r="O152" s="767">
        <f>O151</f>
        <v>2000000</v>
      </c>
      <c r="P152" s="768"/>
      <c r="Q152" s="768"/>
      <c r="R152" s="768"/>
      <c r="S152" s="768"/>
      <c r="T152" s="768"/>
      <c r="U152" s="768"/>
      <c r="V152" s="768"/>
      <c r="W152" s="769"/>
      <c r="X152" s="767">
        <f>X151</f>
        <v>1995881.2979969999</v>
      </c>
      <c r="Y152" s="768"/>
      <c r="Z152" s="768"/>
      <c r="AA152" s="768"/>
      <c r="AB152" s="768"/>
      <c r="AC152" s="768"/>
      <c r="AD152" s="768"/>
      <c r="AE152" s="768"/>
      <c r="AF152" s="768"/>
      <c r="AG152" s="769"/>
      <c r="AH152" s="767">
        <f>AH151</f>
        <v>2230861.9877469996</v>
      </c>
      <c r="AI152" s="768"/>
      <c r="AJ152" s="768"/>
      <c r="AK152" s="768"/>
      <c r="AL152" s="768"/>
      <c r="AM152" s="768"/>
      <c r="AN152" s="768"/>
      <c r="AO152" s="768"/>
      <c r="AP152" s="769"/>
      <c r="AQ152" s="770">
        <f>AQ151</f>
        <v>2388526.3347469997</v>
      </c>
      <c r="AR152" s="771"/>
      <c r="AS152" s="771"/>
      <c r="AT152" s="771"/>
      <c r="AU152" s="771"/>
      <c r="AV152" s="771"/>
      <c r="AW152" s="771"/>
      <c r="AX152" s="771"/>
      <c r="AY152" s="772"/>
    </row>
    <row r="153" spans="1:51" ht="23.25" customHeight="1" x14ac:dyDescent="0.2">
      <c r="A153" s="432" t="s">
        <v>171</v>
      </c>
      <c r="B153" s="433"/>
      <c r="C153" s="433"/>
      <c r="D153" s="433"/>
      <c r="E153" s="433"/>
      <c r="F153" s="434"/>
      <c r="G153" s="441" t="s">
        <v>172</v>
      </c>
      <c r="H153" s="442"/>
      <c r="I153" s="442"/>
      <c r="J153" s="442"/>
      <c r="K153" s="442"/>
      <c r="L153" s="442"/>
      <c r="M153" s="442"/>
      <c r="N153" s="442"/>
      <c r="O153" s="443">
        <v>0</v>
      </c>
      <c r="P153" s="443"/>
      <c r="Q153" s="443"/>
      <c r="R153" s="443"/>
      <c r="S153" s="443"/>
      <c r="T153" s="443"/>
      <c r="U153" s="443"/>
      <c r="V153" s="443"/>
      <c r="W153" s="443"/>
      <c r="X153" s="443">
        <v>0</v>
      </c>
      <c r="Y153" s="443"/>
      <c r="Z153" s="443"/>
      <c r="AA153" s="443"/>
      <c r="AB153" s="443"/>
      <c r="AC153" s="443"/>
      <c r="AD153" s="443"/>
      <c r="AE153" s="443"/>
      <c r="AF153" s="443"/>
      <c r="AG153" s="443"/>
      <c r="AH153" s="443">
        <v>0</v>
      </c>
      <c r="AI153" s="443"/>
      <c r="AJ153" s="443"/>
      <c r="AK153" s="443"/>
      <c r="AL153" s="443"/>
      <c r="AM153" s="443"/>
      <c r="AN153" s="443"/>
      <c r="AO153" s="443"/>
      <c r="AP153" s="443"/>
      <c r="AQ153" s="443">
        <v>0</v>
      </c>
      <c r="AR153" s="443"/>
      <c r="AS153" s="443"/>
      <c r="AT153" s="443"/>
      <c r="AU153" s="443"/>
      <c r="AV153" s="443"/>
      <c r="AW153" s="443"/>
      <c r="AX153" s="443"/>
      <c r="AY153" s="444"/>
    </row>
    <row r="154" spans="1:51" ht="23.25" customHeight="1" x14ac:dyDescent="0.2">
      <c r="A154" s="435"/>
      <c r="B154" s="436"/>
      <c r="C154" s="436"/>
      <c r="D154" s="436"/>
      <c r="E154" s="436"/>
      <c r="F154" s="437"/>
      <c r="G154" s="445" t="s">
        <v>173</v>
      </c>
      <c r="H154" s="446"/>
      <c r="I154" s="446"/>
      <c r="J154" s="446"/>
      <c r="K154" s="446"/>
      <c r="L154" s="446"/>
      <c r="M154" s="446"/>
      <c r="N154" s="446"/>
      <c r="O154" s="447">
        <v>0</v>
      </c>
      <c r="P154" s="447"/>
      <c r="Q154" s="447"/>
      <c r="R154" s="447"/>
      <c r="S154" s="447"/>
      <c r="T154" s="447"/>
      <c r="U154" s="447"/>
      <c r="V154" s="447"/>
      <c r="W154" s="447"/>
      <c r="X154" s="447">
        <v>0</v>
      </c>
      <c r="Y154" s="447"/>
      <c r="Z154" s="447"/>
      <c r="AA154" s="447"/>
      <c r="AB154" s="447"/>
      <c r="AC154" s="447"/>
      <c r="AD154" s="447"/>
      <c r="AE154" s="447"/>
      <c r="AF154" s="447"/>
      <c r="AG154" s="447"/>
      <c r="AH154" s="447">
        <v>0</v>
      </c>
      <c r="AI154" s="447"/>
      <c r="AJ154" s="447"/>
      <c r="AK154" s="447"/>
      <c r="AL154" s="447"/>
      <c r="AM154" s="447"/>
      <c r="AN154" s="447"/>
      <c r="AO154" s="447"/>
      <c r="AP154" s="447"/>
      <c r="AQ154" s="447">
        <v>0</v>
      </c>
      <c r="AR154" s="447"/>
      <c r="AS154" s="447"/>
      <c r="AT154" s="447"/>
      <c r="AU154" s="447"/>
      <c r="AV154" s="447"/>
      <c r="AW154" s="447"/>
      <c r="AX154" s="447"/>
      <c r="AY154" s="448"/>
    </row>
    <row r="155" spans="1:51" ht="23.25" customHeight="1" thickBot="1" x14ac:dyDescent="0.25">
      <c r="A155" s="438"/>
      <c r="B155" s="439"/>
      <c r="C155" s="439"/>
      <c r="D155" s="439"/>
      <c r="E155" s="439"/>
      <c r="F155" s="440"/>
      <c r="G155" s="449" t="s">
        <v>174</v>
      </c>
      <c r="H155" s="450"/>
      <c r="I155" s="450"/>
      <c r="J155" s="450"/>
      <c r="K155" s="450"/>
      <c r="L155" s="450"/>
      <c r="M155" s="450"/>
      <c r="N155" s="450"/>
      <c r="O155" s="451">
        <f>SUM(O153:W154)</f>
        <v>0</v>
      </c>
      <c r="P155" s="451"/>
      <c r="Q155" s="451"/>
      <c r="R155" s="451"/>
      <c r="S155" s="451"/>
      <c r="T155" s="451"/>
      <c r="U155" s="451"/>
      <c r="V155" s="451"/>
      <c r="W155" s="451"/>
      <c r="X155" s="451">
        <f>SUM(X153:AG154)</f>
        <v>0</v>
      </c>
      <c r="Y155" s="451"/>
      <c r="Z155" s="451"/>
      <c r="AA155" s="451"/>
      <c r="AB155" s="451"/>
      <c r="AC155" s="451"/>
      <c r="AD155" s="451"/>
      <c r="AE155" s="451"/>
      <c r="AF155" s="451"/>
      <c r="AG155" s="451"/>
      <c r="AH155" s="451">
        <f>SUM(AH153:AP154)</f>
        <v>0</v>
      </c>
      <c r="AI155" s="451"/>
      <c r="AJ155" s="451"/>
      <c r="AK155" s="451"/>
      <c r="AL155" s="451"/>
      <c r="AM155" s="451"/>
      <c r="AN155" s="451"/>
      <c r="AO155" s="451"/>
      <c r="AP155" s="451"/>
      <c r="AQ155" s="451">
        <f>SUM(AQ153:AY154)</f>
        <v>0</v>
      </c>
      <c r="AR155" s="451"/>
      <c r="AS155" s="451"/>
      <c r="AT155" s="451"/>
      <c r="AU155" s="451"/>
      <c r="AV155" s="451"/>
      <c r="AW155" s="451"/>
      <c r="AX155" s="451"/>
      <c r="AY155" s="452"/>
    </row>
    <row r="156" spans="1:51" ht="23.25" customHeight="1" x14ac:dyDescent="0.2">
      <c r="A156" s="459" t="s">
        <v>175</v>
      </c>
      <c r="B156" s="460"/>
      <c r="C156" s="460"/>
      <c r="D156" s="460"/>
      <c r="E156" s="460"/>
      <c r="F156" s="460"/>
      <c r="G156" s="617" t="s">
        <v>176</v>
      </c>
      <c r="H156" s="618"/>
      <c r="I156" s="618"/>
      <c r="J156" s="618"/>
      <c r="K156" s="618"/>
      <c r="L156" s="621" t="s">
        <v>97</v>
      </c>
      <c r="M156" s="621"/>
      <c r="N156" s="621"/>
      <c r="O156" s="623" t="s">
        <v>177</v>
      </c>
      <c r="P156" s="624"/>
      <c r="Q156" s="624"/>
      <c r="R156" s="624"/>
      <c r="S156" s="624"/>
      <c r="T156" s="624"/>
      <c r="U156" s="625"/>
      <c r="V156" s="629" t="s">
        <v>178</v>
      </c>
      <c r="W156" s="630"/>
      <c r="X156" s="630"/>
      <c r="Y156" s="630"/>
      <c r="Z156" s="630"/>
      <c r="AA156" s="630"/>
      <c r="AB156" s="630"/>
      <c r="AC156" s="630"/>
      <c r="AD156" s="630"/>
      <c r="AE156" s="630"/>
      <c r="AF156" s="630"/>
      <c r="AG156" s="630"/>
      <c r="AH156" s="630"/>
      <c r="AI156" s="630"/>
      <c r="AJ156" s="630"/>
      <c r="AK156" s="630"/>
      <c r="AL156" s="630"/>
      <c r="AM156" s="630"/>
      <c r="AN156" s="630"/>
      <c r="AO156" s="630"/>
      <c r="AP156" s="630"/>
      <c r="AQ156" s="630"/>
      <c r="AR156" s="630"/>
      <c r="AS156" s="630"/>
      <c r="AT156" s="630"/>
      <c r="AU156" s="630"/>
      <c r="AV156" s="630"/>
      <c r="AW156" s="630"/>
      <c r="AX156" s="630"/>
      <c r="AY156" s="631"/>
    </row>
    <row r="157" spans="1:51" ht="23.25" customHeight="1" thickBot="1" x14ac:dyDescent="0.25">
      <c r="A157" s="350"/>
      <c r="B157" s="351"/>
      <c r="C157" s="351"/>
      <c r="D157" s="351"/>
      <c r="E157" s="351"/>
      <c r="F157" s="351"/>
      <c r="G157" s="619"/>
      <c r="H157" s="620"/>
      <c r="I157" s="620"/>
      <c r="J157" s="620"/>
      <c r="K157" s="620"/>
      <c r="L157" s="622"/>
      <c r="M157" s="622"/>
      <c r="N157" s="622"/>
      <c r="O157" s="626"/>
      <c r="P157" s="627"/>
      <c r="Q157" s="627"/>
      <c r="R157" s="627"/>
      <c r="S157" s="627"/>
      <c r="T157" s="627"/>
      <c r="U157" s="628"/>
      <c r="V157" s="632" t="s">
        <v>150</v>
      </c>
      <c r="W157" s="633"/>
      <c r="X157" s="633"/>
      <c r="Y157" s="633"/>
      <c r="Z157" s="633"/>
      <c r="AA157" s="634"/>
      <c r="AB157" s="632" t="s">
        <v>151</v>
      </c>
      <c r="AC157" s="633"/>
      <c r="AD157" s="633"/>
      <c r="AE157" s="633"/>
      <c r="AF157" s="633"/>
      <c r="AG157" s="634"/>
      <c r="AH157" s="632" t="s">
        <v>179</v>
      </c>
      <c r="AI157" s="633"/>
      <c r="AJ157" s="633"/>
      <c r="AK157" s="633"/>
      <c r="AL157" s="633"/>
      <c r="AM157" s="634"/>
      <c r="AN157" s="790" t="s">
        <v>180</v>
      </c>
      <c r="AO157" s="791"/>
      <c r="AP157" s="791"/>
      <c r="AQ157" s="791"/>
      <c r="AR157" s="791"/>
      <c r="AS157" s="792"/>
      <c r="AT157" s="793" t="s">
        <v>181</v>
      </c>
      <c r="AU157" s="794"/>
      <c r="AV157" s="794"/>
      <c r="AW157" s="794"/>
      <c r="AX157" s="794"/>
      <c r="AY157" s="795"/>
    </row>
    <row r="158" spans="1:51" ht="23.25" customHeight="1" x14ac:dyDescent="0.2">
      <c r="A158" s="350"/>
      <c r="B158" s="351"/>
      <c r="C158" s="351"/>
      <c r="D158" s="351"/>
      <c r="E158" s="351"/>
      <c r="F158" s="351"/>
      <c r="G158" s="759" t="s">
        <v>182</v>
      </c>
      <c r="H158" s="760"/>
      <c r="I158" s="760"/>
      <c r="J158" s="760"/>
      <c r="K158" s="761"/>
      <c r="L158" s="762" t="s">
        <v>183</v>
      </c>
      <c r="M158" s="762"/>
      <c r="N158" s="762"/>
      <c r="O158" s="737">
        <v>0</v>
      </c>
      <c r="P158" s="738"/>
      <c r="Q158" s="44" t="s">
        <v>184</v>
      </c>
      <c r="R158" s="739">
        <v>0</v>
      </c>
      <c r="S158" s="739"/>
      <c r="T158" s="739"/>
      <c r="U158" s="763"/>
      <c r="V158" s="737">
        <v>0</v>
      </c>
      <c r="W158" s="738"/>
      <c r="X158" s="44" t="s">
        <v>184</v>
      </c>
      <c r="Y158" s="739">
        <v>0</v>
      </c>
      <c r="Z158" s="739"/>
      <c r="AA158" s="763"/>
      <c r="AB158" s="737">
        <v>0</v>
      </c>
      <c r="AC158" s="738"/>
      <c r="AD158" s="44" t="s">
        <v>184</v>
      </c>
      <c r="AE158" s="739">
        <v>0</v>
      </c>
      <c r="AF158" s="739"/>
      <c r="AG158" s="763"/>
      <c r="AH158" s="737">
        <v>0</v>
      </c>
      <c r="AI158" s="738"/>
      <c r="AJ158" s="44" t="s">
        <v>184</v>
      </c>
      <c r="AK158" s="739">
        <v>0</v>
      </c>
      <c r="AL158" s="739"/>
      <c r="AM158" s="763"/>
      <c r="AN158" s="737">
        <v>0</v>
      </c>
      <c r="AO158" s="738"/>
      <c r="AP158" s="44" t="s">
        <v>184</v>
      </c>
      <c r="AQ158" s="739">
        <v>0</v>
      </c>
      <c r="AR158" s="739"/>
      <c r="AS158" s="763"/>
      <c r="AT158" s="737">
        <v>0</v>
      </c>
      <c r="AU158" s="738"/>
      <c r="AV158" s="44" t="s">
        <v>184</v>
      </c>
      <c r="AW158" s="739">
        <v>0</v>
      </c>
      <c r="AX158" s="739"/>
      <c r="AY158" s="740"/>
    </row>
    <row r="159" spans="1:51" ht="23.25" customHeight="1" x14ac:dyDescent="0.2">
      <c r="A159" s="350"/>
      <c r="B159" s="351"/>
      <c r="C159" s="351"/>
      <c r="D159" s="351"/>
      <c r="E159" s="351"/>
      <c r="F159" s="351"/>
      <c r="G159" s="362"/>
      <c r="H159" s="363"/>
      <c r="I159" s="363"/>
      <c r="J159" s="363"/>
      <c r="K159" s="364"/>
      <c r="L159" s="741" t="s">
        <v>183</v>
      </c>
      <c r="M159" s="741"/>
      <c r="N159" s="741"/>
      <c r="O159" s="742" t="s">
        <v>106</v>
      </c>
      <c r="P159" s="743"/>
      <c r="Q159" s="45" t="s">
        <v>184</v>
      </c>
      <c r="R159" s="743">
        <v>0</v>
      </c>
      <c r="S159" s="743"/>
      <c r="T159" s="743"/>
      <c r="U159" s="744"/>
      <c r="V159" s="745"/>
      <c r="W159" s="745"/>
      <c r="X159" s="745"/>
      <c r="Y159" s="745"/>
      <c r="Z159" s="745"/>
      <c r="AA159" s="745"/>
      <c r="AB159" s="745"/>
      <c r="AC159" s="745"/>
      <c r="AD159" s="745"/>
      <c r="AE159" s="745"/>
      <c r="AF159" s="745"/>
      <c r="AG159" s="745"/>
      <c r="AH159" s="745"/>
      <c r="AI159" s="745"/>
      <c r="AJ159" s="745"/>
      <c r="AK159" s="745"/>
      <c r="AL159" s="745"/>
      <c r="AM159" s="745"/>
      <c r="AN159" s="745"/>
      <c r="AO159" s="745"/>
      <c r="AP159" s="745"/>
      <c r="AQ159" s="745"/>
      <c r="AR159" s="745"/>
      <c r="AS159" s="745"/>
      <c r="AT159" s="745"/>
      <c r="AU159" s="745"/>
      <c r="AV159" s="745"/>
      <c r="AW159" s="745"/>
      <c r="AX159" s="745"/>
      <c r="AY159" s="746"/>
    </row>
    <row r="160" spans="1:51" ht="23.25" customHeight="1" x14ac:dyDescent="0.2">
      <c r="A160" s="350"/>
      <c r="B160" s="351"/>
      <c r="C160" s="351"/>
      <c r="D160" s="351"/>
      <c r="E160" s="351"/>
      <c r="F160" s="351"/>
      <c r="G160" s="810" t="s">
        <v>185</v>
      </c>
      <c r="H160" s="811"/>
      <c r="I160" s="811"/>
      <c r="J160" s="811"/>
      <c r="K160" s="812"/>
      <c r="L160" s="819" t="s">
        <v>183</v>
      </c>
      <c r="M160" s="819"/>
      <c r="N160" s="819"/>
      <c r="O160" s="802">
        <v>58</v>
      </c>
      <c r="P160" s="803"/>
      <c r="Q160" s="61" t="s">
        <v>184</v>
      </c>
      <c r="R160" s="816">
        <v>568332.88645600004</v>
      </c>
      <c r="S160" s="816"/>
      <c r="T160" s="816"/>
      <c r="U160" s="817"/>
      <c r="V160" s="818"/>
      <c r="W160" s="818"/>
      <c r="X160" s="818"/>
      <c r="Y160" s="818"/>
      <c r="Z160" s="818"/>
      <c r="AA160" s="818"/>
      <c r="AB160" s="802">
        <v>58</v>
      </c>
      <c r="AC160" s="803"/>
      <c r="AD160" s="61" t="s">
        <v>184</v>
      </c>
      <c r="AE160" s="430">
        <v>2175.9140000000002</v>
      </c>
      <c r="AF160" s="430"/>
      <c r="AG160" s="801"/>
      <c r="AH160" s="802">
        <v>58</v>
      </c>
      <c r="AI160" s="803"/>
      <c r="AJ160" s="61" t="s">
        <v>184</v>
      </c>
      <c r="AK160" s="804">
        <v>44887.622406000002</v>
      </c>
      <c r="AL160" s="804"/>
      <c r="AM160" s="805"/>
      <c r="AN160" s="802">
        <v>55</v>
      </c>
      <c r="AO160" s="803"/>
      <c r="AP160" s="61" t="s">
        <v>184</v>
      </c>
      <c r="AQ160" s="806">
        <v>88935.881859999994</v>
      </c>
      <c r="AR160" s="806"/>
      <c r="AS160" s="807"/>
      <c r="AT160" s="808">
        <v>49</v>
      </c>
      <c r="AU160" s="809"/>
      <c r="AV160" s="62" t="s">
        <v>184</v>
      </c>
      <c r="AW160" s="806">
        <v>432333.46818999999</v>
      </c>
      <c r="AX160" s="806"/>
      <c r="AY160" s="820"/>
    </row>
    <row r="161" spans="1:51" ht="23.25" customHeight="1" x14ac:dyDescent="0.2">
      <c r="A161" s="350"/>
      <c r="B161" s="351"/>
      <c r="C161" s="351"/>
      <c r="D161" s="351"/>
      <c r="E161" s="351"/>
      <c r="F161" s="351"/>
      <c r="G161" s="813"/>
      <c r="H161" s="814"/>
      <c r="I161" s="814"/>
      <c r="J161" s="814"/>
      <c r="K161" s="815"/>
      <c r="L161" s="741" t="s">
        <v>183</v>
      </c>
      <c r="M161" s="741"/>
      <c r="N161" s="741"/>
      <c r="O161" s="796" t="s">
        <v>106</v>
      </c>
      <c r="P161" s="797"/>
      <c r="Q161" s="63" t="s">
        <v>184</v>
      </c>
      <c r="R161" s="797">
        <v>198018</v>
      </c>
      <c r="S161" s="797"/>
      <c r="T161" s="797"/>
      <c r="U161" s="798"/>
      <c r="V161" s="799"/>
      <c r="W161" s="799"/>
      <c r="X161" s="799"/>
      <c r="Y161" s="799"/>
      <c r="Z161" s="799"/>
      <c r="AA161" s="799"/>
      <c r="AB161" s="799"/>
      <c r="AC161" s="799"/>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799"/>
      <c r="AY161" s="800"/>
    </row>
    <row r="162" spans="1:51" ht="23.25" customHeight="1" x14ac:dyDescent="0.2">
      <c r="A162" s="350"/>
      <c r="B162" s="351"/>
      <c r="C162" s="351"/>
      <c r="D162" s="351"/>
      <c r="E162" s="351"/>
      <c r="F162" s="351"/>
      <c r="G162" s="810" t="s">
        <v>186</v>
      </c>
      <c r="H162" s="811"/>
      <c r="I162" s="811"/>
      <c r="J162" s="811"/>
      <c r="K162" s="812"/>
      <c r="L162" s="819" t="s">
        <v>183</v>
      </c>
      <c r="M162" s="819"/>
      <c r="N162" s="819"/>
      <c r="O162" s="802">
        <v>64</v>
      </c>
      <c r="P162" s="803"/>
      <c r="Q162" s="61" t="s">
        <v>184</v>
      </c>
      <c r="R162" s="430">
        <v>246775.2893</v>
      </c>
      <c r="S162" s="430"/>
      <c r="T162" s="430"/>
      <c r="U162" s="801"/>
      <c r="V162" s="818"/>
      <c r="W162" s="818"/>
      <c r="X162" s="818"/>
      <c r="Y162" s="818"/>
      <c r="Z162" s="818"/>
      <c r="AA162" s="818"/>
      <c r="AB162" s="818"/>
      <c r="AC162" s="818"/>
      <c r="AD162" s="818"/>
      <c r="AE162" s="818"/>
      <c r="AF162" s="818"/>
      <c r="AG162" s="818"/>
      <c r="AH162" s="802">
        <v>64</v>
      </c>
      <c r="AI162" s="803"/>
      <c r="AJ162" s="61" t="s">
        <v>184</v>
      </c>
      <c r="AK162" s="804">
        <v>18262.5023</v>
      </c>
      <c r="AL162" s="804"/>
      <c r="AM162" s="805"/>
      <c r="AN162" s="808">
        <v>62</v>
      </c>
      <c r="AO162" s="809"/>
      <c r="AP162" s="62" t="s">
        <v>184</v>
      </c>
      <c r="AQ162" s="806">
        <v>83717.643899999995</v>
      </c>
      <c r="AR162" s="806"/>
      <c r="AS162" s="807"/>
      <c r="AT162" s="808">
        <v>50</v>
      </c>
      <c r="AU162" s="809"/>
      <c r="AV162" s="62" t="s">
        <v>184</v>
      </c>
      <c r="AW162" s="823">
        <v>144795.14309999999</v>
      </c>
      <c r="AX162" s="823"/>
      <c r="AY162" s="824"/>
    </row>
    <row r="163" spans="1:51" ht="23.25" customHeight="1" x14ac:dyDescent="0.2">
      <c r="A163" s="350"/>
      <c r="B163" s="351"/>
      <c r="C163" s="351"/>
      <c r="D163" s="351"/>
      <c r="E163" s="351"/>
      <c r="F163" s="351"/>
      <c r="G163" s="813"/>
      <c r="H163" s="814"/>
      <c r="I163" s="814"/>
      <c r="J163" s="814"/>
      <c r="K163" s="815"/>
      <c r="L163" s="741" t="s">
        <v>183</v>
      </c>
      <c r="M163" s="741"/>
      <c r="N163" s="741"/>
      <c r="O163" s="825">
        <v>91</v>
      </c>
      <c r="P163" s="826"/>
      <c r="Q163" s="63" t="s">
        <v>184</v>
      </c>
      <c r="R163" s="797">
        <v>166423.92600000001</v>
      </c>
      <c r="S163" s="797"/>
      <c r="T163" s="797"/>
      <c r="U163" s="798"/>
      <c r="V163" s="799"/>
      <c r="W163" s="799"/>
      <c r="X163" s="799"/>
      <c r="Y163" s="799"/>
      <c r="Z163" s="799"/>
      <c r="AA163" s="799"/>
      <c r="AB163" s="799"/>
      <c r="AC163" s="799"/>
      <c r="AD163" s="799"/>
      <c r="AE163" s="799"/>
      <c r="AF163" s="799"/>
      <c r="AG163" s="799"/>
      <c r="AH163" s="799"/>
      <c r="AI163" s="799"/>
      <c r="AJ163" s="799"/>
      <c r="AK163" s="799"/>
      <c r="AL163" s="799"/>
      <c r="AM163" s="799"/>
      <c r="AN163" s="829"/>
      <c r="AO163" s="829"/>
      <c r="AP163" s="829"/>
      <c r="AQ163" s="829"/>
      <c r="AR163" s="829"/>
      <c r="AS163" s="829"/>
      <c r="AT163" s="829"/>
      <c r="AU163" s="829"/>
      <c r="AV163" s="829"/>
      <c r="AW163" s="829"/>
      <c r="AX163" s="829"/>
      <c r="AY163" s="830"/>
    </row>
    <row r="164" spans="1:51" ht="23.25" customHeight="1" thickBot="1" x14ac:dyDescent="0.25">
      <c r="A164" s="537"/>
      <c r="B164" s="538"/>
      <c r="C164" s="538"/>
      <c r="D164" s="538"/>
      <c r="E164" s="538"/>
      <c r="F164" s="538"/>
      <c r="G164" s="831" t="s">
        <v>187</v>
      </c>
      <c r="H164" s="832"/>
      <c r="I164" s="832"/>
      <c r="J164" s="832"/>
      <c r="K164" s="832"/>
      <c r="L164" s="833" t="s">
        <v>183</v>
      </c>
      <c r="M164" s="833"/>
      <c r="N164" s="833"/>
      <c r="O164" s="834">
        <v>22</v>
      </c>
      <c r="P164" s="835"/>
      <c r="Q164" s="59" t="s">
        <v>184</v>
      </c>
      <c r="R164" s="725">
        <v>118921.2634</v>
      </c>
      <c r="S164" s="725"/>
      <c r="T164" s="725"/>
      <c r="U164" s="836"/>
      <c r="V164" s="837"/>
      <c r="W164" s="837"/>
      <c r="X164" s="837"/>
      <c r="Y164" s="837"/>
      <c r="Z164" s="837"/>
      <c r="AA164" s="837"/>
      <c r="AB164" s="837"/>
      <c r="AC164" s="837"/>
      <c r="AD164" s="837"/>
      <c r="AE164" s="837"/>
      <c r="AF164" s="837"/>
      <c r="AG164" s="837"/>
      <c r="AH164" s="837"/>
      <c r="AI164" s="837"/>
      <c r="AJ164" s="837"/>
      <c r="AK164" s="837"/>
      <c r="AL164" s="837"/>
      <c r="AM164" s="837"/>
      <c r="AN164" s="856">
        <v>22</v>
      </c>
      <c r="AO164" s="857"/>
      <c r="AP164" s="60" t="s">
        <v>184</v>
      </c>
      <c r="AQ164" s="858">
        <v>7939.4561000000003</v>
      </c>
      <c r="AR164" s="858"/>
      <c r="AS164" s="859"/>
      <c r="AT164" s="856">
        <v>10</v>
      </c>
      <c r="AU164" s="857"/>
      <c r="AV164" s="60" t="s">
        <v>184</v>
      </c>
      <c r="AW164" s="858">
        <v>110981.8073</v>
      </c>
      <c r="AX164" s="858"/>
      <c r="AY164" s="860"/>
    </row>
    <row r="165" spans="1:51" ht="23.25" hidden="1" customHeight="1" thickBot="1" x14ac:dyDescent="0.25">
      <c r="A165" s="459" t="s">
        <v>188</v>
      </c>
      <c r="B165" s="460"/>
      <c r="C165" s="460"/>
      <c r="D165" s="460"/>
      <c r="E165" s="460"/>
      <c r="F165" s="460"/>
      <c r="G165" s="863" t="s">
        <v>189</v>
      </c>
      <c r="H165" s="864"/>
      <c r="I165" s="864"/>
      <c r="J165" s="864"/>
      <c r="K165" s="864"/>
      <c r="L165" s="865" t="s">
        <v>97</v>
      </c>
      <c r="M165" s="865"/>
      <c r="N165" s="865"/>
      <c r="O165" s="866" t="s">
        <v>150</v>
      </c>
      <c r="P165" s="827"/>
      <c r="Q165" s="827"/>
      <c r="R165" s="827"/>
      <c r="S165" s="827"/>
      <c r="T165" s="827"/>
      <c r="U165" s="827"/>
      <c r="V165" s="827"/>
      <c r="W165" s="828"/>
      <c r="X165" s="827" t="s">
        <v>151</v>
      </c>
      <c r="Y165" s="827"/>
      <c r="Z165" s="827"/>
      <c r="AA165" s="827"/>
      <c r="AB165" s="827"/>
      <c r="AC165" s="827"/>
      <c r="AD165" s="827"/>
      <c r="AE165" s="827"/>
      <c r="AF165" s="827"/>
      <c r="AG165" s="828"/>
      <c r="AH165" s="827" t="s">
        <v>152</v>
      </c>
      <c r="AI165" s="827"/>
      <c r="AJ165" s="827"/>
      <c r="AK165" s="827"/>
      <c r="AL165" s="827"/>
      <c r="AM165" s="827"/>
      <c r="AN165" s="827"/>
      <c r="AO165" s="827"/>
      <c r="AP165" s="828"/>
      <c r="AQ165" s="827" t="s">
        <v>153</v>
      </c>
      <c r="AR165" s="827"/>
      <c r="AS165" s="827"/>
      <c r="AT165" s="827"/>
      <c r="AU165" s="827"/>
      <c r="AV165" s="827"/>
      <c r="AW165" s="827"/>
      <c r="AX165" s="827"/>
      <c r="AY165" s="849"/>
    </row>
    <row r="166" spans="1:51" ht="23.25" hidden="1" customHeight="1" x14ac:dyDescent="0.2">
      <c r="A166" s="350"/>
      <c r="B166" s="351"/>
      <c r="C166" s="351"/>
      <c r="D166" s="351"/>
      <c r="E166" s="351"/>
      <c r="F166" s="351"/>
      <c r="G166" s="871" t="s">
        <v>190</v>
      </c>
      <c r="H166" s="872"/>
      <c r="I166" s="872"/>
      <c r="J166" s="872"/>
      <c r="K166" s="872"/>
      <c r="L166" s="762" t="s">
        <v>183</v>
      </c>
      <c r="M166" s="762"/>
      <c r="N166" s="762"/>
      <c r="O166" s="873"/>
      <c r="P166" s="874"/>
      <c r="Q166" s="874"/>
      <c r="R166" s="20" t="s">
        <v>191</v>
      </c>
      <c r="S166" s="875"/>
      <c r="T166" s="875"/>
      <c r="U166" s="875"/>
      <c r="V166" s="875"/>
      <c r="W166" s="876"/>
      <c r="X166" s="873"/>
      <c r="Y166" s="874"/>
      <c r="Z166" s="874"/>
      <c r="AA166" s="20" t="s">
        <v>191</v>
      </c>
      <c r="AB166" s="875"/>
      <c r="AC166" s="875"/>
      <c r="AD166" s="875"/>
      <c r="AE166" s="875"/>
      <c r="AF166" s="875"/>
      <c r="AG166" s="876"/>
      <c r="AH166" s="877"/>
      <c r="AI166" s="878"/>
      <c r="AJ166" s="878"/>
      <c r="AK166" s="24" t="s">
        <v>191</v>
      </c>
      <c r="AL166" s="879"/>
      <c r="AM166" s="879"/>
      <c r="AN166" s="879"/>
      <c r="AO166" s="879"/>
      <c r="AP166" s="880"/>
      <c r="AQ166" s="838"/>
      <c r="AR166" s="838"/>
      <c r="AS166" s="838"/>
      <c r="AT166" s="838"/>
      <c r="AU166" s="838"/>
      <c r="AV166" s="838"/>
      <c r="AW166" s="838"/>
      <c r="AX166" s="838"/>
      <c r="AY166" s="839"/>
    </row>
    <row r="167" spans="1:51" ht="23.25" hidden="1" customHeight="1" x14ac:dyDescent="0.2">
      <c r="A167" s="350"/>
      <c r="B167" s="351"/>
      <c r="C167" s="351"/>
      <c r="D167" s="351"/>
      <c r="E167" s="351"/>
      <c r="F167" s="351"/>
      <c r="G167" s="850"/>
      <c r="H167" s="851"/>
      <c r="I167" s="851"/>
      <c r="J167" s="851"/>
      <c r="K167" s="851"/>
      <c r="L167" s="741" t="s">
        <v>183</v>
      </c>
      <c r="M167" s="741"/>
      <c r="N167" s="741"/>
      <c r="O167" s="840"/>
      <c r="P167" s="840"/>
      <c r="Q167" s="841"/>
      <c r="R167" s="21" t="s">
        <v>191</v>
      </c>
      <c r="S167" s="842"/>
      <c r="T167" s="843"/>
      <c r="U167" s="843"/>
      <c r="V167" s="843"/>
      <c r="W167" s="843"/>
      <c r="X167" s="840"/>
      <c r="Y167" s="840"/>
      <c r="Z167" s="841"/>
      <c r="AA167" s="21" t="s">
        <v>191</v>
      </c>
      <c r="AB167" s="842"/>
      <c r="AC167" s="843"/>
      <c r="AD167" s="843"/>
      <c r="AE167" s="843"/>
      <c r="AF167" s="843"/>
      <c r="AG167" s="843"/>
      <c r="AH167" s="844"/>
      <c r="AI167" s="844"/>
      <c r="AJ167" s="845"/>
      <c r="AK167" s="25" t="s">
        <v>191</v>
      </c>
      <c r="AL167" s="846"/>
      <c r="AM167" s="847"/>
      <c r="AN167" s="847"/>
      <c r="AO167" s="847"/>
      <c r="AP167" s="847"/>
      <c r="AQ167" s="844"/>
      <c r="AR167" s="844"/>
      <c r="AS167" s="845"/>
      <c r="AT167" s="25" t="s">
        <v>191</v>
      </c>
      <c r="AU167" s="846"/>
      <c r="AV167" s="847"/>
      <c r="AW167" s="847"/>
      <c r="AX167" s="847"/>
      <c r="AY167" s="848"/>
    </row>
    <row r="168" spans="1:51" ht="23.25" hidden="1" customHeight="1" x14ac:dyDescent="0.2">
      <c r="A168" s="350"/>
      <c r="B168" s="351"/>
      <c r="C168" s="351"/>
      <c r="D168" s="351"/>
      <c r="E168" s="351"/>
      <c r="F168" s="351"/>
      <c r="G168" s="850" t="s">
        <v>192</v>
      </c>
      <c r="H168" s="851"/>
      <c r="I168" s="851"/>
      <c r="J168" s="851"/>
      <c r="K168" s="851"/>
      <c r="L168" s="822" t="s">
        <v>183</v>
      </c>
      <c r="M168" s="822"/>
      <c r="N168" s="822"/>
      <c r="O168" s="852"/>
      <c r="P168" s="852"/>
      <c r="Q168" s="853"/>
      <c r="R168" s="22" t="s">
        <v>191</v>
      </c>
      <c r="S168" s="854"/>
      <c r="T168" s="855"/>
      <c r="U168" s="855"/>
      <c r="V168" s="855"/>
      <c r="W168" s="855"/>
      <c r="X168" s="852"/>
      <c r="Y168" s="852"/>
      <c r="Z168" s="853"/>
      <c r="AA168" s="22" t="s">
        <v>191</v>
      </c>
      <c r="AB168" s="854"/>
      <c r="AC168" s="855"/>
      <c r="AD168" s="855"/>
      <c r="AE168" s="855"/>
      <c r="AF168" s="855"/>
      <c r="AG168" s="855"/>
      <c r="AH168" s="861"/>
      <c r="AI168" s="861"/>
      <c r="AJ168" s="862"/>
      <c r="AK168" s="26" t="s">
        <v>191</v>
      </c>
      <c r="AL168" s="867"/>
      <c r="AM168" s="868"/>
      <c r="AN168" s="868"/>
      <c r="AO168" s="868"/>
      <c r="AP168" s="868"/>
      <c r="AQ168" s="861"/>
      <c r="AR168" s="861"/>
      <c r="AS168" s="862"/>
      <c r="AT168" s="26" t="s">
        <v>191</v>
      </c>
      <c r="AU168" s="867"/>
      <c r="AV168" s="868"/>
      <c r="AW168" s="868"/>
      <c r="AX168" s="868"/>
      <c r="AY168" s="869"/>
    </row>
    <row r="169" spans="1:51" ht="23.25" hidden="1" customHeight="1" x14ac:dyDescent="0.2">
      <c r="A169" s="350"/>
      <c r="B169" s="351"/>
      <c r="C169" s="351"/>
      <c r="D169" s="351"/>
      <c r="E169" s="351"/>
      <c r="F169" s="351"/>
      <c r="G169" s="821" t="s">
        <v>193</v>
      </c>
      <c r="H169" s="714"/>
      <c r="I169" s="714"/>
      <c r="J169" s="714"/>
      <c r="K169" s="714"/>
      <c r="L169" s="822" t="s">
        <v>183</v>
      </c>
      <c r="M169" s="822"/>
      <c r="N169" s="822"/>
      <c r="O169" s="852"/>
      <c r="P169" s="852"/>
      <c r="Q169" s="853"/>
      <c r="R169" s="22" t="s">
        <v>191</v>
      </c>
      <c r="S169" s="854"/>
      <c r="T169" s="855"/>
      <c r="U169" s="855"/>
      <c r="V169" s="855"/>
      <c r="W169" s="855"/>
      <c r="X169" s="852"/>
      <c r="Y169" s="852"/>
      <c r="Z169" s="853"/>
      <c r="AA169" s="22" t="s">
        <v>191</v>
      </c>
      <c r="AB169" s="854"/>
      <c r="AC169" s="855"/>
      <c r="AD169" s="855"/>
      <c r="AE169" s="855"/>
      <c r="AF169" s="855"/>
      <c r="AG169" s="855"/>
      <c r="AH169" s="861"/>
      <c r="AI169" s="861"/>
      <c r="AJ169" s="862"/>
      <c r="AK169" s="26" t="s">
        <v>191</v>
      </c>
      <c r="AL169" s="867"/>
      <c r="AM169" s="868"/>
      <c r="AN169" s="868"/>
      <c r="AO169" s="868"/>
      <c r="AP169" s="868"/>
      <c r="AQ169" s="861"/>
      <c r="AR169" s="861"/>
      <c r="AS169" s="862"/>
      <c r="AT169" s="26" t="s">
        <v>191</v>
      </c>
      <c r="AU169" s="867"/>
      <c r="AV169" s="868"/>
      <c r="AW169" s="868"/>
      <c r="AX169" s="868"/>
      <c r="AY169" s="869"/>
    </row>
    <row r="170" spans="1:51" ht="23.25" hidden="1" customHeight="1" thickBot="1" x14ac:dyDescent="0.25">
      <c r="A170" s="537"/>
      <c r="B170" s="538"/>
      <c r="C170" s="538"/>
      <c r="D170" s="538"/>
      <c r="E170" s="538"/>
      <c r="F170" s="538"/>
      <c r="G170" s="831" t="s">
        <v>194</v>
      </c>
      <c r="H170" s="832"/>
      <c r="I170" s="832"/>
      <c r="J170" s="832"/>
      <c r="K170" s="832"/>
      <c r="L170" s="833" t="s">
        <v>183</v>
      </c>
      <c r="M170" s="833"/>
      <c r="N170" s="833"/>
      <c r="O170" s="881"/>
      <c r="P170" s="881"/>
      <c r="Q170" s="882"/>
      <c r="R170" s="23" t="s">
        <v>191</v>
      </c>
      <c r="S170" s="883"/>
      <c r="T170" s="884"/>
      <c r="U170" s="884"/>
      <c r="V170" s="884"/>
      <c r="W170" s="884"/>
      <c r="X170" s="881"/>
      <c r="Y170" s="881"/>
      <c r="Z170" s="882"/>
      <c r="AA170" s="23" t="s">
        <v>191</v>
      </c>
      <c r="AB170" s="883">
        <f>S170+AB166-AB168-AB169</f>
        <v>0</v>
      </c>
      <c r="AC170" s="884"/>
      <c r="AD170" s="884"/>
      <c r="AE170" s="884"/>
      <c r="AF170" s="884"/>
      <c r="AG170" s="884"/>
      <c r="AH170" s="887"/>
      <c r="AI170" s="887"/>
      <c r="AJ170" s="888"/>
      <c r="AK170" s="27" t="s">
        <v>191</v>
      </c>
      <c r="AL170" s="885">
        <f>AB170+AL166-AL168-AL169</f>
        <v>0</v>
      </c>
      <c r="AM170" s="886"/>
      <c r="AN170" s="886"/>
      <c r="AO170" s="886"/>
      <c r="AP170" s="886"/>
      <c r="AQ170" s="887"/>
      <c r="AR170" s="887"/>
      <c r="AS170" s="888"/>
      <c r="AT170" s="27" t="s">
        <v>191</v>
      </c>
      <c r="AU170" s="885">
        <f>AL170+AU167-AU168-AU169</f>
        <v>0</v>
      </c>
      <c r="AV170" s="886"/>
      <c r="AW170" s="886"/>
      <c r="AX170" s="886"/>
      <c r="AY170" s="889"/>
    </row>
    <row r="171" spans="1:51" ht="23.25" hidden="1" customHeight="1" thickBot="1" x14ac:dyDescent="0.25">
      <c r="A171" s="459" t="s">
        <v>195</v>
      </c>
      <c r="B171" s="460"/>
      <c r="C171" s="460"/>
      <c r="D171" s="460"/>
      <c r="E171" s="460"/>
      <c r="F171" s="460"/>
      <c r="G171" s="863" t="s">
        <v>189</v>
      </c>
      <c r="H171" s="864"/>
      <c r="I171" s="864"/>
      <c r="J171" s="864"/>
      <c r="K171" s="864"/>
      <c r="L171" s="865" t="s">
        <v>97</v>
      </c>
      <c r="M171" s="865"/>
      <c r="N171" s="865"/>
      <c r="O171" s="866" t="s">
        <v>150</v>
      </c>
      <c r="P171" s="827"/>
      <c r="Q171" s="827"/>
      <c r="R171" s="827"/>
      <c r="S171" s="827"/>
      <c r="T171" s="827"/>
      <c r="U171" s="827"/>
      <c r="V171" s="827"/>
      <c r="W171" s="828"/>
      <c r="X171" s="827" t="s">
        <v>151</v>
      </c>
      <c r="Y171" s="827"/>
      <c r="Z171" s="827"/>
      <c r="AA171" s="827"/>
      <c r="AB171" s="827"/>
      <c r="AC171" s="827"/>
      <c r="AD171" s="827"/>
      <c r="AE171" s="827"/>
      <c r="AF171" s="827"/>
      <c r="AG171" s="828"/>
      <c r="AH171" s="827" t="s">
        <v>152</v>
      </c>
      <c r="AI171" s="827"/>
      <c r="AJ171" s="827"/>
      <c r="AK171" s="827"/>
      <c r="AL171" s="827"/>
      <c r="AM171" s="827"/>
      <c r="AN171" s="827"/>
      <c r="AO171" s="827"/>
      <c r="AP171" s="828"/>
      <c r="AQ171" s="827" t="s">
        <v>153</v>
      </c>
      <c r="AR171" s="827"/>
      <c r="AS171" s="827"/>
      <c r="AT171" s="827"/>
      <c r="AU171" s="827"/>
      <c r="AV171" s="827"/>
      <c r="AW171" s="827"/>
      <c r="AX171" s="827"/>
      <c r="AY171" s="849"/>
    </row>
    <row r="172" spans="1:51" ht="23.25" hidden="1" customHeight="1" x14ac:dyDescent="0.2">
      <c r="A172" s="350"/>
      <c r="B172" s="351"/>
      <c r="C172" s="351"/>
      <c r="D172" s="351"/>
      <c r="E172" s="351"/>
      <c r="F172" s="351"/>
      <c r="G172" s="871" t="s">
        <v>196</v>
      </c>
      <c r="H172" s="872"/>
      <c r="I172" s="872"/>
      <c r="J172" s="872"/>
      <c r="K172" s="872"/>
      <c r="L172" s="891" t="s">
        <v>183</v>
      </c>
      <c r="M172" s="891"/>
      <c r="N172" s="891"/>
      <c r="O172" s="873"/>
      <c r="P172" s="874"/>
      <c r="Q172" s="874"/>
      <c r="R172" s="20" t="s">
        <v>191</v>
      </c>
      <c r="S172" s="875"/>
      <c r="T172" s="875"/>
      <c r="U172" s="875"/>
      <c r="V172" s="875"/>
      <c r="W172" s="876"/>
      <c r="X172" s="873"/>
      <c r="Y172" s="874"/>
      <c r="Z172" s="874"/>
      <c r="AA172" s="20" t="s">
        <v>191</v>
      </c>
      <c r="AB172" s="875"/>
      <c r="AC172" s="875"/>
      <c r="AD172" s="875"/>
      <c r="AE172" s="875"/>
      <c r="AF172" s="875"/>
      <c r="AG172" s="876"/>
      <c r="AH172" s="877"/>
      <c r="AI172" s="878"/>
      <c r="AJ172" s="878"/>
      <c r="AK172" s="24" t="s">
        <v>191</v>
      </c>
      <c r="AL172" s="879"/>
      <c r="AM172" s="879"/>
      <c r="AN172" s="879"/>
      <c r="AO172" s="879"/>
      <c r="AP172" s="880"/>
      <c r="AQ172" s="838"/>
      <c r="AR172" s="838"/>
      <c r="AS172" s="838"/>
      <c r="AT172" s="838"/>
      <c r="AU172" s="838"/>
      <c r="AV172" s="838"/>
      <c r="AW172" s="838"/>
      <c r="AX172" s="838"/>
      <c r="AY172" s="839"/>
    </row>
    <row r="173" spans="1:51" ht="23.25" hidden="1" customHeight="1" x14ac:dyDescent="0.2">
      <c r="A173" s="350"/>
      <c r="B173" s="351"/>
      <c r="C173" s="351"/>
      <c r="D173" s="351"/>
      <c r="E173" s="351"/>
      <c r="F173" s="351"/>
      <c r="G173" s="850"/>
      <c r="H173" s="851"/>
      <c r="I173" s="851"/>
      <c r="J173" s="851"/>
      <c r="K173" s="851"/>
      <c r="L173" s="892" t="s">
        <v>183</v>
      </c>
      <c r="M173" s="892"/>
      <c r="N173" s="892"/>
      <c r="O173" s="840"/>
      <c r="P173" s="840"/>
      <c r="Q173" s="841"/>
      <c r="R173" s="21" t="s">
        <v>191</v>
      </c>
      <c r="S173" s="842"/>
      <c r="T173" s="843"/>
      <c r="U173" s="843"/>
      <c r="V173" s="843"/>
      <c r="W173" s="843"/>
      <c r="X173" s="840"/>
      <c r="Y173" s="840"/>
      <c r="Z173" s="841"/>
      <c r="AA173" s="21" t="s">
        <v>191</v>
      </c>
      <c r="AB173" s="842"/>
      <c r="AC173" s="843"/>
      <c r="AD173" s="843"/>
      <c r="AE173" s="843"/>
      <c r="AF173" s="843"/>
      <c r="AG173" s="843"/>
      <c r="AH173" s="844"/>
      <c r="AI173" s="844"/>
      <c r="AJ173" s="845"/>
      <c r="AK173" s="25" t="s">
        <v>191</v>
      </c>
      <c r="AL173" s="846"/>
      <c r="AM173" s="847"/>
      <c r="AN173" s="847"/>
      <c r="AO173" s="847"/>
      <c r="AP173" s="847"/>
      <c r="AQ173" s="844"/>
      <c r="AR173" s="844"/>
      <c r="AS173" s="845"/>
      <c r="AT173" s="25" t="s">
        <v>191</v>
      </c>
      <c r="AU173" s="846"/>
      <c r="AV173" s="847"/>
      <c r="AW173" s="847"/>
      <c r="AX173" s="847"/>
      <c r="AY173" s="848"/>
    </row>
    <row r="174" spans="1:51" ht="23.25" hidden="1" customHeight="1" x14ac:dyDescent="0.2">
      <c r="A174" s="350"/>
      <c r="B174" s="351"/>
      <c r="C174" s="351"/>
      <c r="D174" s="351"/>
      <c r="E174" s="351"/>
      <c r="F174" s="351"/>
      <c r="G174" s="850" t="s">
        <v>197</v>
      </c>
      <c r="H174" s="851"/>
      <c r="I174" s="851"/>
      <c r="J174" s="851"/>
      <c r="K174" s="851"/>
      <c r="L174" s="870" t="s">
        <v>183</v>
      </c>
      <c r="M174" s="870"/>
      <c r="N174" s="870"/>
      <c r="O174" s="852"/>
      <c r="P174" s="852"/>
      <c r="Q174" s="853"/>
      <c r="R174" s="22" t="s">
        <v>191</v>
      </c>
      <c r="S174" s="854"/>
      <c r="T174" s="855"/>
      <c r="U174" s="855"/>
      <c r="V174" s="855"/>
      <c r="W174" s="855"/>
      <c r="X174" s="852"/>
      <c r="Y174" s="852"/>
      <c r="Z174" s="853"/>
      <c r="AA174" s="22" t="s">
        <v>191</v>
      </c>
      <c r="AB174" s="854"/>
      <c r="AC174" s="855"/>
      <c r="AD174" s="855"/>
      <c r="AE174" s="855"/>
      <c r="AF174" s="855"/>
      <c r="AG174" s="855"/>
      <c r="AH174" s="861"/>
      <c r="AI174" s="861"/>
      <c r="AJ174" s="862"/>
      <c r="AK174" s="26" t="s">
        <v>191</v>
      </c>
      <c r="AL174" s="867"/>
      <c r="AM174" s="868"/>
      <c r="AN174" s="868"/>
      <c r="AO174" s="868"/>
      <c r="AP174" s="868"/>
      <c r="AQ174" s="861"/>
      <c r="AR174" s="861"/>
      <c r="AS174" s="862"/>
      <c r="AT174" s="26" t="s">
        <v>191</v>
      </c>
      <c r="AU174" s="867"/>
      <c r="AV174" s="868"/>
      <c r="AW174" s="868"/>
      <c r="AX174" s="868"/>
      <c r="AY174" s="869"/>
    </row>
    <row r="175" spans="1:51" ht="23.25" hidden="1" customHeight="1" x14ac:dyDescent="0.2">
      <c r="A175" s="350"/>
      <c r="B175" s="351"/>
      <c r="C175" s="351"/>
      <c r="D175" s="351"/>
      <c r="E175" s="351"/>
      <c r="F175" s="351"/>
      <c r="G175" s="821" t="s">
        <v>198</v>
      </c>
      <c r="H175" s="714"/>
      <c r="I175" s="714"/>
      <c r="J175" s="714"/>
      <c r="K175" s="714"/>
      <c r="L175" s="870" t="s">
        <v>183</v>
      </c>
      <c r="M175" s="870"/>
      <c r="N175" s="870"/>
      <c r="O175" s="852"/>
      <c r="P175" s="852"/>
      <c r="Q175" s="853"/>
      <c r="R175" s="22" t="s">
        <v>191</v>
      </c>
      <c r="S175" s="854"/>
      <c r="T175" s="855"/>
      <c r="U175" s="855"/>
      <c r="V175" s="855"/>
      <c r="W175" s="855"/>
      <c r="X175" s="852"/>
      <c r="Y175" s="852"/>
      <c r="Z175" s="853"/>
      <c r="AA175" s="22" t="s">
        <v>191</v>
      </c>
      <c r="AB175" s="854"/>
      <c r="AC175" s="855"/>
      <c r="AD175" s="855"/>
      <c r="AE175" s="855"/>
      <c r="AF175" s="855"/>
      <c r="AG175" s="855"/>
      <c r="AH175" s="861"/>
      <c r="AI175" s="861"/>
      <c r="AJ175" s="862"/>
      <c r="AK175" s="26" t="s">
        <v>191</v>
      </c>
      <c r="AL175" s="867"/>
      <c r="AM175" s="868"/>
      <c r="AN175" s="868"/>
      <c r="AO175" s="868"/>
      <c r="AP175" s="868"/>
      <c r="AQ175" s="861"/>
      <c r="AR175" s="861"/>
      <c r="AS175" s="862"/>
      <c r="AT175" s="26" t="s">
        <v>191</v>
      </c>
      <c r="AU175" s="867"/>
      <c r="AV175" s="868"/>
      <c r="AW175" s="868"/>
      <c r="AX175" s="868"/>
      <c r="AY175" s="869"/>
    </row>
    <row r="176" spans="1:51" ht="23.25" hidden="1" customHeight="1" thickBot="1" x14ac:dyDescent="0.25">
      <c r="A176" s="537"/>
      <c r="B176" s="538"/>
      <c r="C176" s="538"/>
      <c r="D176" s="538"/>
      <c r="E176" s="538"/>
      <c r="F176" s="538"/>
      <c r="G176" s="831" t="s">
        <v>199</v>
      </c>
      <c r="H176" s="832"/>
      <c r="I176" s="832"/>
      <c r="J176" s="832"/>
      <c r="K176" s="832"/>
      <c r="L176" s="890" t="s">
        <v>183</v>
      </c>
      <c r="M176" s="890"/>
      <c r="N176" s="890"/>
      <c r="O176" s="881"/>
      <c r="P176" s="881"/>
      <c r="Q176" s="882"/>
      <c r="R176" s="23" t="s">
        <v>191</v>
      </c>
      <c r="S176" s="883"/>
      <c r="T176" s="884"/>
      <c r="U176" s="884"/>
      <c r="V176" s="884"/>
      <c r="W176" s="884"/>
      <c r="X176" s="881"/>
      <c r="Y176" s="881"/>
      <c r="Z176" s="882"/>
      <c r="AA176" s="23" t="s">
        <v>191</v>
      </c>
      <c r="AB176" s="883">
        <f>S176+AB172-AB174-AB175</f>
        <v>0</v>
      </c>
      <c r="AC176" s="884"/>
      <c r="AD176" s="884"/>
      <c r="AE176" s="884"/>
      <c r="AF176" s="884"/>
      <c r="AG176" s="884"/>
      <c r="AH176" s="887"/>
      <c r="AI176" s="887"/>
      <c r="AJ176" s="888"/>
      <c r="AK176" s="27" t="s">
        <v>191</v>
      </c>
      <c r="AL176" s="885">
        <f>AB176+AL172-AL174-AL175</f>
        <v>0</v>
      </c>
      <c r="AM176" s="886"/>
      <c r="AN176" s="886"/>
      <c r="AO176" s="886"/>
      <c r="AP176" s="886"/>
      <c r="AQ176" s="887"/>
      <c r="AR176" s="887"/>
      <c r="AS176" s="888"/>
      <c r="AT176" s="27" t="s">
        <v>191</v>
      </c>
      <c r="AU176" s="885">
        <f>AL176+AU173-AU174-AU175</f>
        <v>0</v>
      </c>
      <c r="AV176" s="886"/>
      <c r="AW176" s="886"/>
      <c r="AX176" s="886"/>
      <c r="AY176" s="889"/>
    </row>
    <row r="177" spans="1:51" ht="23.25" hidden="1" customHeight="1" thickBot="1" x14ac:dyDescent="0.25">
      <c r="A177" s="459" t="s">
        <v>200</v>
      </c>
      <c r="B177" s="460"/>
      <c r="C177" s="460"/>
      <c r="D177" s="460"/>
      <c r="E177" s="460"/>
      <c r="F177" s="460"/>
      <c r="G177" s="863" t="s">
        <v>189</v>
      </c>
      <c r="H177" s="864"/>
      <c r="I177" s="864"/>
      <c r="J177" s="864"/>
      <c r="K177" s="864"/>
      <c r="L177" s="865" t="s">
        <v>97</v>
      </c>
      <c r="M177" s="865"/>
      <c r="N177" s="865"/>
      <c r="O177" s="866" t="s">
        <v>150</v>
      </c>
      <c r="P177" s="827"/>
      <c r="Q177" s="827"/>
      <c r="R177" s="827"/>
      <c r="S177" s="827"/>
      <c r="T177" s="827"/>
      <c r="U177" s="827"/>
      <c r="V177" s="827"/>
      <c r="W177" s="828"/>
      <c r="X177" s="827" t="s">
        <v>151</v>
      </c>
      <c r="Y177" s="827"/>
      <c r="Z177" s="827"/>
      <c r="AA177" s="827"/>
      <c r="AB177" s="827"/>
      <c r="AC177" s="827"/>
      <c r="AD177" s="827"/>
      <c r="AE177" s="827"/>
      <c r="AF177" s="827"/>
      <c r="AG177" s="828"/>
      <c r="AH177" s="827" t="s">
        <v>152</v>
      </c>
      <c r="AI177" s="827"/>
      <c r="AJ177" s="827"/>
      <c r="AK177" s="827"/>
      <c r="AL177" s="827"/>
      <c r="AM177" s="827"/>
      <c r="AN177" s="827"/>
      <c r="AO177" s="827"/>
      <c r="AP177" s="828"/>
      <c r="AQ177" s="827" t="s">
        <v>153</v>
      </c>
      <c r="AR177" s="827"/>
      <c r="AS177" s="827"/>
      <c r="AT177" s="827"/>
      <c r="AU177" s="827"/>
      <c r="AV177" s="827"/>
      <c r="AW177" s="827"/>
      <c r="AX177" s="827"/>
      <c r="AY177" s="849"/>
    </row>
    <row r="178" spans="1:51" ht="23.25" hidden="1" customHeight="1" x14ac:dyDescent="0.2">
      <c r="A178" s="350"/>
      <c r="B178" s="351"/>
      <c r="C178" s="351"/>
      <c r="D178" s="351"/>
      <c r="E178" s="351"/>
      <c r="F178" s="351"/>
      <c r="G178" s="871" t="s">
        <v>201</v>
      </c>
      <c r="H178" s="872"/>
      <c r="I178" s="872"/>
      <c r="J178" s="872"/>
      <c r="K178" s="872"/>
      <c r="L178" s="762" t="s">
        <v>183</v>
      </c>
      <c r="M178" s="762"/>
      <c r="N178" s="762"/>
      <c r="O178" s="873"/>
      <c r="P178" s="874"/>
      <c r="Q178" s="874"/>
      <c r="R178" s="20" t="s">
        <v>191</v>
      </c>
      <c r="S178" s="875"/>
      <c r="T178" s="875"/>
      <c r="U178" s="875"/>
      <c r="V178" s="875"/>
      <c r="W178" s="876"/>
      <c r="X178" s="873"/>
      <c r="Y178" s="874"/>
      <c r="Z178" s="874"/>
      <c r="AA178" s="20" t="s">
        <v>191</v>
      </c>
      <c r="AB178" s="875"/>
      <c r="AC178" s="875"/>
      <c r="AD178" s="875"/>
      <c r="AE178" s="875"/>
      <c r="AF178" s="875"/>
      <c r="AG178" s="876"/>
      <c r="AH178" s="877"/>
      <c r="AI178" s="878"/>
      <c r="AJ178" s="878"/>
      <c r="AK178" s="24" t="s">
        <v>191</v>
      </c>
      <c r="AL178" s="879"/>
      <c r="AM178" s="879"/>
      <c r="AN178" s="879"/>
      <c r="AO178" s="879"/>
      <c r="AP178" s="880"/>
      <c r="AQ178" s="838"/>
      <c r="AR178" s="838"/>
      <c r="AS178" s="838"/>
      <c r="AT178" s="838"/>
      <c r="AU178" s="838"/>
      <c r="AV178" s="838"/>
      <c r="AW178" s="838"/>
      <c r="AX178" s="838"/>
      <c r="AY178" s="839"/>
    </row>
    <row r="179" spans="1:51" ht="23.25" hidden="1" customHeight="1" x14ac:dyDescent="0.2">
      <c r="A179" s="350"/>
      <c r="B179" s="351"/>
      <c r="C179" s="351"/>
      <c r="D179" s="351"/>
      <c r="E179" s="351"/>
      <c r="F179" s="351"/>
      <c r="G179" s="850"/>
      <c r="H179" s="851"/>
      <c r="I179" s="851"/>
      <c r="J179" s="851"/>
      <c r="K179" s="851"/>
      <c r="L179" s="741" t="s">
        <v>183</v>
      </c>
      <c r="M179" s="741"/>
      <c r="N179" s="741"/>
      <c r="O179" s="840"/>
      <c r="P179" s="840"/>
      <c r="Q179" s="841"/>
      <c r="R179" s="21" t="s">
        <v>191</v>
      </c>
      <c r="S179" s="842"/>
      <c r="T179" s="843"/>
      <c r="U179" s="843"/>
      <c r="V179" s="843"/>
      <c r="W179" s="843"/>
      <c r="X179" s="840"/>
      <c r="Y179" s="840"/>
      <c r="Z179" s="841"/>
      <c r="AA179" s="21" t="s">
        <v>191</v>
      </c>
      <c r="AB179" s="842"/>
      <c r="AC179" s="843"/>
      <c r="AD179" s="843"/>
      <c r="AE179" s="843"/>
      <c r="AF179" s="843"/>
      <c r="AG179" s="843"/>
      <c r="AH179" s="844"/>
      <c r="AI179" s="844"/>
      <c r="AJ179" s="845"/>
      <c r="AK179" s="25" t="s">
        <v>191</v>
      </c>
      <c r="AL179" s="846"/>
      <c r="AM179" s="847"/>
      <c r="AN179" s="847"/>
      <c r="AO179" s="847"/>
      <c r="AP179" s="847"/>
      <c r="AQ179" s="844"/>
      <c r="AR179" s="844"/>
      <c r="AS179" s="845"/>
      <c r="AT179" s="25" t="s">
        <v>191</v>
      </c>
      <c r="AU179" s="846"/>
      <c r="AV179" s="847"/>
      <c r="AW179" s="847"/>
      <c r="AX179" s="847"/>
      <c r="AY179" s="848"/>
    </row>
    <row r="180" spans="1:51" ht="23.25" hidden="1" customHeight="1" x14ac:dyDescent="0.2">
      <c r="A180" s="350"/>
      <c r="B180" s="351"/>
      <c r="C180" s="351"/>
      <c r="D180" s="351"/>
      <c r="E180" s="351"/>
      <c r="F180" s="351"/>
      <c r="G180" s="850" t="s">
        <v>202</v>
      </c>
      <c r="H180" s="851"/>
      <c r="I180" s="851"/>
      <c r="J180" s="851"/>
      <c r="K180" s="851"/>
      <c r="L180" s="822" t="s">
        <v>183</v>
      </c>
      <c r="M180" s="822"/>
      <c r="N180" s="822"/>
      <c r="O180" s="852"/>
      <c r="P180" s="852"/>
      <c r="Q180" s="853"/>
      <c r="R180" s="22" t="s">
        <v>191</v>
      </c>
      <c r="S180" s="854"/>
      <c r="T180" s="855"/>
      <c r="U180" s="855"/>
      <c r="V180" s="855"/>
      <c r="W180" s="855"/>
      <c r="X180" s="852"/>
      <c r="Y180" s="852"/>
      <c r="Z180" s="853"/>
      <c r="AA180" s="22" t="s">
        <v>191</v>
      </c>
      <c r="AB180" s="854"/>
      <c r="AC180" s="855"/>
      <c r="AD180" s="855"/>
      <c r="AE180" s="855"/>
      <c r="AF180" s="855"/>
      <c r="AG180" s="855"/>
      <c r="AH180" s="861"/>
      <c r="AI180" s="861"/>
      <c r="AJ180" s="862"/>
      <c r="AK180" s="26" t="s">
        <v>191</v>
      </c>
      <c r="AL180" s="867"/>
      <c r="AM180" s="868"/>
      <c r="AN180" s="868"/>
      <c r="AO180" s="868"/>
      <c r="AP180" s="868"/>
      <c r="AQ180" s="861"/>
      <c r="AR180" s="861"/>
      <c r="AS180" s="862"/>
      <c r="AT180" s="26" t="s">
        <v>191</v>
      </c>
      <c r="AU180" s="867"/>
      <c r="AV180" s="868"/>
      <c r="AW180" s="868"/>
      <c r="AX180" s="868"/>
      <c r="AY180" s="869"/>
    </row>
    <row r="181" spans="1:51" ht="23.25" hidden="1" customHeight="1" x14ac:dyDescent="0.2">
      <c r="A181" s="350"/>
      <c r="B181" s="351"/>
      <c r="C181" s="351"/>
      <c r="D181" s="351"/>
      <c r="E181" s="351"/>
      <c r="F181" s="351"/>
      <c r="G181" s="821" t="s">
        <v>203</v>
      </c>
      <c r="H181" s="714"/>
      <c r="I181" s="714"/>
      <c r="J181" s="714"/>
      <c r="K181" s="714"/>
      <c r="L181" s="822" t="s">
        <v>183</v>
      </c>
      <c r="M181" s="822"/>
      <c r="N181" s="822"/>
      <c r="O181" s="852"/>
      <c r="P181" s="852"/>
      <c r="Q181" s="853"/>
      <c r="R181" s="22" t="s">
        <v>191</v>
      </c>
      <c r="S181" s="854"/>
      <c r="T181" s="855"/>
      <c r="U181" s="855"/>
      <c r="V181" s="855"/>
      <c r="W181" s="855"/>
      <c r="X181" s="852"/>
      <c r="Y181" s="852"/>
      <c r="Z181" s="853"/>
      <c r="AA181" s="22" t="s">
        <v>191</v>
      </c>
      <c r="AB181" s="854"/>
      <c r="AC181" s="855"/>
      <c r="AD181" s="855"/>
      <c r="AE181" s="855"/>
      <c r="AF181" s="855"/>
      <c r="AG181" s="855"/>
      <c r="AH181" s="861"/>
      <c r="AI181" s="861"/>
      <c r="AJ181" s="862"/>
      <c r="AK181" s="26" t="s">
        <v>191</v>
      </c>
      <c r="AL181" s="867"/>
      <c r="AM181" s="868"/>
      <c r="AN181" s="868"/>
      <c r="AO181" s="868"/>
      <c r="AP181" s="868"/>
      <c r="AQ181" s="861"/>
      <c r="AR181" s="861"/>
      <c r="AS181" s="862"/>
      <c r="AT181" s="26" t="s">
        <v>191</v>
      </c>
      <c r="AU181" s="867"/>
      <c r="AV181" s="868"/>
      <c r="AW181" s="868"/>
      <c r="AX181" s="868"/>
      <c r="AY181" s="869"/>
    </row>
    <row r="182" spans="1:51" ht="23.25" hidden="1" customHeight="1" thickBot="1" x14ac:dyDescent="0.25">
      <c r="A182" s="537"/>
      <c r="B182" s="538"/>
      <c r="C182" s="538"/>
      <c r="D182" s="538"/>
      <c r="E182" s="538"/>
      <c r="F182" s="538"/>
      <c r="G182" s="831" t="s">
        <v>204</v>
      </c>
      <c r="H182" s="832"/>
      <c r="I182" s="832"/>
      <c r="J182" s="832"/>
      <c r="K182" s="832"/>
      <c r="L182" s="833" t="s">
        <v>183</v>
      </c>
      <c r="M182" s="833"/>
      <c r="N182" s="833"/>
      <c r="O182" s="881"/>
      <c r="P182" s="881"/>
      <c r="Q182" s="882"/>
      <c r="R182" s="23" t="s">
        <v>191</v>
      </c>
      <c r="S182" s="883"/>
      <c r="T182" s="884"/>
      <c r="U182" s="884"/>
      <c r="V182" s="884"/>
      <c r="W182" s="884"/>
      <c r="X182" s="881"/>
      <c r="Y182" s="881"/>
      <c r="Z182" s="882"/>
      <c r="AA182" s="23" t="s">
        <v>191</v>
      </c>
      <c r="AB182" s="883">
        <f>S182+AB178-AB180-AB181</f>
        <v>0</v>
      </c>
      <c r="AC182" s="884"/>
      <c r="AD182" s="884"/>
      <c r="AE182" s="884"/>
      <c r="AF182" s="884"/>
      <c r="AG182" s="884"/>
      <c r="AH182" s="887"/>
      <c r="AI182" s="887"/>
      <c r="AJ182" s="888"/>
      <c r="AK182" s="27" t="s">
        <v>191</v>
      </c>
      <c r="AL182" s="885">
        <f>AB182+AL178-AL180-AL181</f>
        <v>0</v>
      </c>
      <c r="AM182" s="886"/>
      <c r="AN182" s="886"/>
      <c r="AO182" s="886"/>
      <c r="AP182" s="886"/>
      <c r="AQ182" s="887"/>
      <c r="AR182" s="887"/>
      <c r="AS182" s="888"/>
      <c r="AT182" s="27" t="s">
        <v>191</v>
      </c>
      <c r="AU182" s="885">
        <f>AL182+AU179-AU180-AU181</f>
        <v>0</v>
      </c>
      <c r="AV182" s="886"/>
      <c r="AW182" s="886"/>
      <c r="AX182" s="886"/>
      <c r="AY182" s="889"/>
    </row>
    <row r="183" spans="1:51" ht="25.5" customHeight="1" x14ac:dyDescent="0.2">
      <c r="A183" s="459" t="s">
        <v>205</v>
      </c>
      <c r="B183" s="460"/>
      <c r="C183" s="460"/>
      <c r="D183" s="460"/>
      <c r="E183" s="460"/>
      <c r="F183" s="461"/>
      <c r="G183" s="389" t="s">
        <v>206</v>
      </c>
      <c r="H183" s="390"/>
      <c r="I183" s="390"/>
      <c r="J183" s="390"/>
      <c r="K183" s="390"/>
      <c r="L183" s="390"/>
      <c r="M183" s="390"/>
      <c r="N183" s="390"/>
      <c r="O183" s="390"/>
      <c r="P183" s="390"/>
      <c r="Q183" s="391"/>
      <c r="R183" s="392">
        <v>198018.19099999999</v>
      </c>
      <c r="S183" s="393"/>
      <c r="T183" s="393"/>
      <c r="U183" s="393"/>
      <c r="V183" s="393"/>
      <c r="W183" s="393"/>
      <c r="X183" s="393"/>
      <c r="Y183" s="393"/>
      <c r="Z183" s="393"/>
      <c r="AA183" s="393"/>
      <c r="AB183" s="394"/>
      <c r="AC183" s="395" t="s">
        <v>207</v>
      </c>
      <c r="AD183" s="396"/>
      <c r="AE183" s="396"/>
      <c r="AF183" s="396"/>
      <c r="AG183" s="396"/>
      <c r="AH183" s="396"/>
      <c r="AI183" s="396"/>
      <c r="AJ183" s="396"/>
      <c r="AK183" s="396"/>
      <c r="AL183" s="396"/>
      <c r="AM183" s="397"/>
      <c r="AN183" s="392">
        <f>X145</f>
        <v>2195.3071060000002</v>
      </c>
      <c r="AO183" s="393"/>
      <c r="AP183" s="393"/>
      <c r="AQ183" s="393"/>
      <c r="AR183" s="393"/>
      <c r="AS183" s="393"/>
      <c r="AT183" s="393"/>
      <c r="AU183" s="393"/>
      <c r="AV183" s="393"/>
      <c r="AW183" s="393"/>
      <c r="AX183" s="393"/>
      <c r="AY183" s="398"/>
    </row>
    <row r="184" spans="1:51" ht="25.5" customHeight="1" x14ac:dyDescent="0.2">
      <c r="A184" s="350"/>
      <c r="B184" s="351"/>
      <c r="C184" s="351"/>
      <c r="D184" s="351"/>
      <c r="E184" s="351"/>
      <c r="F184" s="352"/>
      <c r="G184" s="399" t="s">
        <v>208</v>
      </c>
      <c r="H184" s="400"/>
      <c r="I184" s="400"/>
      <c r="J184" s="400"/>
      <c r="K184" s="400"/>
      <c r="L184" s="400"/>
      <c r="M184" s="400"/>
      <c r="N184" s="400"/>
      <c r="O184" s="400"/>
      <c r="P184" s="400"/>
      <c r="Q184" s="401"/>
      <c r="R184" s="402">
        <f>R183-AN183</f>
        <v>195822.883894</v>
      </c>
      <c r="S184" s="403"/>
      <c r="T184" s="403"/>
      <c r="U184" s="403"/>
      <c r="V184" s="403"/>
      <c r="W184" s="403"/>
      <c r="X184" s="403"/>
      <c r="Y184" s="403"/>
      <c r="Z184" s="403"/>
      <c r="AA184" s="403"/>
      <c r="AB184" s="404"/>
      <c r="AC184" s="405" t="s">
        <v>209</v>
      </c>
      <c r="AD184" s="406"/>
      <c r="AE184" s="406"/>
      <c r="AF184" s="406"/>
      <c r="AG184" s="406"/>
      <c r="AH184" s="406"/>
      <c r="AI184" s="406"/>
      <c r="AJ184" s="406"/>
      <c r="AK184" s="406"/>
      <c r="AL184" s="406"/>
      <c r="AM184" s="407"/>
      <c r="AN184" s="408">
        <f>R184/R183</f>
        <v>0.98891360892191971</v>
      </c>
      <c r="AO184" s="409"/>
      <c r="AP184" s="409"/>
      <c r="AQ184" s="409"/>
      <c r="AR184" s="409"/>
      <c r="AS184" s="409"/>
      <c r="AT184" s="409"/>
      <c r="AU184" s="409"/>
      <c r="AV184" s="409"/>
      <c r="AW184" s="409"/>
      <c r="AX184" s="409"/>
      <c r="AY184" s="410"/>
    </row>
    <row r="185" spans="1:51" x14ac:dyDescent="0.2">
      <c r="A185" s="350"/>
      <c r="B185" s="351"/>
      <c r="C185" s="351"/>
      <c r="D185" s="351"/>
      <c r="E185" s="351"/>
      <c r="F185" s="352"/>
      <c r="G185" s="411" t="s">
        <v>210</v>
      </c>
      <c r="H185" s="412"/>
      <c r="I185" s="412"/>
      <c r="J185" s="412"/>
      <c r="K185" s="412"/>
      <c r="L185" s="412"/>
      <c r="M185" s="412"/>
      <c r="N185" s="412"/>
      <c r="O185" s="412"/>
      <c r="P185" s="412"/>
      <c r="Q185" s="412"/>
      <c r="R185" s="412"/>
      <c r="S185" s="412"/>
      <c r="T185" s="412"/>
      <c r="U185" s="412"/>
      <c r="V185" s="412"/>
      <c r="W185" s="412"/>
      <c r="X185" s="412"/>
      <c r="Y185" s="412"/>
      <c r="Z185" s="412"/>
      <c r="AA185" s="412"/>
      <c r="AB185" s="412"/>
      <c r="AC185" s="412"/>
      <c r="AD185" s="412"/>
      <c r="AE185" s="412"/>
      <c r="AF185" s="412"/>
      <c r="AG185" s="412"/>
      <c r="AH185" s="412"/>
      <c r="AI185" s="412"/>
      <c r="AJ185" s="412"/>
      <c r="AK185" s="412"/>
      <c r="AL185" s="412"/>
      <c r="AM185" s="412"/>
      <c r="AN185" s="412"/>
      <c r="AO185" s="412"/>
      <c r="AP185" s="412"/>
      <c r="AQ185" s="412"/>
      <c r="AR185" s="412"/>
      <c r="AS185" s="412"/>
      <c r="AT185" s="412"/>
      <c r="AU185" s="412"/>
      <c r="AV185" s="412"/>
      <c r="AW185" s="412"/>
      <c r="AX185" s="412"/>
      <c r="AY185" s="413"/>
    </row>
    <row r="186" spans="1:51" ht="55.2" customHeight="1" thickBot="1" x14ac:dyDescent="0.25">
      <c r="A186" s="350"/>
      <c r="B186" s="351"/>
      <c r="C186" s="351"/>
      <c r="D186" s="351"/>
      <c r="E186" s="351"/>
      <c r="F186" s="352"/>
      <c r="G186" s="414" t="s">
        <v>211</v>
      </c>
      <c r="H186" s="415"/>
      <c r="I186" s="415"/>
      <c r="J186" s="415"/>
      <c r="K186" s="415"/>
      <c r="L186" s="415"/>
      <c r="M186" s="415"/>
      <c r="N186" s="415"/>
      <c r="O186" s="415"/>
      <c r="P186" s="415"/>
      <c r="Q186" s="415"/>
      <c r="R186" s="415"/>
      <c r="S186" s="415"/>
      <c r="T186" s="415"/>
      <c r="U186" s="415"/>
      <c r="V186" s="415"/>
      <c r="W186" s="415"/>
      <c r="X186" s="415"/>
      <c r="Y186" s="415"/>
      <c r="Z186" s="415"/>
      <c r="AA186" s="415"/>
      <c r="AB186" s="415"/>
      <c r="AC186" s="415"/>
      <c r="AD186" s="415"/>
      <c r="AE186" s="415"/>
      <c r="AF186" s="415"/>
      <c r="AG186" s="415"/>
      <c r="AH186" s="415"/>
      <c r="AI186" s="415"/>
      <c r="AJ186" s="415"/>
      <c r="AK186" s="415"/>
      <c r="AL186" s="415"/>
      <c r="AM186" s="415"/>
      <c r="AN186" s="415"/>
      <c r="AO186" s="415"/>
      <c r="AP186" s="415"/>
      <c r="AQ186" s="415"/>
      <c r="AR186" s="415"/>
      <c r="AS186" s="415"/>
      <c r="AT186" s="415"/>
      <c r="AU186" s="415"/>
      <c r="AV186" s="415"/>
      <c r="AW186" s="415"/>
      <c r="AX186" s="415"/>
      <c r="AY186" s="416"/>
    </row>
    <row r="187" spans="1:51" ht="25.5" customHeight="1" x14ac:dyDescent="0.2">
      <c r="A187" s="350"/>
      <c r="B187" s="351"/>
      <c r="C187" s="351"/>
      <c r="D187" s="351"/>
      <c r="E187" s="351"/>
      <c r="F187" s="352"/>
      <c r="G187" s="389" t="s">
        <v>212</v>
      </c>
      <c r="H187" s="390"/>
      <c r="I187" s="390"/>
      <c r="J187" s="390"/>
      <c r="K187" s="390"/>
      <c r="L187" s="390"/>
      <c r="M187" s="390"/>
      <c r="N187" s="390"/>
      <c r="O187" s="390"/>
      <c r="P187" s="390"/>
      <c r="Q187" s="391"/>
      <c r="R187" s="392">
        <v>264033.94</v>
      </c>
      <c r="S187" s="393"/>
      <c r="T187" s="393"/>
      <c r="U187" s="393"/>
      <c r="V187" s="393"/>
      <c r="W187" s="393"/>
      <c r="X187" s="393"/>
      <c r="Y187" s="393"/>
      <c r="Z187" s="393"/>
      <c r="AA187" s="393"/>
      <c r="AB187" s="394"/>
      <c r="AC187" s="395" t="s">
        <v>213</v>
      </c>
      <c r="AD187" s="396"/>
      <c r="AE187" s="396"/>
      <c r="AF187" s="396"/>
      <c r="AG187" s="396"/>
      <c r="AH187" s="396"/>
      <c r="AI187" s="396"/>
      <c r="AJ187" s="396"/>
      <c r="AK187" s="396"/>
      <c r="AL187" s="396"/>
      <c r="AM187" s="397"/>
      <c r="AN187" s="392">
        <f>AH145</f>
        <v>63220.559520000003</v>
      </c>
      <c r="AO187" s="393"/>
      <c r="AP187" s="393"/>
      <c r="AQ187" s="393"/>
      <c r="AR187" s="393"/>
      <c r="AS187" s="393"/>
      <c r="AT187" s="393"/>
      <c r="AU187" s="393"/>
      <c r="AV187" s="393"/>
      <c r="AW187" s="393"/>
      <c r="AX187" s="393"/>
      <c r="AY187" s="398"/>
    </row>
    <row r="188" spans="1:51" ht="25.5" customHeight="1" x14ac:dyDescent="0.2">
      <c r="A188" s="350"/>
      <c r="B188" s="351"/>
      <c r="C188" s="351"/>
      <c r="D188" s="351"/>
      <c r="E188" s="351"/>
      <c r="F188" s="352"/>
      <c r="G188" s="399" t="s">
        <v>208</v>
      </c>
      <c r="H188" s="400"/>
      <c r="I188" s="400"/>
      <c r="J188" s="400"/>
      <c r="K188" s="400"/>
      <c r="L188" s="400"/>
      <c r="M188" s="400"/>
      <c r="N188" s="400"/>
      <c r="O188" s="400"/>
      <c r="P188" s="400"/>
      <c r="Q188" s="401"/>
      <c r="R188" s="1082">
        <f>R187-AN187</f>
        <v>200813.38047999999</v>
      </c>
      <c r="S188" s="1083"/>
      <c r="T188" s="1083"/>
      <c r="U188" s="1083"/>
      <c r="V188" s="1083"/>
      <c r="W188" s="1083"/>
      <c r="X188" s="1083"/>
      <c r="Y188" s="1083"/>
      <c r="Z188" s="1083"/>
      <c r="AA188" s="1083"/>
      <c r="AB188" s="1084"/>
      <c r="AC188" s="405" t="s">
        <v>209</v>
      </c>
      <c r="AD188" s="406"/>
      <c r="AE188" s="406"/>
      <c r="AF188" s="406"/>
      <c r="AG188" s="406"/>
      <c r="AH188" s="406"/>
      <c r="AI188" s="406"/>
      <c r="AJ188" s="406"/>
      <c r="AK188" s="406"/>
      <c r="AL188" s="406"/>
      <c r="AM188" s="407"/>
      <c r="AN188" s="1085">
        <f>R188/R187</f>
        <v>0.76055896632076914</v>
      </c>
      <c r="AO188" s="1086"/>
      <c r="AP188" s="1086"/>
      <c r="AQ188" s="1086"/>
      <c r="AR188" s="1086"/>
      <c r="AS188" s="1086"/>
      <c r="AT188" s="1086"/>
      <c r="AU188" s="1086"/>
      <c r="AV188" s="1086"/>
      <c r="AW188" s="1086"/>
      <c r="AX188" s="1086"/>
      <c r="AY188" s="1087"/>
    </row>
    <row r="189" spans="1:51" ht="13.5" customHeight="1" x14ac:dyDescent="0.2">
      <c r="A189" s="350"/>
      <c r="B189" s="351"/>
      <c r="C189" s="351"/>
      <c r="D189" s="351"/>
      <c r="E189" s="351"/>
      <c r="F189" s="352"/>
      <c r="G189" s="453" t="s">
        <v>210</v>
      </c>
      <c r="H189" s="454"/>
      <c r="I189" s="454"/>
      <c r="J189" s="454"/>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454"/>
      <c r="AG189" s="454"/>
      <c r="AH189" s="454"/>
      <c r="AI189" s="454"/>
      <c r="AJ189" s="454"/>
      <c r="AK189" s="454"/>
      <c r="AL189" s="454"/>
      <c r="AM189" s="454"/>
      <c r="AN189" s="454"/>
      <c r="AO189" s="454"/>
      <c r="AP189" s="454"/>
      <c r="AQ189" s="454"/>
      <c r="AR189" s="454"/>
      <c r="AS189" s="454"/>
      <c r="AT189" s="454"/>
      <c r="AU189" s="454"/>
      <c r="AV189" s="454"/>
      <c r="AW189" s="454"/>
      <c r="AX189" s="454"/>
      <c r="AY189" s="455"/>
    </row>
    <row r="190" spans="1:51" ht="69.75" customHeight="1" thickBot="1" x14ac:dyDescent="0.25">
      <c r="A190" s="537"/>
      <c r="B190" s="538"/>
      <c r="C190" s="538"/>
      <c r="D190" s="538"/>
      <c r="E190" s="538"/>
      <c r="F190" s="539"/>
      <c r="G190" s="414" t="s">
        <v>445</v>
      </c>
      <c r="H190" s="415"/>
      <c r="I190" s="415"/>
      <c r="J190" s="415"/>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5"/>
      <c r="AJ190" s="415"/>
      <c r="AK190" s="415"/>
      <c r="AL190" s="415"/>
      <c r="AM190" s="415"/>
      <c r="AN190" s="415"/>
      <c r="AO190" s="415"/>
      <c r="AP190" s="415"/>
      <c r="AQ190" s="415"/>
      <c r="AR190" s="415"/>
      <c r="AS190" s="415"/>
      <c r="AT190" s="415"/>
      <c r="AU190" s="415"/>
      <c r="AV190" s="415"/>
      <c r="AW190" s="415"/>
      <c r="AX190" s="415"/>
      <c r="AY190" s="416"/>
    </row>
    <row r="191" spans="1:51" ht="36" customHeight="1" x14ac:dyDescent="0.2">
      <c r="A191" s="297" t="s">
        <v>214</v>
      </c>
      <c r="B191" s="298"/>
      <c r="C191" s="298"/>
      <c r="D191" s="298"/>
      <c r="E191" s="298"/>
      <c r="F191" s="299"/>
      <c r="G191" s="306" t="s">
        <v>451</v>
      </c>
      <c r="H191" s="306"/>
      <c r="I191" s="306"/>
      <c r="J191" s="306"/>
      <c r="K191" s="306"/>
      <c r="L191" s="306"/>
      <c r="M191" s="306"/>
      <c r="N191" s="306"/>
      <c r="O191" s="557" t="s">
        <v>215</v>
      </c>
      <c r="P191" s="557"/>
      <c r="Q191" s="557"/>
      <c r="R191" s="559" t="s">
        <v>216</v>
      </c>
      <c r="S191" s="559"/>
      <c r="T191" s="559"/>
      <c r="U191" s="309" t="s">
        <v>446</v>
      </c>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09"/>
      <c r="AY191" s="310"/>
    </row>
    <row r="192" spans="1:51" ht="81" customHeight="1" x14ac:dyDescent="0.2">
      <c r="A192" s="300"/>
      <c r="B192" s="301"/>
      <c r="C192" s="301"/>
      <c r="D192" s="301"/>
      <c r="E192" s="301"/>
      <c r="F192" s="302"/>
      <c r="G192" s="307"/>
      <c r="H192" s="307"/>
      <c r="I192" s="307"/>
      <c r="J192" s="307"/>
      <c r="K192" s="307"/>
      <c r="L192" s="307"/>
      <c r="M192" s="307"/>
      <c r="N192" s="307"/>
      <c r="O192" s="558"/>
      <c r="P192" s="558"/>
      <c r="Q192" s="558"/>
      <c r="R192" s="560" t="s">
        <v>217</v>
      </c>
      <c r="S192" s="560"/>
      <c r="T192" s="560"/>
      <c r="U192" s="561" t="s">
        <v>457</v>
      </c>
      <c r="V192" s="562"/>
      <c r="W192" s="562"/>
      <c r="X192" s="562"/>
      <c r="Y192" s="562"/>
      <c r="Z192" s="562"/>
      <c r="AA192" s="562"/>
      <c r="AB192" s="562"/>
      <c r="AC192" s="562"/>
      <c r="AD192" s="562"/>
      <c r="AE192" s="562"/>
      <c r="AF192" s="562"/>
      <c r="AG192" s="562"/>
      <c r="AH192" s="562"/>
      <c r="AI192" s="562"/>
      <c r="AJ192" s="562"/>
      <c r="AK192" s="562"/>
      <c r="AL192" s="562"/>
      <c r="AM192" s="562"/>
      <c r="AN192" s="562"/>
      <c r="AO192" s="562"/>
      <c r="AP192" s="562"/>
      <c r="AQ192" s="562"/>
      <c r="AR192" s="562"/>
      <c r="AS192" s="562"/>
      <c r="AT192" s="562"/>
      <c r="AU192" s="562"/>
      <c r="AV192" s="562"/>
      <c r="AW192" s="562"/>
      <c r="AX192" s="562"/>
      <c r="AY192" s="563"/>
    </row>
    <row r="193" spans="1:51" ht="36" customHeight="1" x14ac:dyDescent="0.2">
      <c r="A193" s="300"/>
      <c r="B193" s="301"/>
      <c r="C193" s="301"/>
      <c r="D193" s="301"/>
      <c r="E193" s="301"/>
      <c r="F193" s="302"/>
      <c r="G193" s="307"/>
      <c r="H193" s="307"/>
      <c r="I193" s="307"/>
      <c r="J193" s="307"/>
      <c r="K193" s="307"/>
      <c r="L193" s="307"/>
      <c r="M193" s="307"/>
      <c r="N193" s="307"/>
      <c r="O193" s="558" t="s">
        <v>218</v>
      </c>
      <c r="P193" s="558"/>
      <c r="Q193" s="558"/>
      <c r="R193" s="558"/>
      <c r="S193" s="558"/>
      <c r="T193" s="558"/>
      <c r="U193" s="565" t="s">
        <v>216</v>
      </c>
      <c r="V193" s="565"/>
      <c r="W193" s="565"/>
      <c r="X193" s="566" t="s">
        <v>493</v>
      </c>
      <c r="Y193" s="567"/>
      <c r="Z193" s="567"/>
      <c r="AA193" s="567"/>
      <c r="AB193" s="567"/>
      <c r="AC193" s="567"/>
      <c r="AD193" s="567"/>
      <c r="AE193" s="567"/>
      <c r="AF193" s="567"/>
      <c r="AG193" s="567"/>
      <c r="AH193" s="567"/>
      <c r="AI193" s="567"/>
      <c r="AJ193" s="567"/>
      <c r="AK193" s="567"/>
      <c r="AL193" s="567"/>
      <c r="AM193" s="567"/>
      <c r="AN193" s="567"/>
      <c r="AO193" s="567"/>
      <c r="AP193" s="567"/>
      <c r="AQ193" s="567"/>
      <c r="AR193" s="567"/>
      <c r="AS193" s="567"/>
      <c r="AT193" s="567"/>
      <c r="AU193" s="567"/>
      <c r="AV193" s="567"/>
      <c r="AW193" s="567"/>
      <c r="AX193" s="567"/>
      <c r="AY193" s="568"/>
    </row>
    <row r="194" spans="1:51" ht="74.25" customHeight="1" x14ac:dyDescent="0.2">
      <c r="A194" s="300"/>
      <c r="B194" s="301"/>
      <c r="C194" s="301"/>
      <c r="D194" s="301"/>
      <c r="E194" s="301"/>
      <c r="F194" s="302"/>
      <c r="G194" s="307"/>
      <c r="H194" s="307"/>
      <c r="I194" s="307"/>
      <c r="J194" s="307"/>
      <c r="K194" s="307"/>
      <c r="L194" s="307"/>
      <c r="M194" s="307"/>
      <c r="N194" s="307"/>
      <c r="O194" s="558"/>
      <c r="P194" s="558"/>
      <c r="Q194" s="558"/>
      <c r="R194" s="558"/>
      <c r="S194" s="558"/>
      <c r="T194" s="558"/>
      <c r="U194" s="569" t="s">
        <v>219</v>
      </c>
      <c r="V194" s="569"/>
      <c r="W194" s="569"/>
      <c r="X194" s="570" t="s">
        <v>220</v>
      </c>
      <c r="Y194" s="571"/>
      <c r="Z194" s="571"/>
      <c r="AA194" s="571"/>
      <c r="AB194" s="571"/>
      <c r="AC194" s="571"/>
      <c r="AD194" s="571"/>
      <c r="AE194" s="571"/>
      <c r="AF194" s="571"/>
      <c r="AG194" s="571"/>
      <c r="AH194" s="571"/>
      <c r="AI194" s="571"/>
      <c r="AJ194" s="571"/>
      <c r="AK194" s="571"/>
      <c r="AL194" s="571"/>
      <c r="AM194" s="571"/>
      <c r="AN194" s="571"/>
      <c r="AO194" s="571"/>
      <c r="AP194" s="571"/>
      <c r="AQ194" s="571"/>
      <c r="AR194" s="571"/>
      <c r="AS194" s="571"/>
      <c r="AT194" s="571"/>
      <c r="AU194" s="571"/>
      <c r="AV194" s="571"/>
      <c r="AW194" s="571"/>
      <c r="AX194" s="571"/>
      <c r="AY194" s="572"/>
    </row>
    <row r="195" spans="1:51" ht="255" customHeight="1" x14ac:dyDescent="0.2">
      <c r="A195" s="300"/>
      <c r="B195" s="301"/>
      <c r="C195" s="301"/>
      <c r="D195" s="301"/>
      <c r="E195" s="301"/>
      <c r="F195" s="302"/>
      <c r="G195" s="307"/>
      <c r="H195" s="307"/>
      <c r="I195" s="307"/>
      <c r="J195" s="307"/>
      <c r="K195" s="307"/>
      <c r="L195" s="307"/>
      <c r="M195" s="307"/>
      <c r="N195" s="307"/>
      <c r="O195" s="558"/>
      <c r="P195" s="558"/>
      <c r="Q195" s="558"/>
      <c r="R195" s="558"/>
      <c r="S195" s="558"/>
      <c r="T195" s="558"/>
      <c r="U195" s="569" t="s">
        <v>221</v>
      </c>
      <c r="V195" s="569"/>
      <c r="W195" s="569"/>
      <c r="X195" s="573" t="s">
        <v>492</v>
      </c>
      <c r="Y195" s="574"/>
      <c r="Z195" s="574"/>
      <c r="AA195" s="574"/>
      <c r="AB195" s="574"/>
      <c r="AC195" s="574"/>
      <c r="AD195" s="574"/>
      <c r="AE195" s="574"/>
      <c r="AF195" s="574"/>
      <c r="AG195" s="574"/>
      <c r="AH195" s="574"/>
      <c r="AI195" s="574"/>
      <c r="AJ195" s="574"/>
      <c r="AK195" s="574"/>
      <c r="AL195" s="574"/>
      <c r="AM195" s="574"/>
      <c r="AN195" s="574"/>
      <c r="AO195" s="574"/>
      <c r="AP195" s="574"/>
      <c r="AQ195" s="574"/>
      <c r="AR195" s="574"/>
      <c r="AS195" s="574"/>
      <c r="AT195" s="574"/>
      <c r="AU195" s="574"/>
      <c r="AV195" s="574"/>
      <c r="AW195" s="574"/>
      <c r="AX195" s="574"/>
      <c r="AY195" s="575"/>
    </row>
    <row r="196" spans="1:51" ht="74.25" customHeight="1" thickBot="1" x14ac:dyDescent="0.25">
      <c r="A196" s="303"/>
      <c r="B196" s="304"/>
      <c r="C196" s="304"/>
      <c r="D196" s="304"/>
      <c r="E196" s="304"/>
      <c r="F196" s="305"/>
      <c r="G196" s="308"/>
      <c r="H196" s="308"/>
      <c r="I196" s="308"/>
      <c r="J196" s="308"/>
      <c r="K196" s="308"/>
      <c r="L196" s="308"/>
      <c r="M196" s="308"/>
      <c r="N196" s="308"/>
      <c r="O196" s="564"/>
      <c r="P196" s="564"/>
      <c r="Q196" s="564"/>
      <c r="R196" s="564"/>
      <c r="S196" s="564"/>
      <c r="T196" s="564"/>
      <c r="U196" s="417" t="s">
        <v>222</v>
      </c>
      <c r="V196" s="417"/>
      <c r="W196" s="417"/>
      <c r="X196" s="418" t="s">
        <v>441</v>
      </c>
      <c r="Y196" s="418"/>
      <c r="Z196" s="418"/>
      <c r="AA196" s="418"/>
      <c r="AB196" s="418"/>
      <c r="AC196" s="418"/>
      <c r="AD196" s="418"/>
      <c r="AE196" s="418"/>
      <c r="AF196" s="418"/>
      <c r="AG196" s="418"/>
      <c r="AH196" s="418"/>
      <c r="AI196" s="418"/>
      <c r="AJ196" s="418"/>
      <c r="AK196" s="418"/>
      <c r="AL196" s="418"/>
      <c r="AM196" s="418"/>
      <c r="AN196" s="418"/>
      <c r="AO196" s="418"/>
      <c r="AP196" s="418"/>
      <c r="AQ196" s="418"/>
      <c r="AR196" s="418"/>
      <c r="AS196" s="418"/>
      <c r="AT196" s="418"/>
      <c r="AU196" s="418"/>
      <c r="AV196" s="418"/>
      <c r="AW196" s="418"/>
      <c r="AX196" s="418"/>
      <c r="AY196" s="419"/>
    </row>
    <row r="197" spans="1:51" ht="36" customHeight="1" x14ac:dyDescent="0.2">
      <c r="A197" s="317" t="s">
        <v>223</v>
      </c>
      <c r="B197" s="318"/>
      <c r="C197" s="318"/>
      <c r="D197" s="318"/>
      <c r="E197" s="318"/>
      <c r="F197" s="319"/>
      <c r="G197" s="326" t="s">
        <v>224</v>
      </c>
      <c r="H197" s="327"/>
      <c r="I197" s="327"/>
      <c r="J197" s="327"/>
      <c r="K197" s="327"/>
      <c r="L197" s="327"/>
      <c r="M197" s="327"/>
      <c r="N197" s="327"/>
      <c r="O197" s="327"/>
      <c r="P197" s="327"/>
      <c r="Q197" s="327"/>
      <c r="R197" s="327"/>
      <c r="S197" s="327"/>
      <c r="T197" s="328"/>
      <c r="U197" s="329" t="s">
        <v>225</v>
      </c>
      <c r="V197" s="330"/>
      <c r="W197" s="331"/>
      <c r="X197" s="332" t="s">
        <v>226</v>
      </c>
      <c r="Y197" s="333"/>
      <c r="Z197" s="333"/>
      <c r="AA197" s="333"/>
      <c r="AB197" s="333"/>
      <c r="AC197" s="333"/>
      <c r="AD197" s="333"/>
      <c r="AE197" s="333"/>
      <c r="AF197" s="333"/>
      <c r="AG197" s="333"/>
      <c r="AH197" s="333"/>
      <c r="AI197" s="333"/>
      <c r="AJ197" s="333"/>
      <c r="AK197" s="333"/>
      <c r="AL197" s="333"/>
      <c r="AM197" s="333"/>
      <c r="AN197" s="333"/>
      <c r="AO197" s="333"/>
      <c r="AP197" s="333"/>
      <c r="AQ197" s="333"/>
      <c r="AR197" s="333"/>
      <c r="AS197" s="333"/>
      <c r="AT197" s="333"/>
      <c r="AU197" s="333"/>
      <c r="AV197" s="333"/>
      <c r="AW197" s="333"/>
      <c r="AX197" s="333"/>
      <c r="AY197" s="334"/>
    </row>
    <row r="198" spans="1:51" ht="36" customHeight="1" x14ac:dyDescent="0.2">
      <c r="A198" s="320"/>
      <c r="B198" s="321"/>
      <c r="C198" s="321"/>
      <c r="D198" s="321"/>
      <c r="E198" s="321"/>
      <c r="F198" s="322"/>
      <c r="G198" s="335" t="s">
        <v>227</v>
      </c>
      <c r="H198" s="336"/>
      <c r="I198" s="336"/>
      <c r="J198" s="336"/>
      <c r="K198" s="336"/>
      <c r="L198" s="336"/>
      <c r="M198" s="336"/>
      <c r="N198" s="336"/>
      <c r="O198" s="336"/>
      <c r="P198" s="336"/>
      <c r="Q198" s="336"/>
      <c r="R198" s="336"/>
      <c r="S198" s="336"/>
      <c r="T198" s="337"/>
      <c r="U198" s="338" t="s">
        <v>225</v>
      </c>
      <c r="V198" s="339"/>
      <c r="W198" s="340"/>
      <c r="X198" s="341"/>
      <c r="Y198" s="342"/>
      <c r="Z198" s="342"/>
      <c r="AA198" s="342"/>
      <c r="AB198" s="342"/>
      <c r="AC198" s="342"/>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2"/>
      <c r="AY198" s="343"/>
    </row>
    <row r="199" spans="1:51" ht="36" customHeight="1" x14ac:dyDescent="0.2">
      <c r="A199" s="320"/>
      <c r="B199" s="321"/>
      <c r="C199" s="321"/>
      <c r="D199" s="321"/>
      <c r="E199" s="321"/>
      <c r="F199" s="322"/>
      <c r="G199" s="335" t="s">
        <v>228</v>
      </c>
      <c r="H199" s="336"/>
      <c r="I199" s="336"/>
      <c r="J199" s="336"/>
      <c r="K199" s="336"/>
      <c r="L199" s="336"/>
      <c r="M199" s="336"/>
      <c r="N199" s="336"/>
      <c r="O199" s="336"/>
      <c r="P199" s="336"/>
      <c r="Q199" s="336"/>
      <c r="R199" s="336"/>
      <c r="S199" s="336"/>
      <c r="T199" s="337"/>
      <c r="U199" s="338" t="s">
        <v>225</v>
      </c>
      <c r="V199" s="339"/>
      <c r="W199" s="340"/>
      <c r="X199" s="341"/>
      <c r="Y199" s="342"/>
      <c r="Z199" s="342"/>
      <c r="AA199" s="342"/>
      <c r="AB199" s="342"/>
      <c r="AC199" s="342"/>
      <c r="AD199" s="342"/>
      <c r="AE199" s="342"/>
      <c r="AF199" s="342"/>
      <c r="AG199" s="342"/>
      <c r="AH199" s="342"/>
      <c r="AI199" s="342"/>
      <c r="AJ199" s="342"/>
      <c r="AK199" s="342"/>
      <c r="AL199" s="342"/>
      <c r="AM199" s="342"/>
      <c r="AN199" s="342"/>
      <c r="AO199" s="342"/>
      <c r="AP199" s="342"/>
      <c r="AQ199" s="342"/>
      <c r="AR199" s="342"/>
      <c r="AS199" s="342"/>
      <c r="AT199" s="342"/>
      <c r="AU199" s="342"/>
      <c r="AV199" s="342"/>
      <c r="AW199" s="342"/>
      <c r="AX199" s="342"/>
      <c r="AY199" s="343"/>
    </row>
    <row r="200" spans="1:51" ht="36" customHeight="1" x14ac:dyDescent="0.2">
      <c r="A200" s="320"/>
      <c r="B200" s="321"/>
      <c r="C200" s="321"/>
      <c r="D200" s="321"/>
      <c r="E200" s="321"/>
      <c r="F200" s="322"/>
      <c r="G200" s="335" t="s">
        <v>229</v>
      </c>
      <c r="H200" s="336"/>
      <c r="I200" s="336"/>
      <c r="J200" s="336"/>
      <c r="K200" s="336"/>
      <c r="L200" s="336"/>
      <c r="M200" s="336"/>
      <c r="N200" s="336"/>
      <c r="O200" s="336"/>
      <c r="P200" s="336"/>
      <c r="Q200" s="336"/>
      <c r="R200" s="336"/>
      <c r="S200" s="336"/>
      <c r="T200" s="337"/>
      <c r="U200" s="338" t="s">
        <v>225</v>
      </c>
      <c r="V200" s="339"/>
      <c r="W200" s="340"/>
      <c r="X200" s="341"/>
      <c r="Y200" s="342"/>
      <c r="Z200" s="342"/>
      <c r="AA200" s="342"/>
      <c r="AB200" s="342"/>
      <c r="AC200" s="342"/>
      <c r="AD200" s="342"/>
      <c r="AE200" s="342"/>
      <c r="AF200" s="342"/>
      <c r="AG200" s="342"/>
      <c r="AH200" s="342"/>
      <c r="AI200" s="342"/>
      <c r="AJ200" s="342"/>
      <c r="AK200" s="342"/>
      <c r="AL200" s="342"/>
      <c r="AM200" s="342"/>
      <c r="AN200" s="342"/>
      <c r="AO200" s="342"/>
      <c r="AP200" s="342"/>
      <c r="AQ200" s="342"/>
      <c r="AR200" s="342"/>
      <c r="AS200" s="342"/>
      <c r="AT200" s="342"/>
      <c r="AU200" s="342"/>
      <c r="AV200" s="342"/>
      <c r="AW200" s="342"/>
      <c r="AX200" s="342"/>
      <c r="AY200" s="343"/>
    </row>
    <row r="201" spans="1:51" ht="36" customHeight="1" thickBot="1" x14ac:dyDescent="0.25">
      <c r="A201" s="320"/>
      <c r="B201" s="321"/>
      <c r="C201" s="321"/>
      <c r="D201" s="321"/>
      <c r="E201" s="321"/>
      <c r="F201" s="322"/>
      <c r="G201" s="356" t="s">
        <v>230</v>
      </c>
      <c r="H201" s="357"/>
      <c r="I201" s="357"/>
      <c r="J201" s="357"/>
      <c r="K201" s="357"/>
      <c r="L201" s="357"/>
      <c r="M201" s="357"/>
      <c r="N201" s="357"/>
      <c r="O201" s="357"/>
      <c r="P201" s="357"/>
      <c r="Q201" s="357"/>
      <c r="R201" s="357"/>
      <c r="S201" s="357"/>
      <c r="T201" s="358"/>
      <c r="U201" s="359" t="s">
        <v>225</v>
      </c>
      <c r="V201" s="360"/>
      <c r="W201" s="361"/>
      <c r="X201" s="344"/>
      <c r="Y201" s="345"/>
      <c r="Z201" s="345"/>
      <c r="AA201" s="345"/>
      <c r="AB201" s="345"/>
      <c r="AC201" s="345"/>
      <c r="AD201" s="345"/>
      <c r="AE201" s="345"/>
      <c r="AF201" s="345"/>
      <c r="AG201" s="345"/>
      <c r="AH201" s="345"/>
      <c r="AI201" s="345"/>
      <c r="AJ201" s="345"/>
      <c r="AK201" s="345"/>
      <c r="AL201" s="345"/>
      <c r="AM201" s="345"/>
      <c r="AN201" s="345"/>
      <c r="AO201" s="345"/>
      <c r="AP201" s="345"/>
      <c r="AQ201" s="345"/>
      <c r="AR201" s="345"/>
      <c r="AS201" s="345"/>
      <c r="AT201" s="345"/>
      <c r="AU201" s="345"/>
      <c r="AV201" s="345"/>
      <c r="AW201" s="345"/>
      <c r="AX201" s="345"/>
      <c r="AY201" s="346"/>
    </row>
    <row r="202" spans="1:51" ht="36" customHeight="1" x14ac:dyDescent="0.2">
      <c r="A202" s="320"/>
      <c r="B202" s="321"/>
      <c r="C202" s="321"/>
      <c r="D202" s="321"/>
      <c r="E202" s="321"/>
      <c r="F202" s="322"/>
      <c r="G202" s="362" t="s">
        <v>231</v>
      </c>
      <c r="H202" s="363"/>
      <c r="I202" s="363"/>
      <c r="J202" s="363"/>
      <c r="K202" s="363"/>
      <c r="L202" s="363"/>
      <c r="M202" s="363"/>
      <c r="N202" s="364"/>
      <c r="O202" s="365" t="s">
        <v>106</v>
      </c>
      <c r="P202" s="366"/>
      <c r="Q202" s="366"/>
      <c r="R202" s="366"/>
      <c r="S202" s="366"/>
      <c r="T202" s="366"/>
      <c r="U202" s="366"/>
      <c r="V202" s="366"/>
      <c r="W202" s="366"/>
      <c r="X202" s="231"/>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367"/>
    </row>
    <row r="203" spans="1:51" ht="99.75" customHeight="1" thickBot="1" x14ac:dyDescent="0.25">
      <c r="A203" s="323"/>
      <c r="B203" s="324"/>
      <c r="C203" s="324"/>
      <c r="D203" s="324"/>
      <c r="E203" s="324"/>
      <c r="F203" s="325"/>
      <c r="G203" s="368" t="s">
        <v>232</v>
      </c>
      <c r="H203" s="369"/>
      <c r="I203" s="369"/>
      <c r="J203" s="369"/>
      <c r="K203" s="369"/>
      <c r="L203" s="369"/>
      <c r="M203" s="369"/>
      <c r="N203" s="370"/>
      <c r="O203" s="365" t="s">
        <v>106</v>
      </c>
      <c r="P203" s="366"/>
      <c r="Q203" s="366"/>
      <c r="R203" s="366"/>
      <c r="S203" s="366"/>
      <c r="T203" s="366"/>
      <c r="U203" s="366"/>
      <c r="V203" s="366"/>
      <c r="W203" s="366"/>
      <c r="X203" s="231"/>
      <c r="Y203" s="231"/>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367"/>
    </row>
    <row r="204" spans="1:51" s="11" customFormat="1" ht="48" customHeight="1" thickBot="1" x14ac:dyDescent="0.25">
      <c r="A204" s="371" t="s">
        <v>233</v>
      </c>
      <c r="B204" s="372"/>
      <c r="C204" s="372"/>
      <c r="D204" s="372"/>
      <c r="E204" s="372"/>
      <c r="F204" s="373"/>
      <c r="G204" s="377" t="s">
        <v>234</v>
      </c>
      <c r="H204" s="378"/>
      <c r="I204" s="378"/>
      <c r="J204" s="378"/>
      <c r="K204" s="378"/>
      <c r="L204" s="378"/>
      <c r="M204" s="378"/>
      <c r="N204" s="379"/>
      <c r="O204" s="380" t="s">
        <v>235</v>
      </c>
      <c r="P204" s="381"/>
      <c r="Q204" s="381"/>
      <c r="R204" s="381"/>
      <c r="S204" s="381"/>
      <c r="T204" s="381"/>
      <c r="U204" s="381"/>
      <c r="V204" s="381"/>
      <c r="W204" s="381"/>
      <c r="X204" s="381"/>
      <c r="Y204" s="381"/>
      <c r="Z204" s="381"/>
      <c r="AA204" s="381"/>
      <c r="AB204" s="381"/>
      <c r="AC204" s="381"/>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1"/>
      <c r="AY204" s="382"/>
    </row>
    <row r="205" spans="1:51" s="11" customFormat="1" ht="48" customHeight="1" thickBot="1" x14ac:dyDescent="0.25">
      <c r="A205" s="374"/>
      <c r="B205" s="375"/>
      <c r="C205" s="375"/>
      <c r="D205" s="375"/>
      <c r="E205" s="375"/>
      <c r="F205" s="376"/>
      <c r="G205" s="383" t="s">
        <v>236</v>
      </c>
      <c r="H205" s="384"/>
      <c r="I205" s="384"/>
      <c r="J205" s="384"/>
      <c r="K205" s="384"/>
      <c r="L205" s="384"/>
      <c r="M205" s="384"/>
      <c r="N205" s="385"/>
      <c r="O205" s="386" t="s">
        <v>106</v>
      </c>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c r="AL205" s="387"/>
      <c r="AM205" s="387"/>
      <c r="AN205" s="387"/>
      <c r="AO205" s="387"/>
      <c r="AP205" s="387"/>
      <c r="AQ205" s="387"/>
      <c r="AR205" s="387"/>
      <c r="AS205" s="387"/>
      <c r="AT205" s="387"/>
      <c r="AU205" s="387"/>
      <c r="AV205" s="387"/>
      <c r="AW205" s="387"/>
      <c r="AX205" s="387"/>
      <c r="AY205" s="388"/>
    </row>
    <row r="206" spans="1:51" ht="54.75" customHeight="1" thickBot="1" x14ac:dyDescent="0.25">
      <c r="A206" s="311" t="s">
        <v>237</v>
      </c>
      <c r="B206" s="312"/>
      <c r="C206" s="312"/>
      <c r="D206" s="312"/>
      <c r="E206" s="312"/>
      <c r="F206" s="313"/>
      <c r="G206" s="314" t="s">
        <v>238</v>
      </c>
      <c r="H206" s="315"/>
      <c r="I206" s="315"/>
      <c r="J206" s="315"/>
      <c r="K206" s="315"/>
      <c r="L206" s="315"/>
      <c r="M206" s="315"/>
      <c r="N206" s="315"/>
      <c r="O206" s="315"/>
      <c r="P206" s="315"/>
      <c r="Q206" s="315"/>
      <c r="R206" s="315"/>
      <c r="S206" s="315"/>
      <c r="T206" s="315"/>
      <c r="U206" s="315"/>
      <c r="V206" s="315"/>
      <c r="W206" s="315"/>
      <c r="X206" s="315"/>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315"/>
      <c r="AY206" s="316"/>
    </row>
    <row r="207" spans="1:51" ht="48" customHeight="1" x14ac:dyDescent="0.2">
      <c r="A207" s="540" t="s">
        <v>239</v>
      </c>
      <c r="B207" s="541"/>
      <c r="C207" s="541"/>
      <c r="D207" s="541"/>
      <c r="E207" s="541"/>
      <c r="F207" s="542"/>
      <c r="G207" s="546" t="s">
        <v>240</v>
      </c>
      <c r="H207" s="333"/>
      <c r="I207" s="333"/>
      <c r="J207" s="333"/>
      <c r="K207" s="333"/>
      <c r="L207" s="333"/>
      <c r="M207" s="333"/>
      <c r="N207" s="547"/>
      <c r="O207" s="548" t="s">
        <v>443</v>
      </c>
      <c r="P207" s="549"/>
      <c r="Q207" s="549"/>
      <c r="R207" s="549"/>
      <c r="S207" s="549"/>
      <c r="T207" s="549"/>
      <c r="U207" s="549"/>
      <c r="V207" s="549"/>
      <c r="W207" s="549"/>
      <c r="X207" s="549"/>
      <c r="Y207" s="549"/>
      <c r="Z207" s="549"/>
      <c r="AA207" s="549"/>
      <c r="AB207" s="549"/>
      <c r="AC207" s="549"/>
      <c r="AD207" s="549"/>
      <c r="AE207" s="549"/>
      <c r="AF207" s="549"/>
      <c r="AG207" s="549"/>
      <c r="AH207" s="549"/>
      <c r="AI207" s="549"/>
      <c r="AJ207" s="549"/>
      <c r="AK207" s="549"/>
      <c r="AL207" s="549"/>
      <c r="AM207" s="549"/>
      <c r="AN207" s="549"/>
      <c r="AO207" s="549"/>
      <c r="AP207" s="549"/>
      <c r="AQ207" s="549"/>
      <c r="AR207" s="549"/>
      <c r="AS207" s="549"/>
      <c r="AT207" s="549"/>
      <c r="AU207" s="549"/>
      <c r="AV207" s="549"/>
      <c r="AW207" s="549"/>
      <c r="AX207" s="549"/>
      <c r="AY207" s="550"/>
    </row>
    <row r="208" spans="1:51" ht="81.75" customHeight="1" thickBot="1" x14ac:dyDescent="0.25">
      <c r="A208" s="543"/>
      <c r="B208" s="544"/>
      <c r="C208" s="544"/>
      <c r="D208" s="544"/>
      <c r="E208" s="544"/>
      <c r="F208" s="545"/>
      <c r="G208" s="551" t="s">
        <v>241</v>
      </c>
      <c r="H208" s="552"/>
      <c r="I208" s="552"/>
      <c r="J208" s="552"/>
      <c r="K208" s="552"/>
      <c r="L208" s="552"/>
      <c r="M208" s="552"/>
      <c r="N208" s="553"/>
      <c r="O208" s="554" t="s">
        <v>242</v>
      </c>
      <c r="P208" s="555"/>
      <c r="Q208" s="555"/>
      <c r="R208" s="555"/>
      <c r="S208" s="555"/>
      <c r="T208" s="555"/>
      <c r="U208" s="555"/>
      <c r="V208" s="555"/>
      <c r="W208" s="555"/>
      <c r="X208" s="555"/>
      <c r="Y208" s="555"/>
      <c r="Z208" s="555"/>
      <c r="AA208" s="555"/>
      <c r="AB208" s="555"/>
      <c r="AC208" s="555"/>
      <c r="AD208" s="555"/>
      <c r="AE208" s="555"/>
      <c r="AF208" s="555"/>
      <c r="AG208" s="555"/>
      <c r="AH208" s="555"/>
      <c r="AI208" s="555"/>
      <c r="AJ208" s="555"/>
      <c r="AK208" s="555"/>
      <c r="AL208" s="555"/>
      <c r="AM208" s="555"/>
      <c r="AN208" s="555"/>
      <c r="AO208" s="555"/>
      <c r="AP208" s="555"/>
      <c r="AQ208" s="555"/>
      <c r="AR208" s="555"/>
      <c r="AS208" s="555"/>
      <c r="AT208" s="555"/>
      <c r="AU208" s="555"/>
      <c r="AV208" s="555"/>
      <c r="AW208" s="555"/>
      <c r="AX208" s="555"/>
      <c r="AY208" s="556"/>
    </row>
    <row r="209" spans="1:51" s="11" customFormat="1" ht="23.25" customHeight="1" x14ac:dyDescent="0.2">
      <c r="A209" s="1056" t="s">
        <v>243</v>
      </c>
      <c r="B209" s="1057"/>
      <c r="C209" s="1057"/>
      <c r="D209" s="1057"/>
      <c r="E209" s="1057"/>
      <c r="F209" s="1057"/>
      <c r="G209" s="1057"/>
      <c r="H209" s="1057"/>
      <c r="I209" s="1057"/>
      <c r="J209" s="1057"/>
      <c r="K209" s="1057"/>
      <c r="L209" s="1057"/>
      <c r="M209" s="1057"/>
      <c r="N209" s="1057"/>
      <c r="O209" s="1057"/>
      <c r="P209" s="1057"/>
      <c r="Q209" s="1057"/>
      <c r="R209" s="1057"/>
      <c r="S209" s="1057"/>
      <c r="T209" s="1057"/>
      <c r="U209" s="1057"/>
      <c r="V209" s="1057"/>
      <c r="W209" s="1057"/>
      <c r="X209" s="1057"/>
      <c r="Y209" s="1057"/>
      <c r="Z209" s="1057"/>
      <c r="AA209" s="1057"/>
      <c r="AB209" s="1057"/>
      <c r="AC209" s="1057"/>
      <c r="AD209" s="1057"/>
      <c r="AE209" s="1057"/>
      <c r="AF209" s="1057"/>
      <c r="AG209" s="1057"/>
      <c r="AH209" s="1057"/>
      <c r="AI209" s="1057"/>
      <c r="AJ209" s="1057"/>
      <c r="AK209" s="1057"/>
      <c r="AL209" s="1057"/>
      <c r="AM209" s="1057"/>
      <c r="AN209" s="1057"/>
      <c r="AO209" s="1057"/>
      <c r="AP209" s="1057"/>
      <c r="AQ209" s="1057"/>
      <c r="AR209" s="1057"/>
      <c r="AS209" s="1057"/>
      <c r="AT209" s="1057"/>
      <c r="AU209" s="1057"/>
      <c r="AV209" s="1057"/>
      <c r="AW209" s="1057"/>
      <c r="AX209" s="1057"/>
      <c r="AY209" s="1058"/>
    </row>
    <row r="210" spans="1:51" s="11" customFormat="1" ht="23.25" customHeight="1" x14ac:dyDescent="0.2">
      <c r="A210" s="1094" t="s">
        <v>244</v>
      </c>
      <c r="B210" s="1095"/>
      <c r="C210" s="1095"/>
      <c r="D210" s="1095"/>
      <c r="E210" s="1095"/>
      <c r="F210" s="1096"/>
      <c r="G210" s="1098" t="s">
        <v>452</v>
      </c>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1099"/>
      <c r="AE210" s="1059" t="s">
        <v>442</v>
      </c>
      <c r="AF210" s="1060"/>
      <c r="AG210" s="1060"/>
      <c r="AH210" s="1060"/>
      <c r="AI210" s="1060"/>
      <c r="AJ210" s="1060"/>
      <c r="AK210" s="1060"/>
      <c r="AL210" s="1060"/>
      <c r="AM210" s="1060"/>
      <c r="AN210" s="1060"/>
      <c r="AO210" s="1060"/>
      <c r="AP210" s="1060"/>
      <c r="AQ210" s="1060"/>
      <c r="AR210" s="1060"/>
      <c r="AS210" s="1060"/>
      <c r="AT210" s="1060"/>
      <c r="AU210" s="1060"/>
      <c r="AV210" s="1060"/>
      <c r="AW210" s="1060"/>
      <c r="AX210" s="1060"/>
      <c r="AY210" s="1061"/>
    </row>
    <row r="211" spans="1:51" s="11" customFormat="1" ht="90.6" customHeight="1" x14ac:dyDescent="0.2">
      <c r="A211" s="1097"/>
      <c r="B211" s="135"/>
      <c r="C211" s="135"/>
      <c r="D211" s="135"/>
      <c r="E211" s="135"/>
      <c r="F211" s="190"/>
      <c r="G211" s="1100"/>
      <c r="H211" s="225"/>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1101"/>
      <c r="AE211" s="1062" t="s">
        <v>106</v>
      </c>
      <c r="AF211" s="87"/>
      <c r="AG211" s="87"/>
      <c r="AH211" s="87"/>
      <c r="AI211" s="87"/>
      <c r="AJ211" s="87"/>
      <c r="AK211" s="87"/>
      <c r="AL211" s="87"/>
      <c r="AM211" s="87"/>
      <c r="AN211" s="87"/>
      <c r="AO211" s="87"/>
      <c r="AP211" s="87"/>
      <c r="AQ211" s="87"/>
      <c r="AR211" s="87"/>
      <c r="AS211" s="87"/>
      <c r="AT211" s="87"/>
      <c r="AU211" s="87"/>
      <c r="AV211" s="87"/>
      <c r="AW211" s="87"/>
      <c r="AX211" s="87"/>
      <c r="AY211" s="88"/>
    </row>
    <row r="212" spans="1:51" s="11" customFormat="1" ht="45.6" customHeight="1" thickBot="1" x14ac:dyDescent="0.25">
      <c r="A212" s="1053" t="s">
        <v>245</v>
      </c>
      <c r="B212" s="1054"/>
      <c r="C212" s="1054"/>
      <c r="D212" s="1054"/>
      <c r="E212" s="1054"/>
      <c r="F212" s="1055"/>
      <c r="G212" s="1063" t="s">
        <v>454</v>
      </c>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c r="AI212" s="292"/>
      <c r="AJ212" s="292"/>
      <c r="AK212" s="292"/>
      <c r="AL212" s="292"/>
      <c r="AM212" s="292"/>
      <c r="AN212" s="292"/>
      <c r="AO212" s="292"/>
      <c r="AP212" s="292"/>
      <c r="AQ212" s="292"/>
      <c r="AR212" s="292"/>
      <c r="AS212" s="292"/>
      <c r="AT212" s="292"/>
      <c r="AU212" s="292"/>
      <c r="AV212" s="292"/>
      <c r="AW212" s="292"/>
      <c r="AX212" s="292"/>
      <c r="AY212" s="293"/>
    </row>
    <row r="213" spans="1:51" s="11" customFormat="1" ht="23.25" customHeight="1" x14ac:dyDescent="0.2">
      <c r="A213" s="286" t="s">
        <v>246</v>
      </c>
      <c r="B213" s="287"/>
      <c r="C213" s="287"/>
      <c r="D213" s="287"/>
      <c r="E213" s="287"/>
      <c r="F213" s="287"/>
      <c r="G213" s="287"/>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7"/>
      <c r="AY213" s="288"/>
    </row>
    <row r="214" spans="1:51" s="11" customFormat="1" ht="68.400000000000006" customHeight="1" thickBot="1" x14ac:dyDescent="0.25">
      <c r="A214" s="289" t="s">
        <v>455</v>
      </c>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141"/>
      <c r="AY214" s="290"/>
    </row>
    <row r="215" spans="1:51" s="11" customFormat="1" ht="23.25" customHeight="1" x14ac:dyDescent="0.2">
      <c r="A215" s="286" t="s">
        <v>247</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7"/>
      <c r="AY215" s="288"/>
    </row>
    <row r="216" spans="1:51" s="11" customFormat="1" ht="60" customHeight="1" thickBot="1" x14ac:dyDescent="0.25">
      <c r="A216" s="289" t="s">
        <v>453</v>
      </c>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41"/>
      <c r="AJ216" s="141"/>
      <c r="AK216" s="141"/>
      <c r="AL216" s="141"/>
      <c r="AM216" s="141"/>
      <c r="AN216" s="141"/>
      <c r="AO216" s="141"/>
      <c r="AP216" s="141"/>
      <c r="AQ216" s="141"/>
      <c r="AR216" s="141"/>
      <c r="AS216" s="141"/>
      <c r="AT216" s="141"/>
      <c r="AU216" s="141"/>
      <c r="AV216" s="141"/>
      <c r="AW216" s="141"/>
      <c r="AX216" s="141"/>
      <c r="AY216" s="290"/>
    </row>
    <row r="217" spans="1:51" s="11" customFormat="1" ht="23.25" customHeight="1" x14ac:dyDescent="0.2">
      <c r="A217" s="286" t="s">
        <v>248</v>
      </c>
      <c r="B217" s="287"/>
      <c r="C217" s="287"/>
      <c r="D217" s="287"/>
      <c r="E217" s="287"/>
      <c r="F217" s="287"/>
      <c r="G217" s="287"/>
      <c r="H217" s="287"/>
      <c r="I217" s="287"/>
      <c r="J217" s="287"/>
      <c r="K217" s="287"/>
      <c r="L217" s="287"/>
      <c r="M217" s="287"/>
      <c r="N217" s="287"/>
      <c r="O217" s="287"/>
      <c r="P217" s="287"/>
      <c r="Q217" s="287"/>
      <c r="R217" s="287"/>
      <c r="S217" s="287"/>
      <c r="T217" s="287"/>
      <c r="U217" s="287"/>
      <c r="V217" s="287"/>
      <c r="W217" s="287"/>
      <c r="X217" s="287"/>
      <c r="Y217" s="287"/>
      <c r="Z217" s="287"/>
      <c r="AA217" s="287"/>
      <c r="AB217" s="287"/>
      <c r="AC217" s="287"/>
      <c r="AD217" s="287"/>
      <c r="AE217" s="287"/>
      <c r="AF217" s="287"/>
      <c r="AG217" s="287"/>
      <c r="AH217" s="287"/>
      <c r="AI217" s="287"/>
      <c r="AJ217" s="287"/>
      <c r="AK217" s="287"/>
      <c r="AL217" s="287"/>
      <c r="AM217" s="287"/>
      <c r="AN217" s="287"/>
      <c r="AO217" s="287"/>
      <c r="AP217" s="287"/>
      <c r="AQ217" s="287"/>
      <c r="AR217" s="287"/>
      <c r="AS217" s="287"/>
      <c r="AT217" s="287"/>
      <c r="AU217" s="287"/>
      <c r="AV217" s="287"/>
      <c r="AW217" s="287"/>
      <c r="AX217" s="287"/>
      <c r="AY217" s="288"/>
    </row>
    <row r="218" spans="1:51" s="11" customFormat="1" ht="107.25" customHeight="1" thickBot="1" x14ac:dyDescent="0.25">
      <c r="A218" s="291" t="s">
        <v>456</v>
      </c>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c r="AE218" s="292"/>
      <c r="AF218" s="292"/>
      <c r="AG218" s="292"/>
      <c r="AH218" s="292"/>
      <c r="AI218" s="292"/>
      <c r="AJ218" s="292"/>
      <c r="AK218" s="292"/>
      <c r="AL218" s="292"/>
      <c r="AM218" s="292"/>
      <c r="AN218" s="292"/>
      <c r="AO218" s="292"/>
      <c r="AP218" s="292"/>
      <c r="AQ218" s="292"/>
      <c r="AR218" s="292"/>
      <c r="AS218" s="292"/>
      <c r="AT218" s="292"/>
      <c r="AU218" s="292"/>
      <c r="AV218" s="292"/>
      <c r="AW218" s="292"/>
      <c r="AX218" s="292"/>
      <c r="AY218" s="293"/>
    </row>
    <row r="219" spans="1:51" ht="60" customHeight="1" thickBot="1" x14ac:dyDescent="0.25">
      <c r="A219" s="350" t="s">
        <v>249</v>
      </c>
      <c r="B219" s="351"/>
      <c r="C219" s="351"/>
      <c r="D219" s="351"/>
      <c r="E219" s="351"/>
      <c r="F219" s="352"/>
      <c r="G219" s="591"/>
      <c r="H219" s="592"/>
      <c r="I219" s="592"/>
      <c r="J219" s="592"/>
      <c r="K219" s="592"/>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c r="AG219" s="592"/>
      <c r="AH219" s="592"/>
      <c r="AI219" s="592"/>
      <c r="AJ219" s="592"/>
      <c r="AK219" s="592"/>
      <c r="AL219" s="592"/>
      <c r="AM219" s="592"/>
      <c r="AN219" s="592"/>
      <c r="AO219" s="592"/>
      <c r="AP219" s="592"/>
      <c r="AQ219" s="592"/>
      <c r="AR219" s="592"/>
      <c r="AS219" s="592"/>
      <c r="AT219" s="592"/>
      <c r="AU219" s="592"/>
      <c r="AV219" s="592"/>
      <c r="AW219" s="592"/>
      <c r="AX219" s="592"/>
      <c r="AY219" s="593"/>
    </row>
    <row r="220" spans="1:51" ht="48" customHeight="1" thickBot="1" x14ac:dyDescent="0.25">
      <c r="A220" s="905" t="s">
        <v>250</v>
      </c>
      <c r="B220" s="906"/>
      <c r="C220" s="906"/>
      <c r="D220" s="906"/>
      <c r="E220" s="906"/>
      <c r="F220" s="907"/>
      <c r="G220" s="314" t="s">
        <v>438</v>
      </c>
      <c r="H220" s="315"/>
      <c r="I220" s="315"/>
      <c r="J220" s="315"/>
      <c r="K220" s="315"/>
      <c r="L220" s="315"/>
      <c r="M220" s="315"/>
      <c r="N220" s="315"/>
      <c r="O220" s="315"/>
      <c r="P220" s="315"/>
      <c r="Q220" s="315"/>
      <c r="R220" s="315"/>
      <c r="S220" s="315"/>
      <c r="T220" s="315"/>
      <c r="U220" s="315"/>
      <c r="V220" s="315"/>
      <c r="W220" s="315"/>
      <c r="X220" s="315"/>
      <c r="Y220" s="315"/>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15"/>
      <c r="AV220" s="315"/>
      <c r="AW220" s="315"/>
      <c r="AX220" s="315"/>
      <c r="AY220" s="316"/>
    </row>
    <row r="221" spans="1:51" ht="41.25" customHeight="1" x14ac:dyDescent="0.2">
      <c r="A221" s="459" t="s">
        <v>251</v>
      </c>
      <c r="B221" s="460"/>
      <c r="C221" s="460"/>
      <c r="D221" s="460"/>
      <c r="E221" s="460"/>
      <c r="F221" s="461"/>
      <c r="G221" s="46" t="s">
        <v>252</v>
      </c>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8"/>
    </row>
    <row r="222" spans="1:51" ht="75" customHeight="1" x14ac:dyDescent="0.2">
      <c r="A222" s="350"/>
      <c r="B222" s="351"/>
      <c r="C222" s="351"/>
      <c r="D222" s="351"/>
      <c r="E222" s="351"/>
      <c r="F222" s="352"/>
      <c r="G222" s="49"/>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1"/>
    </row>
    <row r="223" spans="1:51" ht="180" customHeight="1" x14ac:dyDescent="0.2">
      <c r="A223" s="350"/>
      <c r="B223" s="351"/>
      <c r="C223" s="351"/>
      <c r="D223" s="351"/>
      <c r="E223" s="351"/>
      <c r="F223" s="352"/>
      <c r="G223" s="49"/>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1"/>
    </row>
    <row r="224" spans="1:51" ht="72.900000000000006" customHeight="1" x14ac:dyDescent="0.2">
      <c r="A224" s="350"/>
      <c r="B224" s="351"/>
      <c r="C224" s="351"/>
      <c r="D224" s="351"/>
      <c r="E224" s="351"/>
      <c r="F224" s="352"/>
      <c r="G224" s="49"/>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1"/>
    </row>
    <row r="225" spans="1:51" ht="72.75" customHeight="1" x14ac:dyDescent="0.2">
      <c r="A225" s="350"/>
      <c r="B225" s="351"/>
      <c r="C225" s="351"/>
      <c r="D225" s="351"/>
      <c r="E225" s="351"/>
      <c r="F225" s="352"/>
      <c r="G225" s="49"/>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1"/>
    </row>
    <row r="226" spans="1:51" ht="229.5" customHeight="1" x14ac:dyDescent="0.2">
      <c r="A226" s="350"/>
      <c r="B226" s="351"/>
      <c r="C226" s="351"/>
      <c r="D226" s="351"/>
      <c r="E226" s="351"/>
      <c r="F226" s="352"/>
      <c r="G226" s="49"/>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1"/>
    </row>
    <row r="227" spans="1:51" ht="19.5" customHeight="1" x14ac:dyDescent="0.2">
      <c r="A227" s="350"/>
      <c r="B227" s="351"/>
      <c r="C227" s="351"/>
      <c r="D227" s="351"/>
      <c r="E227" s="351"/>
      <c r="F227" s="352"/>
      <c r="G227" s="49"/>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1"/>
    </row>
    <row r="228" spans="1:51" ht="19.5" customHeight="1" x14ac:dyDescent="0.2">
      <c r="A228" s="350"/>
      <c r="B228" s="351"/>
      <c r="C228" s="351"/>
      <c r="D228" s="351"/>
      <c r="E228" s="351"/>
      <c r="F228" s="352"/>
      <c r="G228" s="49"/>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1"/>
    </row>
    <row r="229" spans="1:51" ht="19.5" customHeight="1" x14ac:dyDescent="0.2">
      <c r="A229" s="350"/>
      <c r="B229" s="351"/>
      <c r="C229" s="351"/>
      <c r="D229" s="351"/>
      <c r="E229" s="351"/>
      <c r="F229" s="352"/>
      <c r="G229" s="49"/>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1"/>
    </row>
    <row r="230" spans="1:51" ht="19.5" customHeight="1" x14ac:dyDescent="0.2">
      <c r="A230" s="350"/>
      <c r="B230" s="351"/>
      <c r="C230" s="351"/>
      <c r="D230" s="351"/>
      <c r="E230" s="351"/>
      <c r="F230" s="352"/>
      <c r="G230" s="49"/>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1"/>
    </row>
    <row r="231" spans="1:51" ht="19.5" customHeight="1" x14ac:dyDescent="0.2">
      <c r="A231" s="350"/>
      <c r="B231" s="351"/>
      <c r="C231" s="351"/>
      <c r="D231" s="351"/>
      <c r="E231" s="351"/>
      <c r="F231" s="352"/>
      <c r="G231" s="49"/>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1"/>
    </row>
    <row r="232" spans="1:51" ht="37.5" customHeight="1" thickBot="1" x14ac:dyDescent="0.25">
      <c r="A232" s="537"/>
      <c r="B232" s="538"/>
      <c r="C232" s="538"/>
      <c r="D232" s="538"/>
      <c r="E232" s="538"/>
      <c r="F232" s="539"/>
      <c r="G232" s="52"/>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4"/>
    </row>
    <row r="233" spans="1:51" ht="37.5" customHeight="1" x14ac:dyDescent="0.2">
      <c r="A233" s="317" t="s">
        <v>253</v>
      </c>
      <c r="B233" s="318"/>
      <c r="C233" s="318"/>
      <c r="D233" s="318"/>
      <c r="E233" s="318"/>
      <c r="F233" s="319"/>
      <c r="G233" s="893" t="s">
        <v>254</v>
      </c>
      <c r="H233" s="894"/>
      <c r="I233" s="894"/>
      <c r="J233" s="894"/>
      <c r="K233" s="894"/>
      <c r="L233" s="894"/>
      <c r="M233" s="894"/>
      <c r="N233" s="894"/>
      <c r="O233" s="894"/>
      <c r="P233" s="894"/>
      <c r="Q233" s="894"/>
      <c r="R233" s="894"/>
      <c r="S233" s="894"/>
      <c r="T233" s="894"/>
      <c r="U233" s="894"/>
      <c r="V233" s="894"/>
      <c r="W233" s="894"/>
      <c r="X233" s="894"/>
      <c r="Y233" s="894"/>
      <c r="Z233" s="894"/>
      <c r="AA233" s="894"/>
      <c r="AB233" s="894"/>
      <c r="AC233" s="895"/>
      <c r="AD233" s="896" t="s">
        <v>255</v>
      </c>
      <c r="AE233" s="894"/>
      <c r="AF233" s="894"/>
      <c r="AG233" s="894"/>
      <c r="AH233" s="894"/>
      <c r="AI233" s="894"/>
      <c r="AJ233" s="894"/>
      <c r="AK233" s="894"/>
      <c r="AL233" s="894"/>
      <c r="AM233" s="894"/>
      <c r="AN233" s="894"/>
      <c r="AO233" s="894"/>
      <c r="AP233" s="894"/>
      <c r="AQ233" s="894"/>
      <c r="AR233" s="894"/>
      <c r="AS233" s="894"/>
      <c r="AT233" s="894"/>
      <c r="AU233" s="894"/>
      <c r="AV233" s="894"/>
      <c r="AW233" s="894"/>
      <c r="AX233" s="894"/>
      <c r="AY233" s="897"/>
    </row>
    <row r="234" spans="1:51" ht="24.75" customHeight="1" x14ac:dyDescent="0.2">
      <c r="A234" s="320"/>
      <c r="B234" s="321"/>
      <c r="C234" s="321"/>
      <c r="D234" s="321"/>
      <c r="E234" s="321"/>
      <c r="F234" s="322"/>
      <c r="G234" s="898" t="s">
        <v>256</v>
      </c>
      <c r="H234" s="78"/>
      <c r="I234" s="78"/>
      <c r="J234" s="78"/>
      <c r="K234" s="79"/>
      <c r="L234" s="77" t="s">
        <v>257</v>
      </c>
      <c r="M234" s="78"/>
      <c r="N234" s="78"/>
      <c r="O234" s="78"/>
      <c r="P234" s="78"/>
      <c r="Q234" s="78"/>
      <c r="R234" s="78"/>
      <c r="S234" s="78"/>
      <c r="T234" s="78"/>
      <c r="U234" s="78"/>
      <c r="V234" s="78"/>
      <c r="W234" s="78"/>
      <c r="X234" s="79"/>
      <c r="Y234" s="899" t="s">
        <v>258</v>
      </c>
      <c r="Z234" s="900"/>
      <c r="AA234" s="900"/>
      <c r="AB234" s="900"/>
      <c r="AC234" s="901"/>
      <c r="AD234" s="902" t="s">
        <v>256</v>
      </c>
      <c r="AE234" s="903"/>
      <c r="AF234" s="903"/>
      <c r="AG234" s="903"/>
      <c r="AH234" s="903"/>
      <c r="AI234" s="77" t="s">
        <v>257</v>
      </c>
      <c r="AJ234" s="78"/>
      <c r="AK234" s="78"/>
      <c r="AL234" s="78"/>
      <c r="AM234" s="78"/>
      <c r="AN234" s="78"/>
      <c r="AO234" s="78"/>
      <c r="AP234" s="78"/>
      <c r="AQ234" s="78"/>
      <c r="AR234" s="78"/>
      <c r="AS234" s="78"/>
      <c r="AT234" s="78"/>
      <c r="AU234" s="79"/>
      <c r="AV234" s="899" t="s">
        <v>259</v>
      </c>
      <c r="AW234" s="900"/>
      <c r="AX234" s="900"/>
      <c r="AY234" s="904"/>
    </row>
    <row r="235" spans="1:51" ht="33.75" customHeight="1" x14ac:dyDescent="0.2">
      <c r="A235" s="320"/>
      <c r="B235" s="321"/>
      <c r="C235" s="321"/>
      <c r="D235" s="321"/>
      <c r="E235" s="321"/>
      <c r="F235" s="322"/>
      <c r="G235" s="927" t="s">
        <v>163</v>
      </c>
      <c r="H235" s="928"/>
      <c r="I235" s="928"/>
      <c r="J235" s="928"/>
      <c r="K235" s="929"/>
      <c r="L235" s="930" t="s">
        <v>260</v>
      </c>
      <c r="M235" s="931"/>
      <c r="N235" s="931"/>
      <c r="O235" s="931"/>
      <c r="P235" s="931"/>
      <c r="Q235" s="931"/>
      <c r="R235" s="931"/>
      <c r="S235" s="931"/>
      <c r="T235" s="931"/>
      <c r="U235" s="931"/>
      <c r="V235" s="931"/>
      <c r="W235" s="931"/>
      <c r="X235" s="932"/>
      <c r="Y235" s="933">
        <v>63220.559520000003</v>
      </c>
      <c r="Z235" s="934"/>
      <c r="AA235" s="934"/>
      <c r="AB235" s="934"/>
      <c r="AC235" s="935"/>
      <c r="AD235" s="927" t="s">
        <v>261</v>
      </c>
      <c r="AE235" s="928"/>
      <c r="AF235" s="928"/>
      <c r="AG235" s="928"/>
      <c r="AH235" s="929"/>
      <c r="AI235" s="930" t="s">
        <v>262</v>
      </c>
      <c r="AJ235" s="928"/>
      <c r="AK235" s="928"/>
      <c r="AL235" s="928"/>
      <c r="AM235" s="928"/>
      <c r="AN235" s="928"/>
      <c r="AO235" s="928"/>
      <c r="AP235" s="928"/>
      <c r="AQ235" s="928"/>
      <c r="AR235" s="928"/>
      <c r="AS235" s="928"/>
      <c r="AT235" s="928"/>
      <c r="AU235" s="929"/>
      <c r="AV235" s="933">
        <v>3187.3069999999998</v>
      </c>
      <c r="AW235" s="934"/>
      <c r="AX235" s="934"/>
      <c r="AY235" s="936"/>
    </row>
    <row r="236" spans="1:51" ht="33.75" customHeight="1" x14ac:dyDescent="0.2">
      <c r="A236" s="320"/>
      <c r="B236" s="321"/>
      <c r="C236" s="321"/>
      <c r="D236" s="321"/>
      <c r="E236" s="321"/>
      <c r="F236" s="322"/>
      <c r="G236" s="908" t="s">
        <v>164</v>
      </c>
      <c r="H236" s="909"/>
      <c r="I236" s="909"/>
      <c r="J236" s="909"/>
      <c r="K236" s="910"/>
      <c r="L236" s="911" t="s">
        <v>263</v>
      </c>
      <c r="M236" s="912"/>
      <c r="N236" s="912"/>
      <c r="O236" s="912"/>
      <c r="P236" s="912"/>
      <c r="Q236" s="912"/>
      <c r="R236" s="912"/>
      <c r="S236" s="912"/>
      <c r="T236" s="912"/>
      <c r="U236" s="912"/>
      <c r="V236" s="912"/>
      <c r="W236" s="912"/>
      <c r="X236" s="913"/>
      <c r="Y236" s="924">
        <v>1022.273996</v>
      </c>
      <c r="Z236" s="925"/>
      <c r="AA236" s="925"/>
      <c r="AB236" s="925"/>
      <c r="AC236" s="926"/>
      <c r="AD236" s="917" t="s">
        <v>264</v>
      </c>
      <c r="AE236" s="918"/>
      <c r="AF236" s="918"/>
      <c r="AG236" s="918"/>
      <c r="AH236" s="919"/>
      <c r="AI236" s="920" t="s">
        <v>265</v>
      </c>
      <c r="AJ236" s="918"/>
      <c r="AK236" s="918"/>
      <c r="AL236" s="918"/>
      <c r="AM236" s="918"/>
      <c r="AN236" s="918"/>
      <c r="AO236" s="918"/>
      <c r="AP236" s="918"/>
      <c r="AQ236" s="918"/>
      <c r="AR236" s="918"/>
      <c r="AS236" s="918"/>
      <c r="AT236" s="918"/>
      <c r="AU236" s="919"/>
      <c r="AV236" s="921">
        <v>1969.6089999999999</v>
      </c>
      <c r="AW236" s="922"/>
      <c r="AX236" s="922"/>
      <c r="AY236" s="923"/>
    </row>
    <row r="237" spans="1:51" ht="33.75" customHeight="1" x14ac:dyDescent="0.2">
      <c r="A237" s="320"/>
      <c r="B237" s="321"/>
      <c r="C237" s="321"/>
      <c r="D237" s="321"/>
      <c r="E237" s="321"/>
      <c r="F237" s="322"/>
      <c r="G237" s="908" t="s">
        <v>164</v>
      </c>
      <c r="H237" s="909"/>
      <c r="I237" s="909"/>
      <c r="J237" s="909"/>
      <c r="K237" s="910"/>
      <c r="L237" s="911" t="s">
        <v>266</v>
      </c>
      <c r="M237" s="912"/>
      <c r="N237" s="912"/>
      <c r="O237" s="912"/>
      <c r="P237" s="912"/>
      <c r="Q237" s="912"/>
      <c r="R237" s="912"/>
      <c r="S237" s="912"/>
      <c r="T237" s="912"/>
      <c r="U237" s="912"/>
      <c r="V237" s="912"/>
      <c r="W237" s="912"/>
      <c r="X237" s="913"/>
      <c r="Y237" s="914">
        <v>936.88110200000006</v>
      </c>
      <c r="Z237" s="915"/>
      <c r="AA237" s="915"/>
      <c r="AB237" s="915"/>
      <c r="AC237" s="916"/>
      <c r="AD237" s="917" t="s">
        <v>267</v>
      </c>
      <c r="AE237" s="918"/>
      <c r="AF237" s="918"/>
      <c r="AG237" s="918"/>
      <c r="AH237" s="919"/>
      <c r="AI237" s="920" t="s">
        <v>268</v>
      </c>
      <c r="AJ237" s="918"/>
      <c r="AK237" s="918"/>
      <c r="AL237" s="918"/>
      <c r="AM237" s="918"/>
      <c r="AN237" s="918"/>
      <c r="AO237" s="918"/>
      <c r="AP237" s="918"/>
      <c r="AQ237" s="918"/>
      <c r="AR237" s="918"/>
      <c r="AS237" s="918"/>
      <c r="AT237" s="918"/>
      <c r="AU237" s="919"/>
      <c r="AV237" s="921">
        <v>1457.721</v>
      </c>
      <c r="AW237" s="922"/>
      <c r="AX237" s="922"/>
      <c r="AY237" s="923"/>
    </row>
    <row r="238" spans="1:51" ht="33.75" customHeight="1" x14ac:dyDescent="0.2">
      <c r="A238" s="320"/>
      <c r="B238" s="321"/>
      <c r="C238" s="321"/>
      <c r="D238" s="321"/>
      <c r="E238" s="321"/>
      <c r="F238" s="322"/>
      <c r="G238" s="917" t="s">
        <v>106</v>
      </c>
      <c r="H238" s="918"/>
      <c r="I238" s="918"/>
      <c r="J238" s="918"/>
      <c r="K238" s="919"/>
      <c r="L238" s="920" t="s">
        <v>106</v>
      </c>
      <c r="M238" s="937"/>
      <c r="N238" s="937"/>
      <c r="O238" s="937"/>
      <c r="P238" s="937"/>
      <c r="Q238" s="937"/>
      <c r="R238" s="937"/>
      <c r="S238" s="937"/>
      <c r="T238" s="937"/>
      <c r="U238" s="937"/>
      <c r="V238" s="937"/>
      <c r="W238" s="937"/>
      <c r="X238" s="938"/>
      <c r="Y238" s="921">
        <v>0</v>
      </c>
      <c r="Z238" s="922"/>
      <c r="AA238" s="922"/>
      <c r="AB238" s="922"/>
      <c r="AC238" s="939"/>
      <c r="AD238" s="940" t="s">
        <v>269</v>
      </c>
      <c r="AE238" s="941"/>
      <c r="AF238" s="941"/>
      <c r="AG238" s="941"/>
      <c r="AH238" s="942"/>
      <c r="AI238" s="920" t="s">
        <v>270</v>
      </c>
      <c r="AJ238" s="918"/>
      <c r="AK238" s="918"/>
      <c r="AL238" s="918"/>
      <c r="AM238" s="918"/>
      <c r="AN238" s="918"/>
      <c r="AO238" s="918"/>
      <c r="AP238" s="918"/>
      <c r="AQ238" s="918"/>
      <c r="AR238" s="918"/>
      <c r="AS238" s="918"/>
      <c r="AT238" s="918"/>
      <c r="AU238" s="919"/>
      <c r="AV238" s="921">
        <v>39</v>
      </c>
      <c r="AW238" s="922"/>
      <c r="AX238" s="922"/>
      <c r="AY238" s="923"/>
    </row>
    <row r="239" spans="1:51" ht="24.75" hidden="1" customHeight="1" x14ac:dyDescent="0.2">
      <c r="A239" s="320"/>
      <c r="B239" s="321"/>
      <c r="C239" s="321"/>
      <c r="D239" s="321"/>
      <c r="E239" s="321"/>
      <c r="F239" s="322"/>
      <c r="G239" s="917"/>
      <c r="H239" s="918"/>
      <c r="I239" s="918"/>
      <c r="J239" s="918"/>
      <c r="K239" s="919"/>
      <c r="L239" s="920"/>
      <c r="M239" s="937"/>
      <c r="N239" s="937"/>
      <c r="O239" s="937"/>
      <c r="P239" s="937"/>
      <c r="Q239" s="937"/>
      <c r="R239" s="937"/>
      <c r="S239" s="937"/>
      <c r="T239" s="937"/>
      <c r="U239" s="937"/>
      <c r="V239" s="937"/>
      <c r="W239" s="937"/>
      <c r="X239" s="938"/>
      <c r="Y239" s="921"/>
      <c r="Z239" s="922"/>
      <c r="AA239" s="922"/>
      <c r="AB239" s="922"/>
      <c r="AC239" s="939"/>
      <c r="AD239" s="917"/>
      <c r="AE239" s="918"/>
      <c r="AF239" s="918"/>
      <c r="AG239" s="918"/>
      <c r="AH239" s="919"/>
      <c r="AI239" s="920"/>
      <c r="AJ239" s="918"/>
      <c r="AK239" s="918"/>
      <c r="AL239" s="918"/>
      <c r="AM239" s="918"/>
      <c r="AN239" s="918"/>
      <c r="AO239" s="918"/>
      <c r="AP239" s="918"/>
      <c r="AQ239" s="918"/>
      <c r="AR239" s="918"/>
      <c r="AS239" s="918"/>
      <c r="AT239" s="918"/>
      <c r="AU239" s="919"/>
      <c r="AV239" s="921"/>
      <c r="AW239" s="922"/>
      <c r="AX239" s="922"/>
      <c r="AY239" s="923"/>
    </row>
    <row r="240" spans="1:51" ht="24.75" hidden="1" customHeight="1" x14ac:dyDescent="0.2">
      <c r="A240" s="320"/>
      <c r="B240" s="321"/>
      <c r="C240" s="321"/>
      <c r="D240" s="321"/>
      <c r="E240" s="321"/>
      <c r="F240" s="322"/>
      <c r="G240" s="917"/>
      <c r="H240" s="918"/>
      <c r="I240" s="918"/>
      <c r="J240" s="918"/>
      <c r="K240" s="919"/>
      <c r="L240" s="920"/>
      <c r="M240" s="937"/>
      <c r="N240" s="937"/>
      <c r="O240" s="937"/>
      <c r="P240" s="937"/>
      <c r="Q240" s="937"/>
      <c r="R240" s="937"/>
      <c r="S240" s="937"/>
      <c r="T240" s="937"/>
      <c r="U240" s="937"/>
      <c r="V240" s="937"/>
      <c r="W240" s="937"/>
      <c r="X240" s="938"/>
      <c r="Y240" s="921"/>
      <c r="Z240" s="922"/>
      <c r="AA240" s="922"/>
      <c r="AB240" s="922"/>
      <c r="AC240" s="939"/>
      <c r="AD240" s="917"/>
      <c r="AE240" s="918"/>
      <c r="AF240" s="918"/>
      <c r="AG240" s="918"/>
      <c r="AH240" s="919"/>
      <c r="AI240" s="920"/>
      <c r="AJ240" s="918"/>
      <c r="AK240" s="918"/>
      <c r="AL240" s="918"/>
      <c r="AM240" s="918"/>
      <c r="AN240" s="918"/>
      <c r="AO240" s="918"/>
      <c r="AP240" s="918"/>
      <c r="AQ240" s="918"/>
      <c r="AR240" s="918"/>
      <c r="AS240" s="918"/>
      <c r="AT240" s="918"/>
      <c r="AU240" s="919"/>
      <c r="AV240" s="921"/>
      <c r="AW240" s="922"/>
      <c r="AX240" s="922"/>
      <c r="AY240" s="923"/>
    </row>
    <row r="241" spans="1:51" ht="24.75" hidden="1" customHeight="1" x14ac:dyDescent="0.2">
      <c r="A241" s="320"/>
      <c r="B241" s="321"/>
      <c r="C241" s="321"/>
      <c r="D241" s="321"/>
      <c r="E241" s="321"/>
      <c r="F241" s="322"/>
      <c r="G241" s="917"/>
      <c r="H241" s="918"/>
      <c r="I241" s="918"/>
      <c r="J241" s="918"/>
      <c r="K241" s="919"/>
      <c r="L241" s="920"/>
      <c r="M241" s="937"/>
      <c r="N241" s="937"/>
      <c r="O241" s="937"/>
      <c r="P241" s="937"/>
      <c r="Q241" s="937"/>
      <c r="R241" s="937"/>
      <c r="S241" s="937"/>
      <c r="T241" s="937"/>
      <c r="U241" s="937"/>
      <c r="V241" s="937"/>
      <c r="W241" s="937"/>
      <c r="X241" s="938"/>
      <c r="Y241" s="921"/>
      <c r="Z241" s="922"/>
      <c r="AA241" s="922"/>
      <c r="AB241" s="922"/>
      <c r="AC241" s="939"/>
      <c r="AD241" s="917"/>
      <c r="AE241" s="918"/>
      <c r="AF241" s="918"/>
      <c r="AG241" s="918"/>
      <c r="AH241" s="919"/>
      <c r="AI241" s="920"/>
      <c r="AJ241" s="918"/>
      <c r="AK241" s="918"/>
      <c r="AL241" s="918"/>
      <c r="AM241" s="918"/>
      <c r="AN241" s="918"/>
      <c r="AO241" s="918"/>
      <c r="AP241" s="918"/>
      <c r="AQ241" s="918"/>
      <c r="AR241" s="918"/>
      <c r="AS241" s="918"/>
      <c r="AT241" s="918"/>
      <c r="AU241" s="919"/>
      <c r="AV241" s="921"/>
      <c r="AW241" s="922"/>
      <c r="AX241" s="922"/>
      <c r="AY241" s="923"/>
    </row>
    <row r="242" spans="1:51" ht="6.75" hidden="1" customHeight="1" x14ac:dyDescent="0.2">
      <c r="A242" s="320"/>
      <c r="B242" s="321"/>
      <c r="C242" s="321"/>
      <c r="D242" s="321"/>
      <c r="E242" s="321"/>
      <c r="F242" s="322"/>
      <c r="G242" s="948"/>
      <c r="H242" s="949"/>
      <c r="I242" s="949"/>
      <c r="J242" s="949"/>
      <c r="K242" s="950"/>
      <c r="L242" s="951"/>
      <c r="M242" s="949"/>
      <c r="N242" s="949"/>
      <c r="O242" s="949"/>
      <c r="P242" s="949"/>
      <c r="Q242" s="949"/>
      <c r="R242" s="949"/>
      <c r="S242" s="949"/>
      <c r="T242" s="949"/>
      <c r="U242" s="949"/>
      <c r="V242" s="949"/>
      <c r="W242" s="949"/>
      <c r="X242" s="950"/>
      <c r="Y242" s="952"/>
      <c r="Z242" s="953"/>
      <c r="AA242" s="953"/>
      <c r="AB242" s="953"/>
      <c r="AC242" s="953"/>
      <c r="AD242" s="948"/>
      <c r="AE242" s="949"/>
      <c r="AF242" s="949"/>
      <c r="AG242" s="949"/>
      <c r="AH242" s="950"/>
      <c r="AI242" s="951"/>
      <c r="AJ242" s="949"/>
      <c r="AK242" s="949"/>
      <c r="AL242" s="949"/>
      <c r="AM242" s="949"/>
      <c r="AN242" s="949"/>
      <c r="AO242" s="949"/>
      <c r="AP242" s="949"/>
      <c r="AQ242" s="949"/>
      <c r="AR242" s="949"/>
      <c r="AS242" s="949"/>
      <c r="AT242" s="949"/>
      <c r="AU242" s="950"/>
      <c r="AV242" s="952"/>
      <c r="AW242" s="953"/>
      <c r="AX242" s="953"/>
      <c r="AY242" s="954"/>
    </row>
    <row r="243" spans="1:51" ht="24.75" customHeight="1" x14ac:dyDescent="0.2">
      <c r="A243" s="320"/>
      <c r="B243" s="321"/>
      <c r="C243" s="321"/>
      <c r="D243" s="321"/>
      <c r="E243" s="321"/>
      <c r="F243" s="322"/>
      <c r="G243" s="898" t="s">
        <v>271</v>
      </c>
      <c r="H243" s="78"/>
      <c r="I243" s="78"/>
      <c r="J243" s="78"/>
      <c r="K243" s="79"/>
      <c r="L243" s="943"/>
      <c r="M243" s="944"/>
      <c r="N243" s="944"/>
      <c r="O243" s="944"/>
      <c r="P243" s="944"/>
      <c r="Q243" s="944"/>
      <c r="R243" s="944"/>
      <c r="S243" s="944"/>
      <c r="T243" s="944"/>
      <c r="U243" s="944"/>
      <c r="V243" s="944"/>
      <c r="W243" s="944"/>
      <c r="X243" s="945"/>
      <c r="Y243" s="946">
        <f>SUM(Y235:AC242)</f>
        <v>65179.714618000005</v>
      </c>
      <c r="Z243" s="715"/>
      <c r="AA243" s="715"/>
      <c r="AB243" s="715"/>
      <c r="AC243" s="716"/>
      <c r="AD243" s="898" t="s">
        <v>271</v>
      </c>
      <c r="AE243" s="78"/>
      <c r="AF243" s="78"/>
      <c r="AG243" s="78"/>
      <c r="AH243" s="78"/>
      <c r="AI243" s="943"/>
      <c r="AJ243" s="944"/>
      <c r="AK243" s="944"/>
      <c r="AL243" s="944"/>
      <c r="AM243" s="944"/>
      <c r="AN243" s="944"/>
      <c r="AO243" s="944"/>
      <c r="AP243" s="944"/>
      <c r="AQ243" s="944"/>
      <c r="AR243" s="944"/>
      <c r="AS243" s="944"/>
      <c r="AT243" s="944"/>
      <c r="AU243" s="945"/>
      <c r="AV243" s="946">
        <f>SUM(AV235:AY242)</f>
        <v>6653.6369999999988</v>
      </c>
      <c r="AW243" s="715"/>
      <c r="AX243" s="715"/>
      <c r="AY243" s="947"/>
    </row>
    <row r="244" spans="1:51" ht="25.2" customHeight="1" x14ac:dyDescent="0.2">
      <c r="A244" s="320"/>
      <c r="B244" s="321"/>
      <c r="C244" s="321"/>
      <c r="D244" s="321"/>
      <c r="E244" s="321"/>
      <c r="F244" s="322"/>
      <c r="G244" s="961" t="s">
        <v>272</v>
      </c>
      <c r="H244" s="962"/>
      <c r="I244" s="962"/>
      <c r="J244" s="962"/>
      <c r="K244" s="962"/>
      <c r="L244" s="962"/>
      <c r="M244" s="962"/>
      <c r="N244" s="962"/>
      <c r="O244" s="962"/>
      <c r="P244" s="962"/>
      <c r="Q244" s="962"/>
      <c r="R244" s="962"/>
      <c r="S244" s="962"/>
      <c r="T244" s="962"/>
      <c r="U244" s="962"/>
      <c r="V244" s="962"/>
      <c r="W244" s="962"/>
      <c r="X244" s="962"/>
      <c r="Y244" s="962"/>
      <c r="Z244" s="962"/>
      <c r="AA244" s="962"/>
      <c r="AB244" s="962"/>
      <c r="AC244" s="963"/>
      <c r="AD244" s="961" t="s">
        <v>273</v>
      </c>
      <c r="AE244" s="962"/>
      <c r="AF244" s="962"/>
      <c r="AG244" s="962"/>
      <c r="AH244" s="962"/>
      <c r="AI244" s="962"/>
      <c r="AJ244" s="962"/>
      <c r="AK244" s="962"/>
      <c r="AL244" s="962"/>
      <c r="AM244" s="962"/>
      <c r="AN244" s="962"/>
      <c r="AO244" s="962"/>
      <c r="AP244" s="962"/>
      <c r="AQ244" s="962"/>
      <c r="AR244" s="962"/>
      <c r="AS244" s="962"/>
      <c r="AT244" s="962"/>
      <c r="AU244" s="962"/>
      <c r="AV244" s="962"/>
      <c r="AW244" s="962"/>
      <c r="AX244" s="962"/>
      <c r="AY244" s="964"/>
    </row>
    <row r="245" spans="1:51" ht="25.5" customHeight="1" x14ac:dyDescent="0.2">
      <c r="A245" s="320"/>
      <c r="B245" s="321"/>
      <c r="C245" s="321"/>
      <c r="D245" s="321"/>
      <c r="E245" s="321"/>
      <c r="F245" s="322"/>
      <c r="G245" s="898" t="s">
        <v>256</v>
      </c>
      <c r="H245" s="78"/>
      <c r="I245" s="78"/>
      <c r="J245" s="78"/>
      <c r="K245" s="79"/>
      <c r="L245" s="77" t="s">
        <v>257</v>
      </c>
      <c r="M245" s="78"/>
      <c r="N245" s="78"/>
      <c r="O245" s="78"/>
      <c r="P245" s="78"/>
      <c r="Q245" s="78"/>
      <c r="R245" s="78"/>
      <c r="S245" s="78"/>
      <c r="T245" s="78"/>
      <c r="U245" s="78"/>
      <c r="V245" s="78"/>
      <c r="W245" s="78"/>
      <c r="X245" s="79"/>
      <c r="Y245" s="899" t="s">
        <v>258</v>
      </c>
      <c r="Z245" s="900"/>
      <c r="AA245" s="900"/>
      <c r="AB245" s="900"/>
      <c r="AC245" s="901"/>
      <c r="AD245" s="902" t="s">
        <v>256</v>
      </c>
      <c r="AE245" s="903"/>
      <c r="AF245" s="903"/>
      <c r="AG245" s="903"/>
      <c r="AH245" s="903"/>
      <c r="AI245" s="77" t="s">
        <v>257</v>
      </c>
      <c r="AJ245" s="78"/>
      <c r="AK245" s="78"/>
      <c r="AL245" s="78"/>
      <c r="AM245" s="78"/>
      <c r="AN245" s="78"/>
      <c r="AO245" s="78"/>
      <c r="AP245" s="78"/>
      <c r="AQ245" s="78"/>
      <c r="AR245" s="78"/>
      <c r="AS245" s="78"/>
      <c r="AT245" s="78"/>
      <c r="AU245" s="79"/>
      <c r="AV245" s="899" t="s">
        <v>258</v>
      </c>
      <c r="AW245" s="900"/>
      <c r="AX245" s="900"/>
      <c r="AY245" s="904"/>
    </row>
    <row r="246" spans="1:51" ht="41.25" customHeight="1" x14ac:dyDescent="0.2">
      <c r="A246" s="320"/>
      <c r="B246" s="321"/>
      <c r="C246" s="321"/>
      <c r="D246" s="321"/>
      <c r="E246" s="321"/>
      <c r="F246" s="322"/>
      <c r="G246" s="917" t="s">
        <v>274</v>
      </c>
      <c r="H246" s="918"/>
      <c r="I246" s="918"/>
      <c r="J246" s="918"/>
      <c r="K246" s="919"/>
      <c r="L246" s="956" t="s">
        <v>275</v>
      </c>
      <c r="M246" s="957"/>
      <c r="N246" s="957"/>
      <c r="O246" s="957"/>
      <c r="P246" s="957"/>
      <c r="Q246" s="957"/>
      <c r="R246" s="957"/>
      <c r="S246" s="957"/>
      <c r="T246" s="957"/>
      <c r="U246" s="957"/>
      <c r="V246" s="957"/>
      <c r="W246" s="957"/>
      <c r="X246" s="958"/>
      <c r="Y246" s="933">
        <v>119.5986</v>
      </c>
      <c r="Z246" s="934"/>
      <c r="AA246" s="934"/>
      <c r="AB246" s="934"/>
      <c r="AC246" s="935"/>
      <c r="AD246" s="917" t="s">
        <v>264</v>
      </c>
      <c r="AE246" s="918"/>
      <c r="AF246" s="918"/>
      <c r="AG246" s="918"/>
      <c r="AH246" s="919"/>
      <c r="AI246" s="956" t="s">
        <v>276</v>
      </c>
      <c r="AJ246" s="957"/>
      <c r="AK246" s="957"/>
      <c r="AL246" s="957"/>
      <c r="AM246" s="957"/>
      <c r="AN246" s="957"/>
      <c r="AO246" s="957"/>
      <c r="AP246" s="957"/>
      <c r="AQ246" s="957"/>
      <c r="AR246" s="957"/>
      <c r="AS246" s="957"/>
      <c r="AT246" s="957"/>
      <c r="AU246" s="958"/>
      <c r="AV246" s="959">
        <v>307.60675099999997</v>
      </c>
      <c r="AW246" s="722"/>
      <c r="AX246" s="722"/>
      <c r="AY246" s="960"/>
    </row>
    <row r="247" spans="1:51" ht="41.25" customHeight="1" x14ac:dyDescent="0.2">
      <c r="A247" s="320"/>
      <c r="B247" s="321"/>
      <c r="C247" s="321"/>
      <c r="D247" s="321"/>
      <c r="E247" s="321"/>
      <c r="F247" s="322"/>
      <c r="G247" s="917" t="s">
        <v>106</v>
      </c>
      <c r="H247" s="918"/>
      <c r="I247" s="918"/>
      <c r="J247" s="918"/>
      <c r="K247" s="919"/>
      <c r="L247" s="920" t="s">
        <v>106</v>
      </c>
      <c r="M247" s="937"/>
      <c r="N247" s="937"/>
      <c r="O247" s="937"/>
      <c r="P247" s="937"/>
      <c r="Q247" s="937"/>
      <c r="R247" s="937"/>
      <c r="S247" s="937"/>
      <c r="T247" s="937"/>
      <c r="U247" s="937"/>
      <c r="V247" s="937"/>
      <c r="W247" s="937"/>
      <c r="X247" s="938"/>
      <c r="Y247" s="955">
        <v>0</v>
      </c>
      <c r="Z247" s="730"/>
      <c r="AA247" s="730"/>
      <c r="AB247" s="730"/>
      <c r="AC247" s="731"/>
      <c r="AD247" s="917" t="s">
        <v>261</v>
      </c>
      <c r="AE247" s="918"/>
      <c r="AF247" s="918"/>
      <c r="AG247" s="918"/>
      <c r="AH247" s="919"/>
      <c r="AI247" s="920" t="s">
        <v>277</v>
      </c>
      <c r="AJ247" s="937"/>
      <c r="AK247" s="937"/>
      <c r="AL247" s="937"/>
      <c r="AM247" s="937"/>
      <c r="AN247" s="937"/>
      <c r="AO247" s="937"/>
      <c r="AP247" s="937"/>
      <c r="AQ247" s="937"/>
      <c r="AR247" s="937"/>
      <c r="AS247" s="937"/>
      <c r="AT247" s="937"/>
      <c r="AU247" s="938"/>
      <c r="AV247" s="921">
        <v>252.27650499999999</v>
      </c>
      <c r="AW247" s="922"/>
      <c r="AX247" s="922"/>
      <c r="AY247" s="923"/>
    </row>
    <row r="248" spans="1:51" ht="33.75" customHeight="1" x14ac:dyDescent="0.2">
      <c r="A248" s="320"/>
      <c r="B248" s="321"/>
      <c r="C248" s="321"/>
      <c r="D248" s="321"/>
      <c r="E248" s="321"/>
      <c r="F248" s="322"/>
      <c r="G248" s="917" t="s">
        <v>106</v>
      </c>
      <c r="H248" s="918"/>
      <c r="I248" s="918"/>
      <c r="J248" s="918"/>
      <c r="K248" s="919"/>
      <c r="L248" s="920" t="s">
        <v>106</v>
      </c>
      <c r="M248" s="937"/>
      <c r="N248" s="937"/>
      <c r="O248" s="937"/>
      <c r="P248" s="937"/>
      <c r="Q248" s="937"/>
      <c r="R248" s="937"/>
      <c r="S248" s="937"/>
      <c r="T248" s="937"/>
      <c r="U248" s="937"/>
      <c r="V248" s="937"/>
      <c r="W248" s="937"/>
      <c r="X248" s="938"/>
      <c r="Y248" s="921">
        <v>0</v>
      </c>
      <c r="Z248" s="922"/>
      <c r="AA248" s="922"/>
      <c r="AB248" s="922"/>
      <c r="AC248" s="939"/>
      <c r="AD248" s="917" t="s">
        <v>267</v>
      </c>
      <c r="AE248" s="918"/>
      <c r="AF248" s="918"/>
      <c r="AG248" s="918"/>
      <c r="AH248" s="919"/>
      <c r="AI248" s="920" t="s">
        <v>278</v>
      </c>
      <c r="AJ248" s="937"/>
      <c r="AK248" s="937"/>
      <c r="AL248" s="937"/>
      <c r="AM248" s="937"/>
      <c r="AN248" s="937"/>
      <c r="AO248" s="937"/>
      <c r="AP248" s="937"/>
      <c r="AQ248" s="937"/>
      <c r="AR248" s="937"/>
      <c r="AS248" s="937"/>
      <c r="AT248" s="937"/>
      <c r="AU248" s="938"/>
      <c r="AV248" s="921">
        <v>173.13533100000001</v>
      </c>
      <c r="AW248" s="922"/>
      <c r="AX248" s="922"/>
      <c r="AY248" s="923"/>
    </row>
    <row r="249" spans="1:51" ht="33.75" customHeight="1" x14ac:dyDescent="0.2">
      <c r="A249" s="320"/>
      <c r="B249" s="321"/>
      <c r="C249" s="321"/>
      <c r="D249" s="321"/>
      <c r="E249" s="321"/>
      <c r="F249" s="322"/>
      <c r="G249" s="917" t="s">
        <v>106</v>
      </c>
      <c r="H249" s="918"/>
      <c r="I249" s="918"/>
      <c r="J249" s="918"/>
      <c r="K249" s="919"/>
      <c r="L249" s="920" t="s">
        <v>106</v>
      </c>
      <c r="M249" s="937"/>
      <c r="N249" s="937"/>
      <c r="O249" s="937"/>
      <c r="P249" s="937"/>
      <c r="Q249" s="937"/>
      <c r="R249" s="937"/>
      <c r="S249" s="937"/>
      <c r="T249" s="937"/>
      <c r="U249" s="937"/>
      <c r="V249" s="937"/>
      <c r="W249" s="937"/>
      <c r="X249" s="938"/>
      <c r="Y249" s="921">
        <v>0</v>
      </c>
      <c r="Z249" s="922"/>
      <c r="AA249" s="922"/>
      <c r="AB249" s="922"/>
      <c r="AC249" s="939"/>
      <c r="AD249" s="917" t="s">
        <v>279</v>
      </c>
      <c r="AE249" s="918"/>
      <c r="AF249" s="918"/>
      <c r="AG249" s="918"/>
      <c r="AH249" s="919"/>
      <c r="AI249" s="920" t="s">
        <v>280</v>
      </c>
      <c r="AJ249" s="937"/>
      <c r="AK249" s="937"/>
      <c r="AL249" s="937"/>
      <c r="AM249" s="937"/>
      <c r="AN249" s="937"/>
      <c r="AO249" s="937"/>
      <c r="AP249" s="937"/>
      <c r="AQ249" s="937"/>
      <c r="AR249" s="937"/>
      <c r="AS249" s="937"/>
      <c r="AT249" s="937"/>
      <c r="AU249" s="938"/>
      <c r="AV249" s="921">
        <v>144.588414</v>
      </c>
      <c r="AW249" s="922"/>
      <c r="AX249" s="922"/>
      <c r="AY249" s="923"/>
    </row>
    <row r="250" spans="1:51" ht="24.75" hidden="1" customHeight="1" x14ac:dyDescent="0.2">
      <c r="A250" s="320"/>
      <c r="B250" s="321"/>
      <c r="C250" s="321"/>
      <c r="D250" s="321"/>
      <c r="E250" s="321"/>
      <c r="F250" s="322"/>
      <c r="G250" s="917"/>
      <c r="H250" s="918"/>
      <c r="I250" s="918"/>
      <c r="J250" s="918"/>
      <c r="K250" s="919"/>
      <c r="L250" s="920"/>
      <c r="M250" s="937"/>
      <c r="N250" s="937"/>
      <c r="O250" s="937"/>
      <c r="P250" s="937"/>
      <c r="Q250" s="937"/>
      <c r="R250" s="937"/>
      <c r="S250" s="937"/>
      <c r="T250" s="937"/>
      <c r="U250" s="937"/>
      <c r="V250" s="937"/>
      <c r="W250" s="937"/>
      <c r="X250" s="938"/>
      <c r="Y250" s="921"/>
      <c r="Z250" s="922"/>
      <c r="AA250" s="922"/>
      <c r="AB250" s="922"/>
      <c r="AC250" s="939"/>
      <c r="AD250" s="917"/>
      <c r="AE250" s="918"/>
      <c r="AF250" s="918"/>
      <c r="AG250" s="918"/>
      <c r="AH250" s="919"/>
      <c r="AI250" s="920"/>
      <c r="AJ250" s="918"/>
      <c r="AK250" s="918"/>
      <c r="AL250" s="918"/>
      <c r="AM250" s="918"/>
      <c r="AN250" s="918"/>
      <c r="AO250" s="918"/>
      <c r="AP250" s="918"/>
      <c r="AQ250" s="918"/>
      <c r="AR250" s="918"/>
      <c r="AS250" s="918"/>
      <c r="AT250" s="918"/>
      <c r="AU250" s="919"/>
      <c r="AV250" s="921"/>
      <c r="AW250" s="922"/>
      <c r="AX250" s="922"/>
      <c r="AY250" s="923"/>
    </row>
    <row r="251" spans="1:51" ht="24.75" hidden="1" customHeight="1" x14ac:dyDescent="0.2">
      <c r="A251" s="320"/>
      <c r="B251" s="321"/>
      <c r="C251" s="321"/>
      <c r="D251" s="321"/>
      <c r="E251" s="321"/>
      <c r="F251" s="322"/>
      <c r="G251" s="917"/>
      <c r="H251" s="918"/>
      <c r="I251" s="918"/>
      <c r="J251" s="918"/>
      <c r="K251" s="919"/>
      <c r="L251" s="920"/>
      <c r="M251" s="918"/>
      <c r="N251" s="918"/>
      <c r="O251" s="918"/>
      <c r="P251" s="918"/>
      <c r="Q251" s="918"/>
      <c r="R251" s="918"/>
      <c r="S251" s="918"/>
      <c r="T251" s="918"/>
      <c r="U251" s="918"/>
      <c r="V251" s="918"/>
      <c r="W251" s="918"/>
      <c r="X251" s="919"/>
      <c r="Y251" s="921"/>
      <c r="Z251" s="922"/>
      <c r="AA251" s="922"/>
      <c r="AB251" s="922"/>
      <c r="AC251" s="939"/>
      <c r="AD251" s="917"/>
      <c r="AE251" s="918"/>
      <c r="AF251" s="918"/>
      <c r="AG251" s="918"/>
      <c r="AH251" s="919"/>
      <c r="AI251" s="920"/>
      <c r="AJ251" s="918"/>
      <c r="AK251" s="918"/>
      <c r="AL251" s="918"/>
      <c r="AM251" s="918"/>
      <c r="AN251" s="918"/>
      <c r="AO251" s="918"/>
      <c r="AP251" s="918"/>
      <c r="AQ251" s="918"/>
      <c r="AR251" s="918"/>
      <c r="AS251" s="918"/>
      <c r="AT251" s="918"/>
      <c r="AU251" s="919"/>
      <c r="AV251" s="921"/>
      <c r="AW251" s="922"/>
      <c r="AX251" s="922"/>
      <c r="AY251" s="923"/>
    </row>
    <row r="252" spans="1:51" ht="24.75" hidden="1" customHeight="1" x14ac:dyDescent="0.2">
      <c r="A252" s="320"/>
      <c r="B252" s="321"/>
      <c r="C252" s="321"/>
      <c r="D252" s="321"/>
      <c r="E252" s="321"/>
      <c r="F252" s="322"/>
      <c r="G252" s="917"/>
      <c r="H252" s="918"/>
      <c r="I252" s="918"/>
      <c r="J252" s="918"/>
      <c r="K252" s="919"/>
      <c r="L252" s="920"/>
      <c r="M252" s="918"/>
      <c r="N252" s="918"/>
      <c r="O252" s="918"/>
      <c r="P252" s="918"/>
      <c r="Q252" s="918"/>
      <c r="R252" s="918"/>
      <c r="S252" s="918"/>
      <c r="T252" s="918"/>
      <c r="U252" s="918"/>
      <c r="V252" s="918"/>
      <c r="W252" s="918"/>
      <c r="X252" s="919"/>
      <c r="Y252" s="921"/>
      <c r="Z252" s="922"/>
      <c r="AA252" s="922"/>
      <c r="AB252" s="922"/>
      <c r="AC252" s="939"/>
      <c r="AD252" s="917"/>
      <c r="AE252" s="918"/>
      <c r="AF252" s="918"/>
      <c r="AG252" s="918"/>
      <c r="AH252" s="919"/>
      <c r="AI252" s="920"/>
      <c r="AJ252" s="918"/>
      <c r="AK252" s="918"/>
      <c r="AL252" s="918"/>
      <c r="AM252" s="918"/>
      <c r="AN252" s="918"/>
      <c r="AO252" s="918"/>
      <c r="AP252" s="918"/>
      <c r="AQ252" s="918"/>
      <c r="AR252" s="918"/>
      <c r="AS252" s="918"/>
      <c r="AT252" s="918"/>
      <c r="AU252" s="919"/>
      <c r="AV252" s="921"/>
      <c r="AW252" s="922"/>
      <c r="AX252" s="922"/>
      <c r="AY252" s="923"/>
    </row>
    <row r="253" spans="1:51" ht="24.75" hidden="1" customHeight="1" x14ac:dyDescent="0.2">
      <c r="A253" s="320"/>
      <c r="B253" s="321"/>
      <c r="C253" s="321"/>
      <c r="D253" s="321"/>
      <c r="E253" s="321"/>
      <c r="F253" s="322"/>
      <c r="G253" s="948"/>
      <c r="H253" s="949"/>
      <c r="I253" s="949"/>
      <c r="J253" s="949"/>
      <c r="K253" s="950"/>
      <c r="L253" s="951"/>
      <c r="M253" s="949"/>
      <c r="N253" s="949"/>
      <c r="O253" s="949"/>
      <c r="P253" s="949"/>
      <c r="Q253" s="949"/>
      <c r="R253" s="949"/>
      <c r="S253" s="949"/>
      <c r="T253" s="949"/>
      <c r="U253" s="949"/>
      <c r="V253" s="949"/>
      <c r="W253" s="949"/>
      <c r="X253" s="950"/>
      <c r="Y253" s="952"/>
      <c r="Z253" s="953"/>
      <c r="AA253" s="953"/>
      <c r="AB253" s="953"/>
      <c r="AC253" s="953"/>
      <c r="AD253" s="948"/>
      <c r="AE253" s="949"/>
      <c r="AF253" s="949"/>
      <c r="AG253" s="949"/>
      <c r="AH253" s="950"/>
      <c r="AI253" s="951"/>
      <c r="AJ253" s="949"/>
      <c r="AK253" s="949"/>
      <c r="AL253" s="949"/>
      <c r="AM253" s="949"/>
      <c r="AN253" s="949"/>
      <c r="AO253" s="949"/>
      <c r="AP253" s="949"/>
      <c r="AQ253" s="949"/>
      <c r="AR253" s="949"/>
      <c r="AS253" s="949"/>
      <c r="AT253" s="949"/>
      <c r="AU253" s="950"/>
      <c r="AV253" s="952"/>
      <c r="AW253" s="953"/>
      <c r="AX253" s="953"/>
      <c r="AY253" s="954"/>
    </row>
    <row r="254" spans="1:51" ht="24.75" customHeight="1" x14ac:dyDescent="0.2">
      <c r="A254" s="320"/>
      <c r="B254" s="321"/>
      <c r="C254" s="321"/>
      <c r="D254" s="321"/>
      <c r="E254" s="321"/>
      <c r="F254" s="322"/>
      <c r="G254" s="898" t="s">
        <v>271</v>
      </c>
      <c r="H254" s="78"/>
      <c r="I254" s="78"/>
      <c r="J254" s="78"/>
      <c r="K254" s="79"/>
      <c r="L254" s="943"/>
      <c r="M254" s="944"/>
      <c r="N254" s="944"/>
      <c r="O254" s="944"/>
      <c r="P254" s="944"/>
      <c r="Q254" s="944"/>
      <c r="R254" s="944"/>
      <c r="S254" s="944"/>
      <c r="T254" s="944"/>
      <c r="U254" s="944"/>
      <c r="V254" s="944"/>
      <c r="W254" s="944"/>
      <c r="X254" s="945"/>
      <c r="Y254" s="946">
        <f>SUM(Y246:AC253)</f>
        <v>119.5986</v>
      </c>
      <c r="Z254" s="715"/>
      <c r="AA254" s="715"/>
      <c r="AB254" s="715"/>
      <c r="AC254" s="716"/>
      <c r="AD254" s="898" t="s">
        <v>271</v>
      </c>
      <c r="AE254" s="78"/>
      <c r="AF254" s="78"/>
      <c r="AG254" s="78"/>
      <c r="AH254" s="78"/>
      <c r="AI254" s="943"/>
      <c r="AJ254" s="944"/>
      <c r="AK254" s="944"/>
      <c r="AL254" s="944"/>
      <c r="AM254" s="944"/>
      <c r="AN254" s="944"/>
      <c r="AO254" s="944"/>
      <c r="AP254" s="944"/>
      <c r="AQ254" s="944"/>
      <c r="AR254" s="944"/>
      <c r="AS254" s="944"/>
      <c r="AT254" s="944"/>
      <c r="AU254" s="945"/>
      <c r="AV254" s="946">
        <f>SUM(AV246:AY253)</f>
        <v>877.60700100000008</v>
      </c>
      <c r="AW254" s="715"/>
      <c r="AX254" s="715"/>
      <c r="AY254" s="947"/>
    </row>
    <row r="255" spans="1:51" ht="24.75" customHeight="1" x14ac:dyDescent="0.2">
      <c r="A255" s="320"/>
      <c r="B255" s="321"/>
      <c r="C255" s="321"/>
      <c r="D255" s="321"/>
      <c r="E255" s="321"/>
      <c r="F255" s="322"/>
      <c r="G255" s="961" t="s">
        <v>281</v>
      </c>
      <c r="H255" s="962"/>
      <c r="I255" s="962"/>
      <c r="J255" s="962"/>
      <c r="K255" s="962"/>
      <c r="L255" s="962"/>
      <c r="M255" s="962"/>
      <c r="N255" s="962"/>
      <c r="O255" s="962"/>
      <c r="P255" s="962"/>
      <c r="Q255" s="962"/>
      <c r="R255" s="962"/>
      <c r="S255" s="962"/>
      <c r="T255" s="962"/>
      <c r="U255" s="962"/>
      <c r="V255" s="962"/>
      <c r="W255" s="962"/>
      <c r="X255" s="962"/>
      <c r="Y255" s="962"/>
      <c r="Z255" s="962"/>
      <c r="AA255" s="962"/>
      <c r="AB255" s="962"/>
      <c r="AC255" s="963"/>
      <c r="AD255" s="961" t="s">
        <v>282</v>
      </c>
      <c r="AE255" s="962"/>
      <c r="AF255" s="962"/>
      <c r="AG255" s="962"/>
      <c r="AH255" s="962"/>
      <c r="AI255" s="962"/>
      <c r="AJ255" s="962"/>
      <c r="AK255" s="962"/>
      <c r="AL255" s="962"/>
      <c r="AM255" s="962"/>
      <c r="AN255" s="962"/>
      <c r="AO255" s="962"/>
      <c r="AP255" s="962"/>
      <c r="AQ255" s="962"/>
      <c r="AR255" s="962"/>
      <c r="AS255" s="962"/>
      <c r="AT255" s="962"/>
      <c r="AU255" s="962"/>
      <c r="AV255" s="962"/>
      <c r="AW255" s="962"/>
      <c r="AX255" s="962"/>
      <c r="AY255" s="964"/>
    </row>
    <row r="256" spans="1:51" ht="24.75" customHeight="1" x14ac:dyDescent="0.2">
      <c r="A256" s="320"/>
      <c r="B256" s="321"/>
      <c r="C256" s="321"/>
      <c r="D256" s="321"/>
      <c r="E256" s="321"/>
      <c r="F256" s="322"/>
      <c r="G256" s="898" t="s">
        <v>256</v>
      </c>
      <c r="H256" s="78"/>
      <c r="I256" s="78"/>
      <c r="J256" s="78"/>
      <c r="K256" s="79"/>
      <c r="L256" s="77" t="s">
        <v>257</v>
      </c>
      <c r="M256" s="78"/>
      <c r="N256" s="78"/>
      <c r="O256" s="78"/>
      <c r="P256" s="78"/>
      <c r="Q256" s="78"/>
      <c r="R256" s="78"/>
      <c r="S256" s="78"/>
      <c r="T256" s="78"/>
      <c r="U256" s="78"/>
      <c r="V256" s="78"/>
      <c r="W256" s="78"/>
      <c r="X256" s="79"/>
      <c r="Y256" s="899" t="s">
        <v>258</v>
      </c>
      <c r="Z256" s="987"/>
      <c r="AA256" s="987"/>
      <c r="AB256" s="987"/>
      <c r="AC256" s="988"/>
      <c r="AD256" s="898" t="s">
        <v>256</v>
      </c>
      <c r="AE256" s="78"/>
      <c r="AF256" s="78"/>
      <c r="AG256" s="78"/>
      <c r="AH256" s="79"/>
      <c r="AI256" s="77" t="s">
        <v>257</v>
      </c>
      <c r="AJ256" s="78"/>
      <c r="AK256" s="78"/>
      <c r="AL256" s="78"/>
      <c r="AM256" s="78"/>
      <c r="AN256" s="78"/>
      <c r="AO256" s="78"/>
      <c r="AP256" s="78"/>
      <c r="AQ256" s="78"/>
      <c r="AR256" s="78"/>
      <c r="AS256" s="78"/>
      <c r="AT256" s="78"/>
      <c r="AU256" s="79"/>
      <c r="AV256" s="899" t="s">
        <v>258</v>
      </c>
      <c r="AW256" s="987"/>
      <c r="AX256" s="987"/>
      <c r="AY256" s="989"/>
    </row>
    <row r="257" spans="1:51" ht="33.75" customHeight="1" x14ac:dyDescent="0.2">
      <c r="A257" s="320"/>
      <c r="B257" s="321"/>
      <c r="C257" s="321"/>
      <c r="D257" s="321"/>
      <c r="E257" s="321"/>
      <c r="F257" s="322"/>
      <c r="G257" s="927" t="s">
        <v>283</v>
      </c>
      <c r="H257" s="928"/>
      <c r="I257" s="928"/>
      <c r="J257" s="928"/>
      <c r="K257" s="929"/>
      <c r="L257" s="930" t="s">
        <v>284</v>
      </c>
      <c r="M257" s="931"/>
      <c r="N257" s="931"/>
      <c r="O257" s="931"/>
      <c r="P257" s="931"/>
      <c r="Q257" s="931"/>
      <c r="R257" s="931"/>
      <c r="S257" s="931"/>
      <c r="T257" s="931"/>
      <c r="U257" s="931"/>
      <c r="V257" s="931"/>
      <c r="W257" s="931"/>
      <c r="X257" s="932"/>
      <c r="Y257" s="933">
        <v>22</v>
      </c>
      <c r="Z257" s="934"/>
      <c r="AA257" s="934"/>
      <c r="AB257" s="934"/>
      <c r="AC257" s="935"/>
      <c r="AD257" s="927" t="s">
        <v>106</v>
      </c>
      <c r="AE257" s="928"/>
      <c r="AF257" s="928"/>
      <c r="AG257" s="928"/>
      <c r="AH257" s="929"/>
      <c r="AI257" s="930" t="s">
        <v>106</v>
      </c>
      <c r="AJ257" s="931"/>
      <c r="AK257" s="931"/>
      <c r="AL257" s="931"/>
      <c r="AM257" s="931"/>
      <c r="AN257" s="931"/>
      <c r="AO257" s="931"/>
      <c r="AP257" s="931"/>
      <c r="AQ257" s="931"/>
      <c r="AR257" s="931"/>
      <c r="AS257" s="931"/>
      <c r="AT257" s="931"/>
      <c r="AU257" s="932"/>
      <c r="AV257" s="959">
        <v>0</v>
      </c>
      <c r="AW257" s="722"/>
      <c r="AX257" s="722"/>
      <c r="AY257" s="960"/>
    </row>
    <row r="258" spans="1:51" ht="24.75" hidden="1" customHeight="1" x14ac:dyDescent="0.2">
      <c r="A258" s="320"/>
      <c r="B258" s="321"/>
      <c r="C258" s="321"/>
      <c r="D258" s="321"/>
      <c r="E258" s="321"/>
      <c r="F258" s="322"/>
      <c r="G258" s="974"/>
      <c r="H258" s="975"/>
      <c r="I258" s="975"/>
      <c r="J258" s="975"/>
      <c r="K258" s="976"/>
      <c r="L258" s="977"/>
      <c r="M258" s="978"/>
      <c r="N258" s="978"/>
      <c r="O258" s="978"/>
      <c r="P258" s="978"/>
      <c r="Q258" s="978"/>
      <c r="R258" s="978"/>
      <c r="S258" s="978"/>
      <c r="T258" s="978"/>
      <c r="U258" s="978"/>
      <c r="V258" s="978"/>
      <c r="W258" s="978"/>
      <c r="X258" s="979"/>
      <c r="Y258" s="984"/>
      <c r="Z258" s="985"/>
      <c r="AA258" s="985"/>
      <c r="AB258" s="985"/>
      <c r="AC258" s="986"/>
      <c r="AD258" s="974"/>
      <c r="AE258" s="975"/>
      <c r="AF258" s="975"/>
      <c r="AG258" s="975"/>
      <c r="AH258" s="976"/>
      <c r="AI258" s="977"/>
      <c r="AJ258" s="978"/>
      <c r="AK258" s="978"/>
      <c r="AL258" s="978"/>
      <c r="AM258" s="978"/>
      <c r="AN258" s="978"/>
      <c r="AO258" s="978"/>
      <c r="AP258" s="978"/>
      <c r="AQ258" s="978"/>
      <c r="AR258" s="978"/>
      <c r="AS258" s="978"/>
      <c r="AT258" s="978"/>
      <c r="AU258" s="979"/>
      <c r="AV258" s="980"/>
      <c r="AW258" s="981"/>
      <c r="AX258" s="981"/>
      <c r="AY258" s="983"/>
    </row>
    <row r="259" spans="1:51" ht="24.75" hidden="1" customHeight="1" x14ac:dyDescent="0.2">
      <c r="A259" s="320"/>
      <c r="B259" s="321"/>
      <c r="C259" s="321"/>
      <c r="D259" s="321"/>
      <c r="E259" s="321"/>
      <c r="F259" s="322"/>
      <c r="G259" s="974"/>
      <c r="H259" s="975"/>
      <c r="I259" s="975"/>
      <c r="J259" s="975"/>
      <c r="K259" s="976"/>
      <c r="L259" s="977"/>
      <c r="M259" s="978"/>
      <c r="N259" s="978"/>
      <c r="O259" s="978"/>
      <c r="P259" s="978"/>
      <c r="Q259" s="978"/>
      <c r="R259" s="978"/>
      <c r="S259" s="978"/>
      <c r="T259" s="978"/>
      <c r="U259" s="978"/>
      <c r="V259" s="978"/>
      <c r="W259" s="978"/>
      <c r="X259" s="979"/>
      <c r="Y259" s="980"/>
      <c r="Z259" s="981"/>
      <c r="AA259" s="981"/>
      <c r="AB259" s="981"/>
      <c r="AC259" s="982"/>
      <c r="AD259" s="974"/>
      <c r="AE259" s="975"/>
      <c r="AF259" s="975"/>
      <c r="AG259" s="975"/>
      <c r="AH259" s="976"/>
      <c r="AI259" s="977"/>
      <c r="AJ259" s="978"/>
      <c r="AK259" s="978"/>
      <c r="AL259" s="978"/>
      <c r="AM259" s="978"/>
      <c r="AN259" s="978"/>
      <c r="AO259" s="978"/>
      <c r="AP259" s="978"/>
      <c r="AQ259" s="978"/>
      <c r="AR259" s="978"/>
      <c r="AS259" s="978"/>
      <c r="AT259" s="978"/>
      <c r="AU259" s="979"/>
      <c r="AV259" s="980"/>
      <c r="AW259" s="981"/>
      <c r="AX259" s="981"/>
      <c r="AY259" s="983"/>
    </row>
    <row r="260" spans="1:51" ht="24.75" hidden="1" customHeight="1" x14ac:dyDescent="0.2">
      <c r="A260" s="320"/>
      <c r="B260" s="321"/>
      <c r="C260" s="321"/>
      <c r="D260" s="321"/>
      <c r="E260" s="321"/>
      <c r="F260" s="322"/>
      <c r="G260" s="974"/>
      <c r="H260" s="975"/>
      <c r="I260" s="975"/>
      <c r="J260" s="975"/>
      <c r="K260" s="976"/>
      <c r="L260" s="977"/>
      <c r="M260" s="975"/>
      <c r="N260" s="975"/>
      <c r="O260" s="975"/>
      <c r="P260" s="975"/>
      <c r="Q260" s="975"/>
      <c r="R260" s="975"/>
      <c r="S260" s="975"/>
      <c r="T260" s="975"/>
      <c r="U260" s="975"/>
      <c r="V260" s="975"/>
      <c r="W260" s="975"/>
      <c r="X260" s="976"/>
      <c r="Y260" s="980"/>
      <c r="Z260" s="981"/>
      <c r="AA260" s="981"/>
      <c r="AB260" s="981"/>
      <c r="AC260" s="982"/>
      <c r="AD260" s="974"/>
      <c r="AE260" s="975"/>
      <c r="AF260" s="975"/>
      <c r="AG260" s="975"/>
      <c r="AH260" s="976"/>
      <c r="AI260" s="977"/>
      <c r="AJ260" s="978"/>
      <c r="AK260" s="978"/>
      <c r="AL260" s="978"/>
      <c r="AM260" s="978"/>
      <c r="AN260" s="978"/>
      <c r="AO260" s="978"/>
      <c r="AP260" s="978"/>
      <c r="AQ260" s="978"/>
      <c r="AR260" s="978"/>
      <c r="AS260" s="978"/>
      <c r="AT260" s="978"/>
      <c r="AU260" s="979"/>
      <c r="AV260" s="980"/>
      <c r="AW260" s="981"/>
      <c r="AX260" s="981"/>
      <c r="AY260" s="983"/>
    </row>
    <row r="261" spans="1:51" ht="24.75" hidden="1" customHeight="1" x14ac:dyDescent="0.2">
      <c r="A261" s="320"/>
      <c r="B261" s="321"/>
      <c r="C261" s="321"/>
      <c r="D261" s="321"/>
      <c r="E261" s="321"/>
      <c r="F261" s="322"/>
      <c r="G261" s="974"/>
      <c r="H261" s="975"/>
      <c r="I261" s="975"/>
      <c r="J261" s="975"/>
      <c r="K261" s="976"/>
      <c r="L261" s="977"/>
      <c r="M261" s="978"/>
      <c r="N261" s="978"/>
      <c r="O261" s="978"/>
      <c r="P261" s="978"/>
      <c r="Q261" s="978"/>
      <c r="R261" s="978"/>
      <c r="S261" s="978"/>
      <c r="T261" s="978"/>
      <c r="U261" s="978"/>
      <c r="V261" s="978"/>
      <c r="W261" s="978"/>
      <c r="X261" s="979"/>
      <c r="Y261" s="980"/>
      <c r="Z261" s="981"/>
      <c r="AA261" s="981"/>
      <c r="AB261" s="981"/>
      <c r="AC261" s="982"/>
      <c r="AD261" s="974"/>
      <c r="AE261" s="975"/>
      <c r="AF261" s="975"/>
      <c r="AG261" s="975"/>
      <c r="AH261" s="976"/>
      <c r="AI261" s="977"/>
      <c r="AJ261" s="978"/>
      <c r="AK261" s="978"/>
      <c r="AL261" s="978"/>
      <c r="AM261" s="978"/>
      <c r="AN261" s="978"/>
      <c r="AO261" s="978"/>
      <c r="AP261" s="978"/>
      <c r="AQ261" s="978"/>
      <c r="AR261" s="978"/>
      <c r="AS261" s="978"/>
      <c r="AT261" s="978"/>
      <c r="AU261" s="979"/>
      <c r="AV261" s="980"/>
      <c r="AW261" s="981"/>
      <c r="AX261" s="981"/>
      <c r="AY261" s="983"/>
    </row>
    <row r="262" spans="1:51" ht="24.75" hidden="1" customHeight="1" x14ac:dyDescent="0.2">
      <c r="A262" s="320"/>
      <c r="B262" s="321"/>
      <c r="C262" s="321"/>
      <c r="D262" s="321"/>
      <c r="E262" s="321"/>
      <c r="F262" s="322"/>
      <c r="G262" s="974"/>
      <c r="H262" s="975"/>
      <c r="I262" s="975"/>
      <c r="J262" s="975"/>
      <c r="K262" s="976"/>
      <c r="L262" s="977"/>
      <c r="M262" s="978"/>
      <c r="N262" s="978"/>
      <c r="O262" s="978"/>
      <c r="P262" s="978"/>
      <c r="Q262" s="978"/>
      <c r="R262" s="978"/>
      <c r="S262" s="978"/>
      <c r="T262" s="978"/>
      <c r="U262" s="978"/>
      <c r="V262" s="978"/>
      <c r="W262" s="978"/>
      <c r="X262" s="979"/>
      <c r="Y262" s="980"/>
      <c r="Z262" s="981"/>
      <c r="AA262" s="981"/>
      <c r="AB262" s="981"/>
      <c r="AC262" s="982"/>
      <c r="AD262" s="974"/>
      <c r="AE262" s="975"/>
      <c r="AF262" s="975"/>
      <c r="AG262" s="975"/>
      <c r="AH262" s="976"/>
      <c r="AI262" s="977"/>
      <c r="AJ262" s="978"/>
      <c r="AK262" s="978"/>
      <c r="AL262" s="978"/>
      <c r="AM262" s="978"/>
      <c r="AN262" s="978"/>
      <c r="AO262" s="978"/>
      <c r="AP262" s="978"/>
      <c r="AQ262" s="978"/>
      <c r="AR262" s="978"/>
      <c r="AS262" s="978"/>
      <c r="AT262" s="978"/>
      <c r="AU262" s="979"/>
      <c r="AV262" s="980"/>
      <c r="AW262" s="981"/>
      <c r="AX262" s="981"/>
      <c r="AY262" s="983"/>
    </row>
    <row r="263" spans="1:51" ht="24.75" hidden="1" customHeight="1" x14ac:dyDescent="0.2">
      <c r="A263" s="320"/>
      <c r="B263" s="321"/>
      <c r="C263" s="321"/>
      <c r="D263" s="321"/>
      <c r="E263" s="321"/>
      <c r="F263" s="322"/>
      <c r="G263" s="974"/>
      <c r="H263" s="975"/>
      <c r="I263" s="975"/>
      <c r="J263" s="975"/>
      <c r="K263" s="976"/>
      <c r="L263" s="977"/>
      <c r="M263" s="978"/>
      <c r="N263" s="978"/>
      <c r="O263" s="978"/>
      <c r="P263" s="978"/>
      <c r="Q263" s="978"/>
      <c r="R263" s="978"/>
      <c r="S263" s="978"/>
      <c r="T263" s="978"/>
      <c r="U263" s="978"/>
      <c r="V263" s="978"/>
      <c r="W263" s="978"/>
      <c r="X263" s="979"/>
      <c r="Y263" s="980"/>
      <c r="Z263" s="981"/>
      <c r="AA263" s="981"/>
      <c r="AB263" s="981"/>
      <c r="AC263" s="982"/>
      <c r="AD263" s="974"/>
      <c r="AE263" s="975"/>
      <c r="AF263" s="975"/>
      <c r="AG263" s="975"/>
      <c r="AH263" s="976"/>
      <c r="AI263" s="977"/>
      <c r="AJ263" s="978"/>
      <c r="AK263" s="978"/>
      <c r="AL263" s="978"/>
      <c r="AM263" s="978"/>
      <c r="AN263" s="978"/>
      <c r="AO263" s="978"/>
      <c r="AP263" s="978"/>
      <c r="AQ263" s="978"/>
      <c r="AR263" s="978"/>
      <c r="AS263" s="978"/>
      <c r="AT263" s="978"/>
      <c r="AU263" s="979"/>
      <c r="AV263" s="980"/>
      <c r="AW263" s="981"/>
      <c r="AX263" s="981"/>
      <c r="AY263" s="983"/>
    </row>
    <row r="264" spans="1:51" ht="24.75" hidden="1" customHeight="1" x14ac:dyDescent="0.2">
      <c r="A264" s="320"/>
      <c r="B264" s="321"/>
      <c r="C264" s="321"/>
      <c r="D264" s="321"/>
      <c r="E264" s="321"/>
      <c r="F264" s="322"/>
      <c r="G264" s="965"/>
      <c r="H264" s="966"/>
      <c r="I264" s="966"/>
      <c r="J264" s="966"/>
      <c r="K264" s="967"/>
      <c r="L264" s="968"/>
      <c r="M264" s="969"/>
      <c r="N264" s="969"/>
      <c r="O264" s="969"/>
      <c r="P264" s="969"/>
      <c r="Q264" s="969"/>
      <c r="R264" s="969"/>
      <c r="S264" s="969"/>
      <c r="T264" s="969"/>
      <c r="U264" s="969"/>
      <c r="V264" s="969"/>
      <c r="W264" s="969"/>
      <c r="X264" s="970"/>
      <c r="Y264" s="971"/>
      <c r="Z264" s="972"/>
      <c r="AA264" s="972"/>
      <c r="AB264" s="972"/>
      <c r="AC264" s="972"/>
      <c r="AD264" s="965"/>
      <c r="AE264" s="966"/>
      <c r="AF264" s="966"/>
      <c r="AG264" s="966"/>
      <c r="AH264" s="967"/>
      <c r="AI264" s="968"/>
      <c r="AJ264" s="969"/>
      <c r="AK264" s="969"/>
      <c r="AL264" s="969"/>
      <c r="AM264" s="969"/>
      <c r="AN264" s="969"/>
      <c r="AO264" s="969"/>
      <c r="AP264" s="969"/>
      <c r="AQ264" s="969"/>
      <c r="AR264" s="969"/>
      <c r="AS264" s="969"/>
      <c r="AT264" s="969"/>
      <c r="AU264" s="970"/>
      <c r="AV264" s="971"/>
      <c r="AW264" s="972"/>
      <c r="AX264" s="972"/>
      <c r="AY264" s="973"/>
    </row>
    <row r="265" spans="1:51" ht="24.75" customHeight="1" x14ac:dyDescent="0.2">
      <c r="A265" s="320"/>
      <c r="B265" s="321"/>
      <c r="C265" s="321"/>
      <c r="D265" s="321"/>
      <c r="E265" s="321"/>
      <c r="F265" s="322"/>
      <c r="G265" s="994" t="s">
        <v>271</v>
      </c>
      <c r="H265" s="995"/>
      <c r="I265" s="995"/>
      <c r="J265" s="995"/>
      <c r="K265" s="996"/>
      <c r="L265" s="1002"/>
      <c r="M265" s="1003"/>
      <c r="N265" s="1003"/>
      <c r="O265" s="1003"/>
      <c r="P265" s="1003"/>
      <c r="Q265" s="1003"/>
      <c r="R265" s="1003"/>
      <c r="S265" s="1003"/>
      <c r="T265" s="1003"/>
      <c r="U265" s="1003"/>
      <c r="V265" s="1003"/>
      <c r="W265" s="1003"/>
      <c r="X265" s="1004"/>
      <c r="Y265" s="1005">
        <f>SUM(Y257:AC264)</f>
        <v>22</v>
      </c>
      <c r="Z265" s="1006"/>
      <c r="AA265" s="1006"/>
      <c r="AB265" s="1006"/>
      <c r="AC265" s="1007"/>
      <c r="AD265" s="994" t="s">
        <v>271</v>
      </c>
      <c r="AE265" s="995"/>
      <c r="AF265" s="995"/>
      <c r="AG265" s="995"/>
      <c r="AH265" s="996"/>
      <c r="AI265" s="1002"/>
      <c r="AJ265" s="1003"/>
      <c r="AK265" s="1003"/>
      <c r="AL265" s="1003"/>
      <c r="AM265" s="1003"/>
      <c r="AN265" s="1003"/>
      <c r="AO265" s="1003"/>
      <c r="AP265" s="1003"/>
      <c r="AQ265" s="1003"/>
      <c r="AR265" s="1003"/>
      <c r="AS265" s="1003"/>
      <c r="AT265" s="1003"/>
      <c r="AU265" s="1004"/>
      <c r="AV265" s="1005">
        <f>SUM(AV257:AY264)</f>
        <v>0</v>
      </c>
      <c r="AW265" s="1006"/>
      <c r="AX265" s="1006"/>
      <c r="AY265" s="1008"/>
    </row>
    <row r="266" spans="1:51" ht="24.75" hidden="1" customHeight="1" x14ac:dyDescent="0.2">
      <c r="A266" s="320"/>
      <c r="B266" s="321"/>
      <c r="C266" s="321"/>
      <c r="D266" s="321"/>
      <c r="E266" s="321"/>
      <c r="F266" s="322"/>
      <c r="G266" s="990" t="s">
        <v>285</v>
      </c>
      <c r="H266" s="991"/>
      <c r="I266" s="991"/>
      <c r="J266" s="991"/>
      <c r="K266" s="991"/>
      <c r="L266" s="991"/>
      <c r="M266" s="991"/>
      <c r="N266" s="991"/>
      <c r="O266" s="991"/>
      <c r="P266" s="991"/>
      <c r="Q266" s="991"/>
      <c r="R266" s="991"/>
      <c r="S266" s="991"/>
      <c r="T266" s="991"/>
      <c r="U266" s="991"/>
      <c r="V266" s="991"/>
      <c r="W266" s="991"/>
      <c r="X266" s="991"/>
      <c r="Y266" s="991"/>
      <c r="Z266" s="991"/>
      <c r="AA266" s="991"/>
      <c r="AB266" s="991"/>
      <c r="AC266" s="992"/>
      <c r="AD266" s="990" t="s">
        <v>286</v>
      </c>
      <c r="AE266" s="991"/>
      <c r="AF266" s="991"/>
      <c r="AG266" s="991"/>
      <c r="AH266" s="991"/>
      <c r="AI266" s="991"/>
      <c r="AJ266" s="991"/>
      <c r="AK266" s="991"/>
      <c r="AL266" s="991"/>
      <c r="AM266" s="991"/>
      <c r="AN266" s="991"/>
      <c r="AO266" s="991"/>
      <c r="AP266" s="991"/>
      <c r="AQ266" s="991"/>
      <c r="AR266" s="991"/>
      <c r="AS266" s="991"/>
      <c r="AT266" s="991"/>
      <c r="AU266" s="991"/>
      <c r="AV266" s="991"/>
      <c r="AW266" s="991"/>
      <c r="AX266" s="991"/>
      <c r="AY266" s="993"/>
    </row>
    <row r="267" spans="1:51" ht="24.75" hidden="1" customHeight="1" x14ac:dyDescent="0.2">
      <c r="A267" s="320"/>
      <c r="B267" s="321"/>
      <c r="C267" s="321"/>
      <c r="D267" s="321"/>
      <c r="E267" s="321"/>
      <c r="F267" s="322"/>
      <c r="G267" s="994" t="s">
        <v>256</v>
      </c>
      <c r="H267" s="995"/>
      <c r="I267" s="995"/>
      <c r="J267" s="995"/>
      <c r="K267" s="996"/>
      <c r="L267" s="997" t="s">
        <v>257</v>
      </c>
      <c r="M267" s="995"/>
      <c r="N267" s="995"/>
      <c r="O267" s="995"/>
      <c r="P267" s="995"/>
      <c r="Q267" s="995"/>
      <c r="R267" s="995"/>
      <c r="S267" s="995"/>
      <c r="T267" s="995"/>
      <c r="U267" s="995"/>
      <c r="V267" s="995"/>
      <c r="W267" s="995"/>
      <c r="X267" s="996"/>
      <c r="Y267" s="998" t="s">
        <v>258</v>
      </c>
      <c r="Z267" s="999"/>
      <c r="AA267" s="999"/>
      <c r="AB267" s="999"/>
      <c r="AC267" s="1000"/>
      <c r="AD267" s="994" t="s">
        <v>256</v>
      </c>
      <c r="AE267" s="995"/>
      <c r="AF267" s="995"/>
      <c r="AG267" s="995"/>
      <c r="AH267" s="996"/>
      <c r="AI267" s="997" t="s">
        <v>257</v>
      </c>
      <c r="AJ267" s="995"/>
      <c r="AK267" s="995"/>
      <c r="AL267" s="995"/>
      <c r="AM267" s="995"/>
      <c r="AN267" s="995"/>
      <c r="AO267" s="995"/>
      <c r="AP267" s="995"/>
      <c r="AQ267" s="995"/>
      <c r="AR267" s="995"/>
      <c r="AS267" s="995"/>
      <c r="AT267" s="995"/>
      <c r="AU267" s="996"/>
      <c r="AV267" s="998" t="s">
        <v>258</v>
      </c>
      <c r="AW267" s="999"/>
      <c r="AX267" s="999"/>
      <c r="AY267" s="1001"/>
    </row>
    <row r="268" spans="1:51" ht="24.75" hidden="1" customHeight="1" x14ac:dyDescent="0.2">
      <c r="A268" s="320"/>
      <c r="B268" s="321"/>
      <c r="C268" s="321"/>
      <c r="D268" s="321"/>
      <c r="E268" s="321"/>
      <c r="F268" s="322"/>
      <c r="G268" s="1009"/>
      <c r="H268" s="1010"/>
      <c r="I268" s="1010"/>
      <c r="J268" s="1010"/>
      <c r="K268" s="1011"/>
      <c r="L268" s="1012"/>
      <c r="M268" s="1013"/>
      <c r="N268" s="1013"/>
      <c r="O268" s="1013"/>
      <c r="P268" s="1013"/>
      <c r="Q268" s="1013"/>
      <c r="R268" s="1013"/>
      <c r="S268" s="1013"/>
      <c r="T268" s="1013"/>
      <c r="U268" s="1013"/>
      <c r="V268" s="1013"/>
      <c r="W268" s="1013"/>
      <c r="X268" s="1014"/>
      <c r="Y268" s="1015"/>
      <c r="Z268" s="1016"/>
      <c r="AA268" s="1016"/>
      <c r="AB268" s="1016"/>
      <c r="AC268" s="1017"/>
      <c r="AD268" s="1009"/>
      <c r="AE268" s="1010"/>
      <c r="AF268" s="1010"/>
      <c r="AG268" s="1010"/>
      <c r="AH268" s="1011"/>
      <c r="AI268" s="1012"/>
      <c r="AJ268" s="1013"/>
      <c r="AK268" s="1013"/>
      <c r="AL268" s="1013"/>
      <c r="AM268" s="1013"/>
      <c r="AN268" s="1013"/>
      <c r="AO268" s="1013"/>
      <c r="AP268" s="1013"/>
      <c r="AQ268" s="1013"/>
      <c r="AR268" s="1013"/>
      <c r="AS268" s="1013"/>
      <c r="AT268" s="1013"/>
      <c r="AU268" s="1014"/>
      <c r="AV268" s="1018"/>
      <c r="AW268" s="1019"/>
      <c r="AX268" s="1019"/>
      <c r="AY268" s="1020"/>
    </row>
    <row r="269" spans="1:51" ht="24.75" hidden="1" customHeight="1" x14ac:dyDescent="0.2">
      <c r="A269" s="320"/>
      <c r="B269" s="321"/>
      <c r="C269" s="321"/>
      <c r="D269" s="321"/>
      <c r="E269" s="321"/>
      <c r="F269" s="322"/>
      <c r="G269" s="974"/>
      <c r="H269" s="975"/>
      <c r="I269" s="975"/>
      <c r="J269" s="975"/>
      <c r="K269" s="976"/>
      <c r="L269" s="977"/>
      <c r="M269" s="978"/>
      <c r="N269" s="978"/>
      <c r="O269" s="978"/>
      <c r="P269" s="978"/>
      <c r="Q269" s="978"/>
      <c r="R269" s="978"/>
      <c r="S269" s="978"/>
      <c r="T269" s="978"/>
      <c r="U269" s="978"/>
      <c r="V269" s="978"/>
      <c r="W269" s="978"/>
      <c r="X269" s="979"/>
      <c r="Y269" s="984"/>
      <c r="Z269" s="985"/>
      <c r="AA269" s="985"/>
      <c r="AB269" s="985"/>
      <c r="AC269" s="986"/>
      <c r="AD269" s="974"/>
      <c r="AE269" s="975"/>
      <c r="AF269" s="975"/>
      <c r="AG269" s="975"/>
      <c r="AH269" s="976"/>
      <c r="AI269" s="977"/>
      <c r="AJ269" s="978"/>
      <c r="AK269" s="978"/>
      <c r="AL269" s="978"/>
      <c r="AM269" s="978"/>
      <c r="AN269" s="978"/>
      <c r="AO269" s="978"/>
      <c r="AP269" s="978"/>
      <c r="AQ269" s="978"/>
      <c r="AR269" s="978"/>
      <c r="AS269" s="978"/>
      <c r="AT269" s="978"/>
      <c r="AU269" s="979"/>
      <c r="AV269" s="980"/>
      <c r="AW269" s="981"/>
      <c r="AX269" s="981"/>
      <c r="AY269" s="983"/>
    </row>
    <row r="270" spans="1:51" ht="24.75" hidden="1" customHeight="1" x14ac:dyDescent="0.2">
      <c r="A270" s="320"/>
      <c r="B270" s="321"/>
      <c r="C270" s="321"/>
      <c r="D270" s="321"/>
      <c r="E270" s="321"/>
      <c r="F270" s="322"/>
      <c r="G270" s="974"/>
      <c r="H270" s="975"/>
      <c r="I270" s="975"/>
      <c r="J270" s="975"/>
      <c r="K270" s="976"/>
      <c r="L270" s="977"/>
      <c r="M270" s="978"/>
      <c r="N270" s="978"/>
      <c r="O270" s="978"/>
      <c r="P270" s="978"/>
      <c r="Q270" s="978"/>
      <c r="R270" s="978"/>
      <c r="S270" s="978"/>
      <c r="T270" s="978"/>
      <c r="U270" s="978"/>
      <c r="V270" s="978"/>
      <c r="W270" s="978"/>
      <c r="X270" s="979"/>
      <c r="Y270" s="980"/>
      <c r="Z270" s="981"/>
      <c r="AA270" s="981"/>
      <c r="AB270" s="981"/>
      <c r="AC270" s="982"/>
      <c r="AD270" s="974"/>
      <c r="AE270" s="975"/>
      <c r="AF270" s="975"/>
      <c r="AG270" s="975"/>
      <c r="AH270" s="976"/>
      <c r="AI270" s="977"/>
      <c r="AJ270" s="978"/>
      <c r="AK270" s="978"/>
      <c r="AL270" s="978"/>
      <c r="AM270" s="978"/>
      <c r="AN270" s="978"/>
      <c r="AO270" s="978"/>
      <c r="AP270" s="978"/>
      <c r="AQ270" s="978"/>
      <c r="AR270" s="978"/>
      <c r="AS270" s="978"/>
      <c r="AT270" s="978"/>
      <c r="AU270" s="979"/>
      <c r="AV270" s="980"/>
      <c r="AW270" s="981"/>
      <c r="AX270" s="981"/>
      <c r="AY270" s="983"/>
    </row>
    <row r="271" spans="1:51" ht="24.75" hidden="1" customHeight="1" x14ac:dyDescent="0.2">
      <c r="A271" s="320"/>
      <c r="B271" s="321"/>
      <c r="C271" s="321"/>
      <c r="D271" s="321"/>
      <c r="E271" s="321"/>
      <c r="F271" s="322"/>
      <c r="G271" s="974"/>
      <c r="H271" s="975"/>
      <c r="I271" s="975"/>
      <c r="J271" s="975"/>
      <c r="K271" s="976"/>
      <c r="L271" s="977"/>
      <c r="M271" s="978"/>
      <c r="N271" s="978"/>
      <c r="O271" s="978"/>
      <c r="P271" s="978"/>
      <c r="Q271" s="978"/>
      <c r="R271" s="978"/>
      <c r="S271" s="978"/>
      <c r="T271" s="978"/>
      <c r="U271" s="978"/>
      <c r="V271" s="978"/>
      <c r="W271" s="978"/>
      <c r="X271" s="979"/>
      <c r="Y271" s="980"/>
      <c r="Z271" s="981"/>
      <c r="AA271" s="981"/>
      <c r="AB271" s="981"/>
      <c r="AC271" s="982"/>
      <c r="AD271" s="974"/>
      <c r="AE271" s="975"/>
      <c r="AF271" s="975"/>
      <c r="AG271" s="975"/>
      <c r="AH271" s="976"/>
      <c r="AI271" s="977"/>
      <c r="AJ271" s="978"/>
      <c r="AK271" s="978"/>
      <c r="AL271" s="978"/>
      <c r="AM271" s="978"/>
      <c r="AN271" s="978"/>
      <c r="AO271" s="978"/>
      <c r="AP271" s="978"/>
      <c r="AQ271" s="978"/>
      <c r="AR271" s="978"/>
      <c r="AS271" s="978"/>
      <c r="AT271" s="978"/>
      <c r="AU271" s="979"/>
      <c r="AV271" s="980"/>
      <c r="AW271" s="981"/>
      <c r="AX271" s="981"/>
      <c r="AY271" s="983"/>
    </row>
    <row r="272" spans="1:51" ht="24.75" hidden="1" customHeight="1" x14ac:dyDescent="0.2">
      <c r="A272" s="320"/>
      <c r="B272" s="321"/>
      <c r="C272" s="321"/>
      <c r="D272" s="321"/>
      <c r="E272" s="321"/>
      <c r="F272" s="322"/>
      <c r="G272" s="974"/>
      <c r="H272" s="975"/>
      <c r="I272" s="975"/>
      <c r="J272" s="975"/>
      <c r="K272" s="976"/>
      <c r="L272" s="977"/>
      <c r="M272" s="978"/>
      <c r="N272" s="978"/>
      <c r="O272" s="978"/>
      <c r="P272" s="978"/>
      <c r="Q272" s="978"/>
      <c r="R272" s="978"/>
      <c r="S272" s="978"/>
      <c r="T272" s="978"/>
      <c r="U272" s="978"/>
      <c r="V272" s="978"/>
      <c r="W272" s="978"/>
      <c r="X272" s="979"/>
      <c r="Y272" s="980"/>
      <c r="Z272" s="981"/>
      <c r="AA272" s="981"/>
      <c r="AB272" s="981"/>
      <c r="AC272" s="982"/>
      <c r="AD272" s="974"/>
      <c r="AE272" s="975"/>
      <c r="AF272" s="975"/>
      <c r="AG272" s="975"/>
      <c r="AH272" s="976"/>
      <c r="AI272" s="977"/>
      <c r="AJ272" s="978"/>
      <c r="AK272" s="978"/>
      <c r="AL272" s="978"/>
      <c r="AM272" s="978"/>
      <c r="AN272" s="978"/>
      <c r="AO272" s="978"/>
      <c r="AP272" s="978"/>
      <c r="AQ272" s="978"/>
      <c r="AR272" s="978"/>
      <c r="AS272" s="978"/>
      <c r="AT272" s="978"/>
      <c r="AU272" s="979"/>
      <c r="AV272" s="980"/>
      <c r="AW272" s="981"/>
      <c r="AX272" s="981"/>
      <c r="AY272" s="983"/>
    </row>
    <row r="273" spans="1:51" ht="24.75" hidden="1" customHeight="1" x14ac:dyDescent="0.2">
      <c r="A273" s="320"/>
      <c r="B273" s="321"/>
      <c r="C273" s="321"/>
      <c r="D273" s="321"/>
      <c r="E273" s="321"/>
      <c r="F273" s="322"/>
      <c r="G273" s="974"/>
      <c r="H273" s="975"/>
      <c r="I273" s="975"/>
      <c r="J273" s="975"/>
      <c r="K273" s="976"/>
      <c r="L273" s="977"/>
      <c r="M273" s="978"/>
      <c r="N273" s="978"/>
      <c r="O273" s="978"/>
      <c r="P273" s="978"/>
      <c r="Q273" s="978"/>
      <c r="R273" s="978"/>
      <c r="S273" s="978"/>
      <c r="T273" s="978"/>
      <c r="U273" s="978"/>
      <c r="V273" s="978"/>
      <c r="W273" s="978"/>
      <c r="X273" s="979"/>
      <c r="Y273" s="980"/>
      <c r="Z273" s="981"/>
      <c r="AA273" s="981"/>
      <c r="AB273" s="981"/>
      <c r="AC273" s="982"/>
      <c r="AD273" s="974"/>
      <c r="AE273" s="975"/>
      <c r="AF273" s="975"/>
      <c r="AG273" s="975"/>
      <c r="AH273" s="976"/>
      <c r="AI273" s="977"/>
      <c r="AJ273" s="978"/>
      <c r="AK273" s="978"/>
      <c r="AL273" s="978"/>
      <c r="AM273" s="978"/>
      <c r="AN273" s="978"/>
      <c r="AO273" s="978"/>
      <c r="AP273" s="978"/>
      <c r="AQ273" s="978"/>
      <c r="AR273" s="978"/>
      <c r="AS273" s="978"/>
      <c r="AT273" s="978"/>
      <c r="AU273" s="979"/>
      <c r="AV273" s="980"/>
      <c r="AW273" s="981"/>
      <c r="AX273" s="981"/>
      <c r="AY273" s="983"/>
    </row>
    <row r="274" spans="1:51" ht="24.75" hidden="1" customHeight="1" x14ac:dyDescent="0.2">
      <c r="A274" s="320"/>
      <c r="B274" s="321"/>
      <c r="C274" s="321"/>
      <c r="D274" s="321"/>
      <c r="E274" s="321"/>
      <c r="F274" s="322"/>
      <c r="G274" s="974"/>
      <c r="H274" s="975"/>
      <c r="I274" s="975"/>
      <c r="J274" s="975"/>
      <c r="K274" s="976"/>
      <c r="L274" s="977"/>
      <c r="M274" s="978"/>
      <c r="N274" s="978"/>
      <c r="O274" s="978"/>
      <c r="P274" s="978"/>
      <c r="Q274" s="978"/>
      <c r="R274" s="978"/>
      <c r="S274" s="978"/>
      <c r="T274" s="978"/>
      <c r="U274" s="978"/>
      <c r="V274" s="978"/>
      <c r="W274" s="978"/>
      <c r="X274" s="979"/>
      <c r="Y274" s="980"/>
      <c r="Z274" s="981"/>
      <c r="AA274" s="981"/>
      <c r="AB274" s="981"/>
      <c r="AC274" s="982"/>
      <c r="AD274" s="974"/>
      <c r="AE274" s="975"/>
      <c r="AF274" s="975"/>
      <c r="AG274" s="975"/>
      <c r="AH274" s="976"/>
      <c r="AI274" s="977"/>
      <c r="AJ274" s="978"/>
      <c r="AK274" s="978"/>
      <c r="AL274" s="978"/>
      <c r="AM274" s="978"/>
      <c r="AN274" s="978"/>
      <c r="AO274" s="978"/>
      <c r="AP274" s="978"/>
      <c r="AQ274" s="978"/>
      <c r="AR274" s="978"/>
      <c r="AS274" s="978"/>
      <c r="AT274" s="978"/>
      <c r="AU274" s="979"/>
      <c r="AV274" s="980"/>
      <c r="AW274" s="981"/>
      <c r="AX274" s="981"/>
      <c r="AY274" s="983"/>
    </row>
    <row r="275" spans="1:51" ht="24.75" hidden="1" customHeight="1" x14ac:dyDescent="0.2">
      <c r="A275" s="320"/>
      <c r="B275" s="321"/>
      <c r="C275" s="321"/>
      <c r="D275" s="321"/>
      <c r="E275" s="321"/>
      <c r="F275" s="322"/>
      <c r="G275" s="965"/>
      <c r="H275" s="966"/>
      <c r="I275" s="966"/>
      <c r="J275" s="966"/>
      <c r="K275" s="967"/>
      <c r="L275" s="968"/>
      <c r="M275" s="969"/>
      <c r="N275" s="969"/>
      <c r="O275" s="969"/>
      <c r="P275" s="969"/>
      <c r="Q275" s="969"/>
      <c r="R275" s="969"/>
      <c r="S275" s="969"/>
      <c r="T275" s="969"/>
      <c r="U275" s="969"/>
      <c r="V275" s="969"/>
      <c r="W275" s="969"/>
      <c r="X275" s="970"/>
      <c r="Y275" s="971"/>
      <c r="Z275" s="972"/>
      <c r="AA275" s="972"/>
      <c r="AB275" s="972"/>
      <c r="AC275" s="972"/>
      <c r="AD275" s="965"/>
      <c r="AE275" s="966"/>
      <c r="AF275" s="966"/>
      <c r="AG275" s="966"/>
      <c r="AH275" s="967"/>
      <c r="AI275" s="968"/>
      <c r="AJ275" s="969"/>
      <c r="AK275" s="969"/>
      <c r="AL275" s="969"/>
      <c r="AM275" s="969"/>
      <c r="AN275" s="969"/>
      <c r="AO275" s="969"/>
      <c r="AP275" s="969"/>
      <c r="AQ275" s="969"/>
      <c r="AR275" s="969"/>
      <c r="AS275" s="969"/>
      <c r="AT275" s="969"/>
      <c r="AU275" s="970"/>
      <c r="AV275" s="971"/>
      <c r="AW275" s="972"/>
      <c r="AX275" s="972"/>
      <c r="AY275" s="973"/>
    </row>
    <row r="276" spans="1:51" ht="24.75" hidden="1" customHeight="1" thickBot="1" x14ac:dyDescent="0.25">
      <c r="A276" s="323"/>
      <c r="B276" s="324"/>
      <c r="C276" s="324"/>
      <c r="D276" s="324"/>
      <c r="E276" s="324"/>
      <c r="F276" s="325"/>
      <c r="G276" s="1021" t="s">
        <v>271</v>
      </c>
      <c r="H276" s="1022"/>
      <c r="I276" s="1022"/>
      <c r="J276" s="1022"/>
      <c r="K276" s="1023"/>
      <c r="L276" s="1024"/>
      <c r="M276" s="1025"/>
      <c r="N276" s="1025"/>
      <c r="O276" s="1025"/>
      <c r="P276" s="1025"/>
      <c r="Q276" s="1025"/>
      <c r="R276" s="1025"/>
      <c r="S276" s="1025"/>
      <c r="T276" s="1025"/>
      <c r="U276" s="1025"/>
      <c r="V276" s="1025"/>
      <c r="W276" s="1025"/>
      <c r="X276" s="1026"/>
      <c r="Y276" s="1027">
        <f>SUM(Y268:AC275)</f>
        <v>0</v>
      </c>
      <c r="Z276" s="1028"/>
      <c r="AA276" s="1028"/>
      <c r="AB276" s="1028"/>
      <c r="AC276" s="1029"/>
      <c r="AD276" s="1021" t="s">
        <v>271</v>
      </c>
      <c r="AE276" s="1022"/>
      <c r="AF276" s="1022"/>
      <c r="AG276" s="1022"/>
      <c r="AH276" s="1023"/>
      <c r="AI276" s="1024"/>
      <c r="AJ276" s="1025"/>
      <c r="AK276" s="1025"/>
      <c r="AL276" s="1025"/>
      <c r="AM276" s="1025"/>
      <c r="AN276" s="1025"/>
      <c r="AO276" s="1025"/>
      <c r="AP276" s="1025"/>
      <c r="AQ276" s="1025"/>
      <c r="AR276" s="1025"/>
      <c r="AS276" s="1025"/>
      <c r="AT276" s="1025"/>
      <c r="AU276" s="1026"/>
      <c r="AV276" s="1027">
        <f>SUM(AV268:AY275)</f>
        <v>0</v>
      </c>
      <c r="AW276" s="1028"/>
      <c r="AX276" s="1028"/>
      <c r="AY276" s="1030"/>
    </row>
    <row r="277" spans="1:51" x14ac:dyDescent="0.2">
      <c r="A277" s="11"/>
    </row>
    <row r="278" spans="1:51" ht="14.4" x14ac:dyDescent="0.2">
      <c r="A278" s="11"/>
      <c r="B278" s="17" t="s">
        <v>287</v>
      </c>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row>
    <row r="279" spans="1:51" x14ac:dyDescent="0.2">
      <c r="A279" s="11"/>
      <c r="B279" s="11" t="s">
        <v>288</v>
      </c>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row>
    <row r="280" spans="1:51" ht="34.5" customHeight="1" x14ac:dyDescent="0.2">
      <c r="A280" s="245"/>
      <c r="B280" s="246"/>
      <c r="C280" s="68" t="s">
        <v>289</v>
      </c>
      <c r="D280" s="69"/>
      <c r="E280" s="69"/>
      <c r="F280" s="69"/>
      <c r="G280" s="69"/>
      <c r="H280" s="69"/>
      <c r="I280" s="69"/>
      <c r="J280" s="69"/>
      <c r="K280" s="69"/>
      <c r="L280" s="69"/>
      <c r="M280" s="1031" t="s">
        <v>290</v>
      </c>
      <c r="N280" s="1032"/>
      <c r="O280" s="1032"/>
      <c r="P280" s="1032"/>
      <c r="Q280" s="1032"/>
      <c r="R280" s="1032"/>
      <c r="S280" s="1032"/>
      <c r="T280" s="69" t="s">
        <v>291</v>
      </c>
      <c r="U280" s="69"/>
      <c r="V280" s="69"/>
      <c r="W280" s="69"/>
      <c r="X280" s="69"/>
      <c r="Y280" s="69"/>
      <c r="Z280" s="69"/>
      <c r="AA280" s="69"/>
      <c r="AB280" s="69"/>
      <c r="AC280" s="69"/>
      <c r="AD280" s="69"/>
      <c r="AE280" s="69"/>
      <c r="AF280" s="69"/>
      <c r="AG280" s="69"/>
      <c r="AH280" s="69"/>
      <c r="AI280" s="69"/>
      <c r="AJ280" s="69"/>
      <c r="AK280" s="70"/>
      <c r="AL280" s="249" t="s">
        <v>292</v>
      </c>
      <c r="AM280" s="250"/>
      <c r="AN280" s="250"/>
      <c r="AO280" s="250"/>
      <c r="AP280" s="250"/>
      <c r="AQ280" s="250"/>
      <c r="AR280" s="250"/>
      <c r="AS280" s="250"/>
      <c r="AT280" s="250"/>
      <c r="AU280" s="250"/>
      <c r="AV280" s="250"/>
      <c r="AW280" s="250"/>
      <c r="AX280" s="250"/>
      <c r="AY280" s="251"/>
    </row>
    <row r="281" spans="1:51" ht="33.75" customHeight="1" x14ac:dyDescent="0.2">
      <c r="A281" s="68">
        <v>1</v>
      </c>
      <c r="B281" s="70">
        <v>1</v>
      </c>
      <c r="C281" s="227" t="s">
        <v>12</v>
      </c>
      <c r="D281" s="228"/>
      <c r="E281" s="228"/>
      <c r="F281" s="228"/>
      <c r="G281" s="228"/>
      <c r="H281" s="228"/>
      <c r="I281" s="228"/>
      <c r="J281" s="228"/>
      <c r="K281" s="228"/>
      <c r="L281" s="228"/>
      <c r="M281" s="229">
        <v>2020005008480</v>
      </c>
      <c r="N281" s="229"/>
      <c r="O281" s="229"/>
      <c r="P281" s="229"/>
      <c r="Q281" s="229"/>
      <c r="R281" s="229"/>
      <c r="S281" s="229"/>
      <c r="T281" s="231" t="s">
        <v>293</v>
      </c>
      <c r="U281" s="231"/>
      <c r="V281" s="231"/>
      <c r="W281" s="231"/>
      <c r="X281" s="231"/>
      <c r="Y281" s="231"/>
      <c r="Z281" s="231"/>
      <c r="AA281" s="231"/>
      <c r="AB281" s="231"/>
      <c r="AC281" s="231"/>
      <c r="AD281" s="231"/>
      <c r="AE281" s="231"/>
      <c r="AF281" s="231"/>
      <c r="AG281" s="231"/>
      <c r="AH281" s="231"/>
      <c r="AI281" s="231"/>
      <c r="AJ281" s="231"/>
      <c r="AK281" s="232"/>
      <c r="AL281" s="233">
        <f>AH138</f>
        <v>300000</v>
      </c>
      <c r="AM281" s="234"/>
      <c r="AN281" s="234"/>
      <c r="AO281" s="234"/>
      <c r="AP281" s="234"/>
      <c r="AQ281" s="234"/>
      <c r="AR281" s="234"/>
      <c r="AS281" s="234"/>
      <c r="AT281" s="234"/>
      <c r="AU281" s="234"/>
      <c r="AV281" s="234"/>
      <c r="AW281" s="234"/>
      <c r="AX281" s="234"/>
      <c r="AY281" s="235"/>
    </row>
    <row r="282" spans="1:51" ht="24" hidden="1" customHeight="1" x14ac:dyDescent="0.2">
      <c r="A282" s="68">
        <v>2</v>
      </c>
      <c r="B282" s="70">
        <v>1</v>
      </c>
      <c r="C282" s="243"/>
      <c r="D282" s="244"/>
      <c r="E282" s="244"/>
      <c r="F282" s="244"/>
      <c r="G282" s="244"/>
      <c r="H282" s="244"/>
      <c r="I282" s="244"/>
      <c r="J282" s="244"/>
      <c r="K282" s="244"/>
      <c r="L282" s="244"/>
      <c r="M282" s="238"/>
      <c r="N282" s="238"/>
      <c r="O282" s="238"/>
      <c r="P282" s="238"/>
      <c r="Q282" s="238"/>
      <c r="R282" s="238"/>
      <c r="S282" s="238"/>
      <c r="T282" s="237"/>
      <c r="U282" s="237"/>
      <c r="V282" s="237"/>
      <c r="W282" s="237"/>
      <c r="X282" s="237"/>
      <c r="Y282" s="237"/>
      <c r="Z282" s="237"/>
      <c r="AA282" s="237"/>
      <c r="AB282" s="237"/>
      <c r="AC282" s="237"/>
      <c r="AD282" s="237"/>
      <c r="AE282" s="237"/>
      <c r="AF282" s="237"/>
      <c r="AG282" s="237"/>
      <c r="AH282" s="237"/>
      <c r="AI282" s="237"/>
      <c r="AJ282" s="237"/>
      <c r="AK282" s="239"/>
      <c r="AL282" s="240"/>
      <c r="AM282" s="241"/>
      <c r="AN282" s="241"/>
      <c r="AO282" s="241"/>
      <c r="AP282" s="241"/>
      <c r="AQ282" s="241"/>
      <c r="AR282" s="241"/>
      <c r="AS282" s="241"/>
      <c r="AT282" s="241"/>
      <c r="AU282" s="241"/>
      <c r="AV282" s="241"/>
      <c r="AW282" s="241"/>
      <c r="AX282" s="241"/>
      <c r="AY282" s="242"/>
    </row>
    <row r="283" spans="1:51" ht="24" hidden="1" customHeight="1" x14ac:dyDescent="0.2">
      <c r="A283" s="68">
        <v>3</v>
      </c>
      <c r="B283" s="70">
        <v>1</v>
      </c>
      <c r="C283" s="243"/>
      <c r="D283" s="244"/>
      <c r="E283" s="244"/>
      <c r="F283" s="244"/>
      <c r="G283" s="244"/>
      <c r="H283" s="244"/>
      <c r="I283" s="244"/>
      <c r="J283" s="244"/>
      <c r="K283" s="244"/>
      <c r="L283" s="244"/>
      <c r="M283" s="238"/>
      <c r="N283" s="238"/>
      <c r="O283" s="238"/>
      <c r="P283" s="238"/>
      <c r="Q283" s="238"/>
      <c r="R283" s="238"/>
      <c r="S283" s="238"/>
      <c r="T283" s="237"/>
      <c r="U283" s="237"/>
      <c r="V283" s="237"/>
      <c r="W283" s="237"/>
      <c r="X283" s="237"/>
      <c r="Y283" s="237"/>
      <c r="Z283" s="237"/>
      <c r="AA283" s="237"/>
      <c r="AB283" s="237"/>
      <c r="AC283" s="237"/>
      <c r="AD283" s="237"/>
      <c r="AE283" s="237"/>
      <c r="AF283" s="237"/>
      <c r="AG283" s="237"/>
      <c r="AH283" s="237"/>
      <c r="AI283" s="237"/>
      <c r="AJ283" s="237"/>
      <c r="AK283" s="239"/>
      <c r="AL283" s="240"/>
      <c r="AM283" s="241"/>
      <c r="AN283" s="241"/>
      <c r="AO283" s="241"/>
      <c r="AP283" s="241"/>
      <c r="AQ283" s="241"/>
      <c r="AR283" s="241"/>
      <c r="AS283" s="241"/>
      <c r="AT283" s="241"/>
      <c r="AU283" s="241"/>
      <c r="AV283" s="241"/>
      <c r="AW283" s="241"/>
      <c r="AX283" s="241"/>
      <c r="AY283" s="242"/>
    </row>
    <row r="284" spans="1:51" ht="24" hidden="1" customHeight="1" x14ac:dyDescent="0.2">
      <c r="A284" s="68">
        <v>4</v>
      </c>
      <c r="B284" s="70"/>
      <c r="C284" s="243"/>
      <c r="D284" s="244"/>
      <c r="E284" s="244"/>
      <c r="F284" s="244"/>
      <c r="G284" s="244"/>
      <c r="H284" s="244"/>
      <c r="I284" s="244"/>
      <c r="J284" s="244"/>
      <c r="K284" s="244"/>
      <c r="L284" s="244"/>
      <c r="M284" s="238"/>
      <c r="N284" s="238"/>
      <c r="O284" s="238"/>
      <c r="P284" s="238"/>
      <c r="Q284" s="238"/>
      <c r="R284" s="238"/>
      <c r="S284" s="238"/>
      <c r="T284" s="237"/>
      <c r="U284" s="237"/>
      <c r="V284" s="237"/>
      <c r="W284" s="237"/>
      <c r="X284" s="237"/>
      <c r="Y284" s="237"/>
      <c r="Z284" s="237"/>
      <c r="AA284" s="237"/>
      <c r="AB284" s="237"/>
      <c r="AC284" s="237"/>
      <c r="AD284" s="237"/>
      <c r="AE284" s="237"/>
      <c r="AF284" s="237"/>
      <c r="AG284" s="237"/>
      <c r="AH284" s="237"/>
      <c r="AI284" s="237"/>
      <c r="AJ284" s="237"/>
      <c r="AK284" s="239"/>
      <c r="AL284" s="240"/>
      <c r="AM284" s="241"/>
      <c r="AN284" s="241"/>
      <c r="AO284" s="241"/>
      <c r="AP284" s="241"/>
      <c r="AQ284" s="241"/>
      <c r="AR284" s="241"/>
      <c r="AS284" s="241"/>
      <c r="AT284" s="241"/>
      <c r="AU284" s="241"/>
      <c r="AV284" s="241"/>
      <c r="AW284" s="241"/>
      <c r="AX284" s="241"/>
      <c r="AY284" s="242"/>
    </row>
    <row r="285" spans="1:51" ht="24" hidden="1" customHeight="1" x14ac:dyDescent="0.2">
      <c r="A285" s="68">
        <v>5</v>
      </c>
      <c r="B285" s="70"/>
      <c r="C285" s="243"/>
      <c r="D285" s="244"/>
      <c r="E285" s="244"/>
      <c r="F285" s="244"/>
      <c r="G285" s="244"/>
      <c r="H285" s="244"/>
      <c r="I285" s="244"/>
      <c r="J285" s="244"/>
      <c r="K285" s="244"/>
      <c r="L285" s="244"/>
      <c r="M285" s="238"/>
      <c r="N285" s="238"/>
      <c r="O285" s="238"/>
      <c r="P285" s="238"/>
      <c r="Q285" s="238"/>
      <c r="R285" s="238"/>
      <c r="S285" s="238"/>
      <c r="T285" s="237"/>
      <c r="U285" s="237"/>
      <c r="V285" s="237"/>
      <c r="W285" s="237"/>
      <c r="X285" s="237"/>
      <c r="Y285" s="237"/>
      <c r="Z285" s="237"/>
      <c r="AA285" s="237"/>
      <c r="AB285" s="237"/>
      <c r="AC285" s="237"/>
      <c r="AD285" s="237"/>
      <c r="AE285" s="237"/>
      <c r="AF285" s="237"/>
      <c r="AG285" s="237"/>
      <c r="AH285" s="237"/>
      <c r="AI285" s="237"/>
      <c r="AJ285" s="237"/>
      <c r="AK285" s="239"/>
      <c r="AL285" s="240"/>
      <c r="AM285" s="241"/>
      <c r="AN285" s="241"/>
      <c r="AO285" s="241"/>
      <c r="AP285" s="241"/>
      <c r="AQ285" s="241"/>
      <c r="AR285" s="241"/>
      <c r="AS285" s="241"/>
      <c r="AT285" s="241"/>
      <c r="AU285" s="241"/>
      <c r="AV285" s="241"/>
      <c r="AW285" s="241"/>
      <c r="AX285" s="241"/>
      <c r="AY285" s="242"/>
    </row>
    <row r="286" spans="1:51" ht="24" hidden="1" customHeight="1" x14ac:dyDescent="0.2">
      <c r="A286" s="68">
        <v>6</v>
      </c>
      <c r="B286" s="70"/>
      <c r="C286" s="243"/>
      <c r="D286" s="244"/>
      <c r="E286" s="244"/>
      <c r="F286" s="244"/>
      <c r="G286" s="244"/>
      <c r="H286" s="244"/>
      <c r="I286" s="244"/>
      <c r="J286" s="244"/>
      <c r="K286" s="244"/>
      <c r="L286" s="244"/>
      <c r="M286" s="238"/>
      <c r="N286" s="238"/>
      <c r="O286" s="238"/>
      <c r="P286" s="238"/>
      <c r="Q286" s="238"/>
      <c r="R286" s="238"/>
      <c r="S286" s="238"/>
      <c r="T286" s="237"/>
      <c r="U286" s="237"/>
      <c r="V286" s="237"/>
      <c r="W286" s="237"/>
      <c r="X286" s="237"/>
      <c r="Y286" s="237"/>
      <c r="Z286" s="237"/>
      <c r="AA286" s="237"/>
      <c r="AB286" s="237"/>
      <c r="AC286" s="237"/>
      <c r="AD286" s="237"/>
      <c r="AE286" s="237"/>
      <c r="AF286" s="237"/>
      <c r="AG286" s="237"/>
      <c r="AH286" s="237"/>
      <c r="AI286" s="237"/>
      <c r="AJ286" s="237"/>
      <c r="AK286" s="239"/>
      <c r="AL286" s="240"/>
      <c r="AM286" s="241"/>
      <c r="AN286" s="241"/>
      <c r="AO286" s="241"/>
      <c r="AP286" s="241"/>
      <c r="AQ286" s="241"/>
      <c r="AR286" s="241"/>
      <c r="AS286" s="241"/>
      <c r="AT286" s="241"/>
      <c r="AU286" s="241"/>
      <c r="AV286" s="241"/>
      <c r="AW286" s="241"/>
      <c r="AX286" s="241"/>
      <c r="AY286" s="242"/>
    </row>
    <row r="287" spans="1:51" ht="24" hidden="1" customHeight="1" x14ac:dyDescent="0.2">
      <c r="A287" s="68">
        <v>7</v>
      </c>
      <c r="B287" s="70"/>
      <c r="C287" s="243"/>
      <c r="D287" s="244"/>
      <c r="E287" s="244"/>
      <c r="F287" s="244"/>
      <c r="G287" s="244"/>
      <c r="H287" s="244"/>
      <c r="I287" s="244"/>
      <c r="J287" s="244"/>
      <c r="K287" s="244"/>
      <c r="L287" s="244"/>
      <c r="M287" s="238"/>
      <c r="N287" s="238"/>
      <c r="O287" s="238"/>
      <c r="P287" s="238"/>
      <c r="Q287" s="238"/>
      <c r="R287" s="238"/>
      <c r="S287" s="238"/>
      <c r="T287" s="237"/>
      <c r="U287" s="237"/>
      <c r="V287" s="237"/>
      <c r="W287" s="237"/>
      <c r="X287" s="237"/>
      <c r="Y287" s="237"/>
      <c r="Z287" s="237"/>
      <c r="AA287" s="237"/>
      <c r="AB287" s="237"/>
      <c r="AC287" s="237"/>
      <c r="AD287" s="237"/>
      <c r="AE287" s="237"/>
      <c r="AF287" s="237"/>
      <c r="AG287" s="237"/>
      <c r="AH287" s="237"/>
      <c r="AI287" s="237"/>
      <c r="AJ287" s="237"/>
      <c r="AK287" s="239"/>
      <c r="AL287" s="240"/>
      <c r="AM287" s="241"/>
      <c r="AN287" s="241"/>
      <c r="AO287" s="241"/>
      <c r="AP287" s="241"/>
      <c r="AQ287" s="241"/>
      <c r="AR287" s="241"/>
      <c r="AS287" s="241"/>
      <c r="AT287" s="241"/>
      <c r="AU287" s="241"/>
      <c r="AV287" s="241"/>
      <c r="AW287" s="241"/>
      <c r="AX287" s="241"/>
      <c r="AY287" s="242"/>
    </row>
    <row r="288" spans="1:51" ht="24" hidden="1" customHeight="1" x14ac:dyDescent="0.2">
      <c r="A288" s="68">
        <v>8</v>
      </c>
      <c r="B288" s="70"/>
      <c r="C288" s="243"/>
      <c r="D288" s="244"/>
      <c r="E288" s="244"/>
      <c r="F288" s="244"/>
      <c r="G288" s="244"/>
      <c r="H288" s="244"/>
      <c r="I288" s="244"/>
      <c r="J288" s="244"/>
      <c r="K288" s="244"/>
      <c r="L288" s="244"/>
      <c r="M288" s="238"/>
      <c r="N288" s="238"/>
      <c r="O288" s="238"/>
      <c r="P288" s="238"/>
      <c r="Q288" s="238"/>
      <c r="R288" s="238"/>
      <c r="S288" s="238"/>
      <c r="T288" s="237"/>
      <c r="U288" s="237"/>
      <c r="V288" s="237"/>
      <c r="W288" s="237"/>
      <c r="X288" s="237"/>
      <c r="Y288" s="237"/>
      <c r="Z288" s="237"/>
      <c r="AA288" s="237"/>
      <c r="AB288" s="237"/>
      <c r="AC288" s="237"/>
      <c r="AD288" s="237"/>
      <c r="AE288" s="237"/>
      <c r="AF288" s="237"/>
      <c r="AG288" s="237"/>
      <c r="AH288" s="237"/>
      <c r="AI288" s="237"/>
      <c r="AJ288" s="237"/>
      <c r="AK288" s="239"/>
      <c r="AL288" s="240"/>
      <c r="AM288" s="241"/>
      <c r="AN288" s="241"/>
      <c r="AO288" s="241"/>
      <c r="AP288" s="241"/>
      <c r="AQ288" s="241"/>
      <c r="AR288" s="241"/>
      <c r="AS288" s="241"/>
      <c r="AT288" s="241"/>
      <c r="AU288" s="241"/>
      <c r="AV288" s="241"/>
      <c r="AW288" s="241"/>
      <c r="AX288" s="241"/>
      <c r="AY288" s="242"/>
    </row>
    <row r="289" spans="1:51" ht="24" hidden="1" customHeight="1" x14ac:dyDescent="0.2">
      <c r="A289" s="68">
        <v>9</v>
      </c>
      <c r="B289" s="70"/>
      <c r="C289" s="243"/>
      <c r="D289" s="244"/>
      <c r="E289" s="244"/>
      <c r="F289" s="244"/>
      <c r="G289" s="244"/>
      <c r="H289" s="244"/>
      <c r="I289" s="244"/>
      <c r="J289" s="244"/>
      <c r="K289" s="244"/>
      <c r="L289" s="244"/>
      <c r="M289" s="238"/>
      <c r="N289" s="238"/>
      <c r="O289" s="238"/>
      <c r="P289" s="238"/>
      <c r="Q289" s="238"/>
      <c r="R289" s="238"/>
      <c r="S289" s="238"/>
      <c r="T289" s="237"/>
      <c r="U289" s="237"/>
      <c r="V289" s="237"/>
      <c r="W289" s="237"/>
      <c r="X289" s="237"/>
      <c r="Y289" s="237"/>
      <c r="Z289" s="237"/>
      <c r="AA289" s="237"/>
      <c r="AB289" s="237"/>
      <c r="AC289" s="237"/>
      <c r="AD289" s="237"/>
      <c r="AE289" s="237"/>
      <c r="AF289" s="237"/>
      <c r="AG289" s="237"/>
      <c r="AH289" s="237"/>
      <c r="AI289" s="237"/>
      <c r="AJ289" s="237"/>
      <c r="AK289" s="239"/>
      <c r="AL289" s="240"/>
      <c r="AM289" s="241"/>
      <c r="AN289" s="241"/>
      <c r="AO289" s="241"/>
      <c r="AP289" s="241"/>
      <c r="AQ289" s="241"/>
      <c r="AR289" s="241"/>
      <c r="AS289" s="241"/>
      <c r="AT289" s="241"/>
      <c r="AU289" s="241"/>
      <c r="AV289" s="241"/>
      <c r="AW289" s="241"/>
      <c r="AX289" s="241"/>
      <c r="AY289" s="242"/>
    </row>
    <row r="290" spans="1:51" ht="24" hidden="1" customHeight="1" x14ac:dyDescent="0.2">
      <c r="A290" s="68">
        <v>10</v>
      </c>
      <c r="B290" s="70"/>
      <c r="C290" s="243"/>
      <c r="D290" s="244"/>
      <c r="E290" s="244"/>
      <c r="F290" s="244"/>
      <c r="G290" s="244"/>
      <c r="H290" s="244"/>
      <c r="I290" s="244"/>
      <c r="J290" s="244"/>
      <c r="K290" s="244"/>
      <c r="L290" s="244"/>
      <c r="M290" s="238"/>
      <c r="N290" s="238"/>
      <c r="O290" s="238"/>
      <c r="P290" s="238"/>
      <c r="Q290" s="238"/>
      <c r="R290" s="238"/>
      <c r="S290" s="238"/>
      <c r="T290" s="237"/>
      <c r="U290" s="237"/>
      <c r="V290" s="237"/>
      <c r="W290" s="237"/>
      <c r="X290" s="237"/>
      <c r="Y290" s="237"/>
      <c r="Z290" s="237"/>
      <c r="AA290" s="237"/>
      <c r="AB290" s="237"/>
      <c r="AC290" s="237"/>
      <c r="AD290" s="237"/>
      <c r="AE290" s="237"/>
      <c r="AF290" s="237"/>
      <c r="AG290" s="237"/>
      <c r="AH290" s="237"/>
      <c r="AI290" s="237"/>
      <c r="AJ290" s="237"/>
      <c r="AK290" s="239"/>
      <c r="AL290" s="240"/>
      <c r="AM290" s="241"/>
      <c r="AN290" s="241"/>
      <c r="AO290" s="241"/>
      <c r="AP290" s="241"/>
      <c r="AQ290" s="241"/>
      <c r="AR290" s="241"/>
      <c r="AS290" s="241"/>
      <c r="AT290" s="241"/>
      <c r="AU290" s="241"/>
      <c r="AV290" s="241"/>
      <c r="AW290" s="241"/>
      <c r="AX290" s="241"/>
      <c r="AY290" s="242"/>
    </row>
    <row r="291" spans="1:51" x14ac:dyDescent="0.2">
      <c r="A291" s="11"/>
      <c r="B291" s="11" t="s">
        <v>294</v>
      </c>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row>
    <row r="292" spans="1:51" ht="34.5" customHeight="1" x14ac:dyDescent="0.2">
      <c r="A292" s="245"/>
      <c r="B292" s="246"/>
      <c r="C292" s="68" t="s">
        <v>289</v>
      </c>
      <c r="D292" s="69"/>
      <c r="E292" s="69"/>
      <c r="F292" s="69"/>
      <c r="G292" s="69"/>
      <c r="H292" s="69"/>
      <c r="I292" s="69"/>
      <c r="J292" s="69"/>
      <c r="K292" s="69"/>
      <c r="L292" s="69"/>
      <c r="M292" s="247" t="s">
        <v>290</v>
      </c>
      <c r="N292" s="248"/>
      <c r="O292" s="248"/>
      <c r="P292" s="248"/>
      <c r="Q292" s="248"/>
      <c r="R292" s="248"/>
      <c r="S292" s="248"/>
      <c r="T292" s="69" t="s">
        <v>291</v>
      </c>
      <c r="U292" s="69"/>
      <c r="V292" s="69"/>
      <c r="W292" s="69"/>
      <c r="X292" s="69"/>
      <c r="Y292" s="69"/>
      <c r="Z292" s="69"/>
      <c r="AA292" s="69"/>
      <c r="AB292" s="69"/>
      <c r="AC292" s="69"/>
      <c r="AD292" s="69"/>
      <c r="AE292" s="69"/>
      <c r="AF292" s="69"/>
      <c r="AG292" s="69"/>
      <c r="AH292" s="69"/>
      <c r="AI292" s="69"/>
      <c r="AJ292" s="69"/>
      <c r="AK292" s="70"/>
      <c r="AL292" s="249" t="s">
        <v>292</v>
      </c>
      <c r="AM292" s="250"/>
      <c r="AN292" s="250"/>
      <c r="AO292" s="250"/>
      <c r="AP292" s="250"/>
      <c r="AQ292" s="250"/>
      <c r="AR292" s="250"/>
      <c r="AS292" s="250"/>
      <c r="AT292" s="250"/>
      <c r="AU292" s="250"/>
      <c r="AV292" s="250"/>
      <c r="AW292" s="250"/>
      <c r="AX292" s="250"/>
      <c r="AY292" s="251"/>
    </row>
    <row r="293" spans="1:51" ht="24" customHeight="1" x14ac:dyDescent="0.2">
      <c r="A293" s="68">
        <v>1</v>
      </c>
      <c r="B293" s="70"/>
      <c r="C293" s="227" t="s">
        <v>295</v>
      </c>
      <c r="D293" s="228"/>
      <c r="E293" s="228"/>
      <c r="F293" s="228"/>
      <c r="G293" s="228"/>
      <c r="H293" s="228"/>
      <c r="I293" s="228"/>
      <c r="J293" s="228"/>
      <c r="K293" s="228"/>
      <c r="L293" s="1033"/>
      <c r="M293" s="1034">
        <v>1020001071491</v>
      </c>
      <c r="N293" s="1035"/>
      <c r="O293" s="1035"/>
      <c r="P293" s="1035"/>
      <c r="Q293" s="1035"/>
      <c r="R293" s="1035"/>
      <c r="S293" s="1036"/>
      <c r="T293" s="230" t="s">
        <v>296</v>
      </c>
      <c r="U293" s="231"/>
      <c r="V293" s="231"/>
      <c r="W293" s="231"/>
      <c r="X293" s="231"/>
      <c r="Y293" s="231"/>
      <c r="Z293" s="231"/>
      <c r="AA293" s="231"/>
      <c r="AB293" s="231"/>
      <c r="AC293" s="231"/>
      <c r="AD293" s="231"/>
      <c r="AE293" s="231"/>
      <c r="AF293" s="231"/>
      <c r="AG293" s="231"/>
      <c r="AH293" s="231"/>
      <c r="AI293" s="231"/>
      <c r="AJ293" s="231"/>
      <c r="AK293" s="232"/>
      <c r="AL293" s="233">
        <v>6653.6409999999996</v>
      </c>
      <c r="AM293" s="234"/>
      <c r="AN293" s="234"/>
      <c r="AO293" s="234"/>
      <c r="AP293" s="234"/>
      <c r="AQ293" s="234"/>
      <c r="AR293" s="234"/>
      <c r="AS293" s="234"/>
      <c r="AT293" s="234"/>
      <c r="AU293" s="234"/>
      <c r="AV293" s="234"/>
      <c r="AW293" s="234"/>
      <c r="AX293" s="234"/>
      <c r="AY293" s="235"/>
    </row>
    <row r="294" spans="1:51" ht="24" customHeight="1" x14ac:dyDescent="0.2">
      <c r="A294" s="68">
        <v>2</v>
      </c>
      <c r="B294" s="70"/>
      <c r="C294" s="227" t="s">
        <v>297</v>
      </c>
      <c r="D294" s="228"/>
      <c r="E294" s="228"/>
      <c r="F294" s="228"/>
      <c r="G294" s="228"/>
      <c r="H294" s="228"/>
      <c r="I294" s="228"/>
      <c r="J294" s="228"/>
      <c r="K294" s="228"/>
      <c r="L294" s="1033"/>
      <c r="M294" s="1034">
        <v>4010001133876</v>
      </c>
      <c r="N294" s="1035"/>
      <c r="O294" s="1035"/>
      <c r="P294" s="1035"/>
      <c r="Q294" s="1035"/>
      <c r="R294" s="1035"/>
      <c r="S294" s="1036"/>
      <c r="T294" s="230" t="s">
        <v>298</v>
      </c>
      <c r="U294" s="231"/>
      <c r="V294" s="231"/>
      <c r="W294" s="231"/>
      <c r="X294" s="231"/>
      <c r="Y294" s="231"/>
      <c r="Z294" s="231"/>
      <c r="AA294" s="231"/>
      <c r="AB294" s="231"/>
      <c r="AC294" s="231"/>
      <c r="AD294" s="231"/>
      <c r="AE294" s="231"/>
      <c r="AF294" s="231"/>
      <c r="AG294" s="231"/>
      <c r="AH294" s="231"/>
      <c r="AI294" s="231"/>
      <c r="AJ294" s="231"/>
      <c r="AK294" s="232"/>
      <c r="AL294" s="233">
        <v>3716.1708999999996</v>
      </c>
      <c r="AM294" s="234"/>
      <c r="AN294" s="234"/>
      <c r="AO294" s="234"/>
      <c r="AP294" s="234"/>
      <c r="AQ294" s="234"/>
      <c r="AR294" s="234"/>
      <c r="AS294" s="234"/>
      <c r="AT294" s="234"/>
      <c r="AU294" s="234"/>
      <c r="AV294" s="234"/>
      <c r="AW294" s="234"/>
      <c r="AX294" s="234"/>
      <c r="AY294" s="235"/>
    </row>
    <row r="295" spans="1:51" ht="24" customHeight="1" x14ac:dyDescent="0.2">
      <c r="A295" s="68">
        <v>3</v>
      </c>
      <c r="B295" s="70"/>
      <c r="C295" s="227" t="s">
        <v>299</v>
      </c>
      <c r="D295" s="228"/>
      <c r="E295" s="228"/>
      <c r="F295" s="228"/>
      <c r="G295" s="228"/>
      <c r="H295" s="228"/>
      <c r="I295" s="228"/>
      <c r="J295" s="228"/>
      <c r="K295" s="228"/>
      <c r="L295" s="1033"/>
      <c r="M295" s="1034">
        <v>3010001008848</v>
      </c>
      <c r="N295" s="1035"/>
      <c r="O295" s="1035"/>
      <c r="P295" s="1035"/>
      <c r="Q295" s="1035"/>
      <c r="R295" s="1035"/>
      <c r="S295" s="1036"/>
      <c r="T295" s="230" t="s">
        <v>300</v>
      </c>
      <c r="U295" s="231"/>
      <c r="V295" s="231"/>
      <c r="W295" s="231"/>
      <c r="X295" s="231"/>
      <c r="Y295" s="231"/>
      <c r="Z295" s="231"/>
      <c r="AA295" s="231"/>
      <c r="AB295" s="231"/>
      <c r="AC295" s="231"/>
      <c r="AD295" s="231"/>
      <c r="AE295" s="231"/>
      <c r="AF295" s="231"/>
      <c r="AG295" s="231"/>
      <c r="AH295" s="231"/>
      <c r="AI295" s="231"/>
      <c r="AJ295" s="231"/>
      <c r="AK295" s="232"/>
      <c r="AL295" s="233">
        <v>3666.1522999999997</v>
      </c>
      <c r="AM295" s="234"/>
      <c r="AN295" s="234"/>
      <c r="AO295" s="234"/>
      <c r="AP295" s="234"/>
      <c r="AQ295" s="234"/>
      <c r="AR295" s="234"/>
      <c r="AS295" s="234"/>
      <c r="AT295" s="234"/>
      <c r="AU295" s="234"/>
      <c r="AV295" s="234"/>
      <c r="AW295" s="234"/>
      <c r="AX295" s="234"/>
      <c r="AY295" s="235"/>
    </row>
    <row r="296" spans="1:51" ht="24" customHeight="1" x14ac:dyDescent="0.2">
      <c r="A296" s="68">
        <v>4</v>
      </c>
      <c r="B296" s="70"/>
      <c r="C296" s="227" t="s">
        <v>301</v>
      </c>
      <c r="D296" s="228"/>
      <c r="E296" s="228"/>
      <c r="F296" s="228"/>
      <c r="G296" s="228"/>
      <c r="H296" s="228"/>
      <c r="I296" s="228"/>
      <c r="J296" s="228"/>
      <c r="K296" s="228"/>
      <c r="L296" s="1033"/>
      <c r="M296" s="1034">
        <v>1140001005719</v>
      </c>
      <c r="N296" s="1035"/>
      <c r="O296" s="1035"/>
      <c r="P296" s="1035"/>
      <c r="Q296" s="1035"/>
      <c r="R296" s="1035"/>
      <c r="S296" s="1036"/>
      <c r="T296" s="230" t="s">
        <v>302</v>
      </c>
      <c r="U296" s="231"/>
      <c r="V296" s="231"/>
      <c r="W296" s="231"/>
      <c r="X296" s="231"/>
      <c r="Y296" s="231"/>
      <c r="Z296" s="231"/>
      <c r="AA296" s="231"/>
      <c r="AB296" s="231"/>
      <c r="AC296" s="231"/>
      <c r="AD296" s="231"/>
      <c r="AE296" s="231"/>
      <c r="AF296" s="231"/>
      <c r="AG296" s="231"/>
      <c r="AH296" s="231"/>
      <c r="AI296" s="231"/>
      <c r="AJ296" s="231"/>
      <c r="AK296" s="232"/>
      <c r="AL296" s="233">
        <v>2500.8777</v>
      </c>
      <c r="AM296" s="234"/>
      <c r="AN296" s="234"/>
      <c r="AO296" s="234"/>
      <c r="AP296" s="234"/>
      <c r="AQ296" s="234"/>
      <c r="AR296" s="234"/>
      <c r="AS296" s="234"/>
      <c r="AT296" s="234"/>
      <c r="AU296" s="234"/>
      <c r="AV296" s="234"/>
      <c r="AW296" s="234"/>
      <c r="AX296" s="234"/>
      <c r="AY296" s="235"/>
    </row>
    <row r="297" spans="1:51" ht="24" customHeight="1" x14ac:dyDescent="0.2">
      <c r="A297" s="68">
        <v>5</v>
      </c>
      <c r="B297" s="70"/>
      <c r="C297" s="227" t="s">
        <v>303</v>
      </c>
      <c r="D297" s="228"/>
      <c r="E297" s="228"/>
      <c r="F297" s="228"/>
      <c r="G297" s="228"/>
      <c r="H297" s="228"/>
      <c r="I297" s="228"/>
      <c r="J297" s="228"/>
      <c r="K297" s="228"/>
      <c r="L297" s="1033"/>
      <c r="M297" s="1034">
        <v>9180301014251</v>
      </c>
      <c r="N297" s="1035"/>
      <c r="O297" s="1035"/>
      <c r="P297" s="1035"/>
      <c r="Q297" s="1035"/>
      <c r="R297" s="1035"/>
      <c r="S297" s="1036"/>
      <c r="T297" s="230" t="s">
        <v>304</v>
      </c>
      <c r="U297" s="231"/>
      <c r="V297" s="231"/>
      <c r="W297" s="231"/>
      <c r="X297" s="231"/>
      <c r="Y297" s="231"/>
      <c r="Z297" s="231"/>
      <c r="AA297" s="231"/>
      <c r="AB297" s="231"/>
      <c r="AC297" s="231"/>
      <c r="AD297" s="231"/>
      <c r="AE297" s="231"/>
      <c r="AF297" s="231"/>
      <c r="AG297" s="231"/>
      <c r="AH297" s="231"/>
      <c r="AI297" s="231"/>
      <c r="AJ297" s="231"/>
      <c r="AK297" s="232"/>
      <c r="AL297" s="233">
        <v>2242.5342000000001</v>
      </c>
      <c r="AM297" s="234"/>
      <c r="AN297" s="234"/>
      <c r="AO297" s="234"/>
      <c r="AP297" s="234"/>
      <c r="AQ297" s="234"/>
      <c r="AR297" s="234"/>
      <c r="AS297" s="234"/>
      <c r="AT297" s="234"/>
      <c r="AU297" s="234"/>
      <c r="AV297" s="234"/>
      <c r="AW297" s="234"/>
      <c r="AX297" s="234"/>
      <c r="AY297" s="235"/>
    </row>
    <row r="298" spans="1:51" ht="33.75" customHeight="1" x14ac:dyDescent="0.2">
      <c r="A298" s="68">
        <v>6</v>
      </c>
      <c r="B298" s="70"/>
      <c r="C298" s="227" t="s">
        <v>305</v>
      </c>
      <c r="D298" s="228"/>
      <c r="E298" s="228"/>
      <c r="F298" s="228"/>
      <c r="G298" s="228"/>
      <c r="H298" s="228"/>
      <c r="I298" s="228"/>
      <c r="J298" s="228"/>
      <c r="K298" s="228"/>
      <c r="L298" s="1033"/>
      <c r="M298" s="1034">
        <v>7010005005425</v>
      </c>
      <c r="N298" s="1035"/>
      <c r="O298" s="1035"/>
      <c r="P298" s="1035"/>
      <c r="Q298" s="1035"/>
      <c r="R298" s="1035"/>
      <c r="S298" s="1036"/>
      <c r="T298" s="230" t="s">
        <v>306</v>
      </c>
      <c r="U298" s="231"/>
      <c r="V298" s="231"/>
      <c r="W298" s="231"/>
      <c r="X298" s="231"/>
      <c r="Y298" s="231"/>
      <c r="Z298" s="231"/>
      <c r="AA298" s="231"/>
      <c r="AB298" s="231"/>
      <c r="AC298" s="231"/>
      <c r="AD298" s="231"/>
      <c r="AE298" s="231"/>
      <c r="AF298" s="231"/>
      <c r="AG298" s="231"/>
      <c r="AH298" s="231"/>
      <c r="AI298" s="231"/>
      <c r="AJ298" s="231"/>
      <c r="AK298" s="232"/>
      <c r="AL298" s="233">
        <v>2112.7521999999999</v>
      </c>
      <c r="AM298" s="234"/>
      <c r="AN298" s="234"/>
      <c r="AO298" s="234"/>
      <c r="AP298" s="234"/>
      <c r="AQ298" s="234"/>
      <c r="AR298" s="234"/>
      <c r="AS298" s="234"/>
      <c r="AT298" s="234"/>
      <c r="AU298" s="234"/>
      <c r="AV298" s="234"/>
      <c r="AW298" s="234"/>
      <c r="AX298" s="234"/>
      <c r="AY298" s="235"/>
    </row>
    <row r="299" spans="1:51" ht="24" customHeight="1" x14ac:dyDescent="0.2">
      <c r="A299" s="68">
        <v>7</v>
      </c>
      <c r="B299" s="70"/>
      <c r="C299" s="227" t="s">
        <v>307</v>
      </c>
      <c r="D299" s="228"/>
      <c r="E299" s="228"/>
      <c r="F299" s="228"/>
      <c r="G299" s="228"/>
      <c r="H299" s="228"/>
      <c r="I299" s="228"/>
      <c r="J299" s="228"/>
      <c r="K299" s="228"/>
      <c r="L299" s="1033"/>
      <c r="M299" s="1034">
        <v>7010401022916</v>
      </c>
      <c r="N299" s="1035"/>
      <c r="O299" s="1035"/>
      <c r="P299" s="1035"/>
      <c r="Q299" s="1035"/>
      <c r="R299" s="1035"/>
      <c r="S299" s="1036"/>
      <c r="T299" s="230" t="s">
        <v>296</v>
      </c>
      <c r="U299" s="231"/>
      <c r="V299" s="231"/>
      <c r="W299" s="231"/>
      <c r="X299" s="231"/>
      <c r="Y299" s="231"/>
      <c r="Z299" s="231"/>
      <c r="AA299" s="231"/>
      <c r="AB299" s="231"/>
      <c r="AC299" s="231"/>
      <c r="AD299" s="231"/>
      <c r="AE299" s="231"/>
      <c r="AF299" s="231"/>
      <c r="AG299" s="231"/>
      <c r="AH299" s="231"/>
      <c r="AI299" s="231"/>
      <c r="AJ299" s="231"/>
      <c r="AK299" s="232"/>
      <c r="AL299" s="233">
        <v>1916.269</v>
      </c>
      <c r="AM299" s="234"/>
      <c r="AN299" s="234"/>
      <c r="AO299" s="234"/>
      <c r="AP299" s="234"/>
      <c r="AQ299" s="234"/>
      <c r="AR299" s="234"/>
      <c r="AS299" s="234"/>
      <c r="AT299" s="234"/>
      <c r="AU299" s="234"/>
      <c r="AV299" s="234"/>
      <c r="AW299" s="234"/>
      <c r="AX299" s="234"/>
      <c r="AY299" s="235"/>
    </row>
    <row r="300" spans="1:51" ht="24" customHeight="1" x14ac:dyDescent="0.2">
      <c r="A300" s="68">
        <v>8</v>
      </c>
      <c r="B300" s="70"/>
      <c r="C300" s="227" t="s">
        <v>308</v>
      </c>
      <c r="D300" s="228"/>
      <c r="E300" s="228"/>
      <c r="F300" s="228"/>
      <c r="G300" s="228"/>
      <c r="H300" s="228"/>
      <c r="I300" s="228"/>
      <c r="J300" s="228"/>
      <c r="K300" s="228"/>
      <c r="L300" s="1033"/>
      <c r="M300" s="1034">
        <v>9010001011318</v>
      </c>
      <c r="N300" s="1035"/>
      <c r="O300" s="1035"/>
      <c r="P300" s="1035"/>
      <c r="Q300" s="1035"/>
      <c r="R300" s="1035"/>
      <c r="S300" s="1036"/>
      <c r="T300" s="230" t="s">
        <v>309</v>
      </c>
      <c r="U300" s="231"/>
      <c r="V300" s="231"/>
      <c r="W300" s="231"/>
      <c r="X300" s="231"/>
      <c r="Y300" s="231"/>
      <c r="Z300" s="231"/>
      <c r="AA300" s="231"/>
      <c r="AB300" s="231"/>
      <c r="AC300" s="231"/>
      <c r="AD300" s="231"/>
      <c r="AE300" s="231"/>
      <c r="AF300" s="231"/>
      <c r="AG300" s="231"/>
      <c r="AH300" s="231"/>
      <c r="AI300" s="231"/>
      <c r="AJ300" s="231"/>
      <c r="AK300" s="232"/>
      <c r="AL300" s="233">
        <v>1652.8652</v>
      </c>
      <c r="AM300" s="234"/>
      <c r="AN300" s="234"/>
      <c r="AO300" s="234"/>
      <c r="AP300" s="234"/>
      <c r="AQ300" s="234"/>
      <c r="AR300" s="234"/>
      <c r="AS300" s="234"/>
      <c r="AT300" s="234"/>
      <c r="AU300" s="234"/>
      <c r="AV300" s="234"/>
      <c r="AW300" s="234"/>
      <c r="AX300" s="234"/>
      <c r="AY300" s="235"/>
    </row>
    <row r="301" spans="1:51" ht="24" customHeight="1" x14ac:dyDescent="0.2">
      <c r="A301" s="68">
        <v>9</v>
      </c>
      <c r="B301" s="70"/>
      <c r="C301" s="227" t="s">
        <v>310</v>
      </c>
      <c r="D301" s="228"/>
      <c r="E301" s="228"/>
      <c r="F301" s="228"/>
      <c r="G301" s="228"/>
      <c r="H301" s="228"/>
      <c r="I301" s="228"/>
      <c r="J301" s="228"/>
      <c r="K301" s="228"/>
      <c r="L301" s="1033"/>
      <c r="M301" s="1034">
        <v>9010001008834</v>
      </c>
      <c r="N301" s="1035"/>
      <c r="O301" s="1035"/>
      <c r="P301" s="1035"/>
      <c r="Q301" s="1035"/>
      <c r="R301" s="1035"/>
      <c r="S301" s="1036"/>
      <c r="T301" s="230" t="s">
        <v>311</v>
      </c>
      <c r="U301" s="231"/>
      <c r="V301" s="231"/>
      <c r="W301" s="231"/>
      <c r="X301" s="231"/>
      <c r="Y301" s="231"/>
      <c r="Z301" s="231"/>
      <c r="AA301" s="231"/>
      <c r="AB301" s="231"/>
      <c r="AC301" s="231"/>
      <c r="AD301" s="231"/>
      <c r="AE301" s="231"/>
      <c r="AF301" s="231"/>
      <c r="AG301" s="231"/>
      <c r="AH301" s="231"/>
      <c r="AI301" s="231"/>
      <c r="AJ301" s="231"/>
      <c r="AK301" s="232"/>
      <c r="AL301" s="233">
        <v>1642.1936999999998</v>
      </c>
      <c r="AM301" s="234"/>
      <c r="AN301" s="234"/>
      <c r="AO301" s="234"/>
      <c r="AP301" s="234"/>
      <c r="AQ301" s="234"/>
      <c r="AR301" s="234"/>
      <c r="AS301" s="234"/>
      <c r="AT301" s="234"/>
      <c r="AU301" s="234"/>
      <c r="AV301" s="234"/>
      <c r="AW301" s="234"/>
      <c r="AX301" s="234"/>
      <c r="AY301" s="235"/>
    </row>
    <row r="302" spans="1:51" ht="24" customHeight="1" x14ac:dyDescent="0.2">
      <c r="A302" s="68">
        <v>10</v>
      </c>
      <c r="B302" s="70"/>
      <c r="C302" s="227" t="s">
        <v>312</v>
      </c>
      <c r="D302" s="228"/>
      <c r="E302" s="228"/>
      <c r="F302" s="228"/>
      <c r="G302" s="228"/>
      <c r="H302" s="228"/>
      <c r="I302" s="228"/>
      <c r="J302" s="228"/>
      <c r="K302" s="228"/>
      <c r="L302" s="1033"/>
      <c r="M302" s="1034">
        <v>5010001034867</v>
      </c>
      <c r="N302" s="1035"/>
      <c r="O302" s="1035"/>
      <c r="P302" s="1035"/>
      <c r="Q302" s="1035"/>
      <c r="R302" s="1035"/>
      <c r="S302" s="1036"/>
      <c r="T302" s="230" t="s">
        <v>313</v>
      </c>
      <c r="U302" s="231"/>
      <c r="V302" s="231"/>
      <c r="W302" s="231"/>
      <c r="X302" s="231"/>
      <c r="Y302" s="231"/>
      <c r="Z302" s="231"/>
      <c r="AA302" s="231"/>
      <c r="AB302" s="231"/>
      <c r="AC302" s="231"/>
      <c r="AD302" s="231"/>
      <c r="AE302" s="231"/>
      <c r="AF302" s="231"/>
      <c r="AG302" s="231"/>
      <c r="AH302" s="231"/>
      <c r="AI302" s="231"/>
      <c r="AJ302" s="231"/>
      <c r="AK302" s="232"/>
      <c r="AL302" s="233">
        <v>1639.364</v>
      </c>
      <c r="AM302" s="234"/>
      <c r="AN302" s="234"/>
      <c r="AO302" s="234"/>
      <c r="AP302" s="234"/>
      <c r="AQ302" s="234"/>
      <c r="AR302" s="234"/>
      <c r="AS302" s="234"/>
      <c r="AT302" s="234"/>
      <c r="AU302" s="234"/>
      <c r="AV302" s="234"/>
      <c r="AW302" s="234"/>
      <c r="AX302" s="234"/>
      <c r="AY302" s="235"/>
    </row>
    <row r="303" spans="1:51" ht="24" hidden="1" customHeight="1" x14ac:dyDescent="0.2">
      <c r="A303" s="68">
        <v>28</v>
      </c>
      <c r="B303" s="70"/>
      <c r="C303" s="28"/>
      <c r="D303" s="29"/>
      <c r="E303" s="29"/>
      <c r="F303" s="29"/>
      <c r="G303" s="29"/>
      <c r="H303" s="29"/>
      <c r="I303" s="29"/>
      <c r="J303" s="29"/>
      <c r="K303" s="29"/>
      <c r="L303" s="29"/>
      <c r="M303" s="238"/>
      <c r="N303" s="238"/>
      <c r="O303" s="238"/>
      <c r="P303" s="238"/>
      <c r="Q303" s="238"/>
      <c r="R303" s="238"/>
      <c r="S303" s="238"/>
      <c r="T303" s="30"/>
      <c r="U303" s="30"/>
      <c r="V303" s="30"/>
      <c r="W303" s="30"/>
      <c r="X303" s="30"/>
      <c r="Y303" s="30"/>
      <c r="Z303" s="30"/>
      <c r="AA303" s="30"/>
      <c r="AB303" s="30"/>
      <c r="AC303" s="30"/>
      <c r="AD303" s="30"/>
      <c r="AE303" s="30"/>
      <c r="AF303" s="30"/>
      <c r="AG303" s="30"/>
      <c r="AH303" s="30"/>
      <c r="AI303" s="30"/>
      <c r="AJ303" s="30"/>
      <c r="AK303" s="31"/>
      <c r="AL303" s="32"/>
      <c r="AM303" s="33"/>
      <c r="AN303" s="33"/>
      <c r="AO303" s="33"/>
      <c r="AP303" s="33"/>
      <c r="AQ303" s="33"/>
      <c r="AR303" s="33"/>
      <c r="AS303" s="33"/>
      <c r="AT303" s="33"/>
      <c r="AU303" s="33"/>
      <c r="AV303" s="33"/>
      <c r="AW303" s="33"/>
      <c r="AX303" s="33"/>
      <c r="AY303" s="34"/>
    </row>
    <row r="304" spans="1:51" ht="24" hidden="1" customHeight="1" x14ac:dyDescent="0.2">
      <c r="A304" s="68">
        <v>29</v>
      </c>
      <c r="B304" s="70"/>
      <c r="C304" s="28"/>
      <c r="D304" s="29"/>
      <c r="E304" s="29"/>
      <c r="F304" s="29"/>
      <c r="G304" s="29"/>
      <c r="H304" s="29"/>
      <c r="I304" s="29"/>
      <c r="J304" s="29"/>
      <c r="K304" s="29"/>
      <c r="L304" s="29"/>
      <c r="M304" s="238"/>
      <c r="N304" s="238"/>
      <c r="O304" s="238"/>
      <c r="P304" s="238"/>
      <c r="Q304" s="238"/>
      <c r="R304" s="238"/>
      <c r="S304" s="238"/>
      <c r="T304" s="30"/>
      <c r="U304" s="30"/>
      <c r="V304" s="30"/>
      <c r="W304" s="30"/>
      <c r="X304" s="30"/>
      <c r="Y304" s="30"/>
      <c r="Z304" s="30"/>
      <c r="AA304" s="30"/>
      <c r="AB304" s="30"/>
      <c r="AC304" s="30"/>
      <c r="AD304" s="30"/>
      <c r="AE304" s="30"/>
      <c r="AF304" s="30"/>
      <c r="AG304" s="30"/>
      <c r="AH304" s="30"/>
      <c r="AI304" s="30"/>
      <c r="AJ304" s="30"/>
      <c r="AK304" s="31"/>
      <c r="AL304" s="32"/>
      <c r="AM304" s="33"/>
      <c r="AN304" s="33"/>
      <c r="AO304" s="33"/>
      <c r="AP304" s="33"/>
      <c r="AQ304" s="33"/>
      <c r="AR304" s="33"/>
      <c r="AS304" s="33"/>
      <c r="AT304" s="33"/>
      <c r="AU304" s="33"/>
      <c r="AV304" s="33"/>
      <c r="AW304" s="33"/>
      <c r="AX304" s="33"/>
      <c r="AY304" s="34"/>
    </row>
    <row r="305" spans="1:51" ht="24" hidden="1" customHeight="1" x14ac:dyDescent="0.2">
      <c r="A305" s="68">
        <v>30</v>
      </c>
      <c r="B305" s="70"/>
      <c r="C305" s="243"/>
      <c r="D305" s="244"/>
      <c r="E305" s="244"/>
      <c r="F305" s="244"/>
      <c r="G305" s="244"/>
      <c r="H305" s="244"/>
      <c r="I305" s="244"/>
      <c r="J305" s="244"/>
      <c r="K305" s="244"/>
      <c r="L305" s="244"/>
      <c r="M305" s="238"/>
      <c r="N305" s="238"/>
      <c r="O305" s="238"/>
      <c r="P305" s="238"/>
      <c r="Q305" s="238"/>
      <c r="R305" s="238"/>
      <c r="S305" s="238"/>
      <c r="T305" s="237"/>
      <c r="U305" s="237"/>
      <c r="V305" s="237"/>
      <c r="W305" s="237"/>
      <c r="X305" s="237"/>
      <c r="Y305" s="237"/>
      <c r="Z305" s="237"/>
      <c r="AA305" s="237"/>
      <c r="AB305" s="237"/>
      <c r="AC305" s="237"/>
      <c r="AD305" s="237"/>
      <c r="AE305" s="237"/>
      <c r="AF305" s="237"/>
      <c r="AG305" s="237"/>
      <c r="AH305" s="237"/>
      <c r="AI305" s="237"/>
      <c r="AJ305" s="237"/>
      <c r="AK305" s="239"/>
      <c r="AL305" s="240"/>
      <c r="AM305" s="241"/>
      <c r="AN305" s="241"/>
      <c r="AO305" s="241"/>
      <c r="AP305" s="241"/>
      <c r="AQ305" s="241"/>
      <c r="AR305" s="241"/>
      <c r="AS305" s="241"/>
      <c r="AT305" s="241"/>
      <c r="AU305" s="241"/>
      <c r="AV305" s="241"/>
      <c r="AW305" s="241"/>
      <c r="AX305" s="241"/>
      <c r="AY305" s="242"/>
    </row>
    <row r="306" spans="1:51" x14ac:dyDescent="0.2">
      <c r="A306" s="18"/>
      <c r="B306" s="18" t="s">
        <v>314</v>
      </c>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row>
    <row r="307" spans="1:51" ht="34.5" customHeight="1" x14ac:dyDescent="0.2">
      <c r="A307" s="245"/>
      <c r="B307" s="246"/>
      <c r="C307" s="68" t="s">
        <v>289</v>
      </c>
      <c r="D307" s="69"/>
      <c r="E307" s="69"/>
      <c r="F307" s="69"/>
      <c r="G307" s="69"/>
      <c r="H307" s="69"/>
      <c r="I307" s="69"/>
      <c r="J307" s="69"/>
      <c r="K307" s="69"/>
      <c r="L307" s="69"/>
      <c r="M307" s="247" t="s">
        <v>290</v>
      </c>
      <c r="N307" s="248"/>
      <c r="O307" s="248"/>
      <c r="P307" s="248"/>
      <c r="Q307" s="248"/>
      <c r="R307" s="248"/>
      <c r="S307" s="248"/>
      <c r="T307" s="69" t="s">
        <v>291</v>
      </c>
      <c r="U307" s="69"/>
      <c r="V307" s="69"/>
      <c r="W307" s="69"/>
      <c r="X307" s="69"/>
      <c r="Y307" s="69"/>
      <c r="Z307" s="69"/>
      <c r="AA307" s="69"/>
      <c r="AB307" s="69"/>
      <c r="AC307" s="69"/>
      <c r="AD307" s="69"/>
      <c r="AE307" s="69"/>
      <c r="AF307" s="69"/>
      <c r="AG307" s="69"/>
      <c r="AH307" s="69"/>
      <c r="AI307" s="69"/>
      <c r="AJ307" s="69"/>
      <c r="AK307" s="70"/>
      <c r="AL307" s="249" t="s">
        <v>292</v>
      </c>
      <c r="AM307" s="250"/>
      <c r="AN307" s="250"/>
      <c r="AO307" s="250"/>
      <c r="AP307" s="250"/>
      <c r="AQ307" s="250"/>
      <c r="AR307" s="250"/>
      <c r="AS307" s="250"/>
      <c r="AT307" s="250"/>
      <c r="AU307" s="250"/>
      <c r="AV307" s="250"/>
      <c r="AW307" s="250"/>
      <c r="AX307" s="250"/>
      <c r="AY307" s="251"/>
    </row>
    <row r="308" spans="1:51" ht="33.75" customHeight="1" x14ac:dyDescent="0.2">
      <c r="A308" s="68">
        <v>1</v>
      </c>
      <c r="B308" s="70"/>
      <c r="C308" s="227" t="s">
        <v>315</v>
      </c>
      <c r="D308" s="228"/>
      <c r="E308" s="228"/>
      <c r="F308" s="228"/>
      <c r="G308" s="228"/>
      <c r="H308" s="228"/>
      <c r="I308" s="228"/>
      <c r="J308" s="228"/>
      <c r="K308" s="228"/>
      <c r="L308" s="228"/>
      <c r="M308" s="229">
        <v>1010401000530</v>
      </c>
      <c r="N308" s="229"/>
      <c r="O308" s="229"/>
      <c r="P308" s="229"/>
      <c r="Q308" s="229"/>
      <c r="R308" s="229"/>
      <c r="S308" s="229"/>
      <c r="T308" s="231" t="s">
        <v>316</v>
      </c>
      <c r="U308" s="231"/>
      <c r="V308" s="231"/>
      <c r="W308" s="231"/>
      <c r="X308" s="231"/>
      <c r="Y308" s="231"/>
      <c r="Z308" s="231"/>
      <c r="AA308" s="231"/>
      <c r="AB308" s="231"/>
      <c r="AC308" s="231"/>
      <c r="AD308" s="231"/>
      <c r="AE308" s="231"/>
      <c r="AF308" s="231"/>
      <c r="AG308" s="231"/>
      <c r="AH308" s="231"/>
      <c r="AI308" s="231"/>
      <c r="AJ308" s="231"/>
      <c r="AK308" s="232"/>
      <c r="AL308" s="233">
        <v>119.5986</v>
      </c>
      <c r="AM308" s="234"/>
      <c r="AN308" s="234"/>
      <c r="AO308" s="234"/>
      <c r="AP308" s="234"/>
      <c r="AQ308" s="234"/>
      <c r="AR308" s="234"/>
      <c r="AS308" s="234"/>
      <c r="AT308" s="234"/>
      <c r="AU308" s="234"/>
      <c r="AV308" s="234"/>
      <c r="AW308" s="234"/>
      <c r="AX308" s="234"/>
      <c r="AY308" s="235"/>
    </row>
    <row r="309" spans="1:51" ht="33.75" customHeight="1" x14ac:dyDescent="0.2">
      <c r="A309" s="68">
        <v>2</v>
      </c>
      <c r="B309" s="70"/>
      <c r="C309" s="227" t="s">
        <v>317</v>
      </c>
      <c r="D309" s="228"/>
      <c r="E309" s="228"/>
      <c r="F309" s="228"/>
      <c r="G309" s="228"/>
      <c r="H309" s="228"/>
      <c r="I309" s="228"/>
      <c r="J309" s="228"/>
      <c r="K309" s="228"/>
      <c r="L309" s="228"/>
      <c r="M309" s="229">
        <v>5010401143788</v>
      </c>
      <c r="N309" s="229"/>
      <c r="O309" s="229"/>
      <c r="P309" s="229"/>
      <c r="Q309" s="229"/>
      <c r="R309" s="229"/>
      <c r="S309" s="229"/>
      <c r="T309" s="231" t="s">
        <v>318</v>
      </c>
      <c r="U309" s="231"/>
      <c r="V309" s="231"/>
      <c r="W309" s="231"/>
      <c r="X309" s="231"/>
      <c r="Y309" s="231"/>
      <c r="Z309" s="231"/>
      <c r="AA309" s="231"/>
      <c r="AB309" s="231"/>
      <c r="AC309" s="231"/>
      <c r="AD309" s="231"/>
      <c r="AE309" s="231"/>
      <c r="AF309" s="231"/>
      <c r="AG309" s="231"/>
      <c r="AH309" s="231"/>
      <c r="AI309" s="231"/>
      <c r="AJ309" s="231"/>
      <c r="AK309" s="232"/>
      <c r="AL309" s="233">
        <v>78.242999999999995</v>
      </c>
      <c r="AM309" s="234"/>
      <c r="AN309" s="234"/>
      <c r="AO309" s="234"/>
      <c r="AP309" s="234"/>
      <c r="AQ309" s="234"/>
      <c r="AR309" s="234"/>
      <c r="AS309" s="234"/>
      <c r="AT309" s="234"/>
      <c r="AU309" s="234"/>
      <c r="AV309" s="234"/>
      <c r="AW309" s="234"/>
      <c r="AX309" s="234"/>
      <c r="AY309" s="235"/>
    </row>
    <row r="310" spans="1:51" ht="24" customHeight="1" x14ac:dyDescent="0.2">
      <c r="A310" s="68">
        <v>3</v>
      </c>
      <c r="B310" s="70"/>
      <c r="C310" s="227" t="s">
        <v>319</v>
      </c>
      <c r="D310" s="228"/>
      <c r="E310" s="228"/>
      <c r="F310" s="228"/>
      <c r="G310" s="228"/>
      <c r="H310" s="228"/>
      <c r="I310" s="228"/>
      <c r="J310" s="228"/>
      <c r="K310" s="228"/>
      <c r="L310" s="228"/>
      <c r="M310" s="229">
        <v>6010001030403</v>
      </c>
      <c r="N310" s="229"/>
      <c r="O310" s="229"/>
      <c r="P310" s="229"/>
      <c r="Q310" s="229"/>
      <c r="R310" s="229"/>
      <c r="S310" s="229"/>
      <c r="T310" s="252" t="s">
        <v>320</v>
      </c>
      <c r="U310" s="253"/>
      <c r="V310" s="253"/>
      <c r="W310" s="253"/>
      <c r="X310" s="253"/>
      <c r="Y310" s="253"/>
      <c r="Z310" s="253"/>
      <c r="AA310" s="253"/>
      <c r="AB310" s="253"/>
      <c r="AC310" s="253"/>
      <c r="AD310" s="253"/>
      <c r="AE310" s="253"/>
      <c r="AF310" s="253"/>
      <c r="AG310" s="253"/>
      <c r="AH310" s="253"/>
      <c r="AI310" s="253"/>
      <c r="AJ310" s="253"/>
      <c r="AK310" s="254"/>
      <c r="AL310" s="233">
        <v>66.259600000000006</v>
      </c>
      <c r="AM310" s="234"/>
      <c r="AN310" s="234"/>
      <c r="AO310" s="234"/>
      <c r="AP310" s="234"/>
      <c r="AQ310" s="234"/>
      <c r="AR310" s="234"/>
      <c r="AS310" s="234"/>
      <c r="AT310" s="234"/>
      <c r="AU310" s="234"/>
      <c r="AV310" s="234"/>
      <c r="AW310" s="234"/>
      <c r="AX310" s="234"/>
      <c r="AY310" s="235"/>
    </row>
    <row r="311" spans="1:51" ht="33.75" customHeight="1" x14ac:dyDescent="0.2">
      <c r="A311" s="68">
        <v>4</v>
      </c>
      <c r="B311" s="70"/>
      <c r="C311" s="227" t="s">
        <v>321</v>
      </c>
      <c r="D311" s="228"/>
      <c r="E311" s="228"/>
      <c r="F311" s="228"/>
      <c r="G311" s="228"/>
      <c r="H311" s="228"/>
      <c r="I311" s="228"/>
      <c r="J311" s="228"/>
      <c r="K311" s="228"/>
      <c r="L311" s="228"/>
      <c r="M311" s="229">
        <v>7010001088960</v>
      </c>
      <c r="N311" s="229"/>
      <c r="O311" s="229"/>
      <c r="P311" s="229"/>
      <c r="Q311" s="229"/>
      <c r="R311" s="229"/>
      <c r="S311" s="229"/>
      <c r="T311" s="230" t="s">
        <v>322</v>
      </c>
      <c r="U311" s="231"/>
      <c r="V311" s="231"/>
      <c r="W311" s="231"/>
      <c r="X311" s="231"/>
      <c r="Y311" s="231"/>
      <c r="Z311" s="231"/>
      <c r="AA311" s="231"/>
      <c r="AB311" s="231"/>
      <c r="AC311" s="231"/>
      <c r="AD311" s="231"/>
      <c r="AE311" s="231"/>
      <c r="AF311" s="231"/>
      <c r="AG311" s="231"/>
      <c r="AH311" s="231"/>
      <c r="AI311" s="231"/>
      <c r="AJ311" s="231"/>
      <c r="AK311" s="232"/>
      <c r="AL311" s="233">
        <v>9.9539000000000009</v>
      </c>
      <c r="AM311" s="234"/>
      <c r="AN311" s="234"/>
      <c r="AO311" s="234"/>
      <c r="AP311" s="234"/>
      <c r="AQ311" s="234"/>
      <c r="AR311" s="234"/>
      <c r="AS311" s="234"/>
      <c r="AT311" s="234"/>
      <c r="AU311" s="234"/>
      <c r="AV311" s="234"/>
      <c r="AW311" s="234"/>
      <c r="AX311" s="234"/>
      <c r="AY311" s="235"/>
    </row>
    <row r="312" spans="1:51" ht="24" hidden="1" customHeight="1" x14ac:dyDescent="0.2">
      <c r="A312" s="68">
        <v>11</v>
      </c>
      <c r="B312" s="70"/>
      <c r="C312" s="28"/>
      <c r="D312" s="29"/>
      <c r="E312" s="29"/>
      <c r="F312" s="29"/>
      <c r="G312" s="29"/>
      <c r="H312" s="29"/>
      <c r="I312" s="29"/>
      <c r="J312" s="29"/>
      <c r="K312" s="29"/>
      <c r="L312" s="29"/>
      <c r="M312" s="238"/>
      <c r="N312" s="238"/>
      <c r="O312" s="238"/>
      <c r="P312" s="238"/>
      <c r="Q312" s="238"/>
      <c r="R312" s="238"/>
      <c r="S312" s="238"/>
      <c r="T312" s="30"/>
      <c r="U312" s="30"/>
      <c r="V312" s="30"/>
      <c r="W312" s="30"/>
      <c r="X312" s="30"/>
      <c r="Y312" s="30"/>
      <c r="Z312" s="30"/>
      <c r="AA312" s="30"/>
      <c r="AB312" s="30"/>
      <c r="AC312" s="30"/>
      <c r="AD312" s="30"/>
      <c r="AE312" s="30"/>
      <c r="AF312" s="30"/>
      <c r="AG312" s="30"/>
      <c r="AH312" s="30"/>
      <c r="AI312" s="30"/>
      <c r="AJ312" s="30"/>
      <c r="AK312" s="31"/>
      <c r="AL312" s="32"/>
      <c r="AM312" s="33"/>
      <c r="AN312" s="33"/>
      <c r="AO312" s="33"/>
      <c r="AP312" s="33"/>
      <c r="AQ312" s="33"/>
      <c r="AR312" s="33"/>
      <c r="AS312" s="33"/>
      <c r="AT312" s="33"/>
      <c r="AU312" s="33"/>
      <c r="AV312" s="33"/>
      <c r="AW312" s="33"/>
      <c r="AX312" s="33"/>
      <c r="AY312" s="34"/>
    </row>
    <row r="313" spans="1:51" ht="24" hidden="1" customHeight="1" x14ac:dyDescent="0.2">
      <c r="A313" s="68">
        <v>12</v>
      </c>
      <c r="B313" s="70"/>
      <c r="C313" s="28"/>
      <c r="D313" s="29"/>
      <c r="E313" s="29"/>
      <c r="F313" s="29"/>
      <c r="G313" s="29"/>
      <c r="H313" s="29"/>
      <c r="I313" s="29"/>
      <c r="J313" s="29"/>
      <c r="K313" s="29"/>
      <c r="L313" s="29"/>
      <c r="M313" s="238"/>
      <c r="N313" s="238"/>
      <c r="O313" s="238"/>
      <c r="P313" s="238"/>
      <c r="Q313" s="238"/>
      <c r="R313" s="238"/>
      <c r="S313" s="238"/>
      <c r="T313" s="30"/>
      <c r="U313" s="30"/>
      <c r="V313" s="30"/>
      <c r="W313" s="30"/>
      <c r="X313" s="30"/>
      <c r="Y313" s="30"/>
      <c r="Z313" s="30"/>
      <c r="AA313" s="30"/>
      <c r="AB313" s="30"/>
      <c r="AC313" s="30"/>
      <c r="AD313" s="30"/>
      <c r="AE313" s="30"/>
      <c r="AF313" s="30"/>
      <c r="AG313" s="30"/>
      <c r="AH313" s="30"/>
      <c r="AI313" s="30"/>
      <c r="AJ313" s="30"/>
      <c r="AK313" s="31"/>
      <c r="AL313" s="32"/>
      <c r="AM313" s="33"/>
      <c r="AN313" s="33"/>
      <c r="AO313" s="33"/>
      <c r="AP313" s="33"/>
      <c r="AQ313" s="33"/>
      <c r="AR313" s="33"/>
      <c r="AS313" s="33"/>
      <c r="AT313" s="33"/>
      <c r="AU313" s="33"/>
      <c r="AV313" s="33"/>
      <c r="AW313" s="33"/>
      <c r="AX313" s="33"/>
      <c r="AY313" s="34"/>
    </row>
    <row r="314" spans="1:51" ht="24" hidden="1" customHeight="1" x14ac:dyDescent="0.2">
      <c r="A314" s="68">
        <v>13</v>
      </c>
      <c r="B314" s="70"/>
      <c r="C314" s="28"/>
      <c r="D314" s="29"/>
      <c r="E314" s="29"/>
      <c r="F314" s="29"/>
      <c r="G314" s="29"/>
      <c r="H314" s="29"/>
      <c r="I314" s="29"/>
      <c r="J314" s="29"/>
      <c r="K314" s="29"/>
      <c r="L314" s="29"/>
      <c r="M314" s="238"/>
      <c r="N314" s="238"/>
      <c r="O314" s="238"/>
      <c r="P314" s="238"/>
      <c r="Q314" s="238"/>
      <c r="R314" s="238"/>
      <c r="S314" s="238"/>
      <c r="T314" s="30"/>
      <c r="U314" s="30"/>
      <c r="V314" s="30"/>
      <c r="W314" s="30"/>
      <c r="X314" s="30"/>
      <c r="Y314" s="30"/>
      <c r="Z314" s="30"/>
      <c r="AA314" s="30"/>
      <c r="AB314" s="30"/>
      <c r="AC314" s="30"/>
      <c r="AD314" s="30"/>
      <c r="AE314" s="30"/>
      <c r="AF314" s="30"/>
      <c r="AG314" s="30"/>
      <c r="AH314" s="30"/>
      <c r="AI314" s="30"/>
      <c r="AJ314" s="30"/>
      <c r="AK314" s="31"/>
      <c r="AL314" s="32"/>
      <c r="AM314" s="33"/>
      <c r="AN314" s="33"/>
      <c r="AO314" s="33"/>
      <c r="AP314" s="33"/>
      <c r="AQ314" s="33"/>
      <c r="AR314" s="33"/>
      <c r="AS314" s="33"/>
      <c r="AT314" s="33"/>
      <c r="AU314" s="33"/>
      <c r="AV314" s="33"/>
      <c r="AW314" s="33"/>
      <c r="AX314" s="33"/>
      <c r="AY314" s="34"/>
    </row>
    <row r="315" spans="1:51" ht="24" hidden="1" customHeight="1" x14ac:dyDescent="0.2">
      <c r="A315" s="68">
        <v>14</v>
      </c>
      <c r="B315" s="70"/>
      <c r="C315" s="28"/>
      <c r="D315" s="29"/>
      <c r="E315" s="29"/>
      <c r="F315" s="29"/>
      <c r="G315" s="29"/>
      <c r="H315" s="29"/>
      <c r="I315" s="29"/>
      <c r="J315" s="29"/>
      <c r="K315" s="29"/>
      <c r="L315" s="29"/>
      <c r="M315" s="238"/>
      <c r="N315" s="238"/>
      <c r="O315" s="238"/>
      <c r="P315" s="238"/>
      <c r="Q315" s="238"/>
      <c r="R315" s="238"/>
      <c r="S315" s="238"/>
      <c r="T315" s="30"/>
      <c r="U315" s="30"/>
      <c r="V315" s="30"/>
      <c r="W315" s="30"/>
      <c r="X315" s="30"/>
      <c r="Y315" s="30"/>
      <c r="Z315" s="30"/>
      <c r="AA315" s="30"/>
      <c r="AB315" s="30"/>
      <c r="AC315" s="30"/>
      <c r="AD315" s="30"/>
      <c r="AE315" s="30"/>
      <c r="AF315" s="30"/>
      <c r="AG315" s="30"/>
      <c r="AH315" s="30"/>
      <c r="AI315" s="30"/>
      <c r="AJ315" s="30"/>
      <c r="AK315" s="31"/>
      <c r="AL315" s="32"/>
      <c r="AM315" s="33"/>
      <c r="AN315" s="33"/>
      <c r="AO315" s="33"/>
      <c r="AP315" s="33"/>
      <c r="AQ315" s="33"/>
      <c r="AR315" s="33"/>
      <c r="AS315" s="33"/>
      <c r="AT315" s="33"/>
      <c r="AU315" s="33"/>
      <c r="AV315" s="33"/>
      <c r="AW315" s="33"/>
      <c r="AX315" s="33"/>
      <c r="AY315" s="34"/>
    </row>
    <row r="316" spans="1:51" ht="24" hidden="1" customHeight="1" x14ac:dyDescent="0.2">
      <c r="A316" s="68">
        <v>15</v>
      </c>
      <c r="B316" s="70"/>
      <c r="C316" s="28"/>
      <c r="D316" s="29"/>
      <c r="E316" s="29"/>
      <c r="F316" s="29"/>
      <c r="G316" s="29"/>
      <c r="H316" s="29"/>
      <c r="I316" s="29"/>
      <c r="J316" s="29"/>
      <c r="K316" s="29"/>
      <c r="L316" s="29"/>
      <c r="M316" s="238"/>
      <c r="N316" s="238"/>
      <c r="O316" s="238"/>
      <c r="P316" s="238"/>
      <c r="Q316" s="238"/>
      <c r="R316" s="238"/>
      <c r="S316" s="238"/>
      <c r="T316" s="30"/>
      <c r="U316" s="30"/>
      <c r="V316" s="30"/>
      <c r="W316" s="30"/>
      <c r="X316" s="30"/>
      <c r="Y316" s="30"/>
      <c r="Z316" s="30"/>
      <c r="AA316" s="30"/>
      <c r="AB316" s="30"/>
      <c r="AC316" s="30"/>
      <c r="AD316" s="30"/>
      <c r="AE316" s="30"/>
      <c r="AF316" s="30"/>
      <c r="AG316" s="30"/>
      <c r="AH316" s="30"/>
      <c r="AI316" s="30"/>
      <c r="AJ316" s="30"/>
      <c r="AK316" s="31"/>
      <c r="AL316" s="32"/>
      <c r="AM316" s="33"/>
      <c r="AN316" s="33"/>
      <c r="AO316" s="33"/>
      <c r="AP316" s="33"/>
      <c r="AQ316" s="33"/>
      <c r="AR316" s="33"/>
      <c r="AS316" s="33"/>
      <c r="AT316" s="33"/>
      <c r="AU316" s="33"/>
      <c r="AV316" s="33"/>
      <c r="AW316" s="33"/>
      <c r="AX316" s="33"/>
      <c r="AY316" s="34"/>
    </row>
    <row r="317" spans="1:51" ht="24" hidden="1" customHeight="1" x14ac:dyDescent="0.2">
      <c r="A317" s="68">
        <v>16</v>
      </c>
      <c r="B317" s="70"/>
      <c r="C317" s="28"/>
      <c r="D317" s="29"/>
      <c r="E317" s="29"/>
      <c r="F317" s="29"/>
      <c r="G317" s="29"/>
      <c r="H317" s="29"/>
      <c r="I317" s="29"/>
      <c r="J317" s="29"/>
      <c r="K317" s="29"/>
      <c r="L317" s="29"/>
      <c r="M317" s="238"/>
      <c r="N317" s="238"/>
      <c r="O317" s="238"/>
      <c r="P317" s="238"/>
      <c r="Q317" s="238"/>
      <c r="R317" s="238"/>
      <c r="S317" s="238"/>
      <c r="T317" s="30"/>
      <c r="U317" s="30"/>
      <c r="V317" s="30"/>
      <c r="W317" s="30"/>
      <c r="X317" s="30"/>
      <c r="Y317" s="30"/>
      <c r="Z317" s="30"/>
      <c r="AA317" s="30"/>
      <c r="AB317" s="30"/>
      <c r="AC317" s="30"/>
      <c r="AD317" s="30"/>
      <c r="AE317" s="30"/>
      <c r="AF317" s="30"/>
      <c r="AG317" s="30"/>
      <c r="AH317" s="30"/>
      <c r="AI317" s="30"/>
      <c r="AJ317" s="30"/>
      <c r="AK317" s="31"/>
      <c r="AL317" s="32"/>
      <c r="AM317" s="33"/>
      <c r="AN317" s="33"/>
      <c r="AO317" s="33"/>
      <c r="AP317" s="33"/>
      <c r="AQ317" s="33"/>
      <c r="AR317" s="33"/>
      <c r="AS317" s="33"/>
      <c r="AT317" s="33"/>
      <c r="AU317" s="33"/>
      <c r="AV317" s="33"/>
      <c r="AW317" s="33"/>
      <c r="AX317" s="33"/>
      <c r="AY317" s="34"/>
    </row>
    <row r="318" spans="1:51" ht="24" hidden="1" customHeight="1" x14ac:dyDescent="0.2">
      <c r="A318" s="68">
        <v>17</v>
      </c>
      <c r="B318" s="70"/>
      <c r="C318" s="28"/>
      <c r="D318" s="29"/>
      <c r="E318" s="29"/>
      <c r="F318" s="29"/>
      <c r="G318" s="29"/>
      <c r="H318" s="29"/>
      <c r="I318" s="29"/>
      <c r="J318" s="29"/>
      <c r="K318" s="29"/>
      <c r="L318" s="29"/>
      <c r="M318" s="238"/>
      <c r="N318" s="238"/>
      <c r="O318" s="238"/>
      <c r="P318" s="238"/>
      <c r="Q318" s="238"/>
      <c r="R318" s="238"/>
      <c r="S318" s="238"/>
      <c r="T318" s="30"/>
      <c r="U318" s="30"/>
      <c r="V318" s="30"/>
      <c r="W318" s="30"/>
      <c r="X318" s="30"/>
      <c r="Y318" s="30"/>
      <c r="Z318" s="30"/>
      <c r="AA318" s="30"/>
      <c r="AB318" s="30"/>
      <c r="AC318" s="30"/>
      <c r="AD318" s="30"/>
      <c r="AE318" s="30"/>
      <c r="AF318" s="30"/>
      <c r="AG318" s="30"/>
      <c r="AH318" s="30"/>
      <c r="AI318" s="30"/>
      <c r="AJ318" s="30"/>
      <c r="AK318" s="31"/>
      <c r="AL318" s="32"/>
      <c r="AM318" s="33"/>
      <c r="AN318" s="33"/>
      <c r="AO318" s="33"/>
      <c r="AP318" s="33"/>
      <c r="AQ318" s="33"/>
      <c r="AR318" s="33"/>
      <c r="AS318" s="33"/>
      <c r="AT318" s="33"/>
      <c r="AU318" s="33"/>
      <c r="AV318" s="33"/>
      <c r="AW318" s="33"/>
      <c r="AX318" s="33"/>
      <c r="AY318" s="34"/>
    </row>
    <row r="319" spans="1:51" ht="24" hidden="1" customHeight="1" x14ac:dyDescent="0.2">
      <c r="A319" s="68">
        <v>18</v>
      </c>
      <c r="B319" s="70"/>
      <c r="C319" s="28"/>
      <c r="D319" s="29"/>
      <c r="E319" s="29"/>
      <c r="F319" s="29"/>
      <c r="G319" s="29"/>
      <c r="H319" s="29"/>
      <c r="I319" s="29"/>
      <c r="J319" s="29"/>
      <c r="K319" s="29"/>
      <c r="L319" s="29"/>
      <c r="M319" s="238"/>
      <c r="N319" s="238"/>
      <c r="O319" s="238"/>
      <c r="P319" s="238"/>
      <c r="Q319" s="238"/>
      <c r="R319" s="238"/>
      <c r="S319" s="238"/>
      <c r="T319" s="30"/>
      <c r="U319" s="30"/>
      <c r="V319" s="30"/>
      <c r="W319" s="30"/>
      <c r="X319" s="30"/>
      <c r="Y319" s="30"/>
      <c r="Z319" s="30"/>
      <c r="AA319" s="30"/>
      <c r="AB319" s="30"/>
      <c r="AC319" s="30"/>
      <c r="AD319" s="30"/>
      <c r="AE319" s="30"/>
      <c r="AF319" s="30"/>
      <c r="AG319" s="30"/>
      <c r="AH319" s="30"/>
      <c r="AI319" s="30"/>
      <c r="AJ319" s="30"/>
      <c r="AK319" s="31"/>
      <c r="AL319" s="32"/>
      <c r="AM319" s="33"/>
      <c r="AN319" s="33"/>
      <c r="AO319" s="33"/>
      <c r="AP319" s="33"/>
      <c r="AQ319" s="33"/>
      <c r="AR319" s="33"/>
      <c r="AS319" s="33"/>
      <c r="AT319" s="33"/>
      <c r="AU319" s="33"/>
      <c r="AV319" s="33"/>
      <c r="AW319" s="33"/>
      <c r="AX319" s="33"/>
      <c r="AY319" s="34"/>
    </row>
    <row r="320" spans="1:51" ht="24" hidden="1" customHeight="1" x14ac:dyDescent="0.2">
      <c r="A320" s="68">
        <v>19</v>
      </c>
      <c r="B320" s="70"/>
      <c r="C320" s="28"/>
      <c r="D320" s="29"/>
      <c r="E320" s="29"/>
      <c r="F320" s="29"/>
      <c r="G320" s="29"/>
      <c r="H320" s="29"/>
      <c r="I320" s="29"/>
      <c r="J320" s="29"/>
      <c r="K320" s="29"/>
      <c r="L320" s="29"/>
      <c r="M320" s="238"/>
      <c r="N320" s="238"/>
      <c r="O320" s="238"/>
      <c r="P320" s="238"/>
      <c r="Q320" s="238"/>
      <c r="R320" s="238"/>
      <c r="S320" s="238"/>
      <c r="T320" s="30"/>
      <c r="U320" s="30"/>
      <c r="V320" s="30"/>
      <c r="W320" s="30"/>
      <c r="X320" s="30"/>
      <c r="Y320" s="30"/>
      <c r="Z320" s="30"/>
      <c r="AA320" s="30"/>
      <c r="AB320" s="30"/>
      <c r="AC320" s="30"/>
      <c r="AD320" s="30"/>
      <c r="AE320" s="30"/>
      <c r="AF320" s="30"/>
      <c r="AG320" s="30"/>
      <c r="AH320" s="30"/>
      <c r="AI320" s="30"/>
      <c r="AJ320" s="30"/>
      <c r="AK320" s="31"/>
      <c r="AL320" s="32"/>
      <c r="AM320" s="33"/>
      <c r="AN320" s="33"/>
      <c r="AO320" s="33"/>
      <c r="AP320" s="33"/>
      <c r="AQ320" s="33"/>
      <c r="AR320" s="33"/>
      <c r="AS320" s="33"/>
      <c r="AT320" s="33"/>
      <c r="AU320" s="33"/>
      <c r="AV320" s="33"/>
      <c r="AW320" s="33"/>
      <c r="AX320" s="33"/>
      <c r="AY320" s="34"/>
    </row>
    <row r="321" spans="1:51" ht="24" hidden="1" customHeight="1" x14ac:dyDescent="0.2">
      <c r="A321" s="68">
        <v>20</v>
      </c>
      <c r="B321" s="70"/>
      <c r="C321" s="28"/>
      <c r="D321" s="29"/>
      <c r="E321" s="29"/>
      <c r="F321" s="29"/>
      <c r="G321" s="29"/>
      <c r="H321" s="29"/>
      <c r="I321" s="29"/>
      <c r="J321" s="29"/>
      <c r="K321" s="29"/>
      <c r="L321" s="29"/>
      <c r="M321" s="238"/>
      <c r="N321" s="238"/>
      <c r="O321" s="238"/>
      <c r="P321" s="238"/>
      <c r="Q321" s="238"/>
      <c r="R321" s="238"/>
      <c r="S321" s="238"/>
      <c r="T321" s="30"/>
      <c r="U321" s="30"/>
      <c r="V321" s="30"/>
      <c r="W321" s="30"/>
      <c r="X321" s="30"/>
      <c r="Y321" s="30"/>
      <c r="Z321" s="30"/>
      <c r="AA321" s="30"/>
      <c r="AB321" s="30"/>
      <c r="AC321" s="30"/>
      <c r="AD321" s="30"/>
      <c r="AE321" s="30"/>
      <c r="AF321" s="30"/>
      <c r="AG321" s="30"/>
      <c r="AH321" s="30"/>
      <c r="AI321" s="30"/>
      <c r="AJ321" s="30"/>
      <c r="AK321" s="31"/>
      <c r="AL321" s="32"/>
      <c r="AM321" s="33"/>
      <c r="AN321" s="33"/>
      <c r="AO321" s="33"/>
      <c r="AP321" s="33"/>
      <c r="AQ321" s="33"/>
      <c r="AR321" s="33"/>
      <c r="AS321" s="33"/>
      <c r="AT321" s="33"/>
      <c r="AU321" s="33"/>
      <c r="AV321" s="33"/>
      <c r="AW321" s="33"/>
      <c r="AX321" s="33"/>
      <c r="AY321" s="34"/>
    </row>
    <row r="322" spans="1:51" ht="24" hidden="1" customHeight="1" x14ac:dyDescent="0.2">
      <c r="A322" s="68">
        <v>21</v>
      </c>
      <c r="B322" s="70"/>
      <c r="C322" s="28"/>
      <c r="D322" s="29"/>
      <c r="E322" s="29"/>
      <c r="F322" s="29"/>
      <c r="G322" s="29"/>
      <c r="H322" s="29"/>
      <c r="I322" s="29"/>
      <c r="J322" s="29"/>
      <c r="K322" s="29"/>
      <c r="L322" s="29"/>
      <c r="M322" s="238"/>
      <c r="N322" s="238"/>
      <c r="O322" s="238"/>
      <c r="P322" s="238"/>
      <c r="Q322" s="238"/>
      <c r="R322" s="238"/>
      <c r="S322" s="238"/>
      <c r="T322" s="30"/>
      <c r="U322" s="30"/>
      <c r="V322" s="30"/>
      <c r="W322" s="30"/>
      <c r="X322" s="30"/>
      <c r="Y322" s="30"/>
      <c r="Z322" s="30"/>
      <c r="AA322" s="30"/>
      <c r="AB322" s="30"/>
      <c r="AC322" s="30"/>
      <c r="AD322" s="30"/>
      <c r="AE322" s="30"/>
      <c r="AF322" s="30"/>
      <c r="AG322" s="30"/>
      <c r="AH322" s="30"/>
      <c r="AI322" s="30"/>
      <c r="AJ322" s="30"/>
      <c r="AK322" s="31"/>
      <c r="AL322" s="32"/>
      <c r="AM322" s="33"/>
      <c r="AN322" s="33"/>
      <c r="AO322" s="33"/>
      <c r="AP322" s="33"/>
      <c r="AQ322" s="33"/>
      <c r="AR322" s="33"/>
      <c r="AS322" s="33"/>
      <c r="AT322" s="33"/>
      <c r="AU322" s="33"/>
      <c r="AV322" s="33"/>
      <c r="AW322" s="33"/>
      <c r="AX322" s="33"/>
      <c r="AY322" s="34"/>
    </row>
    <row r="323" spans="1:51" ht="24" hidden="1" customHeight="1" x14ac:dyDescent="0.2">
      <c r="A323" s="68">
        <v>22</v>
      </c>
      <c r="B323" s="70"/>
      <c r="C323" s="28"/>
      <c r="D323" s="29"/>
      <c r="E323" s="29"/>
      <c r="F323" s="29"/>
      <c r="G323" s="29"/>
      <c r="H323" s="29"/>
      <c r="I323" s="29"/>
      <c r="J323" s="29"/>
      <c r="K323" s="29"/>
      <c r="L323" s="29"/>
      <c r="M323" s="238"/>
      <c r="N323" s="238"/>
      <c r="O323" s="238"/>
      <c r="P323" s="238"/>
      <c r="Q323" s="238"/>
      <c r="R323" s="238"/>
      <c r="S323" s="238"/>
      <c r="T323" s="30"/>
      <c r="U323" s="30"/>
      <c r="V323" s="30"/>
      <c r="W323" s="30"/>
      <c r="X323" s="30"/>
      <c r="Y323" s="30"/>
      <c r="Z323" s="30"/>
      <c r="AA323" s="30"/>
      <c r="AB323" s="30"/>
      <c r="AC323" s="30"/>
      <c r="AD323" s="30"/>
      <c r="AE323" s="30"/>
      <c r="AF323" s="30"/>
      <c r="AG323" s="30"/>
      <c r="AH323" s="30"/>
      <c r="AI323" s="30"/>
      <c r="AJ323" s="30"/>
      <c r="AK323" s="31"/>
      <c r="AL323" s="32"/>
      <c r="AM323" s="33"/>
      <c r="AN323" s="33"/>
      <c r="AO323" s="33"/>
      <c r="AP323" s="33"/>
      <c r="AQ323" s="33"/>
      <c r="AR323" s="33"/>
      <c r="AS323" s="33"/>
      <c r="AT323" s="33"/>
      <c r="AU323" s="33"/>
      <c r="AV323" s="33"/>
      <c r="AW323" s="33"/>
      <c r="AX323" s="33"/>
      <c r="AY323" s="34"/>
    </row>
    <row r="324" spans="1:51" ht="24" hidden="1" customHeight="1" x14ac:dyDescent="0.2">
      <c r="A324" s="68">
        <v>23</v>
      </c>
      <c r="B324" s="70"/>
      <c r="C324" s="28"/>
      <c r="D324" s="29"/>
      <c r="E324" s="29"/>
      <c r="F324" s="29"/>
      <c r="G324" s="29"/>
      <c r="H324" s="29"/>
      <c r="I324" s="29"/>
      <c r="J324" s="29"/>
      <c r="K324" s="29"/>
      <c r="L324" s="29"/>
      <c r="M324" s="238"/>
      <c r="N324" s="238"/>
      <c r="O324" s="238"/>
      <c r="P324" s="238"/>
      <c r="Q324" s="238"/>
      <c r="R324" s="238"/>
      <c r="S324" s="238"/>
      <c r="T324" s="30"/>
      <c r="U324" s="30"/>
      <c r="V324" s="30"/>
      <c r="W324" s="30"/>
      <c r="X324" s="30"/>
      <c r="Y324" s="30"/>
      <c r="Z324" s="30"/>
      <c r="AA324" s="30"/>
      <c r="AB324" s="30"/>
      <c r="AC324" s="30"/>
      <c r="AD324" s="30"/>
      <c r="AE324" s="30"/>
      <c r="AF324" s="30"/>
      <c r="AG324" s="30"/>
      <c r="AH324" s="30"/>
      <c r="AI324" s="30"/>
      <c r="AJ324" s="30"/>
      <c r="AK324" s="31"/>
      <c r="AL324" s="32"/>
      <c r="AM324" s="33"/>
      <c r="AN324" s="33"/>
      <c r="AO324" s="33"/>
      <c r="AP324" s="33"/>
      <c r="AQ324" s="33"/>
      <c r="AR324" s="33"/>
      <c r="AS324" s="33"/>
      <c r="AT324" s="33"/>
      <c r="AU324" s="33"/>
      <c r="AV324" s="33"/>
      <c r="AW324" s="33"/>
      <c r="AX324" s="33"/>
      <c r="AY324" s="34"/>
    </row>
    <row r="325" spans="1:51" ht="24" hidden="1" customHeight="1" x14ac:dyDescent="0.2">
      <c r="A325" s="68">
        <v>24</v>
      </c>
      <c r="B325" s="70"/>
      <c r="C325" s="28"/>
      <c r="D325" s="29"/>
      <c r="E325" s="29"/>
      <c r="F325" s="29"/>
      <c r="G325" s="29"/>
      <c r="H325" s="29"/>
      <c r="I325" s="29"/>
      <c r="J325" s="29"/>
      <c r="K325" s="29"/>
      <c r="L325" s="29"/>
      <c r="M325" s="238"/>
      <c r="N325" s="238"/>
      <c r="O325" s="238"/>
      <c r="P325" s="238"/>
      <c r="Q325" s="238"/>
      <c r="R325" s="238"/>
      <c r="S325" s="238"/>
      <c r="T325" s="30"/>
      <c r="U325" s="30"/>
      <c r="V325" s="30"/>
      <c r="W325" s="30"/>
      <c r="X325" s="30"/>
      <c r="Y325" s="30"/>
      <c r="Z325" s="30"/>
      <c r="AA325" s="30"/>
      <c r="AB325" s="30"/>
      <c r="AC325" s="30"/>
      <c r="AD325" s="30"/>
      <c r="AE325" s="30"/>
      <c r="AF325" s="30"/>
      <c r="AG325" s="30"/>
      <c r="AH325" s="30"/>
      <c r="AI325" s="30"/>
      <c r="AJ325" s="30"/>
      <c r="AK325" s="31"/>
      <c r="AL325" s="32"/>
      <c r="AM325" s="33"/>
      <c r="AN325" s="33"/>
      <c r="AO325" s="33"/>
      <c r="AP325" s="33"/>
      <c r="AQ325" s="33"/>
      <c r="AR325" s="33"/>
      <c r="AS325" s="33"/>
      <c r="AT325" s="33"/>
      <c r="AU325" s="33"/>
      <c r="AV325" s="33"/>
      <c r="AW325" s="33"/>
      <c r="AX325" s="33"/>
      <c r="AY325" s="34"/>
    </row>
    <row r="326" spans="1:51" ht="24" hidden="1" customHeight="1" x14ac:dyDescent="0.2">
      <c r="A326" s="68">
        <v>25</v>
      </c>
      <c r="B326" s="70"/>
      <c r="C326" s="28"/>
      <c r="D326" s="29"/>
      <c r="E326" s="29"/>
      <c r="F326" s="29"/>
      <c r="G326" s="29"/>
      <c r="H326" s="29"/>
      <c r="I326" s="29"/>
      <c r="J326" s="29"/>
      <c r="K326" s="29"/>
      <c r="L326" s="29"/>
      <c r="M326" s="238"/>
      <c r="N326" s="238"/>
      <c r="O326" s="238"/>
      <c r="P326" s="238"/>
      <c r="Q326" s="238"/>
      <c r="R326" s="238"/>
      <c r="S326" s="238"/>
      <c r="T326" s="30"/>
      <c r="U326" s="30"/>
      <c r="V326" s="30"/>
      <c r="W326" s="30"/>
      <c r="X326" s="30"/>
      <c r="Y326" s="30"/>
      <c r="Z326" s="30"/>
      <c r="AA326" s="30"/>
      <c r="AB326" s="30"/>
      <c r="AC326" s="30"/>
      <c r="AD326" s="30"/>
      <c r="AE326" s="30"/>
      <c r="AF326" s="30"/>
      <c r="AG326" s="30"/>
      <c r="AH326" s="30"/>
      <c r="AI326" s="30"/>
      <c r="AJ326" s="30"/>
      <c r="AK326" s="31"/>
      <c r="AL326" s="32"/>
      <c r="AM326" s="33"/>
      <c r="AN326" s="33"/>
      <c r="AO326" s="33"/>
      <c r="AP326" s="33"/>
      <c r="AQ326" s="33"/>
      <c r="AR326" s="33"/>
      <c r="AS326" s="33"/>
      <c r="AT326" s="33"/>
      <c r="AU326" s="33"/>
      <c r="AV326" s="33"/>
      <c r="AW326" s="33"/>
      <c r="AX326" s="33"/>
      <c r="AY326" s="34"/>
    </row>
    <row r="327" spans="1:51" ht="24" hidden="1" customHeight="1" x14ac:dyDescent="0.2">
      <c r="A327" s="68">
        <v>26</v>
      </c>
      <c r="B327" s="70"/>
      <c r="C327" s="28"/>
      <c r="D327" s="29"/>
      <c r="E327" s="29"/>
      <c r="F327" s="29"/>
      <c r="G327" s="29"/>
      <c r="H327" s="29"/>
      <c r="I327" s="29"/>
      <c r="J327" s="29"/>
      <c r="K327" s="29"/>
      <c r="L327" s="29"/>
      <c r="M327" s="238"/>
      <c r="N327" s="238"/>
      <c r="O327" s="238"/>
      <c r="P327" s="238"/>
      <c r="Q327" s="238"/>
      <c r="R327" s="238"/>
      <c r="S327" s="238"/>
      <c r="T327" s="30"/>
      <c r="U327" s="30"/>
      <c r="V327" s="30"/>
      <c r="W327" s="30"/>
      <c r="X327" s="30"/>
      <c r="Y327" s="30"/>
      <c r="Z327" s="30"/>
      <c r="AA327" s="30"/>
      <c r="AB327" s="30"/>
      <c r="AC327" s="30"/>
      <c r="AD327" s="30"/>
      <c r="AE327" s="30"/>
      <c r="AF327" s="30"/>
      <c r="AG327" s="30"/>
      <c r="AH327" s="30"/>
      <c r="AI327" s="30"/>
      <c r="AJ327" s="30"/>
      <c r="AK327" s="31"/>
      <c r="AL327" s="32"/>
      <c r="AM327" s="33"/>
      <c r="AN327" s="33"/>
      <c r="AO327" s="33"/>
      <c r="AP327" s="33"/>
      <c r="AQ327" s="33"/>
      <c r="AR327" s="33"/>
      <c r="AS327" s="33"/>
      <c r="AT327" s="33"/>
      <c r="AU327" s="33"/>
      <c r="AV327" s="33"/>
      <c r="AW327" s="33"/>
      <c r="AX327" s="33"/>
      <c r="AY327" s="34"/>
    </row>
    <row r="328" spans="1:51" ht="24" hidden="1" customHeight="1" x14ac:dyDescent="0.2">
      <c r="A328" s="68">
        <v>27</v>
      </c>
      <c r="B328" s="70"/>
      <c r="C328" s="28"/>
      <c r="D328" s="29"/>
      <c r="E328" s="29"/>
      <c r="F328" s="29"/>
      <c r="G328" s="29"/>
      <c r="H328" s="29"/>
      <c r="I328" s="29"/>
      <c r="J328" s="29"/>
      <c r="K328" s="29"/>
      <c r="L328" s="29"/>
      <c r="M328" s="238"/>
      <c r="N328" s="238"/>
      <c r="O328" s="238"/>
      <c r="P328" s="238"/>
      <c r="Q328" s="238"/>
      <c r="R328" s="238"/>
      <c r="S328" s="238"/>
      <c r="T328" s="30"/>
      <c r="U328" s="30"/>
      <c r="V328" s="30"/>
      <c r="W328" s="30"/>
      <c r="X328" s="30"/>
      <c r="Y328" s="30"/>
      <c r="Z328" s="30"/>
      <c r="AA328" s="30"/>
      <c r="AB328" s="30"/>
      <c r="AC328" s="30"/>
      <c r="AD328" s="30"/>
      <c r="AE328" s="30"/>
      <c r="AF328" s="30"/>
      <c r="AG328" s="30"/>
      <c r="AH328" s="30"/>
      <c r="AI328" s="30"/>
      <c r="AJ328" s="30"/>
      <c r="AK328" s="31"/>
      <c r="AL328" s="32"/>
      <c r="AM328" s="33"/>
      <c r="AN328" s="33"/>
      <c r="AO328" s="33"/>
      <c r="AP328" s="33"/>
      <c r="AQ328" s="33"/>
      <c r="AR328" s="33"/>
      <c r="AS328" s="33"/>
      <c r="AT328" s="33"/>
      <c r="AU328" s="33"/>
      <c r="AV328" s="33"/>
      <c r="AW328" s="33"/>
      <c r="AX328" s="33"/>
      <c r="AY328" s="34"/>
    </row>
    <row r="329" spans="1:51" ht="24" hidden="1" customHeight="1" x14ac:dyDescent="0.2">
      <c r="A329" s="68">
        <v>28</v>
      </c>
      <c r="B329" s="70"/>
      <c r="C329" s="28"/>
      <c r="D329" s="29"/>
      <c r="E329" s="29"/>
      <c r="F329" s="29"/>
      <c r="G329" s="29"/>
      <c r="H329" s="29"/>
      <c r="I329" s="29"/>
      <c r="J329" s="29"/>
      <c r="K329" s="29"/>
      <c r="L329" s="29"/>
      <c r="M329" s="238"/>
      <c r="N329" s="238"/>
      <c r="O329" s="238"/>
      <c r="P329" s="238"/>
      <c r="Q329" s="238"/>
      <c r="R329" s="238"/>
      <c r="S329" s="238"/>
      <c r="T329" s="30"/>
      <c r="U329" s="30"/>
      <c r="V329" s="30"/>
      <c r="W329" s="30"/>
      <c r="X329" s="30"/>
      <c r="Y329" s="30"/>
      <c r="Z329" s="30"/>
      <c r="AA329" s="30"/>
      <c r="AB329" s="30"/>
      <c r="AC329" s="30"/>
      <c r="AD329" s="30"/>
      <c r="AE329" s="30"/>
      <c r="AF329" s="30"/>
      <c r="AG329" s="30"/>
      <c r="AH329" s="30"/>
      <c r="AI329" s="30"/>
      <c r="AJ329" s="30"/>
      <c r="AK329" s="31"/>
      <c r="AL329" s="32"/>
      <c r="AM329" s="33"/>
      <c r="AN329" s="33"/>
      <c r="AO329" s="33"/>
      <c r="AP329" s="33"/>
      <c r="AQ329" s="33"/>
      <c r="AR329" s="33"/>
      <c r="AS329" s="33"/>
      <c r="AT329" s="33"/>
      <c r="AU329" s="33"/>
      <c r="AV329" s="33"/>
      <c r="AW329" s="33"/>
      <c r="AX329" s="33"/>
      <c r="AY329" s="34"/>
    </row>
    <row r="330" spans="1:51" ht="24" hidden="1" customHeight="1" x14ac:dyDescent="0.2">
      <c r="A330" s="68">
        <v>29</v>
      </c>
      <c r="B330" s="70"/>
      <c r="C330" s="28"/>
      <c r="D330" s="29"/>
      <c r="E330" s="29"/>
      <c r="F330" s="29"/>
      <c r="G330" s="29"/>
      <c r="H330" s="29"/>
      <c r="I330" s="29"/>
      <c r="J330" s="29"/>
      <c r="K330" s="29"/>
      <c r="L330" s="29"/>
      <c r="M330" s="238"/>
      <c r="N330" s="238"/>
      <c r="O330" s="238"/>
      <c r="P330" s="238"/>
      <c r="Q330" s="238"/>
      <c r="R330" s="238"/>
      <c r="S330" s="238"/>
      <c r="T330" s="30"/>
      <c r="U330" s="30"/>
      <c r="V330" s="30"/>
      <c r="W330" s="30"/>
      <c r="X330" s="30"/>
      <c r="Y330" s="30"/>
      <c r="Z330" s="30"/>
      <c r="AA330" s="30"/>
      <c r="AB330" s="30"/>
      <c r="AC330" s="30"/>
      <c r="AD330" s="30"/>
      <c r="AE330" s="30"/>
      <c r="AF330" s="30"/>
      <c r="AG330" s="30"/>
      <c r="AH330" s="30"/>
      <c r="AI330" s="30"/>
      <c r="AJ330" s="30"/>
      <c r="AK330" s="31"/>
      <c r="AL330" s="32"/>
      <c r="AM330" s="33"/>
      <c r="AN330" s="33"/>
      <c r="AO330" s="33"/>
      <c r="AP330" s="33"/>
      <c r="AQ330" s="33"/>
      <c r="AR330" s="33"/>
      <c r="AS330" s="33"/>
      <c r="AT330" s="33"/>
      <c r="AU330" s="33"/>
      <c r="AV330" s="33"/>
      <c r="AW330" s="33"/>
      <c r="AX330" s="33"/>
      <c r="AY330" s="34"/>
    </row>
    <row r="331" spans="1:51" ht="24" hidden="1" customHeight="1" x14ac:dyDescent="0.2">
      <c r="A331" s="68">
        <v>30</v>
      </c>
      <c r="B331" s="70"/>
      <c r="C331" s="243"/>
      <c r="D331" s="244"/>
      <c r="E331" s="244"/>
      <c r="F331" s="244"/>
      <c r="G331" s="244"/>
      <c r="H331" s="244"/>
      <c r="I331" s="244"/>
      <c r="J331" s="244"/>
      <c r="K331" s="244"/>
      <c r="L331" s="244"/>
      <c r="M331" s="238"/>
      <c r="N331" s="238"/>
      <c r="O331" s="238"/>
      <c r="P331" s="238"/>
      <c r="Q331" s="238"/>
      <c r="R331" s="238"/>
      <c r="S331" s="238"/>
      <c r="T331" s="237"/>
      <c r="U331" s="237"/>
      <c r="V331" s="237"/>
      <c r="W331" s="237"/>
      <c r="X331" s="237"/>
      <c r="Y331" s="237"/>
      <c r="Z331" s="237"/>
      <c r="AA331" s="237"/>
      <c r="AB331" s="237"/>
      <c r="AC331" s="237"/>
      <c r="AD331" s="237"/>
      <c r="AE331" s="237"/>
      <c r="AF331" s="237"/>
      <c r="AG331" s="237"/>
      <c r="AH331" s="237"/>
      <c r="AI331" s="237"/>
      <c r="AJ331" s="237"/>
      <c r="AK331" s="239"/>
      <c r="AL331" s="240"/>
      <c r="AM331" s="241"/>
      <c r="AN331" s="241"/>
      <c r="AO331" s="241"/>
      <c r="AP331" s="241"/>
      <c r="AQ331" s="241"/>
      <c r="AR331" s="241"/>
      <c r="AS331" s="241"/>
      <c r="AT331" s="241"/>
      <c r="AU331" s="241"/>
      <c r="AV331" s="241"/>
      <c r="AW331" s="241"/>
      <c r="AX331" s="241"/>
      <c r="AY331" s="242"/>
    </row>
    <row r="332" spans="1:51" x14ac:dyDescent="0.2">
      <c r="A332" s="11"/>
      <c r="B332" s="11" t="s">
        <v>323</v>
      </c>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row>
    <row r="333" spans="1:51" ht="34.5" customHeight="1" x14ac:dyDescent="0.2">
      <c r="A333" s="68"/>
      <c r="B333" s="70"/>
      <c r="C333" s="68" t="s">
        <v>289</v>
      </c>
      <c r="D333" s="69"/>
      <c r="E333" s="69"/>
      <c r="F333" s="69"/>
      <c r="G333" s="69"/>
      <c r="H333" s="69"/>
      <c r="I333" s="69"/>
      <c r="J333" s="69"/>
      <c r="K333" s="69"/>
      <c r="L333" s="69"/>
      <c r="M333" s="247" t="s">
        <v>290</v>
      </c>
      <c r="N333" s="248"/>
      <c r="O333" s="248"/>
      <c r="P333" s="248"/>
      <c r="Q333" s="248"/>
      <c r="R333" s="248"/>
      <c r="S333" s="248"/>
      <c r="T333" s="69" t="s">
        <v>291</v>
      </c>
      <c r="U333" s="69"/>
      <c r="V333" s="69"/>
      <c r="W333" s="69"/>
      <c r="X333" s="69"/>
      <c r="Y333" s="69"/>
      <c r="Z333" s="69"/>
      <c r="AA333" s="69"/>
      <c r="AB333" s="69"/>
      <c r="AC333" s="69"/>
      <c r="AD333" s="69"/>
      <c r="AE333" s="69"/>
      <c r="AF333" s="69"/>
      <c r="AG333" s="69"/>
      <c r="AH333" s="69"/>
      <c r="AI333" s="69"/>
      <c r="AJ333" s="69"/>
      <c r="AK333" s="70"/>
      <c r="AL333" s="249" t="s">
        <v>292</v>
      </c>
      <c r="AM333" s="250"/>
      <c r="AN333" s="250"/>
      <c r="AO333" s="250"/>
      <c r="AP333" s="250"/>
      <c r="AQ333" s="250"/>
      <c r="AR333" s="250"/>
      <c r="AS333" s="250"/>
      <c r="AT333" s="250"/>
      <c r="AU333" s="250"/>
      <c r="AV333" s="250"/>
      <c r="AW333" s="250"/>
      <c r="AX333" s="250"/>
      <c r="AY333" s="251"/>
    </row>
    <row r="334" spans="1:51" ht="33.75" customHeight="1" x14ac:dyDescent="0.2">
      <c r="A334" s="68">
        <v>1</v>
      </c>
      <c r="B334" s="70"/>
      <c r="C334" s="227" t="s">
        <v>324</v>
      </c>
      <c r="D334" s="228"/>
      <c r="E334" s="228"/>
      <c r="F334" s="228"/>
      <c r="G334" s="228"/>
      <c r="H334" s="228"/>
      <c r="I334" s="228"/>
      <c r="J334" s="228"/>
      <c r="K334" s="228"/>
      <c r="L334" s="228"/>
      <c r="M334" s="229">
        <v>7010005005425</v>
      </c>
      <c r="N334" s="229"/>
      <c r="O334" s="229"/>
      <c r="P334" s="229"/>
      <c r="Q334" s="229"/>
      <c r="R334" s="229"/>
      <c r="S334" s="229"/>
      <c r="T334" s="231" t="s">
        <v>325</v>
      </c>
      <c r="U334" s="231"/>
      <c r="V334" s="231"/>
      <c r="W334" s="231"/>
      <c r="X334" s="231"/>
      <c r="Y334" s="231"/>
      <c r="Z334" s="231"/>
      <c r="AA334" s="231"/>
      <c r="AB334" s="231"/>
      <c r="AC334" s="231"/>
      <c r="AD334" s="231"/>
      <c r="AE334" s="231"/>
      <c r="AF334" s="231"/>
      <c r="AG334" s="231"/>
      <c r="AH334" s="231"/>
      <c r="AI334" s="231"/>
      <c r="AJ334" s="231"/>
      <c r="AK334" s="232"/>
      <c r="AL334" s="233">
        <v>877.51139999999998</v>
      </c>
      <c r="AM334" s="234"/>
      <c r="AN334" s="234"/>
      <c r="AO334" s="234"/>
      <c r="AP334" s="234"/>
      <c r="AQ334" s="234"/>
      <c r="AR334" s="234"/>
      <c r="AS334" s="234"/>
      <c r="AT334" s="234"/>
      <c r="AU334" s="234"/>
      <c r="AV334" s="234"/>
      <c r="AW334" s="234"/>
      <c r="AX334" s="234"/>
      <c r="AY334" s="235"/>
    </row>
    <row r="335" spans="1:51" ht="24" customHeight="1" x14ac:dyDescent="0.2">
      <c r="A335" s="68">
        <v>2</v>
      </c>
      <c r="B335" s="70"/>
      <c r="C335" s="227" t="s">
        <v>326</v>
      </c>
      <c r="D335" s="228"/>
      <c r="E335" s="228"/>
      <c r="F335" s="228"/>
      <c r="G335" s="228"/>
      <c r="H335" s="228"/>
      <c r="I335" s="228"/>
      <c r="J335" s="228"/>
      <c r="K335" s="228"/>
      <c r="L335" s="228"/>
      <c r="M335" s="229">
        <v>5010005007398</v>
      </c>
      <c r="N335" s="229"/>
      <c r="O335" s="229"/>
      <c r="P335" s="229"/>
      <c r="Q335" s="229"/>
      <c r="R335" s="229"/>
      <c r="S335" s="229"/>
      <c r="T335" s="231" t="s">
        <v>325</v>
      </c>
      <c r="U335" s="231"/>
      <c r="V335" s="231"/>
      <c r="W335" s="231"/>
      <c r="X335" s="231"/>
      <c r="Y335" s="231"/>
      <c r="Z335" s="231"/>
      <c r="AA335" s="231"/>
      <c r="AB335" s="231"/>
      <c r="AC335" s="231"/>
      <c r="AD335" s="231"/>
      <c r="AE335" s="231"/>
      <c r="AF335" s="231"/>
      <c r="AG335" s="231"/>
      <c r="AH335" s="231"/>
      <c r="AI335" s="231"/>
      <c r="AJ335" s="231"/>
      <c r="AK335" s="232"/>
      <c r="AL335" s="233">
        <v>549.971</v>
      </c>
      <c r="AM335" s="234"/>
      <c r="AN335" s="234"/>
      <c r="AO335" s="234"/>
      <c r="AP335" s="234"/>
      <c r="AQ335" s="234"/>
      <c r="AR335" s="234"/>
      <c r="AS335" s="234"/>
      <c r="AT335" s="234"/>
      <c r="AU335" s="234"/>
      <c r="AV335" s="234"/>
      <c r="AW335" s="234"/>
      <c r="AX335" s="234"/>
      <c r="AY335" s="235"/>
    </row>
    <row r="336" spans="1:51" ht="24" customHeight="1" x14ac:dyDescent="0.2">
      <c r="A336" s="68">
        <v>3</v>
      </c>
      <c r="B336" s="70"/>
      <c r="C336" s="227" t="s">
        <v>327</v>
      </c>
      <c r="D336" s="228"/>
      <c r="E336" s="228"/>
      <c r="F336" s="228"/>
      <c r="G336" s="228"/>
      <c r="H336" s="228"/>
      <c r="I336" s="228"/>
      <c r="J336" s="228"/>
      <c r="K336" s="228"/>
      <c r="L336" s="228"/>
      <c r="M336" s="229">
        <v>7370005002147</v>
      </c>
      <c r="N336" s="229"/>
      <c r="O336" s="229"/>
      <c r="P336" s="229"/>
      <c r="Q336" s="229"/>
      <c r="R336" s="229"/>
      <c r="S336" s="229"/>
      <c r="T336" s="231" t="s">
        <v>328</v>
      </c>
      <c r="U336" s="231"/>
      <c r="V336" s="231"/>
      <c r="W336" s="231"/>
      <c r="X336" s="231"/>
      <c r="Y336" s="231"/>
      <c r="Z336" s="231"/>
      <c r="AA336" s="231"/>
      <c r="AB336" s="231"/>
      <c r="AC336" s="231"/>
      <c r="AD336" s="231"/>
      <c r="AE336" s="231"/>
      <c r="AF336" s="231"/>
      <c r="AG336" s="231"/>
      <c r="AH336" s="231"/>
      <c r="AI336" s="231"/>
      <c r="AJ336" s="231"/>
      <c r="AK336" s="232"/>
      <c r="AL336" s="233">
        <v>388.10899999999998</v>
      </c>
      <c r="AM336" s="234"/>
      <c r="AN336" s="234"/>
      <c r="AO336" s="234"/>
      <c r="AP336" s="234"/>
      <c r="AQ336" s="234"/>
      <c r="AR336" s="234"/>
      <c r="AS336" s="234"/>
      <c r="AT336" s="234"/>
      <c r="AU336" s="234"/>
      <c r="AV336" s="234"/>
      <c r="AW336" s="234"/>
      <c r="AX336" s="234"/>
      <c r="AY336" s="235"/>
    </row>
    <row r="337" spans="1:51" ht="33.75" customHeight="1" x14ac:dyDescent="0.2">
      <c r="A337" s="68">
        <v>4</v>
      </c>
      <c r="B337" s="70"/>
      <c r="C337" s="227" t="s">
        <v>329</v>
      </c>
      <c r="D337" s="228"/>
      <c r="E337" s="228"/>
      <c r="F337" s="228"/>
      <c r="G337" s="228"/>
      <c r="H337" s="228"/>
      <c r="I337" s="228"/>
      <c r="J337" s="228"/>
      <c r="K337" s="228"/>
      <c r="L337" s="228"/>
      <c r="M337" s="229">
        <v>3180005006071</v>
      </c>
      <c r="N337" s="229"/>
      <c r="O337" s="229"/>
      <c r="P337" s="229"/>
      <c r="Q337" s="229"/>
      <c r="R337" s="229"/>
      <c r="S337" s="229"/>
      <c r="T337" s="231" t="s">
        <v>330</v>
      </c>
      <c r="U337" s="231"/>
      <c r="V337" s="231"/>
      <c r="W337" s="231"/>
      <c r="X337" s="231"/>
      <c r="Y337" s="231"/>
      <c r="Z337" s="231"/>
      <c r="AA337" s="231"/>
      <c r="AB337" s="231"/>
      <c r="AC337" s="231"/>
      <c r="AD337" s="231"/>
      <c r="AE337" s="231"/>
      <c r="AF337" s="231"/>
      <c r="AG337" s="231"/>
      <c r="AH337" s="231"/>
      <c r="AI337" s="231"/>
      <c r="AJ337" s="231"/>
      <c r="AK337" s="232"/>
      <c r="AL337" s="233">
        <v>331.35</v>
      </c>
      <c r="AM337" s="234"/>
      <c r="AN337" s="234"/>
      <c r="AO337" s="234"/>
      <c r="AP337" s="234"/>
      <c r="AQ337" s="234"/>
      <c r="AR337" s="234"/>
      <c r="AS337" s="234"/>
      <c r="AT337" s="234"/>
      <c r="AU337" s="234"/>
      <c r="AV337" s="234"/>
      <c r="AW337" s="234"/>
      <c r="AX337" s="234"/>
      <c r="AY337" s="235"/>
    </row>
    <row r="338" spans="1:51" ht="24" customHeight="1" x14ac:dyDescent="0.2">
      <c r="A338" s="68">
        <v>5</v>
      </c>
      <c r="B338" s="70"/>
      <c r="C338" s="227" t="s">
        <v>331</v>
      </c>
      <c r="D338" s="228"/>
      <c r="E338" s="228"/>
      <c r="F338" s="228"/>
      <c r="G338" s="228"/>
      <c r="H338" s="228"/>
      <c r="I338" s="228"/>
      <c r="J338" s="228"/>
      <c r="K338" s="228"/>
      <c r="L338" s="228"/>
      <c r="M338" s="229">
        <v>7011001017109</v>
      </c>
      <c r="N338" s="229"/>
      <c r="O338" s="229"/>
      <c r="P338" s="229"/>
      <c r="Q338" s="229"/>
      <c r="R338" s="229"/>
      <c r="S338" s="229"/>
      <c r="T338" s="231" t="s">
        <v>332</v>
      </c>
      <c r="U338" s="231"/>
      <c r="V338" s="231"/>
      <c r="W338" s="231"/>
      <c r="X338" s="231"/>
      <c r="Y338" s="231"/>
      <c r="Z338" s="231"/>
      <c r="AA338" s="231"/>
      <c r="AB338" s="231"/>
      <c r="AC338" s="231"/>
      <c r="AD338" s="231"/>
      <c r="AE338" s="231"/>
      <c r="AF338" s="231"/>
      <c r="AG338" s="231"/>
      <c r="AH338" s="231"/>
      <c r="AI338" s="231"/>
      <c r="AJ338" s="231"/>
      <c r="AK338" s="232"/>
      <c r="AL338" s="233">
        <v>280.65620000000001</v>
      </c>
      <c r="AM338" s="234"/>
      <c r="AN338" s="234"/>
      <c r="AO338" s="234"/>
      <c r="AP338" s="234"/>
      <c r="AQ338" s="234"/>
      <c r="AR338" s="234"/>
      <c r="AS338" s="234"/>
      <c r="AT338" s="234"/>
      <c r="AU338" s="234"/>
      <c r="AV338" s="234"/>
      <c r="AW338" s="234"/>
      <c r="AX338" s="234"/>
      <c r="AY338" s="235"/>
    </row>
    <row r="339" spans="1:51" ht="24" customHeight="1" x14ac:dyDescent="0.2">
      <c r="A339" s="68">
        <v>6</v>
      </c>
      <c r="B339" s="70"/>
      <c r="C339" s="227" t="s">
        <v>333</v>
      </c>
      <c r="D339" s="228"/>
      <c r="E339" s="228"/>
      <c r="F339" s="228"/>
      <c r="G339" s="228"/>
      <c r="H339" s="228"/>
      <c r="I339" s="228"/>
      <c r="J339" s="228"/>
      <c r="K339" s="228"/>
      <c r="L339" s="228"/>
      <c r="M339" s="229">
        <v>3130005005532</v>
      </c>
      <c r="N339" s="229"/>
      <c r="O339" s="229"/>
      <c r="P339" s="229"/>
      <c r="Q339" s="229"/>
      <c r="R339" s="229"/>
      <c r="S339" s="229"/>
      <c r="T339" s="231" t="s">
        <v>334</v>
      </c>
      <c r="U339" s="231"/>
      <c r="V339" s="231"/>
      <c r="W339" s="231"/>
      <c r="X339" s="231"/>
      <c r="Y339" s="231"/>
      <c r="Z339" s="231"/>
      <c r="AA339" s="231"/>
      <c r="AB339" s="231"/>
      <c r="AC339" s="231"/>
      <c r="AD339" s="231"/>
      <c r="AE339" s="231"/>
      <c r="AF339" s="231"/>
      <c r="AG339" s="231"/>
      <c r="AH339" s="231"/>
      <c r="AI339" s="231"/>
      <c r="AJ339" s="231"/>
      <c r="AK339" s="232"/>
      <c r="AL339" s="233">
        <v>263.56650000000002</v>
      </c>
      <c r="AM339" s="234"/>
      <c r="AN339" s="234"/>
      <c r="AO339" s="234"/>
      <c r="AP339" s="234"/>
      <c r="AQ339" s="234"/>
      <c r="AR339" s="234"/>
      <c r="AS339" s="234"/>
      <c r="AT339" s="234"/>
      <c r="AU339" s="234"/>
      <c r="AV339" s="234"/>
      <c r="AW339" s="234"/>
      <c r="AX339" s="234"/>
      <c r="AY339" s="235"/>
    </row>
    <row r="340" spans="1:51" ht="33.75" customHeight="1" x14ac:dyDescent="0.2">
      <c r="A340" s="68">
        <v>7</v>
      </c>
      <c r="B340" s="70"/>
      <c r="C340" s="227" t="s">
        <v>335</v>
      </c>
      <c r="D340" s="228"/>
      <c r="E340" s="228"/>
      <c r="F340" s="228"/>
      <c r="G340" s="228"/>
      <c r="H340" s="228"/>
      <c r="I340" s="228"/>
      <c r="J340" s="228"/>
      <c r="K340" s="228"/>
      <c r="L340" s="228"/>
      <c r="M340" s="229">
        <v>7020001121200</v>
      </c>
      <c r="N340" s="229"/>
      <c r="O340" s="229"/>
      <c r="P340" s="229"/>
      <c r="Q340" s="229"/>
      <c r="R340" s="229"/>
      <c r="S340" s="229"/>
      <c r="T340" s="231" t="s">
        <v>336</v>
      </c>
      <c r="U340" s="231"/>
      <c r="V340" s="231"/>
      <c r="W340" s="231"/>
      <c r="X340" s="231"/>
      <c r="Y340" s="231"/>
      <c r="Z340" s="231"/>
      <c r="AA340" s="231"/>
      <c r="AB340" s="231"/>
      <c r="AC340" s="231"/>
      <c r="AD340" s="231"/>
      <c r="AE340" s="231"/>
      <c r="AF340" s="231"/>
      <c r="AG340" s="231"/>
      <c r="AH340" s="231"/>
      <c r="AI340" s="231"/>
      <c r="AJ340" s="231"/>
      <c r="AK340" s="232"/>
      <c r="AL340" s="233">
        <v>227.35900000000001</v>
      </c>
      <c r="AM340" s="234"/>
      <c r="AN340" s="234"/>
      <c r="AO340" s="234"/>
      <c r="AP340" s="234"/>
      <c r="AQ340" s="234"/>
      <c r="AR340" s="234"/>
      <c r="AS340" s="234"/>
      <c r="AT340" s="234"/>
      <c r="AU340" s="234"/>
      <c r="AV340" s="234"/>
      <c r="AW340" s="234"/>
      <c r="AX340" s="234"/>
      <c r="AY340" s="235"/>
    </row>
    <row r="341" spans="1:51" ht="24" customHeight="1" x14ac:dyDescent="0.2">
      <c r="A341" s="68">
        <v>8</v>
      </c>
      <c r="B341" s="70"/>
      <c r="C341" s="227" t="s">
        <v>337</v>
      </c>
      <c r="D341" s="228"/>
      <c r="E341" s="228"/>
      <c r="F341" s="228"/>
      <c r="G341" s="228"/>
      <c r="H341" s="228"/>
      <c r="I341" s="228"/>
      <c r="J341" s="228"/>
      <c r="K341" s="228"/>
      <c r="L341" s="228"/>
      <c r="M341" s="229" t="s">
        <v>106</v>
      </c>
      <c r="N341" s="229"/>
      <c r="O341" s="229"/>
      <c r="P341" s="229"/>
      <c r="Q341" s="229"/>
      <c r="R341" s="229"/>
      <c r="S341" s="229"/>
      <c r="T341" s="231" t="s">
        <v>338</v>
      </c>
      <c r="U341" s="231"/>
      <c r="V341" s="231"/>
      <c r="W341" s="231"/>
      <c r="X341" s="231"/>
      <c r="Y341" s="231"/>
      <c r="Z341" s="231"/>
      <c r="AA341" s="231"/>
      <c r="AB341" s="231"/>
      <c r="AC341" s="231"/>
      <c r="AD341" s="231"/>
      <c r="AE341" s="231"/>
      <c r="AF341" s="231"/>
      <c r="AG341" s="231"/>
      <c r="AH341" s="231"/>
      <c r="AI341" s="231"/>
      <c r="AJ341" s="231"/>
      <c r="AK341" s="232"/>
      <c r="AL341" s="233">
        <v>206.99299999999999</v>
      </c>
      <c r="AM341" s="234"/>
      <c r="AN341" s="234"/>
      <c r="AO341" s="234"/>
      <c r="AP341" s="234"/>
      <c r="AQ341" s="234"/>
      <c r="AR341" s="234"/>
      <c r="AS341" s="234"/>
      <c r="AT341" s="234"/>
      <c r="AU341" s="234"/>
      <c r="AV341" s="234"/>
      <c r="AW341" s="234"/>
      <c r="AX341" s="234"/>
      <c r="AY341" s="235"/>
    </row>
    <row r="342" spans="1:51" ht="24" customHeight="1" x14ac:dyDescent="0.2">
      <c r="A342" s="68">
        <v>9</v>
      </c>
      <c r="B342" s="70"/>
      <c r="C342" s="227" t="s">
        <v>339</v>
      </c>
      <c r="D342" s="228"/>
      <c r="E342" s="228"/>
      <c r="F342" s="228"/>
      <c r="G342" s="228"/>
      <c r="H342" s="228"/>
      <c r="I342" s="228"/>
      <c r="J342" s="228"/>
      <c r="K342" s="228"/>
      <c r="L342" s="228"/>
      <c r="M342" s="229">
        <v>4010601031604</v>
      </c>
      <c r="N342" s="229"/>
      <c r="O342" s="229"/>
      <c r="P342" s="229"/>
      <c r="Q342" s="229"/>
      <c r="R342" s="229"/>
      <c r="S342" s="229"/>
      <c r="T342" s="231" t="s">
        <v>340</v>
      </c>
      <c r="U342" s="231"/>
      <c r="V342" s="231"/>
      <c r="W342" s="231"/>
      <c r="X342" s="231"/>
      <c r="Y342" s="231"/>
      <c r="Z342" s="231"/>
      <c r="AA342" s="231"/>
      <c r="AB342" s="231"/>
      <c r="AC342" s="231"/>
      <c r="AD342" s="231"/>
      <c r="AE342" s="231"/>
      <c r="AF342" s="231"/>
      <c r="AG342" s="231"/>
      <c r="AH342" s="231"/>
      <c r="AI342" s="231"/>
      <c r="AJ342" s="231"/>
      <c r="AK342" s="232"/>
      <c r="AL342" s="233">
        <v>197.66229999999999</v>
      </c>
      <c r="AM342" s="234"/>
      <c r="AN342" s="234"/>
      <c r="AO342" s="234"/>
      <c r="AP342" s="234"/>
      <c r="AQ342" s="234"/>
      <c r="AR342" s="234"/>
      <c r="AS342" s="234"/>
      <c r="AT342" s="234"/>
      <c r="AU342" s="234"/>
      <c r="AV342" s="234"/>
      <c r="AW342" s="234"/>
      <c r="AX342" s="234"/>
      <c r="AY342" s="235"/>
    </row>
    <row r="343" spans="1:51" ht="24" customHeight="1" x14ac:dyDescent="0.2">
      <c r="A343" s="68">
        <v>10</v>
      </c>
      <c r="B343" s="70"/>
      <c r="C343" s="227" t="s">
        <v>341</v>
      </c>
      <c r="D343" s="228"/>
      <c r="E343" s="228"/>
      <c r="F343" s="228"/>
      <c r="G343" s="228"/>
      <c r="H343" s="228"/>
      <c r="I343" s="228"/>
      <c r="J343" s="228"/>
      <c r="K343" s="228"/>
      <c r="L343" s="228"/>
      <c r="M343" s="229">
        <v>3100005006723</v>
      </c>
      <c r="N343" s="229"/>
      <c r="O343" s="229"/>
      <c r="P343" s="229"/>
      <c r="Q343" s="229"/>
      <c r="R343" s="229"/>
      <c r="S343" s="229"/>
      <c r="T343" s="231" t="s">
        <v>325</v>
      </c>
      <c r="U343" s="231"/>
      <c r="V343" s="231"/>
      <c r="W343" s="231"/>
      <c r="X343" s="231"/>
      <c r="Y343" s="231"/>
      <c r="Z343" s="231"/>
      <c r="AA343" s="231"/>
      <c r="AB343" s="231"/>
      <c r="AC343" s="231"/>
      <c r="AD343" s="231"/>
      <c r="AE343" s="231"/>
      <c r="AF343" s="231"/>
      <c r="AG343" s="231"/>
      <c r="AH343" s="231"/>
      <c r="AI343" s="231"/>
      <c r="AJ343" s="231"/>
      <c r="AK343" s="232"/>
      <c r="AL343" s="233">
        <v>189.28</v>
      </c>
      <c r="AM343" s="234"/>
      <c r="AN343" s="234"/>
      <c r="AO343" s="234"/>
      <c r="AP343" s="234"/>
      <c r="AQ343" s="234"/>
      <c r="AR343" s="234"/>
      <c r="AS343" s="234"/>
      <c r="AT343" s="234"/>
      <c r="AU343" s="234"/>
      <c r="AV343" s="234"/>
      <c r="AW343" s="234"/>
      <c r="AX343" s="234"/>
      <c r="AY343" s="235"/>
    </row>
    <row r="344" spans="1:51" ht="24" hidden="1" customHeight="1" x14ac:dyDescent="0.2">
      <c r="A344" s="68">
        <v>5</v>
      </c>
      <c r="B344" s="70"/>
      <c r="C344" s="243"/>
      <c r="D344" s="244"/>
      <c r="E344" s="244"/>
      <c r="F344" s="244"/>
      <c r="G344" s="244"/>
      <c r="H344" s="244"/>
      <c r="I344" s="244"/>
      <c r="J344" s="244"/>
      <c r="K344" s="244"/>
      <c r="L344" s="244"/>
      <c r="M344" s="238"/>
      <c r="N344" s="238"/>
      <c r="O344" s="238"/>
      <c r="P344" s="238"/>
      <c r="Q344" s="238"/>
      <c r="R344" s="238"/>
      <c r="S344" s="238"/>
      <c r="T344" s="237"/>
      <c r="U344" s="237"/>
      <c r="V344" s="237"/>
      <c r="W344" s="237"/>
      <c r="X344" s="237"/>
      <c r="Y344" s="237"/>
      <c r="Z344" s="237"/>
      <c r="AA344" s="237"/>
      <c r="AB344" s="237"/>
      <c r="AC344" s="237"/>
      <c r="AD344" s="237"/>
      <c r="AE344" s="237"/>
      <c r="AF344" s="237"/>
      <c r="AG344" s="237"/>
      <c r="AH344" s="237"/>
      <c r="AI344" s="237"/>
      <c r="AJ344" s="237"/>
      <c r="AK344" s="239"/>
      <c r="AL344" s="240"/>
      <c r="AM344" s="241"/>
      <c r="AN344" s="241"/>
      <c r="AO344" s="241"/>
      <c r="AP344" s="241"/>
      <c r="AQ344" s="241"/>
      <c r="AR344" s="241"/>
      <c r="AS344" s="241"/>
      <c r="AT344" s="241"/>
      <c r="AU344" s="241"/>
      <c r="AV344" s="241"/>
      <c r="AW344" s="241"/>
      <c r="AX344" s="241"/>
      <c r="AY344" s="242"/>
    </row>
    <row r="345" spans="1:51" ht="24" hidden="1" customHeight="1" x14ac:dyDescent="0.2">
      <c r="A345" s="68">
        <v>6</v>
      </c>
      <c r="B345" s="70"/>
      <c r="C345" s="243"/>
      <c r="D345" s="244"/>
      <c r="E345" s="244"/>
      <c r="F345" s="244"/>
      <c r="G345" s="244"/>
      <c r="H345" s="244"/>
      <c r="I345" s="244"/>
      <c r="J345" s="244"/>
      <c r="K345" s="244"/>
      <c r="L345" s="244"/>
      <c r="M345" s="238"/>
      <c r="N345" s="238"/>
      <c r="O345" s="238"/>
      <c r="P345" s="238"/>
      <c r="Q345" s="238"/>
      <c r="R345" s="238"/>
      <c r="S345" s="238"/>
      <c r="T345" s="237"/>
      <c r="U345" s="237"/>
      <c r="V345" s="237"/>
      <c r="W345" s="237"/>
      <c r="X345" s="237"/>
      <c r="Y345" s="237"/>
      <c r="Z345" s="237"/>
      <c r="AA345" s="237"/>
      <c r="AB345" s="237"/>
      <c r="AC345" s="237"/>
      <c r="AD345" s="237"/>
      <c r="AE345" s="237"/>
      <c r="AF345" s="237"/>
      <c r="AG345" s="237"/>
      <c r="AH345" s="237"/>
      <c r="AI345" s="237"/>
      <c r="AJ345" s="237"/>
      <c r="AK345" s="239"/>
      <c r="AL345" s="240"/>
      <c r="AM345" s="241"/>
      <c r="AN345" s="241"/>
      <c r="AO345" s="241"/>
      <c r="AP345" s="241"/>
      <c r="AQ345" s="241"/>
      <c r="AR345" s="241"/>
      <c r="AS345" s="241"/>
      <c r="AT345" s="241"/>
      <c r="AU345" s="241"/>
      <c r="AV345" s="241"/>
      <c r="AW345" s="241"/>
      <c r="AX345" s="241"/>
      <c r="AY345" s="242"/>
    </row>
    <row r="346" spans="1:51" ht="24" hidden="1" customHeight="1" x14ac:dyDescent="0.2">
      <c r="A346" s="68">
        <v>7</v>
      </c>
      <c r="B346" s="70"/>
      <c r="C346" s="243"/>
      <c r="D346" s="244"/>
      <c r="E346" s="244"/>
      <c r="F346" s="244"/>
      <c r="G346" s="244"/>
      <c r="H346" s="244"/>
      <c r="I346" s="244"/>
      <c r="J346" s="244"/>
      <c r="K346" s="244"/>
      <c r="L346" s="244"/>
      <c r="M346" s="238"/>
      <c r="N346" s="238"/>
      <c r="O346" s="238"/>
      <c r="P346" s="238"/>
      <c r="Q346" s="238"/>
      <c r="R346" s="238"/>
      <c r="S346" s="238"/>
      <c r="T346" s="237"/>
      <c r="U346" s="237"/>
      <c r="V346" s="237"/>
      <c r="W346" s="237"/>
      <c r="X346" s="237"/>
      <c r="Y346" s="237"/>
      <c r="Z346" s="237"/>
      <c r="AA346" s="237"/>
      <c r="AB346" s="237"/>
      <c r="AC346" s="237"/>
      <c r="AD346" s="237"/>
      <c r="AE346" s="237"/>
      <c r="AF346" s="237"/>
      <c r="AG346" s="237"/>
      <c r="AH346" s="237"/>
      <c r="AI346" s="237"/>
      <c r="AJ346" s="237"/>
      <c r="AK346" s="239"/>
      <c r="AL346" s="240"/>
      <c r="AM346" s="241"/>
      <c r="AN346" s="241"/>
      <c r="AO346" s="241"/>
      <c r="AP346" s="241"/>
      <c r="AQ346" s="241"/>
      <c r="AR346" s="241"/>
      <c r="AS346" s="241"/>
      <c r="AT346" s="241"/>
      <c r="AU346" s="241"/>
      <c r="AV346" s="241"/>
      <c r="AW346" s="241"/>
      <c r="AX346" s="241"/>
      <c r="AY346" s="242"/>
    </row>
    <row r="347" spans="1:51" ht="24" hidden="1" customHeight="1" x14ac:dyDescent="0.2">
      <c r="A347" s="68">
        <v>8</v>
      </c>
      <c r="B347" s="70"/>
      <c r="C347" s="243"/>
      <c r="D347" s="244"/>
      <c r="E347" s="244"/>
      <c r="F347" s="244"/>
      <c r="G347" s="244"/>
      <c r="H347" s="244"/>
      <c r="I347" s="244"/>
      <c r="J347" s="244"/>
      <c r="K347" s="244"/>
      <c r="L347" s="244"/>
      <c r="M347" s="238"/>
      <c r="N347" s="238"/>
      <c r="O347" s="238"/>
      <c r="P347" s="238"/>
      <c r="Q347" s="238"/>
      <c r="R347" s="238"/>
      <c r="S347" s="238"/>
      <c r="T347" s="237"/>
      <c r="U347" s="237"/>
      <c r="V347" s="237"/>
      <c r="W347" s="237"/>
      <c r="X347" s="237"/>
      <c r="Y347" s="237"/>
      <c r="Z347" s="237"/>
      <c r="AA347" s="237"/>
      <c r="AB347" s="237"/>
      <c r="AC347" s="237"/>
      <c r="AD347" s="237"/>
      <c r="AE347" s="237"/>
      <c r="AF347" s="237"/>
      <c r="AG347" s="237"/>
      <c r="AH347" s="237"/>
      <c r="AI347" s="237"/>
      <c r="AJ347" s="237"/>
      <c r="AK347" s="239"/>
      <c r="AL347" s="240"/>
      <c r="AM347" s="241"/>
      <c r="AN347" s="241"/>
      <c r="AO347" s="241"/>
      <c r="AP347" s="241"/>
      <c r="AQ347" s="241"/>
      <c r="AR347" s="241"/>
      <c r="AS347" s="241"/>
      <c r="AT347" s="241"/>
      <c r="AU347" s="241"/>
      <c r="AV347" s="241"/>
      <c r="AW347" s="241"/>
      <c r="AX347" s="241"/>
      <c r="AY347" s="242"/>
    </row>
    <row r="348" spans="1:51" ht="24" hidden="1" customHeight="1" x14ac:dyDescent="0.2">
      <c r="A348" s="68">
        <v>9</v>
      </c>
      <c r="B348" s="70"/>
      <c r="C348" s="236"/>
      <c r="D348" s="237"/>
      <c r="E348" s="237"/>
      <c r="F348" s="237"/>
      <c r="G348" s="237"/>
      <c r="H348" s="237"/>
      <c r="I348" s="237"/>
      <c r="J348" s="237"/>
      <c r="K348" s="237"/>
      <c r="L348" s="237"/>
      <c r="M348" s="238"/>
      <c r="N348" s="238"/>
      <c r="O348" s="238"/>
      <c r="P348" s="238"/>
      <c r="Q348" s="238"/>
      <c r="R348" s="238"/>
      <c r="S348" s="238"/>
      <c r="T348" s="237"/>
      <c r="U348" s="237"/>
      <c r="V348" s="237"/>
      <c r="W348" s="237"/>
      <c r="X348" s="237"/>
      <c r="Y348" s="237"/>
      <c r="Z348" s="237"/>
      <c r="AA348" s="237"/>
      <c r="AB348" s="237"/>
      <c r="AC348" s="237"/>
      <c r="AD348" s="237"/>
      <c r="AE348" s="237"/>
      <c r="AF348" s="237"/>
      <c r="AG348" s="237"/>
      <c r="AH348" s="237"/>
      <c r="AI348" s="237"/>
      <c r="AJ348" s="237"/>
      <c r="AK348" s="239"/>
      <c r="AL348" s="240"/>
      <c r="AM348" s="241"/>
      <c r="AN348" s="241"/>
      <c r="AO348" s="241"/>
      <c r="AP348" s="241"/>
      <c r="AQ348" s="241"/>
      <c r="AR348" s="241"/>
      <c r="AS348" s="241"/>
      <c r="AT348" s="241"/>
      <c r="AU348" s="241"/>
      <c r="AV348" s="241"/>
      <c r="AW348" s="241"/>
      <c r="AX348" s="241"/>
      <c r="AY348" s="242"/>
    </row>
    <row r="349" spans="1:51" ht="24" hidden="1" customHeight="1" x14ac:dyDescent="0.2">
      <c r="A349" s="68">
        <v>10</v>
      </c>
      <c r="B349" s="70"/>
      <c r="C349" s="243"/>
      <c r="D349" s="244"/>
      <c r="E349" s="244"/>
      <c r="F349" s="244"/>
      <c r="G349" s="244"/>
      <c r="H349" s="244"/>
      <c r="I349" s="244"/>
      <c r="J349" s="244"/>
      <c r="K349" s="244"/>
      <c r="L349" s="244"/>
      <c r="M349" s="238"/>
      <c r="N349" s="238"/>
      <c r="O349" s="238"/>
      <c r="P349" s="238"/>
      <c r="Q349" s="238"/>
      <c r="R349" s="238"/>
      <c r="S349" s="238"/>
      <c r="T349" s="237"/>
      <c r="U349" s="237"/>
      <c r="V349" s="237"/>
      <c r="W349" s="237"/>
      <c r="X349" s="237"/>
      <c r="Y349" s="237"/>
      <c r="Z349" s="237"/>
      <c r="AA349" s="237"/>
      <c r="AB349" s="237"/>
      <c r="AC349" s="237"/>
      <c r="AD349" s="237"/>
      <c r="AE349" s="237"/>
      <c r="AF349" s="237"/>
      <c r="AG349" s="237"/>
      <c r="AH349" s="237"/>
      <c r="AI349" s="237"/>
      <c r="AJ349" s="237"/>
      <c r="AK349" s="239"/>
      <c r="AL349" s="240"/>
      <c r="AM349" s="241"/>
      <c r="AN349" s="241"/>
      <c r="AO349" s="241"/>
      <c r="AP349" s="241"/>
      <c r="AQ349" s="241"/>
      <c r="AR349" s="241"/>
      <c r="AS349" s="241"/>
      <c r="AT349" s="241"/>
      <c r="AU349" s="241"/>
      <c r="AV349" s="241"/>
      <c r="AW349" s="241"/>
      <c r="AX349" s="241"/>
      <c r="AY349" s="242"/>
    </row>
    <row r="350" spans="1:51" x14ac:dyDescent="0.2">
      <c r="A350" s="11"/>
      <c r="B350" s="11" t="s">
        <v>342</v>
      </c>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row>
    <row r="351" spans="1:51" ht="34.5" customHeight="1" x14ac:dyDescent="0.2">
      <c r="A351" s="245"/>
      <c r="B351" s="246"/>
      <c r="C351" s="68" t="s">
        <v>289</v>
      </c>
      <c r="D351" s="69"/>
      <c r="E351" s="69"/>
      <c r="F351" s="69"/>
      <c r="G351" s="69"/>
      <c r="H351" s="69"/>
      <c r="I351" s="69"/>
      <c r="J351" s="69"/>
      <c r="K351" s="69"/>
      <c r="L351" s="69"/>
      <c r="M351" s="247" t="s">
        <v>290</v>
      </c>
      <c r="N351" s="248"/>
      <c r="O351" s="248"/>
      <c r="P351" s="248"/>
      <c r="Q351" s="248"/>
      <c r="R351" s="248"/>
      <c r="S351" s="248"/>
      <c r="T351" s="69" t="s">
        <v>291</v>
      </c>
      <c r="U351" s="69"/>
      <c r="V351" s="69"/>
      <c r="W351" s="69"/>
      <c r="X351" s="69"/>
      <c r="Y351" s="69"/>
      <c r="Z351" s="69"/>
      <c r="AA351" s="69"/>
      <c r="AB351" s="69"/>
      <c r="AC351" s="69"/>
      <c r="AD351" s="69"/>
      <c r="AE351" s="69"/>
      <c r="AF351" s="69"/>
      <c r="AG351" s="69"/>
      <c r="AH351" s="69"/>
      <c r="AI351" s="69"/>
      <c r="AJ351" s="69"/>
      <c r="AK351" s="70"/>
      <c r="AL351" s="249" t="s">
        <v>292</v>
      </c>
      <c r="AM351" s="250"/>
      <c r="AN351" s="250"/>
      <c r="AO351" s="250"/>
      <c r="AP351" s="250"/>
      <c r="AQ351" s="250"/>
      <c r="AR351" s="250"/>
      <c r="AS351" s="250"/>
      <c r="AT351" s="250"/>
      <c r="AU351" s="250"/>
      <c r="AV351" s="250"/>
      <c r="AW351" s="250"/>
      <c r="AX351" s="250"/>
      <c r="AY351" s="251"/>
    </row>
    <row r="352" spans="1:51" ht="33.75" customHeight="1" x14ac:dyDescent="0.2">
      <c r="A352" s="68">
        <v>1</v>
      </c>
      <c r="B352" s="70"/>
      <c r="C352" s="227" t="s">
        <v>343</v>
      </c>
      <c r="D352" s="228"/>
      <c r="E352" s="228"/>
      <c r="F352" s="228"/>
      <c r="G352" s="228"/>
      <c r="H352" s="228"/>
      <c r="I352" s="228"/>
      <c r="J352" s="228"/>
      <c r="K352" s="228"/>
      <c r="L352" s="228"/>
      <c r="M352" s="229">
        <v>3010001033086</v>
      </c>
      <c r="N352" s="229"/>
      <c r="O352" s="229"/>
      <c r="P352" s="229"/>
      <c r="Q352" s="229"/>
      <c r="R352" s="229"/>
      <c r="S352" s="229"/>
      <c r="T352" s="230" t="s">
        <v>318</v>
      </c>
      <c r="U352" s="231"/>
      <c r="V352" s="231"/>
      <c r="W352" s="231"/>
      <c r="X352" s="231"/>
      <c r="Y352" s="231"/>
      <c r="Z352" s="231"/>
      <c r="AA352" s="231"/>
      <c r="AB352" s="231"/>
      <c r="AC352" s="231"/>
      <c r="AD352" s="231"/>
      <c r="AE352" s="231"/>
      <c r="AF352" s="231"/>
      <c r="AG352" s="231"/>
      <c r="AH352" s="231"/>
      <c r="AI352" s="231"/>
      <c r="AJ352" s="231"/>
      <c r="AK352" s="232"/>
      <c r="AL352" s="233">
        <v>22</v>
      </c>
      <c r="AM352" s="234"/>
      <c r="AN352" s="234"/>
      <c r="AO352" s="234"/>
      <c r="AP352" s="234"/>
      <c r="AQ352" s="234"/>
      <c r="AR352" s="234"/>
      <c r="AS352" s="234"/>
      <c r="AT352" s="234"/>
      <c r="AU352" s="234"/>
      <c r="AV352" s="234"/>
      <c r="AW352" s="234"/>
      <c r="AX352" s="234"/>
      <c r="AY352" s="235"/>
    </row>
    <row r="353" spans="1:51" ht="33.75" customHeight="1" x14ac:dyDescent="0.2">
      <c r="A353" s="68">
        <v>2</v>
      </c>
      <c r="B353" s="70"/>
      <c r="C353" s="227" t="s">
        <v>344</v>
      </c>
      <c r="D353" s="228"/>
      <c r="E353" s="228"/>
      <c r="F353" s="228"/>
      <c r="G353" s="228"/>
      <c r="H353" s="228"/>
      <c r="I353" s="228"/>
      <c r="J353" s="228"/>
      <c r="K353" s="228"/>
      <c r="L353" s="228"/>
      <c r="M353" s="229">
        <v>6010701000218</v>
      </c>
      <c r="N353" s="229"/>
      <c r="O353" s="229"/>
      <c r="P353" s="229"/>
      <c r="Q353" s="229"/>
      <c r="R353" s="229"/>
      <c r="S353" s="229"/>
      <c r="T353" s="230" t="s">
        <v>318</v>
      </c>
      <c r="U353" s="231"/>
      <c r="V353" s="231"/>
      <c r="W353" s="231"/>
      <c r="X353" s="231"/>
      <c r="Y353" s="231"/>
      <c r="Z353" s="231"/>
      <c r="AA353" s="231"/>
      <c r="AB353" s="231"/>
      <c r="AC353" s="231"/>
      <c r="AD353" s="231"/>
      <c r="AE353" s="231"/>
      <c r="AF353" s="231"/>
      <c r="AG353" s="231"/>
      <c r="AH353" s="231"/>
      <c r="AI353" s="231"/>
      <c r="AJ353" s="231"/>
      <c r="AK353" s="232"/>
      <c r="AL353" s="233">
        <v>15</v>
      </c>
      <c r="AM353" s="234"/>
      <c r="AN353" s="234"/>
      <c r="AO353" s="234"/>
      <c r="AP353" s="234"/>
      <c r="AQ353" s="234"/>
      <c r="AR353" s="234"/>
      <c r="AS353" s="234"/>
      <c r="AT353" s="234"/>
      <c r="AU353" s="234"/>
      <c r="AV353" s="234"/>
      <c r="AW353" s="234"/>
      <c r="AX353" s="234"/>
      <c r="AY353" s="235"/>
    </row>
    <row r="354" spans="1:51" ht="33.75" customHeight="1" x14ac:dyDescent="0.2">
      <c r="A354" s="68">
        <v>3</v>
      </c>
      <c r="B354" s="70"/>
      <c r="C354" s="227" t="s">
        <v>345</v>
      </c>
      <c r="D354" s="228"/>
      <c r="E354" s="228"/>
      <c r="F354" s="228"/>
      <c r="G354" s="228"/>
      <c r="H354" s="228"/>
      <c r="I354" s="228"/>
      <c r="J354" s="228"/>
      <c r="K354" s="228"/>
      <c r="L354" s="228"/>
      <c r="M354" s="229">
        <v>9011601023330</v>
      </c>
      <c r="N354" s="229"/>
      <c r="O354" s="229"/>
      <c r="P354" s="229"/>
      <c r="Q354" s="229"/>
      <c r="R354" s="229"/>
      <c r="S354" s="229"/>
      <c r="T354" s="230" t="s">
        <v>318</v>
      </c>
      <c r="U354" s="231"/>
      <c r="V354" s="231"/>
      <c r="W354" s="231"/>
      <c r="X354" s="231"/>
      <c r="Y354" s="231"/>
      <c r="Z354" s="231"/>
      <c r="AA354" s="231"/>
      <c r="AB354" s="231"/>
      <c r="AC354" s="231"/>
      <c r="AD354" s="231"/>
      <c r="AE354" s="231"/>
      <c r="AF354" s="231"/>
      <c r="AG354" s="231"/>
      <c r="AH354" s="231"/>
      <c r="AI354" s="231"/>
      <c r="AJ354" s="231"/>
      <c r="AK354" s="232"/>
      <c r="AL354" s="233">
        <v>9.24</v>
      </c>
      <c r="AM354" s="234"/>
      <c r="AN354" s="234"/>
      <c r="AO354" s="234"/>
      <c r="AP354" s="234"/>
      <c r="AQ354" s="234"/>
      <c r="AR354" s="234"/>
      <c r="AS354" s="234"/>
      <c r="AT354" s="234"/>
      <c r="AU354" s="234"/>
      <c r="AV354" s="234"/>
      <c r="AW354" s="234"/>
      <c r="AX354" s="234"/>
      <c r="AY354" s="235"/>
    </row>
    <row r="355" spans="1:51" ht="33.75" customHeight="1" x14ac:dyDescent="0.2">
      <c r="A355" s="68">
        <v>4</v>
      </c>
      <c r="B355" s="70"/>
      <c r="C355" s="227" t="s">
        <v>346</v>
      </c>
      <c r="D355" s="228"/>
      <c r="E355" s="228"/>
      <c r="F355" s="228"/>
      <c r="G355" s="228"/>
      <c r="H355" s="228"/>
      <c r="I355" s="228"/>
      <c r="J355" s="228"/>
      <c r="K355" s="228"/>
      <c r="L355" s="228"/>
      <c r="M355" s="229">
        <v>3010001024705</v>
      </c>
      <c r="N355" s="229"/>
      <c r="O355" s="229"/>
      <c r="P355" s="229"/>
      <c r="Q355" s="229"/>
      <c r="R355" s="229"/>
      <c r="S355" s="229"/>
      <c r="T355" s="230" t="s">
        <v>347</v>
      </c>
      <c r="U355" s="231"/>
      <c r="V355" s="231"/>
      <c r="W355" s="231"/>
      <c r="X355" s="231"/>
      <c r="Y355" s="231"/>
      <c r="Z355" s="231"/>
      <c r="AA355" s="231"/>
      <c r="AB355" s="231"/>
      <c r="AC355" s="231"/>
      <c r="AD355" s="231"/>
      <c r="AE355" s="231"/>
      <c r="AF355" s="231"/>
      <c r="AG355" s="231"/>
      <c r="AH355" s="231"/>
      <c r="AI355" s="231"/>
      <c r="AJ355" s="231"/>
      <c r="AK355" s="232"/>
      <c r="AL355" s="233">
        <v>6.38</v>
      </c>
      <c r="AM355" s="234"/>
      <c r="AN355" s="234"/>
      <c r="AO355" s="234"/>
      <c r="AP355" s="234"/>
      <c r="AQ355" s="234"/>
      <c r="AR355" s="234"/>
      <c r="AS355" s="234"/>
      <c r="AT355" s="234"/>
      <c r="AU355" s="234"/>
      <c r="AV355" s="234"/>
      <c r="AW355" s="234"/>
      <c r="AX355" s="234"/>
      <c r="AY355" s="235"/>
    </row>
    <row r="356" spans="1:51" ht="24" customHeight="1" x14ac:dyDescent="0.2">
      <c r="A356" s="68">
        <v>5</v>
      </c>
      <c r="B356" s="70"/>
      <c r="C356" s="227" t="s">
        <v>348</v>
      </c>
      <c r="D356" s="228"/>
      <c r="E356" s="228"/>
      <c r="F356" s="228"/>
      <c r="G356" s="228"/>
      <c r="H356" s="228"/>
      <c r="I356" s="228"/>
      <c r="J356" s="228"/>
      <c r="K356" s="228"/>
      <c r="L356" s="228"/>
      <c r="M356" s="229">
        <v>3010001125817</v>
      </c>
      <c r="N356" s="229"/>
      <c r="O356" s="229"/>
      <c r="P356" s="229"/>
      <c r="Q356" s="229"/>
      <c r="R356" s="229"/>
      <c r="S356" s="229"/>
      <c r="T356" s="230" t="s">
        <v>347</v>
      </c>
      <c r="U356" s="231"/>
      <c r="V356" s="231"/>
      <c r="W356" s="231"/>
      <c r="X356" s="231"/>
      <c r="Y356" s="231"/>
      <c r="Z356" s="231"/>
      <c r="AA356" s="231"/>
      <c r="AB356" s="231"/>
      <c r="AC356" s="231"/>
      <c r="AD356" s="231"/>
      <c r="AE356" s="231"/>
      <c r="AF356" s="231"/>
      <c r="AG356" s="231"/>
      <c r="AH356" s="231"/>
      <c r="AI356" s="231"/>
      <c r="AJ356" s="231"/>
      <c r="AK356" s="232"/>
      <c r="AL356" s="233">
        <v>3.8279999999999998</v>
      </c>
      <c r="AM356" s="234"/>
      <c r="AN356" s="234"/>
      <c r="AO356" s="234"/>
      <c r="AP356" s="234"/>
      <c r="AQ356" s="234"/>
      <c r="AR356" s="234"/>
      <c r="AS356" s="234"/>
      <c r="AT356" s="234"/>
      <c r="AU356" s="234"/>
      <c r="AV356" s="234"/>
      <c r="AW356" s="234"/>
      <c r="AX356" s="234"/>
      <c r="AY356" s="235"/>
    </row>
    <row r="357" spans="1:51" ht="24" customHeight="1" x14ac:dyDescent="0.2">
      <c r="A357" s="68">
        <v>6</v>
      </c>
      <c r="B357" s="70"/>
      <c r="C357" s="227" t="s">
        <v>349</v>
      </c>
      <c r="D357" s="228"/>
      <c r="E357" s="228"/>
      <c r="F357" s="228"/>
      <c r="G357" s="228"/>
      <c r="H357" s="228"/>
      <c r="I357" s="228"/>
      <c r="J357" s="228"/>
      <c r="K357" s="228"/>
      <c r="L357" s="228"/>
      <c r="M357" s="229">
        <v>5010001086470</v>
      </c>
      <c r="N357" s="229"/>
      <c r="O357" s="229"/>
      <c r="P357" s="229"/>
      <c r="Q357" s="229"/>
      <c r="R357" s="229"/>
      <c r="S357" s="229"/>
      <c r="T357" s="230" t="s">
        <v>320</v>
      </c>
      <c r="U357" s="231"/>
      <c r="V357" s="231"/>
      <c r="W357" s="231"/>
      <c r="X357" s="231"/>
      <c r="Y357" s="231"/>
      <c r="Z357" s="231"/>
      <c r="AA357" s="231"/>
      <c r="AB357" s="231"/>
      <c r="AC357" s="231"/>
      <c r="AD357" s="231"/>
      <c r="AE357" s="231"/>
      <c r="AF357" s="231"/>
      <c r="AG357" s="231"/>
      <c r="AH357" s="231"/>
      <c r="AI357" s="231"/>
      <c r="AJ357" s="231"/>
      <c r="AK357" s="232"/>
      <c r="AL357" s="233">
        <v>2.3496769999999998</v>
      </c>
      <c r="AM357" s="234"/>
      <c r="AN357" s="234"/>
      <c r="AO357" s="234"/>
      <c r="AP357" s="234"/>
      <c r="AQ357" s="234"/>
      <c r="AR357" s="234"/>
      <c r="AS357" s="234"/>
      <c r="AT357" s="234"/>
      <c r="AU357" s="234"/>
      <c r="AV357" s="234"/>
      <c r="AW357" s="234"/>
      <c r="AX357" s="234"/>
      <c r="AY357" s="235"/>
    </row>
    <row r="358" spans="1:51" ht="33.75" customHeight="1" x14ac:dyDescent="0.2">
      <c r="A358" s="68">
        <v>7</v>
      </c>
      <c r="B358" s="70"/>
      <c r="C358" s="227" t="s">
        <v>350</v>
      </c>
      <c r="D358" s="228"/>
      <c r="E358" s="228"/>
      <c r="F358" s="228"/>
      <c r="G358" s="228"/>
      <c r="H358" s="228"/>
      <c r="I358" s="228"/>
      <c r="J358" s="228"/>
      <c r="K358" s="228"/>
      <c r="L358" s="228"/>
      <c r="M358" s="229" t="s">
        <v>106</v>
      </c>
      <c r="N358" s="229"/>
      <c r="O358" s="229"/>
      <c r="P358" s="229"/>
      <c r="Q358" s="229"/>
      <c r="R358" s="229"/>
      <c r="S358" s="229"/>
      <c r="T358" s="230" t="s">
        <v>347</v>
      </c>
      <c r="U358" s="231"/>
      <c r="V358" s="231"/>
      <c r="W358" s="231"/>
      <c r="X358" s="231"/>
      <c r="Y358" s="231"/>
      <c r="Z358" s="231"/>
      <c r="AA358" s="231"/>
      <c r="AB358" s="231"/>
      <c r="AC358" s="231"/>
      <c r="AD358" s="231"/>
      <c r="AE358" s="231"/>
      <c r="AF358" s="231"/>
      <c r="AG358" s="231"/>
      <c r="AH358" s="231"/>
      <c r="AI358" s="231"/>
      <c r="AJ358" s="231"/>
      <c r="AK358" s="232"/>
      <c r="AL358" s="233">
        <v>1.927019</v>
      </c>
      <c r="AM358" s="234"/>
      <c r="AN358" s="234"/>
      <c r="AO358" s="234"/>
      <c r="AP358" s="234"/>
      <c r="AQ358" s="234"/>
      <c r="AR358" s="234"/>
      <c r="AS358" s="234"/>
      <c r="AT358" s="234"/>
      <c r="AU358" s="234"/>
      <c r="AV358" s="234"/>
      <c r="AW358" s="234"/>
      <c r="AX358" s="234"/>
      <c r="AY358" s="235"/>
    </row>
    <row r="359" spans="1:51" ht="24" customHeight="1" x14ac:dyDescent="0.2">
      <c r="A359" s="68">
        <v>8</v>
      </c>
      <c r="B359" s="70"/>
      <c r="C359" s="227" t="s">
        <v>351</v>
      </c>
      <c r="D359" s="228"/>
      <c r="E359" s="228"/>
      <c r="F359" s="228"/>
      <c r="G359" s="228"/>
      <c r="H359" s="228"/>
      <c r="I359" s="228"/>
      <c r="J359" s="228"/>
      <c r="K359" s="228"/>
      <c r="L359" s="228"/>
      <c r="M359" s="229" t="s">
        <v>106</v>
      </c>
      <c r="N359" s="229"/>
      <c r="O359" s="229"/>
      <c r="P359" s="229"/>
      <c r="Q359" s="229"/>
      <c r="R359" s="229"/>
      <c r="S359" s="229"/>
      <c r="T359" s="230" t="s">
        <v>347</v>
      </c>
      <c r="U359" s="231"/>
      <c r="V359" s="231"/>
      <c r="W359" s="231"/>
      <c r="X359" s="231"/>
      <c r="Y359" s="231"/>
      <c r="Z359" s="231"/>
      <c r="AA359" s="231"/>
      <c r="AB359" s="231"/>
      <c r="AC359" s="231"/>
      <c r="AD359" s="231"/>
      <c r="AE359" s="231"/>
      <c r="AF359" s="231"/>
      <c r="AG359" s="231"/>
      <c r="AH359" s="231"/>
      <c r="AI359" s="231"/>
      <c r="AJ359" s="231"/>
      <c r="AK359" s="232"/>
      <c r="AL359" s="233">
        <v>1.03888</v>
      </c>
      <c r="AM359" s="234"/>
      <c r="AN359" s="234"/>
      <c r="AO359" s="234"/>
      <c r="AP359" s="234"/>
      <c r="AQ359" s="234"/>
      <c r="AR359" s="234"/>
      <c r="AS359" s="234"/>
      <c r="AT359" s="234"/>
      <c r="AU359" s="234"/>
      <c r="AV359" s="234"/>
      <c r="AW359" s="234"/>
      <c r="AX359" s="234"/>
      <c r="AY359" s="235"/>
    </row>
    <row r="360" spans="1:51" ht="24" hidden="1" customHeight="1" x14ac:dyDescent="0.2">
      <c r="A360" s="68">
        <v>9</v>
      </c>
      <c r="B360" s="70"/>
      <c r="C360" s="236"/>
      <c r="D360" s="237"/>
      <c r="E360" s="237"/>
      <c r="F360" s="237"/>
      <c r="G360" s="237"/>
      <c r="H360" s="237"/>
      <c r="I360" s="237"/>
      <c r="J360" s="237"/>
      <c r="K360" s="237"/>
      <c r="L360" s="237"/>
      <c r="M360" s="238"/>
      <c r="N360" s="238"/>
      <c r="O360" s="238"/>
      <c r="P360" s="238"/>
      <c r="Q360" s="238"/>
      <c r="R360" s="238"/>
      <c r="S360" s="238"/>
      <c r="T360" s="237"/>
      <c r="U360" s="237"/>
      <c r="V360" s="237"/>
      <c r="W360" s="237"/>
      <c r="X360" s="237"/>
      <c r="Y360" s="237"/>
      <c r="Z360" s="237"/>
      <c r="AA360" s="237"/>
      <c r="AB360" s="237"/>
      <c r="AC360" s="237"/>
      <c r="AD360" s="237"/>
      <c r="AE360" s="237"/>
      <c r="AF360" s="237"/>
      <c r="AG360" s="237"/>
      <c r="AH360" s="237"/>
      <c r="AI360" s="237"/>
      <c r="AJ360" s="237"/>
      <c r="AK360" s="239"/>
      <c r="AL360" s="240"/>
      <c r="AM360" s="241"/>
      <c r="AN360" s="241"/>
      <c r="AO360" s="241"/>
      <c r="AP360" s="241"/>
      <c r="AQ360" s="241"/>
      <c r="AR360" s="241"/>
      <c r="AS360" s="241"/>
      <c r="AT360" s="241"/>
      <c r="AU360" s="241"/>
      <c r="AV360" s="241"/>
      <c r="AW360" s="241"/>
      <c r="AX360" s="241"/>
      <c r="AY360" s="242"/>
    </row>
    <row r="361" spans="1:51" ht="24" hidden="1" customHeight="1" x14ac:dyDescent="0.2">
      <c r="A361" s="68">
        <v>10</v>
      </c>
      <c r="B361" s="70"/>
      <c r="C361" s="243"/>
      <c r="D361" s="244"/>
      <c r="E361" s="244"/>
      <c r="F361" s="244"/>
      <c r="G361" s="244"/>
      <c r="H361" s="244"/>
      <c r="I361" s="244"/>
      <c r="J361" s="244"/>
      <c r="K361" s="244"/>
      <c r="L361" s="244"/>
      <c r="M361" s="238"/>
      <c r="N361" s="238"/>
      <c r="O361" s="238"/>
      <c r="P361" s="238"/>
      <c r="Q361" s="238"/>
      <c r="R361" s="238"/>
      <c r="S361" s="238"/>
      <c r="T361" s="237"/>
      <c r="U361" s="237"/>
      <c r="V361" s="237"/>
      <c r="W361" s="237"/>
      <c r="X361" s="237"/>
      <c r="Y361" s="237"/>
      <c r="Z361" s="237"/>
      <c r="AA361" s="237"/>
      <c r="AB361" s="237"/>
      <c r="AC361" s="237"/>
      <c r="AD361" s="237"/>
      <c r="AE361" s="237"/>
      <c r="AF361" s="237"/>
      <c r="AG361" s="237"/>
      <c r="AH361" s="237"/>
      <c r="AI361" s="237"/>
      <c r="AJ361" s="237"/>
      <c r="AK361" s="239"/>
      <c r="AL361" s="240"/>
      <c r="AM361" s="241"/>
      <c r="AN361" s="241"/>
      <c r="AO361" s="241"/>
      <c r="AP361" s="241"/>
      <c r="AQ361" s="241"/>
      <c r="AR361" s="241"/>
      <c r="AS361" s="241"/>
      <c r="AT361" s="241"/>
      <c r="AU361" s="241"/>
      <c r="AV361" s="241"/>
      <c r="AW361" s="241"/>
      <c r="AX361" s="241"/>
      <c r="AY361" s="242"/>
    </row>
  </sheetData>
  <mergeCells count="1576">
    <mergeCell ref="A32:F32"/>
    <mergeCell ref="G32:K32"/>
    <mergeCell ref="L32:Q32"/>
    <mergeCell ref="R32:V32"/>
    <mergeCell ref="W32:AK32"/>
    <mergeCell ref="AL32:AR32"/>
    <mergeCell ref="AS32:AY32"/>
    <mergeCell ref="W29:AD29"/>
    <mergeCell ref="AE29:AK29"/>
    <mergeCell ref="W30:AD30"/>
    <mergeCell ref="AE30:AK30"/>
    <mergeCell ref="A29:F31"/>
    <mergeCell ref="G29:N30"/>
    <mergeCell ref="O29:V30"/>
    <mergeCell ref="AL29:AR30"/>
    <mergeCell ref="AS29:AY30"/>
    <mergeCell ref="G31:N31"/>
    <mergeCell ref="O31:V31"/>
    <mergeCell ref="W31:AD31"/>
    <mergeCell ref="AE31:AK31"/>
    <mergeCell ref="AL31:AR31"/>
    <mergeCell ref="AS31:AY31"/>
    <mergeCell ref="A341:B341"/>
    <mergeCell ref="C341:L341"/>
    <mergeCell ref="M341:S341"/>
    <mergeCell ref="T341:AK341"/>
    <mergeCell ref="AL341:AY341"/>
    <mergeCell ref="A342:B342"/>
    <mergeCell ref="C342:L342"/>
    <mergeCell ref="M342:S342"/>
    <mergeCell ref="T342:AK342"/>
    <mergeCell ref="AL342:AY342"/>
    <mergeCell ref="A343:B343"/>
    <mergeCell ref="C343:L343"/>
    <mergeCell ref="M343:S343"/>
    <mergeCell ref="T343:AK343"/>
    <mergeCell ref="AL343:AY343"/>
    <mergeCell ref="A307:B307"/>
    <mergeCell ref="C307:L307"/>
    <mergeCell ref="M307:S307"/>
    <mergeCell ref="T307:AK307"/>
    <mergeCell ref="AL307:AY307"/>
    <mergeCell ref="A308:B308"/>
    <mergeCell ref="C308:L308"/>
    <mergeCell ref="M308:S308"/>
    <mergeCell ref="T308:AK308"/>
    <mergeCell ref="AL308:AY308"/>
    <mergeCell ref="A309:B309"/>
    <mergeCell ref="C309:L309"/>
    <mergeCell ref="M309:S309"/>
    <mergeCell ref="T309:AK309"/>
    <mergeCell ref="AL309:AY309"/>
    <mergeCell ref="A310:B310"/>
    <mergeCell ref="C310:L310"/>
    <mergeCell ref="A337:B337"/>
    <mergeCell ref="C337:L337"/>
    <mergeCell ref="M337:S337"/>
    <mergeCell ref="T337:AK337"/>
    <mergeCell ref="AL337:AY337"/>
    <mergeCell ref="A338:B338"/>
    <mergeCell ref="C338:L338"/>
    <mergeCell ref="M338:S338"/>
    <mergeCell ref="T338:AK338"/>
    <mergeCell ref="AL338:AY338"/>
    <mergeCell ref="A339:B339"/>
    <mergeCell ref="C339:L339"/>
    <mergeCell ref="M339:S339"/>
    <mergeCell ref="T339:AK339"/>
    <mergeCell ref="AL339:AY339"/>
    <mergeCell ref="A340:B340"/>
    <mergeCell ref="C340:L340"/>
    <mergeCell ref="M340:S340"/>
    <mergeCell ref="T340:AK340"/>
    <mergeCell ref="AL340:AY340"/>
    <mergeCell ref="A333:B333"/>
    <mergeCell ref="C333:L333"/>
    <mergeCell ref="M333:S333"/>
    <mergeCell ref="T333:AK333"/>
    <mergeCell ref="AL333:AY333"/>
    <mergeCell ref="A334:B334"/>
    <mergeCell ref="C334:L334"/>
    <mergeCell ref="M334:S334"/>
    <mergeCell ref="T334:AK334"/>
    <mergeCell ref="AL334:AY334"/>
    <mergeCell ref="A335:B335"/>
    <mergeCell ref="C335:L335"/>
    <mergeCell ref="M335:S335"/>
    <mergeCell ref="T335:AK335"/>
    <mergeCell ref="AL335:AY335"/>
    <mergeCell ref="A336:B336"/>
    <mergeCell ref="C336:L336"/>
    <mergeCell ref="M336:S336"/>
    <mergeCell ref="T336:AK336"/>
    <mergeCell ref="AL336:AY336"/>
    <mergeCell ref="A44:F44"/>
    <mergeCell ref="G44:AY44"/>
    <mergeCell ref="AR60:AY60"/>
    <mergeCell ref="AR61:AU61"/>
    <mergeCell ref="AV61:AW61"/>
    <mergeCell ref="AB56:AE56"/>
    <mergeCell ref="AB55:AE55"/>
    <mergeCell ref="AB54:AE54"/>
    <mergeCell ref="G51:AY51"/>
    <mergeCell ref="G50:AY50"/>
    <mergeCell ref="AX61:AY61"/>
    <mergeCell ref="AB62:AE62"/>
    <mergeCell ref="A210:F211"/>
    <mergeCell ref="G210:AD211"/>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A212:F212"/>
    <mergeCell ref="A209:AY209"/>
    <mergeCell ref="AE210:AY210"/>
    <mergeCell ref="AE211:AY211"/>
    <mergeCell ref="G212:AY212"/>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87:Q187"/>
    <mergeCell ref="R187:AB187"/>
    <mergeCell ref="AC187:AM187"/>
    <mergeCell ref="AN187:AY187"/>
    <mergeCell ref="G188:Q188"/>
    <mergeCell ref="R188:AB188"/>
    <mergeCell ref="AC188:AM188"/>
    <mergeCell ref="AN188:AY188"/>
    <mergeCell ref="G189:AY189"/>
    <mergeCell ref="A73:F73"/>
    <mergeCell ref="Y72:AA72"/>
    <mergeCell ref="G73:AY73"/>
    <mergeCell ref="G66:AY66"/>
    <mergeCell ref="AB68:AE69"/>
    <mergeCell ref="AF68:AI69"/>
    <mergeCell ref="AJ68:AM69"/>
    <mergeCell ref="AN68:AQ69"/>
    <mergeCell ref="AR68:AY68"/>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G190:AY190"/>
    <mergeCell ref="AU181:AY181"/>
    <mergeCell ref="G182:K182"/>
    <mergeCell ref="L182:N182"/>
    <mergeCell ref="O182:Q182"/>
    <mergeCell ref="S182:W182"/>
    <mergeCell ref="X182:Z182"/>
    <mergeCell ref="AB182:AG182"/>
    <mergeCell ref="AH182:AJ182"/>
    <mergeCell ref="AL182:AP182"/>
    <mergeCell ref="AQ180:AS180"/>
    <mergeCell ref="AU180:AY180"/>
    <mergeCell ref="G181:K181"/>
    <mergeCell ref="L181:N181"/>
    <mergeCell ref="O181:Q181"/>
    <mergeCell ref="S181:W181"/>
    <mergeCell ref="AF72:AI72"/>
    <mergeCell ref="AJ72:AM72"/>
    <mergeCell ref="AN72:AQ72"/>
    <mergeCell ref="X181:Z181"/>
    <mergeCell ref="AB181:AG181"/>
    <mergeCell ref="AH181:AJ181"/>
    <mergeCell ref="AL181:AP181"/>
    <mergeCell ref="AQ179:AS179"/>
    <mergeCell ref="AU179:AY179"/>
    <mergeCell ref="G180:K180"/>
    <mergeCell ref="L180:N180"/>
    <mergeCell ref="O180:Q180"/>
    <mergeCell ref="S180:W180"/>
    <mergeCell ref="X180:Z180"/>
    <mergeCell ref="AB180:AG180"/>
    <mergeCell ref="AH180:AJ180"/>
    <mergeCell ref="A183:F190"/>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Q182:AS182"/>
    <mergeCell ref="AU182:AY182"/>
    <mergeCell ref="A177:F182"/>
    <mergeCell ref="G177:K177"/>
    <mergeCell ref="L177:N177"/>
    <mergeCell ref="O177:W177"/>
    <mergeCell ref="X177:AG177"/>
    <mergeCell ref="AH177:AP177"/>
    <mergeCell ref="AQ177:AY177"/>
    <mergeCell ref="A51:B51"/>
    <mergeCell ref="C51:F51"/>
    <mergeCell ref="A52:F56"/>
    <mergeCell ref="G52:O53"/>
    <mergeCell ref="AQ181:AS181"/>
    <mergeCell ref="A348:B348"/>
    <mergeCell ref="C348:L348"/>
    <mergeCell ref="M348:S348"/>
    <mergeCell ref="T348:AK348"/>
    <mergeCell ref="AL348:AY348"/>
    <mergeCell ref="A349:B349"/>
    <mergeCell ref="C349:L349"/>
    <mergeCell ref="M349:S349"/>
    <mergeCell ref="T349:AK349"/>
    <mergeCell ref="AL349:AY349"/>
    <mergeCell ref="A346:B346"/>
    <mergeCell ref="C346:L346"/>
    <mergeCell ref="M346:S346"/>
    <mergeCell ref="T346:AK346"/>
    <mergeCell ref="AL346:AY346"/>
    <mergeCell ref="A347:B347"/>
    <mergeCell ref="C347:L347"/>
    <mergeCell ref="M347:S347"/>
    <mergeCell ref="T347:AK347"/>
    <mergeCell ref="AL347:AY347"/>
    <mergeCell ref="A344:B344"/>
    <mergeCell ref="C344:L344"/>
    <mergeCell ref="M344:S344"/>
    <mergeCell ref="T344:AK344"/>
    <mergeCell ref="AL344:AY344"/>
    <mergeCell ref="A345:B345"/>
    <mergeCell ref="C345:L345"/>
    <mergeCell ref="M345:S345"/>
    <mergeCell ref="T345:AK345"/>
    <mergeCell ref="AL345:AY345"/>
    <mergeCell ref="A320:B320"/>
    <mergeCell ref="M320:S320"/>
    <mergeCell ref="A321:B321"/>
    <mergeCell ref="M321:S321"/>
    <mergeCell ref="A322:B322"/>
    <mergeCell ref="M322:S322"/>
    <mergeCell ref="A323:B323"/>
    <mergeCell ref="M323:S323"/>
    <mergeCell ref="A324:B324"/>
    <mergeCell ref="M324:S324"/>
    <mergeCell ref="A325:B325"/>
    <mergeCell ref="M325:S325"/>
    <mergeCell ref="A326:B326"/>
    <mergeCell ref="M326:S326"/>
    <mergeCell ref="A327:B327"/>
    <mergeCell ref="M327:S327"/>
    <mergeCell ref="A328:B328"/>
    <mergeCell ref="M328:S328"/>
    <mergeCell ref="A329:B329"/>
    <mergeCell ref="M329:S329"/>
    <mergeCell ref="A330:B330"/>
    <mergeCell ref="M330:S330"/>
    <mergeCell ref="A301:B301"/>
    <mergeCell ref="C301:L301"/>
    <mergeCell ref="M301:S301"/>
    <mergeCell ref="T301:AK301"/>
    <mergeCell ref="AL301:AY301"/>
    <mergeCell ref="A305:B305"/>
    <mergeCell ref="C305:L305"/>
    <mergeCell ref="M305:S305"/>
    <mergeCell ref="T305:AK305"/>
    <mergeCell ref="AL305:AY305"/>
    <mergeCell ref="A302:B302"/>
    <mergeCell ref="C302:L302"/>
    <mergeCell ref="M302:S302"/>
    <mergeCell ref="T302:AK302"/>
    <mergeCell ref="AL302:AY302"/>
    <mergeCell ref="A303:B303"/>
    <mergeCell ref="A304:B304"/>
    <mergeCell ref="A299:B299"/>
    <mergeCell ref="C299:L299"/>
    <mergeCell ref="M299:S299"/>
    <mergeCell ref="T299:AK299"/>
    <mergeCell ref="AL299:AY299"/>
    <mergeCell ref="A300:B300"/>
    <mergeCell ref="C300:L300"/>
    <mergeCell ref="M300:S300"/>
    <mergeCell ref="T300:AK300"/>
    <mergeCell ref="AL300:AY300"/>
    <mergeCell ref="A297:B297"/>
    <mergeCell ref="C297:L297"/>
    <mergeCell ref="M297:S297"/>
    <mergeCell ref="T297:AK297"/>
    <mergeCell ref="AL297:AY297"/>
    <mergeCell ref="A298:B298"/>
    <mergeCell ref="C298:L298"/>
    <mergeCell ref="M298:S298"/>
    <mergeCell ref="T298:AK298"/>
    <mergeCell ref="AL298:AY298"/>
    <mergeCell ref="A295:B295"/>
    <mergeCell ref="C295:L295"/>
    <mergeCell ref="M295:S295"/>
    <mergeCell ref="T295:AK295"/>
    <mergeCell ref="AL295:AY295"/>
    <mergeCell ref="A296:B296"/>
    <mergeCell ref="C296:L296"/>
    <mergeCell ref="M296:S296"/>
    <mergeCell ref="T296:AK296"/>
    <mergeCell ref="AL296:AY296"/>
    <mergeCell ref="A293:B293"/>
    <mergeCell ref="C293:L293"/>
    <mergeCell ref="M293:S293"/>
    <mergeCell ref="T293:AK293"/>
    <mergeCell ref="AL293:AY293"/>
    <mergeCell ref="A294:B294"/>
    <mergeCell ref="C294:L294"/>
    <mergeCell ref="M294:S294"/>
    <mergeCell ref="T294:AK294"/>
    <mergeCell ref="AL294:AY294"/>
    <mergeCell ref="A290:B290"/>
    <mergeCell ref="C290:L290"/>
    <mergeCell ref="M290:S290"/>
    <mergeCell ref="T290:AK290"/>
    <mergeCell ref="AL290:AY290"/>
    <mergeCell ref="A292:B292"/>
    <mergeCell ref="C292:L292"/>
    <mergeCell ref="M292:S292"/>
    <mergeCell ref="T292:AK292"/>
    <mergeCell ref="AL292:AY292"/>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5:B285"/>
    <mergeCell ref="C285:L285"/>
    <mergeCell ref="M285:S285"/>
    <mergeCell ref="T285:AK285"/>
    <mergeCell ref="AL285:AY285"/>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6:AC266"/>
    <mergeCell ref="AD266:AY266"/>
    <mergeCell ref="G267:K267"/>
    <mergeCell ref="L267:X267"/>
    <mergeCell ref="Y267:AC267"/>
    <mergeCell ref="AD267:AH267"/>
    <mergeCell ref="AI267:AU267"/>
    <mergeCell ref="AV267:AY267"/>
    <mergeCell ref="G265:K265"/>
    <mergeCell ref="L265:X265"/>
    <mergeCell ref="Y265:AC265"/>
    <mergeCell ref="AD265:AH265"/>
    <mergeCell ref="AI265:AU265"/>
    <mergeCell ref="AV265:AY265"/>
    <mergeCell ref="G263:K263"/>
    <mergeCell ref="L263:X263"/>
    <mergeCell ref="Y263:AC263"/>
    <mergeCell ref="AD263:AH263"/>
    <mergeCell ref="AI263:AU263"/>
    <mergeCell ref="AV263:AY263"/>
    <mergeCell ref="G256:K256"/>
    <mergeCell ref="L256:X256"/>
    <mergeCell ref="Y256:AC256"/>
    <mergeCell ref="AD256:AH256"/>
    <mergeCell ref="AI256:AU256"/>
    <mergeCell ref="AV256:AY256"/>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4:K254"/>
    <mergeCell ref="L254:X254"/>
    <mergeCell ref="Y254:AC254"/>
    <mergeCell ref="AD254:AH254"/>
    <mergeCell ref="AI254:AU254"/>
    <mergeCell ref="AV254:AY254"/>
    <mergeCell ref="G257:K257"/>
    <mergeCell ref="L257:X257"/>
    <mergeCell ref="Y257:AC257"/>
    <mergeCell ref="AD257:AH257"/>
    <mergeCell ref="AI257:AU257"/>
    <mergeCell ref="AV257:AY257"/>
    <mergeCell ref="G264:K264"/>
    <mergeCell ref="L264:X264"/>
    <mergeCell ref="Y264:AC264"/>
    <mergeCell ref="AD264:AH264"/>
    <mergeCell ref="AI264:AU264"/>
    <mergeCell ref="AV264:AY264"/>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5:AC255"/>
    <mergeCell ref="AD255:AY255"/>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AI241:AU241"/>
    <mergeCell ref="AV241:AY241"/>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4:AC244"/>
    <mergeCell ref="AD244:AY244"/>
    <mergeCell ref="G245:K245"/>
    <mergeCell ref="L245:X245"/>
    <mergeCell ref="Y245:AC245"/>
    <mergeCell ref="AD245:AH245"/>
    <mergeCell ref="AI245:AU245"/>
    <mergeCell ref="AV245:AY245"/>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221:F232"/>
    <mergeCell ref="A233:F276"/>
    <mergeCell ref="G233:AC233"/>
    <mergeCell ref="AD233:AY233"/>
    <mergeCell ref="G234:K234"/>
    <mergeCell ref="L234:X234"/>
    <mergeCell ref="Y234:AC234"/>
    <mergeCell ref="AD234:AH234"/>
    <mergeCell ref="AI234:AU234"/>
    <mergeCell ref="AV234:AY234"/>
    <mergeCell ref="A220:F220"/>
    <mergeCell ref="G220:AY220"/>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40:K240"/>
    <mergeCell ref="L240:X240"/>
    <mergeCell ref="AL180:AP180"/>
    <mergeCell ref="G178:K179"/>
    <mergeCell ref="L178:N178"/>
    <mergeCell ref="O178:Q178"/>
    <mergeCell ref="S178:W178"/>
    <mergeCell ref="X178:Z178"/>
    <mergeCell ref="AB178:AG178"/>
    <mergeCell ref="AH178:AJ178"/>
    <mergeCell ref="AL178:AP178"/>
    <mergeCell ref="AQ178:AY178"/>
    <mergeCell ref="L179:N179"/>
    <mergeCell ref="O179:Q179"/>
    <mergeCell ref="S179:W179"/>
    <mergeCell ref="X179:Z179"/>
    <mergeCell ref="AB179:AG179"/>
    <mergeCell ref="AH179:AJ179"/>
    <mergeCell ref="AL179:AP179"/>
    <mergeCell ref="O169:Q169"/>
    <mergeCell ref="S169:W169"/>
    <mergeCell ref="X169:Z169"/>
    <mergeCell ref="AB169:AG169"/>
    <mergeCell ref="AL168:AP168"/>
    <mergeCell ref="AQ168:AS168"/>
    <mergeCell ref="AU168:AY168"/>
    <mergeCell ref="AL173:AP173"/>
    <mergeCell ref="AQ173:AS173"/>
    <mergeCell ref="AU173:AY173"/>
    <mergeCell ref="L174:N174"/>
    <mergeCell ref="O174:Q174"/>
    <mergeCell ref="S174:W174"/>
    <mergeCell ref="X174:Z174"/>
    <mergeCell ref="AB174:AG174"/>
    <mergeCell ref="AH174:AJ174"/>
    <mergeCell ref="L173:N173"/>
    <mergeCell ref="O173:Q173"/>
    <mergeCell ref="S173:W173"/>
    <mergeCell ref="X173:Z173"/>
    <mergeCell ref="AB173:AG173"/>
    <mergeCell ref="AH173:AJ173"/>
    <mergeCell ref="AL172:AP172"/>
    <mergeCell ref="AQ172:AY172"/>
    <mergeCell ref="G170:K170"/>
    <mergeCell ref="L170:N170"/>
    <mergeCell ref="O170:Q170"/>
    <mergeCell ref="S170:W170"/>
    <mergeCell ref="AL176:AP176"/>
    <mergeCell ref="AQ176:AS176"/>
    <mergeCell ref="AU176:AY176"/>
    <mergeCell ref="AL175:AP175"/>
    <mergeCell ref="AQ175:AS175"/>
    <mergeCell ref="AU175:AY175"/>
    <mergeCell ref="G176:K176"/>
    <mergeCell ref="L176:N176"/>
    <mergeCell ref="O176:Q176"/>
    <mergeCell ref="S176:W176"/>
    <mergeCell ref="X176:Z176"/>
    <mergeCell ref="AB176:AG176"/>
    <mergeCell ref="AH176:AJ176"/>
    <mergeCell ref="AQ171:AY171"/>
    <mergeCell ref="G172:K173"/>
    <mergeCell ref="L172:N172"/>
    <mergeCell ref="O172:Q172"/>
    <mergeCell ref="AH170:AJ170"/>
    <mergeCell ref="AL170:AP170"/>
    <mergeCell ref="AQ170:AS170"/>
    <mergeCell ref="AU170:AY170"/>
    <mergeCell ref="X170:Z170"/>
    <mergeCell ref="AB170:AG170"/>
    <mergeCell ref="G174:K174"/>
    <mergeCell ref="S172:W172"/>
    <mergeCell ref="X172:Z172"/>
    <mergeCell ref="AB172:AG172"/>
    <mergeCell ref="AH172:AJ172"/>
    <mergeCell ref="A171:F176"/>
    <mergeCell ref="G171:K171"/>
    <mergeCell ref="L171:N171"/>
    <mergeCell ref="O171:W171"/>
    <mergeCell ref="X171:AG171"/>
    <mergeCell ref="AH171:AP171"/>
    <mergeCell ref="AL174:AP174"/>
    <mergeCell ref="AQ174:AS174"/>
    <mergeCell ref="AU174:AY174"/>
    <mergeCell ref="G175:K175"/>
    <mergeCell ref="L175:N175"/>
    <mergeCell ref="O175:Q175"/>
    <mergeCell ref="S175:W175"/>
    <mergeCell ref="X175:Z175"/>
    <mergeCell ref="AB175:AG175"/>
    <mergeCell ref="AH175:AJ175"/>
    <mergeCell ref="G166:K167"/>
    <mergeCell ref="L166:N166"/>
    <mergeCell ref="O166:Q166"/>
    <mergeCell ref="A165:F170"/>
    <mergeCell ref="G165:K165"/>
    <mergeCell ref="L165:N165"/>
    <mergeCell ref="O165:W165"/>
    <mergeCell ref="S166:W166"/>
    <mergeCell ref="X166:Z166"/>
    <mergeCell ref="AB166:AG166"/>
    <mergeCell ref="AH166:AJ166"/>
    <mergeCell ref="AL166:AP166"/>
    <mergeCell ref="AH169:AJ169"/>
    <mergeCell ref="AL169:AP169"/>
    <mergeCell ref="AQ169:AS169"/>
    <mergeCell ref="AU169:AY169"/>
    <mergeCell ref="O167:Q167"/>
    <mergeCell ref="S167:W167"/>
    <mergeCell ref="X167:Z167"/>
    <mergeCell ref="AB167:AG167"/>
    <mergeCell ref="AH167:AJ167"/>
    <mergeCell ref="AL167:AP167"/>
    <mergeCell ref="AQ167:AS167"/>
    <mergeCell ref="AU167:AY167"/>
    <mergeCell ref="AH165:AP165"/>
    <mergeCell ref="AQ165:AY165"/>
    <mergeCell ref="G168:K168"/>
    <mergeCell ref="L168:N168"/>
    <mergeCell ref="O168:Q168"/>
    <mergeCell ref="S168:W168"/>
    <mergeCell ref="AH164:AM164"/>
    <mergeCell ref="AN164:AO164"/>
    <mergeCell ref="AQ164:AS164"/>
    <mergeCell ref="AT164:AU164"/>
    <mergeCell ref="AW164:AY164"/>
    <mergeCell ref="X168:Z168"/>
    <mergeCell ref="AB168:AG168"/>
    <mergeCell ref="AH168:AJ168"/>
    <mergeCell ref="AQ158:AS158"/>
    <mergeCell ref="G169:K169"/>
    <mergeCell ref="L169:N169"/>
    <mergeCell ref="AH162:AI162"/>
    <mergeCell ref="AK162:AM162"/>
    <mergeCell ref="AN162:AO162"/>
    <mergeCell ref="AQ162:AS162"/>
    <mergeCell ref="AT162:AU162"/>
    <mergeCell ref="AW162:AY162"/>
    <mergeCell ref="G162:K163"/>
    <mergeCell ref="L162:N162"/>
    <mergeCell ref="O162:P162"/>
    <mergeCell ref="R162:U162"/>
    <mergeCell ref="V162:AA162"/>
    <mergeCell ref="AB162:AG162"/>
    <mergeCell ref="L163:N163"/>
    <mergeCell ref="O163:P163"/>
    <mergeCell ref="R163:U163"/>
    <mergeCell ref="V163:AA163"/>
    <mergeCell ref="X165:AG165"/>
    <mergeCell ref="AB163:AG163"/>
    <mergeCell ref="AH163:AM163"/>
    <mergeCell ref="AN163:AS163"/>
    <mergeCell ref="AT163:AY163"/>
    <mergeCell ref="G164:K164"/>
    <mergeCell ref="L164:N164"/>
    <mergeCell ref="O164:P164"/>
    <mergeCell ref="R164:U164"/>
    <mergeCell ref="V164:AA164"/>
    <mergeCell ref="AB164:AG164"/>
    <mergeCell ref="AQ166:AY166"/>
    <mergeCell ref="L167:N167"/>
    <mergeCell ref="L161:N161"/>
    <mergeCell ref="O161:P161"/>
    <mergeCell ref="R161:U161"/>
    <mergeCell ref="V161:AA161"/>
    <mergeCell ref="AB161:AG161"/>
    <mergeCell ref="AH161:AM161"/>
    <mergeCell ref="AN161:AS161"/>
    <mergeCell ref="AT161:AY161"/>
    <mergeCell ref="AE160:AG160"/>
    <mergeCell ref="AH160:AI160"/>
    <mergeCell ref="AK160:AM160"/>
    <mergeCell ref="AN160:AO160"/>
    <mergeCell ref="AQ160:AS160"/>
    <mergeCell ref="AT160:AU160"/>
    <mergeCell ref="G160:K161"/>
    <mergeCell ref="O160:P160"/>
    <mergeCell ref="R160:U160"/>
    <mergeCell ref="V160:AA160"/>
    <mergeCell ref="AB160:AC160"/>
    <mergeCell ref="L160:N160"/>
    <mergeCell ref="AW160:AY160"/>
    <mergeCell ref="R158:U158"/>
    <mergeCell ref="V158:W158"/>
    <mergeCell ref="Y158:AA158"/>
    <mergeCell ref="O151:W151"/>
    <mergeCell ref="X151:AG151"/>
    <mergeCell ref="G152:H152"/>
    <mergeCell ref="I152:N152"/>
    <mergeCell ref="O152:W152"/>
    <mergeCell ref="X152:AG152"/>
    <mergeCell ref="AH152:AP152"/>
    <mergeCell ref="AQ152:AY152"/>
    <mergeCell ref="AH149:AP149"/>
    <mergeCell ref="AQ149:AY149"/>
    <mergeCell ref="G145:H149"/>
    <mergeCell ref="I145:N145"/>
    <mergeCell ref="O145:W145"/>
    <mergeCell ref="X145:AG145"/>
    <mergeCell ref="AH145:AP145"/>
    <mergeCell ref="AQ145:AY145"/>
    <mergeCell ref="I146:N146"/>
    <mergeCell ref="AN158:AO158"/>
    <mergeCell ref="I147:N147"/>
    <mergeCell ref="O147:W147"/>
    <mergeCell ref="X147:AG147"/>
    <mergeCell ref="AB157:AG157"/>
    <mergeCell ref="AH157:AM157"/>
    <mergeCell ref="AN157:AS157"/>
    <mergeCell ref="AT157:AY157"/>
    <mergeCell ref="AB158:AC158"/>
    <mergeCell ref="AE158:AG158"/>
    <mergeCell ref="AH158:AI158"/>
    <mergeCell ref="AK158:AM158"/>
    <mergeCell ref="X141:AG141"/>
    <mergeCell ref="AH141:AP141"/>
    <mergeCell ref="G150:N150"/>
    <mergeCell ref="O150:W150"/>
    <mergeCell ref="X150:AG150"/>
    <mergeCell ref="AH150:AP150"/>
    <mergeCell ref="AQ150:AY150"/>
    <mergeCell ref="G151:N151"/>
    <mergeCell ref="AT158:AU158"/>
    <mergeCell ref="AW158:AY158"/>
    <mergeCell ref="L159:N159"/>
    <mergeCell ref="O159:P159"/>
    <mergeCell ref="R159:U159"/>
    <mergeCell ref="V159:AA159"/>
    <mergeCell ref="AB159:AG159"/>
    <mergeCell ref="AH159:AM159"/>
    <mergeCell ref="AN159:AS159"/>
    <mergeCell ref="AT159:AY159"/>
    <mergeCell ref="AH151:AP151"/>
    <mergeCell ref="AQ151:AY151"/>
    <mergeCell ref="AQ146:AY146"/>
    <mergeCell ref="I149:N149"/>
    <mergeCell ref="O149:W149"/>
    <mergeCell ref="X149:AG149"/>
    <mergeCell ref="I148:N148"/>
    <mergeCell ref="O148:W148"/>
    <mergeCell ref="X148:AG148"/>
    <mergeCell ref="AH148:AP148"/>
    <mergeCell ref="AQ148:AY148"/>
    <mergeCell ref="G158:K159"/>
    <mergeCell ref="L158:N158"/>
    <mergeCell ref="O158:P158"/>
    <mergeCell ref="G34:N34"/>
    <mergeCell ref="O34:AY34"/>
    <mergeCell ref="AS25:AY26"/>
    <mergeCell ref="AF49:AI49"/>
    <mergeCell ref="AJ49:AM49"/>
    <mergeCell ref="G45:AY45"/>
    <mergeCell ref="G57:AY57"/>
    <mergeCell ref="G58:AY58"/>
    <mergeCell ref="G59:AY59"/>
    <mergeCell ref="AH147:AP147"/>
    <mergeCell ref="AQ147:AY147"/>
    <mergeCell ref="I143:N143"/>
    <mergeCell ref="O143:W143"/>
    <mergeCell ref="X143:AG143"/>
    <mergeCell ref="AH143:AP143"/>
    <mergeCell ref="AQ143:AY143"/>
    <mergeCell ref="I144:N144"/>
    <mergeCell ref="O144:W144"/>
    <mergeCell ref="X144:AG144"/>
    <mergeCell ref="AH144:AP144"/>
    <mergeCell ref="AQ144:AY144"/>
    <mergeCell ref="I141:N141"/>
    <mergeCell ref="AQ141:AY141"/>
    <mergeCell ref="I142:N142"/>
    <mergeCell ref="O142:W142"/>
    <mergeCell ref="X142:AG142"/>
    <mergeCell ref="AH142:AP142"/>
    <mergeCell ref="AQ142:AY142"/>
    <mergeCell ref="O146:W146"/>
    <mergeCell ref="X146:AG146"/>
    <mergeCell ref="AH146:AP146"/>
    <mergeCell ref="O141:W14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33:F34"/>
    <mergeCell ref="A15:F15"/>
    <mergeCell ref="G15:AY15"/>
    <mergeCell ref="Y47:AA47"/>
    <mergeCell ref="AF47:AI47"/>
    <mergeCell ref="AJ47:AM47"/>
    <mergeCell ref="AN47:AQ47"/>
    <mergeCell ref="AR47:AU47"/>
    <mergeCell ref="AV47:AY47"/>
    <mergeCell ref="A219:F219"/>
    <mergeCell ref="G219:AY219"/>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140:AG140"/>
    <mergeCell ref="W25:AD25"/>
    <mergeCell ref="A156:F164"/>
    <mergeCell ref="G156:K157"/>
    <mergeCell ref="L156:N157"/>
    <mergeCell ref="O156:U157"/>
    <mergeCell ref="V156:AY156"/>
    <mergeCell ref="V157:AA157"/>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207:F208"/>
    <mergeCell ref="G207:N207"/>
    <mergeCell ref="O207:AY207"/>
    <mergeCell ref="G208:N208"/>
    <mergeCell ref="O208:AY208"/>
    <mergeCell ref="O191:Q192"/>
    <mergeCell ref="R191:T191"/>
    <mergeCell ref="R192:T192"/>
    <mergeCell ref="U192:AY192"/>
    <mergeCell ref="O193:T196"/>
    <mergeCell ref="U193:W193"/>
    <mergeCell ref="X193:AY193"/>
    <mergeCell ref="U194:W194"/>
    <mergeCell ref="X194:AY194"/>
    <mergeCell ref="U195:W195"/>
    <mergeCell ref="X195:AY195"/>
    <mergeCell ref="G25:N26"/>
    <mergeCell ref="O25:V26"/>
    <mergeCell ref="AH140:AP140"/>
    <mergeCell ref="AQ140:AY140"/>
    <mergeCell ref="AQ137:AY137"/>
    <mergeCell ref="G138:H144"/>
    <mergeCell ref="I138:N138"/>
    <mergeCell ref="O138:W138"/>
    <mergeCell ref="X138:AG138"/>
    <mergeCell ref="AH138:AP138"/>
    <mergeCell ref="AQ138:AY138"/>
    <mergeCell ref="I139:N139"/>
    <mergeCell ref="O139:W139"/>
    <mergeCell ref="X139:AG139"/>
    <mergeCell ref="G137:N137"/>
    <mergeCell ref="L24:Q24"/>
    <mergeCell ref="R24:V24"/>
    <mergeCell ref="W24:AK24"/>
    <mergeCell ref="AL24:AR24"/>
    <mergeCell ref="AS24:AY24"/>
    <mergeCell ref="I140:N140"/>
    <mergeCell ref="O140:W140"/>
    <mergeCell ref="G36:AY36"/>
    <mergeCell ref="G39:AY39"/>
    <mergeCell ref="G41:AY41"/>
    <mergeCell ref="G40:AY40"/>
    <mergeCell ref="G35:AY35"/>
    <mergeCell ref="AS27:AY27"/>
    <mergeCell ref="G24:K24"/>
    <mergeCell ref="O137:W137"/>
    <mergeCell ref="X137:AG137"/>
    <mergeCell ref="AH137:AP137"/>
    <mergeCell ref="AL33:AR33"/>
    <mergeCell ref="AS33:AY33"/>
    <mergeCell ref="A153:F155"/>
    <mergeCell ref="G153:N153"/>
    <mergeCell ref="O153:W153"/>
    <mergeCell ref="X153:AG153"/>
    <mergeCell ref="AH153:AP153"/>
    <mergeCell ref="AQ153:AY153"/>
    <mergeCell ref="G154:N154"/>
    <mergeCell ref="O154:W154"/>
    <mergeCell ref="X154:AG154"/>
    <mergeCell ref="AH154:AP154"/>
    <mergeCell ref="AQ154:AY154"/>
    <mergeCell ref="G155:N155"/>
    <mergeCell ref="O155:W155"/>
    <mergeCell ref="X155:AG155"/>
    <mergeCell ref="AH155:AP155"/>
    <mergeCell ref="AQ155:AY155"/>
    <mergeCell ref="G42:AY42"/>
    <mergeCell ref="G43:AY43"/>
    <mergeCell ref="A136:F152"/>
    <mergeCell ref="G136:N136"/>
    <mergeCell ref="O136:W136"/>
    <mergeCell ref="X136:AG136"/>
    <mergeCell ref="AH136:AP136"/>
    <mergeCell ref="AQ136:AY136"/>
    <mergeCell ref="G54:O56"/>
    <mergeCell ref="P54:X56"/>
    <mergeCell ref="Y54:AA54"/>
    <mergeCell ref="AF54:AI54"/>
    <mergeCell ref="AJ54:AM54"/>
    <mergeCell ref="AN54:AQ54"/>
    <mergeCell ref="AR54:AY54"/>
    <mergeCell ref="Y55:AA55"/>
    <mergeCell ref="A25:F27"/>
    <mergeCell ref="G200:T200"/>
    <mergeCell ref="U200:W200"/>
    <mergeCell ref="G201:T201"/>
    <mergeCell ref="U201:W201"/>
    <mergeCell ref="G202:N202"/>
    <mergeCell ref="O202:AY202"/>
    <mergeCell ref="G203:N203"/>
    <mergeCell ref="O203:AY203"/>
    <mergeCell ref="A204:F205"/>
    <mergeCell ref="G204:N204"/>
    <mergeCell ref="O204:AY204"/>
    <mergeCell ref="G205:N205"/>
    <mergeCell ref="O205:AY205"/>
    <mergeCell ref="P19:AF19"/>
    <mergeCell ref="G183:Q183"/>
    <mergeCell ref="R183:AB183"/>
    <mergeCell ref="AC183:AM183"/>
    <mergeCell ref="AN183:AY183"/>
    <mergeCell ref="G184:Q184"/>
    <mergeCell ref="R184:AB184"/>
    <mergeCell ref="AC184:AM184"/>
    <mergeCell ref="AN184:AY184"/>
    <mergeCell ref="G185:AY185"/>
    <mergeCell ref="G186:AY186"/>
    <mergeCell ref="U196:W196"/>
    <mergeCell ref="X196:AY196"/>
    <mergeCell ref="G20:N20"/>
    <mergeCell ref="O20:AY20"/>
    <mergeCell ref="W26:AD26"/>
    <mergeCell ref="AH139:AP139"/>
    <mergeCell ref="AQ139:AY139"/>
    <mergeCell ref="AG16:AY16"/>
    <mergeCell ref="AG17:AY19"/>
    <mergeCell ref="G16:N19"/>
    <mergeCell ref="A16:F20"/>
    <mergeCell ref="P16:AF16"/>
    <mergeCell ref="P17:AF17"/>
    <mergeCell ref="P18:AF18"/>
    <mergeCell ref="A10:F10"/>
    <mergeCell ref="G10:AY10"/>
    <mergeCell ref="A14:F14"/>
    <mergeCell ref="G14:AY14"/>
    <mergeCell ref="A213:AY213"/>
    <mergeCell ref="A214:AY214"/>
    <mergeCell ref="A215:AY215"/>
    <mergeCell ref="A217:AY217"/>
    <mergeCell ref="A216:AY216"/>
    <mergeCell ref="A218:AY218"/>
    <mergeCell ref="G38:AY38"/>
    <mergeCell ref="A191:F196"/>
    <mergeCell ref="G191:N196"/>
    <mergeCell ref="U191:AY191"/>
    <mergeCell ref="A206:F206"/>
    <mergeCell ref="G206:AY206"/>
    <mergeCell ref="A197:F203"/>
    <mergeCell ref="G197:T197"/>
    <mergeCell ref="U197:W197"/>
    <mergeCell ref="X197:AY197"/>
    <mergeCell ref="G198:T198"/>
    <mergeCell ref="U198:W198"/>
    <mergeCell ref="X198:AY201"/>
    <mergeCell ref="G199:T199"/>
    <mergeCell ref="U199:W199"/>
    <mergeCell ref="A331:B331"/>
    <mergeCell ref="C331:L331"/>
    <mergeCell ref="M331:S331"/>
    <mergeCell ref="T331:AK331"/>
    <mergeCell ref="AL331:AY331"/>
    <mergeCell ref="M303:S303"/>
    <mergeCell ref="M304:S304"/>
    <mergeCell ref="A312:B312"/>
    <mergeCell ref="M312:S312"/>
    <mergeCell ref="A313:B313"/>
    <mergeCell ref="M313:S313"/>
    <mergeCell ref="A314:B314"/>
    <mergeCell ref="M314:S314"/>
    <mergeCell ref="A315:B315"/>
    <mergeCell ref="M315:S315"/>
    <mergeCell ref="A316:B316"/>
    <mergeCell ref="M316:S316"/>
    <mergeCell ref="A317:B317"/>
    <mergeCell ref="M317:S317"/>
    <mergeCell ref="A318:B318"/>
    <mergeCell ref="M318:S318"/>
    <mergeCell ref="A319:B319"/>
    <mergeCell ref="M319:S319"/>
    <mergeCell ref="M311:S311"/>
    <mergeCell ref="M310:S310"/>
    <mergeCell ref="T310:AK310"/>
    <mergeCell ref="AL310:AY310"/>
    <mergeCell ref="A311:B311"/>
    <mergeCell ref="C311:L311"/>
    <mergeCell ref="T311:AK311"/>
    <mergeCell ref="AL311:AY311"/>
    <mergeCell ref="M358:S358"/>
    <mergeCell ref="T358:AK358"/>
    <mergeCell ref="AL358:AY358"/>
    <mergeCell ref="A351:B351"/>
    <mergeCell ref="C351:L351"/>
    <mergeCell ref="M351:S351"/>
    <mergeCell ref="T351:AK351"/>
    <mergeCell ref="AL351:AY351"/>
    <mergeCell ref="A352:B352"/>
    <mergeCell ref="C352:L352"/>
    <mergeCell ref="M352:S352"/>
    <mergeCell ref="T352:AK352"/>
    <mergeCell ref="AL352:AY352"/>
    <mergeCell ref="A353:B353"/>
    <mergeCell ref="C353:L353"/>
    <mergeCell ref="M353:S353"/>
    <mergeCell ref="T353:AK353"/>
    <mergeCell ref="AL353:AY353"/>
    <mergeCell ref="A354:B354"/>
    <mergeCell ref="C354:L354"/>
    <mergeCell ref="M354:S354"/>
    <mergeCell ref="T354:AK354"/>
    <mergeCell ref="AL354:AY354"/>
    <mergeCell ref="A359:B359"/>
    <mergeCell ref="C359:L359"/>
    <mergeCell ref="M359:S359"/>
    <mergeCell ref="T359:AK359"/>
    <mergeCell ref="AL359:AY359"/>
    <mergeCell ref="A360:B360"/>
    <mergeCell ref="C360:L360"/>
    <mergeCell ref="M360:S360"/>
    <mergeCell ref="T360:AK360"/>
    <mergeCell ref="AL360:AY360"/>
    <mergeCell ref="A361:B361"/>
    <mergeCell ref="C361:L361"/>
    <mergeCell ref="M361:S361"/>
    <mergeCell ref="T361:AK361"/>
    <mergeCell ref="AL361:AY361"/>
    <mergeCell ref="A355:B355"/>
    <mergeCell ref="C355:L355"/>
    <mergeCell ref="M355:S355"/>
    <mergeCell ref="T355:AK355"/>
    <mergeCell ref="AL355:AY355"/>
    <mergeCell ref="A356:B356"/>
    <mergeCell ref="C356:L356"/>
    <mergeCell ref="M356:S356"/>
    <mergeCell ref="T356:AK356"/>
    <mergeCell ref="AL356:AY356"/>
    <mergeCell ref="A357:B357"/>
    <mergeCell ref="C357:L357"/>
    <mergeCell ref="M357:S357"/>
    <mergeCell ref="T357:AK357"/>
    <mergeCell ref="AL357:AY357"/>
    <mergeCell ref="A358:B358"/>
    <mergeCell ref="C358:L358"/>
    <mergeCell ref="A107:F107"/>
    <mergeCell ref="G107:AY107"/>
    <mergeCell ref="A108:F108"/>
    <mergeCell ref="A109:F111"/>
    <mergeCell ref="G109:O109"/>
    <mergeCell ref="P109:X109"/>
    <mergeCell ref="Y109:AA109"/>
    <mergeCell ref="AB109:AE109"/>
    <mergeCell ref="AF109:AI109"/>
    <mergeCell ref="AJ109:AM109"/>
    <mergeCell ref="AN109:AQ109"/>
    <mergeCell ref="AR109:AU109"/>
    <mergeCell ref="AV109:AY109"/>
    <mergeCell ref="G110:O111"/>
    <mergeCell ref="P110:X111"/>
    <mergeCell ref="Y110:AA110"/>
    <mergeCell ref="AB110:AE110"/>
    <mergeCell ref="AF110:AI110"/>
    <mergeCell ref="AJ110:AM110"/>
    <mergeCell ref="AN110:AQ110"/>
    <mergeCell ref="AR110:AU110"/>
    <mergeCell ref="AV110:AY110"/>
    <mergeCell ref="Y111:AA111"/>
    <mergeCell ref="AB111:AE111"/>
    <mergeCell ref="AF111:AI111"/>
    <mergeCell ref="AJ111:AM111"/>
    <mergeCell ref="AN111:AQ111"/>
    <mergeCell ref="AR111:AU111"/>
    <mergeCell ref="AV111:AY111"/>
    <mergeCell ref="G112:AY112"/>
    <mergeCell ref="A113:B113"/>
    <mergeCell ref="C113:F113"/>
    <mergeCell ref="G113:AY113"/>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R116:AY116"/>
    <mergeCell ref="Y117:AA117"/>
    <mergeCell ref="AB117:AE117"/>
    <mergeCell ref="AF117:AI117"/>
    <mergeCell ref="AJ117:AM117"/>
    <mergeCell ref="AN117:AQ117"/>
    <mergeCell ref="AR117:AY117"/>
    <mergeCell ref="Y118:AA118"/>
    <mergeCell ref="AB118:AE118"/>
    <mergeCell ref="AF118:AI118"/>
    <mergeCell ref="AJ118:AM118"/>
    <mergeCell ref="AN118:AQ118"/>
    <mergeCell ref="AR118:AY118"/>
    <mergeCell ref="A119:F119"/>
    <mergeCell ref="G119:AY119"/>
    <mergeCell ref="G120:AY120"/>
    <mergeCell ref="A121:B121"/>
    <mergeCell ref="C121:F121"/>
    <mergeCell ref="G121:AY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Y124:AA124"/>
    <mergeCell ref="AB124:AE124"/>
    <mergeCell ref="AF124:AI124"/>
    <mergeCell ref="AJ124:AM124"/>
    <mergeCell ref="AN124:AQ124"/>
    <mergeCell ref="AR124:AY124"/>
    <mergeCell ref="Y125:AA125"/>
    <mergeCell ref="AB125:AE125"/>
    <mergeCell ref="AF125:AI125"/>
    <mergeCell ref="AJ125:AM125"/>
    <mergeCell ref="AN125:AQ125"/>
    <mergeCell ref="AR125:AY125"/>
    <mergeCell ref="Y126:AA126"/>
    <mergeCell ref="AB126:AE126"/>
    <mergeCell ref="AF126:AI126"/>
    <mergeCell ref="AJ126:AM126"/>
    <mergeCell ref="AN126:AQ126"/>
    <mergeCell ref="AR126:AY126"/>
    <mergeCell ref="A127:F127"/>
    <mergeCell ref="G127:AY127"/>
    <mergeCell ref="G128:AY128"/>
    <mergeCell ref="A129:B129"/>
    <mergeCell ref="C129:F129"/>
    <mergeCell ref="G129:AY12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Y132:AA132"/>
    <mergeCell ref="AB132:AE132"/>
    <mergeCell ref="AF132:AI132"/>
    <mergeCell ref="AJ132:AM132"/>
    <mergeCell ref="AN132:AQ132"/>
    <mergeCell ref="AR132:AY132"/>
    <mergeCell ref="Y133:AA133"/>
    <mergeCell ref="AB133:AE133"/>
    <mergeCell ref="AF133:AI133"/>
    <mergeCell ref="AJ133:AM133"/>
    <mergeCell ref="AN133:AQ133"/>
    <mergeCell ref="AR133:AY133"/>
    <mergeCell ref="Y134:AA134"/>
    <mergeCell ref="AB134:AE134"/>
    <mergeCell ref="AF134:AI134"/>
    <mergeCell ref="AJ134:AM134"/>
    <mergeCell ref="AN134:AQ134"/>
    <mergeCell ref="AR134:AY134"/>
    <mergeCell ref="A135:F135"/>
    <mergeCell ref="G135:AY135"/>
    <mergeCell ref="A78:F78"/>
    <mergeCell ref="G78:AY78"/>
    <mergeCell ref="A79:F79"/>
    <mergeCell ref="A80:F82"/>
    <mergeCell ref="G80:O80"/>
    <mergeCell ref="P80:X80"/>
    <mergeCell ref="Y80:AA80"/>
    <mergeCell ref="AB80:AE80"/>
    <mergeCell ref="AF80:AI80"/>
    <mergeCell ref="AJ80:AM80"/>
    <mergeCell ref="AN80:AQ80"/>
    <mergeCell ref="AR80:AU80"/>
    <mergeCell ref="AV80:AY80"/>
    <mergeCell ref="G81:O82"/>
    <mergeCell ref="P81:X82"/>
    <mergeCell ref="Y81:AA81"/>
    <mergeCell ref="AB81:AE81"/>
    <mergeCell ref="AF81:AI81"/>
    <mergeCell ref="AJ81:AM81"/>
    <mergeCell ref="AN81:AQ81"/>
    <mergeCell ref="AR81:AU81"/>
    <mergeCell ref="AV81:AY81"/>
    <mergeCell ref="Y82:AA82"/>
    <mergeCell ref="AB82:AE82"/>
    <mergeCell ref="AF82:AI82"/>
    <mergeCell ref="AJ82:AM82"/>
    <mergeCell ref="AN82:AQ82"/>
    <mergeCell ref="AR82:AU82"/>
    <mergeCell ref="AV82:AY82"/>
    <mergeCell ref="G83:AY83"/>
    <mergeCell ref="A84:B84"/>
    <mergeCell ref="C84:F84"/>
    <mergeCell ref="G84:AY84"/>
    <mergeCell ref="A85:F89"/>
    <mergeCell ref="G85:O86"/>
    <mergeCell ref="P85:X86"/>
    <mergeCell ref="Y85:AA86"/>
    <mergeCell ref="AB85:AE86"/>
    <mergeCell ref="AF85:AI86"/>
    <mergeCell ref="AJ85:AM86"/>
    <mergeCell ref="AN85:AQ86"/>
    <mergeCell ref="AR85:AY85"/>
    <mergeCell ref="AR86:AU86"/>
    <mergeCell ref="AV86:AW86"/>
    <mergeCell ref="AX86:AY86"/>
    <mergeCell ref="G87:O89"/>
    <mergeCell ref="P87:X89"/>
    <mergeCell ref="Y87:AA87"/>
    <mergeCell ref="AB87:AE87"/>
    <mergeCell ref="AF87:AI87"/>
    <mergeCell ref="AJ87:AM87"/>
    <mergeCell ref="AN87:AQ87"/>
    <mergeCell ref="AR87:AY87"/>
    <mergeCell ref="Y88:AA88"/>
    <mergeCell ref="AB88:AE88"/>
    <mergeCell ref="AF88:AI88"/>
    <mergeCell ref="AJ88:AM88"/>
    <mergeCell ref="AN88:AQ88"/>
    <mergeCell ref="AR88:AY88"/>
    <mergeCell ref="Y89:AA89"/>
    <mergeCell ref="AB89:AE89"/>
    <mergeCell ref="AF89:AI89"/>
    <mergeCell ref="AJ89:AM89"/>
    <mergeCell ref="AN89:AQ89"/>
    <mergeCell ref="AR89:AY89"/>
    <mergeCell ref="A90:F90"/>
    <mergeCell ref="G90:AY90"/>
    <mergeCell ref="G91:AY91"/>
    <mergeCell ref="A92:B92"/>
    <mergeCell ref="C92:F92"/>
    <mergeCell ref="G92:AY92"/>
    <mergeCell ref="A93:F97"/>
    <mergeCell ref="G93:O94"/>
    <mergeCell ref="P93:X94"/>
    <mergeCell ref="Y93:AA94"/>
    <mergeCell ref="AB93:AE94"/>
    <mergeCell ref="AF93:AI94"/>
    <mergeCell ref="AJ93:AM94"/>
    <mergeCell ref="AN93:AQ94"/>
    <mergeCell ref="AR93:AY93"/>
    <mergeCell ref="AR94:AU94"/>
    <mergeCell ref="AV94:AW94"/>
    <mergeCell ref="AX94:AY94"/>
    <mergeCell ref="G95:O97"/>
    <mergeCell ref="P95:X97"/>
    <mergeCell ref="Y95:AA95"/>
    <mergeCell ref="AB95:AE95"/>
    <mergeCell ref="AF95:AI95"/>
    <mergeCell ref="AJ95:AM95"/>
    <mergeCell ref="AN95:AQ95"/>
    <mergeCell ref="AR95:AY95"/>
    <mergeCell ref="Y96:AA96"/>
    <mergeCell ref="AB96:AE96"/>
    <mergeCell ref="AF96:AI96"/>
    <mergeCell ref="AJ96:AM96"/>
    <mergeCell ref="AN96:AQ96"/>
    <mergeCell ref="AR96:AY96"/>
    <mergeCell ref="Y97:AA97"/>
    <mergeCell ref="AB97:AE97"/>
    <mergeCell ref="AF97:AI97"/>
    <mergeCell ref="AJ97:AM97"/>
    <mergeCell ref="AN97:AQ97"/>
    <mergeCell ref="AR97:AY97"/>
    <mergeCell ref="A98:F98"/>
    <mergeCell ref="G98:AY98"/>
    <mergeCell ref="G99:AY99"/>
    <mergeCell ref="A100:B100"/>
    <mergeCell ref="C100:F100"/>
    <mergeCell ref="G100:AY100"/>
    <mergeCell ref="A101:F105"/>
    <mergeCell ref="G101:O102"/>
    <mergeCell ref="P101:X102"/>
    <mergeCell ref="Y101:AA102"/>
    <mergeCell ref="AB101:AE102"/>
    <mergeCell ref="AF101:AI102"/>
    <mergeCell ref="AJ101:AM102"/>
    <mergeCell ref="AN101:AQ102"/>
    <mergeCell ref="AR101:AY101"/>
    <mergeCell ref="AR102:AU102"/>
    <mergeCell ref="AV102:AW102"/>
    <mergeCell ref="AX102:AY102"/>
    <mergeCell ref="G103:O105"/>
    <mergeCell ref="P103:X105"/>
    <mergeCell ref="Y103:AA103"/>
    <mergeCell ref="AB103:AE103"/>
    <mergeCell ref="AF103:AI103"/>
    <mergeCell ref="AJ103:AM103"/>
    <mergeCell ref="AN103:AQ103"/>
    <mergeCell ref="AR103:AY103"/>
    <mergeCell ref="Y104:AA104"/>
    <mergeCell ref="AB104:AE104"/>
    <mergeCell ref="AF104:AI104"/>
    <mergeCell ref="AJ104:AM104"/>
    <mergeCell ref="AN104:AQ104"/>
    <mergeCell ref="AR104:AY104"/>
    <mergeCell ref="Y105:AA105"/>
    <mergeCell ref="AB105:AE105"/>
    <mergeCell ref="AF105:AI105"/>
    <mergeCell ref="AJ105:AM105"/>
    <mergeCell ref="AN105:AQ105"/>
    <mergeCell ref="AR105:AY105"/>
    <mergeCell ref="A106:F106"/>
    <mergeCell ref="G106:AY106"/>
  </mergeCells>
  <phoneticPr fontId="3"/>
  <conditionalFormatting sqref="AF54">
    <cfRule type="expression" dxfId="123" priority="239">
      <formula>IF(RIGHT(TEXT(AF54,"0.#"),1)=".",FALSE,TRUE)</formula>
    </cfRule>
    <cfRule type="expression" dxfId="122" priority="240">
      <formula>IF(RIGHT(TEXT(AF54,"0.#"),1)=".",TRUE,FALSE)</formula>
    </cfRule>
  </conditionalFormatting>
  <conditionalFormatting sqref="AF62:AF64">
    <cfRule type="expression" dxfId="121" priority="179">
      <formula>IF(RIGHT(TEXT(AF62,"0.#"),1)=".",FALSE,TRUE)</formula>
    </cfRule>
    <cfRule type="expression" dxfId="120" priority="180">
      <formula>IF(RIGHT(TEXT(AF62,"0.#"),1)=".",TRUE,FALSE)</formula>
    </cfRule>
  </conditionalFormatting>
  <conditionalFormatting sqref="AJ54">
    <cfRule type="expression" dxfId="119" priority="233">
      <formula>IF(RIGHT(TEXT(AJ54,"0.#"),1)=".",FALSE,TRUE)</formula>
    </cfRule>
    <cfRule type="expression" dxfId="118" priority="234">
      <formula>IF(RIGHT(TEXT(AJ54,"0.#"),1)=".",TRUE,FALSE)</formula>
    </cfRule>
  </conditionalFormatting>
  <conditionalFormatting sqref="AJ62:AJ64">
    <cfRule type="expression" dxfId="117" priority="173">
      <formula>IF(RIGHT(TEXT(AJ62,"0.#"),1)=".",FALSE,TRUE)</formula>
    </cfRule>
    <cfRule type="expression" dxfId="116" priority="174">
      <formula>IF(RIGHT(TEXT(AJ62,"0.#"),1)=".",TRUE,FALSE)</formula>
    </cfRule>
  </conditionalFormatting>
  <conditionalFormatting sqref="AN54">
    <cfRule type="expression" dxfId="115" priority="227">
      <formula>IF(RIGHT(TEXT(AN54,"0.#"),1)=".",FALSE,TRUE)</formula>
    </cfRule>
    <cfRule type="expression" dxfId="114" priority="228">
      <formula>IF(RIGHT(TEXT(AN54,"0.#"),1)=".",TRUE,FALSE)</formula>
    </cfRule>
  </conditionalFormatting>
  <conditionalFormatting sqref="AR54:AR56">
    <cfRule type="expression" dxfId="113" priority="189">
      <formula>IF(RIGHT(TEXT(AR54,"0.#"),1)=".",FALSE,TRUE)</formula>
    </cfRule>
    <cfRule type="expression" dxfId="112" priority="190">
      <formula>IF(RIGHT(TEXT(AR54,"0.#"),1)=".",TRUE,FALSE)</formula>
    </cfRule>
  </conditionalFormatting>
  <conditionalFormatting sqref="AR62:AR64">
    <cfRule type="expression" dxfId="111" priority="165">
      <formula>IF(RIGHT(TEXT(AR62,"0.#"),1)=".",FALSE,TRUE)</formula>
    </cfRule>
    <cfRule type="expression" dxfId="110" priority="166">
      <formula>IF(RIGHT(TEXT(AR62,"0.#"),1)=".",TRUE,FALSE)</formula>
    </cfRule>
  </conditionalFormatting>
  <conditionalFormatting sqref="AR70:AR72">
    <cfRule type="expression" dxfId="109" priority="145">
      <formula>IF(RIGHT(TEXT(AR70,"0.#"),1)=".",FALSE,TRUE)</formula>
    </cfRule>
    <cfRule type="expression" dxfId="108" priority="146">
      <formula>IF(RIGHT(TEXT(AR70,"0.#"),1)=".",TRUE,FALSE)</formula>
    </cfRule>
  </conditionalFormatting>
  <conditionalFormatting sqref="AF48:AF49">
    <cfRule type="expression" dxfId="107" priority="143">
      <formula>IF(RIGHT(TEXT(AF48,"0.#"),1)=".",FALSE,TRUE)</formula>
    </cfRule>
    <cfRule type="expression" dxfId="106" priority="144">
      <formula>IF(RIGHT(TEXT(AF48,"0.#"),1)=".",TRUE,FALSE)</formula>
    </cfRule>
  </conditionalFormatting>
  <conditionalFormatting sqref="AJ48:AJ49">
    <cfRule type="expression" dxfId="105" priority="141">
      <formula>IF(RIGHT(TEXT(AJ48,"0.#"),1)=".",FALSE,TRUE)</formula>
    </cfRule>
    <cfRule type="expression" dxfId="104" priority="142">
      <formula>IF(RIGHT(TEXT(AJ48,"0.#"),1)=".",TRUE,FALSE)</formula>
    </cfRule>
  </conditionalFormatting>
  <conditionalFormatting sqref="AN48:AN49">
    <cfRule type="expression" dxfId="103" priority="139">
      <formula>IF(RIGHT(TEXT(AN48,"0.#"),1)=".",FALSE,TRUE)</formula>
    </cfRule>
    <cfRule type="expression" dxfId="102" priority="140">
      <formula>IF(RIGHT(TEXT(AN48,"0.#"),1)=".",TRUE,FALSE)</formula>
    </cfRule>
  </conditionalFormatting>
  <conditionalFormatting sqref="AR48:AR49">
    <cfRule type="expression" dxfId="101" priority="137">
      <formula>IF(RIGHT(TEXT(AR48,"0.#"),1)=".",FALSE,TRUE)</formula>
    </cfRule>
    <cfRule type="expression" dxfId="100" priority="138">
      <formula>IF(RIGHT(TEXT(AR48,"0.#"),1)=".",TRUE,FALSE)</formula>
    </cfRule>
  </conditionalFormatting>
  <conditionalFormatting sqref="AV48:AV49">
    <cfRule type="expression" dxfId="99" priority="135">
      <formula>IF(RIGHT(TEXT(AV48,"0.#"),1)=".",FALSE,TRUE)</formula>
    </cfRule>
    <cfRule type="expression" dxfId="98" priority="136">
      <formula>IF(RIGHT(TEXT(AV48,"0.#"),1)=".",TRUE,FALSE)</formula>
    </cfRule>
  </conditionalFormatting>
  <conditionalFormatting sqref="AR118">
    <cfRule type="expression" dxfId="97" priority="127">
      <formula>IF(RIGHT(TEXT(AR118,"0.#"),1)=".",FALSE,TRUE)</formula>
    </cfRule>
    <cfRule type="expression" dxfId="96" priority="128">
      <formula>IF(RIGHT(TEXT(AR118,"0.#"),1)=".",TRUE,FALSE)</formula>
    </cfRule>
  </conditionalFormatting>
  <conditionalFormatting sqref="AR124:AR126">
    <cfRule type="expression" dxfId="95" priority="119">
      <formula>IF(RIGHT(TEXT(AR124,"0.#"),1)=".",FALSE,TRUE)</formula>
    </cfRule>
    <cfRule type="expression" dxfId="94" priority="120">
      <formula>IF(RIGHT(TEXT(AR124,"0.#"),1)=".",TRUE,FALSE)</formula>
    </cfRule>
  </conditionalFormatting>
  <conditionalFormatting sqref="AR132:AR134">
    <cfRule type="expression" dxfId="93" priority="111">
      <formula>IF(RIGHT(TEXT(AR132,"0.#"),1)=".",FALSE,TRUE)</formula>
    </cfRule>
    <cfRule type="expression" dxfId="92" priority="112">
      <formula>IF(RIGHT(TEXT(AR132,"0.#"),1)=".",TRUE,FALSE)</formula>
    </cfRule>
  </conditionalFormatting>
  <conditionalFormatting sqref="AF110:AF111">
    <cfRule type="expression" dxfId="91" priority="109">
      <formula>IF(RIGHT(TEXT(AF110,"0.#"),1)=".",FALSE,TRUE)</formula>
    </cfRule>
    <cfRule type="expression" dxfId="90" priority="110">
      <formula>IF(RIGHT(TEXT(AF110,"0.#"),1)=".",TRUE,FALSE)</formula>
    </cfRule>
  </conditionalFormatting>
  <conditionalFormatting sqref="AJ110:AJ111">
    <cfRule type="expression" dxfId="89" priority="107">
      <formula>IF(RIGHT(TEXT(AJ110,"0.#"),1)=".",FALSE,TRUE)</formula>
    </cfRule>
    <cfRule type="expression" dxfId="88" priority="108">
      <formula>IF(RIGHT(TEXT(AJ110,"0.#"),1)=".",TRUE,FALSE)</formula>
    </cfRule>
  </conditionalFormatting>
  <conditionalFormatting sqref="AN110:AN111">
    <cfRule type="expression" dxfId="87" priority="105">
      <formula>IF(RIGHT(TEXT(AN110,"0.#"),1)=".",FALSE,TRUE)</formula>
    </cfRule>
    <cfRule type="expression" dxfId="86" priority="106">
      <formula>IF(RIGHT(TEXT(AN110,"0.#"),1)=".",TRUE,FALSE)</formula>
    </cfRule>
  </conditionalFormatting>
  <conditionalFormatting sqref="AR110:AR111">
    <cfRule type="expression" dxfId="85" priority="103">
      <formula>IF(RIGHT(TEXT(AR110,"0.#"),1)=".",FALSE,TRUE)</formula>
    </cfRule>
    <cfRule type="expression" dxfId="84" priority="104">
      <formula>IF(RIGHT(TEXT(AR110,"0.#"),1)=".",TRUE,FALSE)</formula>
    </cfRule>
  </conditionalFormatting>
  <conditionalFormatting sqref="AV110:AV111">
    <cfRule type="expression" dxfId="83" priority="101">
      <formula>IF(RIGHT(TEXT(AV110,"0.#"),1)=".",FALSE,TRUE)</formula>
    </cfRule>
    <cfRule type="expression" dxfId="82" priority="102">
      <formula>IF(RIGHT(TEXT(AV110,"0.#"),1)=".",TRUE,FALSE)</formula>
    </cfRule>
  </conditionalFormatting>
  <conditionalFormatting sqref="AR87:AR89">
    <cfRule type="expression" dxfId="81" priority="93">
      <formula>IF(RIGHT(TEXT(AR87,"0.#"),1)=".",FALSE,TRUE)</formula>
    </cfRule>
    <cfRule type="expression" dxfId="80" priority="94">
      <formula>IF(RIGHT(TEXT(AR87,"0.#"),1)=".",TRUE,FALSE)</formula>
    </cfRule>
  </conditionalFormatting>
  <conditionalFormatting sqref="AR95:AR97">
    <cfRule type="expression" dxfId="79" priority="85">
      <formula>IF(RIGHT(TEXT(AR95,"0.#"),1)=".",FALSE,TRUE)</formula>
    </cfRule>
    <cfRule type="expression" dxfId="78" priority="86">
      <formula>IF(RIGHT(TEXT(AR95,"0.#"),1)=".",TRUE,FALSE)</formula>
    </cfRule>
  </conditionalFormatting>
  <conditionalFormatting sqref="AR105">
    <cfRule type="expression" dxfId="77" priority="77">
      <formula>IF(RIGHT(TEXT(AR105,"0.#"),1)=".",FALSE,TRUE)</formula>
    </cfRule>
    <cfRule type="expression" dxfId="76" priority="78">
      <formula>IF(RIGHT(TEXT(AR105,"0.#"),1)=".",TRUE,FALSE)</formula>
    </cfRule>
  </conditionalFormatting>
  <conditionalFormatting sqref="AF81:AF82">
    <cfRule type="expression" dxfId="75" priority="75">
      <formula>IF(RIGHT(TEXT(AF81,"0.#"),1)=".",FALSE,TRUE)</formula>
    </cfRule>
    <cfRule type="expression" dxfId="74" priority="76">
      <formula>IF(RIGHT(TEXT(AF81,"0.#"),1)=".",TRUE,FALSE)</formula>
    </cfRule>
  </conditionalFormatting>
  <conditionalFormatting sqref="AJ81:AJ82">
    <cfRule type="expression" dxfId="73" priority="73">
      <formula>IF(RIGHT(TEXT(AJ81,"0.#"),1)=".",FALSE,TRUE)</formula>
    </cfRule>
    <cfRule type="expression" dxfId="72" priority="74">
      <formula>IF(RIGHT(TEXT(AJ81,"0.#"),1)=".",TRUE,FALSE)</formula>
    </cfRule>
  </conditionalFormatting>
  <conditionalFormatting sqref="AN81:AN82">
    <cfRule type="expression" dxfId="71" priority="71">
      <formula>IF(RIGHT(TEXT(AN81,"0.#"),1)=".",FALSE,TRUE)</formula>
    </cfRule>
    <cfRule type="expression" dxfId="70" priority="72">
      <formula>IF(RIGHT(TEXT(AN81,"0.#"),1)=".",TRUE,FALSE)</formula>
    </cfRule>
  </conditionalFormatting>
  <conditionalFormatting sqref="AR81:AR82">
    <cfRule type="expression" dxfId="69" priority="69">
      <formula>IF(RIGHT(TEXT(AR81,"0.#"),1)=".",FALSE,TRUE)</formula>
    </cfRule>
    <cfRule type="expression" dxfId="68" priority="70">
      <formula>IF(RIGHT(TEXT(AR81,"0.#"),1)=".",TRUE,FALSE)</formula>
    </cfRule>
  </conditionalFormatting>
  <conditionalFormatting sqref="AV81:AV82">
    <cfRule type="expression" dxfId="67" priority="67">
      <formula>IF(RIGHT(TEXT(AV81,"0.#"),1)=".",FALSE,TRUE)</formula>
    </cfRule>
    <cfRule type="expression" dxfId="66" priority="68">
      <formula>IF(RIGHT(TEXT(AV81,"0.#"),1)=".",TRUE,FALSE)</formula>
    </cfRule>
  </conditionalFormatting>
  <conditionalFormatting sqref="AF55:AF56">
    <cfRule type="expression" dxfId="65" priority="65">
      <formula>IF(RIGHT(TEXT(AF55,"0.#"),1)=".",FALSE,TRUE)</formula>
    </cfRule>
    <cfRule type="expression" dxfId="64" priority="66">
      <formula>IF(RIGHT(TEXT(AF55,"0.#"),1)=".",TRUE,FALSE)</formula>
    </cfRule>
  </conditionalFormatting>
  <conditionalFormatting sqref="AJ55:AJ56">
    <cfRule type="expression" dxfId="63" priority="63">
      <formula>IF(RIGHT(TEXT(AJ55,"0.#"),1)=".",FALSE,TRUE)</formula>
    </cfRule>
    <cfRule type="expression" dxfId="62" priority="64">
      <formula>IF(RIGHT(TEXT(AJ55,"0.#"),1)=".",TRUE,FALSE)</formula>
    </cfRule>
  </conditionalFormatting>
  <conditionalFormatting sqref="AN55:AN56">
    <cfRule type="expression" dxfId="61" priority="61">
      <formula>IF(RIGHT(TEXT(AN55,"0.#"),1)=".",FALSE,TRUE)</formula>
    </cfRule>
    <cfRule type="expression" dxfId="60" priority="62">
      <formula>IF(RIGHT(TEXT(AN55,"0.#"),1)=".",TRUE,FALSE)</formula>
    </cfRule>
  </conditionalFormatting>
  <conditionalFormatting sqref="AN62:AN64">
    <cfRule type="expression" dxfId="59" priority="59">
      <formula>IF(RIGHT(TEXT(AN62,"0.#"),1)=".",FALSE,TRUE)</formula>
    </cfRule>
    <cfRule type="expression" dxfId="58" priority="60">
      <formula>IF(RIGHT(TEXT(AN62,"0.#"),1)=".",TRUE,FALSE)</formula>
    </cfRule>
  </conditionalFormatting>
  <conditionalFormatting sqref="AF70:AF72">
    <cfRule type="expression" dxfId="57" priority="57">
      <formula>IF(RIGHT(TEXT(AF70,"0.#"),1)=".",FALSE,TRUE)</formula>
    </cfRule>
    <cfRule type="expression" dxfId="56" priority="58">
      <formula>IF(RIGHT(TEXT(AF70,"0.#"),1)=".",TRUE,FALSE)</formula>
    </cfRule>
  </conditionalFormatting>
  <conditionalFormatting sqref="AJ70:AJ72">
    <cfRule type="expression" dxfId="55" priority="55">
      <formula>IF(RIGHT(TEXT(AJ70,"0.#"),1)=".",FALSE,TRUE)</formula>
    </cfRule>
    <cfRule type="expression" dxfId="54" priority="56">
      <formula>IF(RIGHT(TEXT(AJ70,"0.#"),1)=".",TRUE,FALSE)</formula>
    </cfRule>
  </conditionalFormatting>
  <conditionalFormatting sqref="AN70:AN72">
    <cfRule type="expression" dxfId="53" priority="53">
      <formula>IF(RIGHT(TEXT(AN70,"0.#"),1)=".",FALSE,TRUE)</formula>
    </cfRule>
    <cfRule type="expression" dxfId="52" priority="54">
      <formula>IF(RIGHT(TEXT(AN70,"0.#"),1)=".",TRUE,FALSE)</formula>
    </cfRule>
  </conditionalFormatting>
  <conditionalFormatting sqref="AF87:AF89">
    <cfRule type="expression" dxfId="51" priority="51">
      <formula>IF(RIGHT(TEXT(AF87,"0.#"),1)=".",FALSE,TRUE)</formula>
    </cfRule>
    <cfRule type="expression" dxfId="50" priority="52">
      <formula>IF(RIGHT(TEXT(AF87,"0.#"),1)=".",TRUE,FALSE)</formula>
    </cfRule>
  </conditionalFormatting>
  <conditionalFormatting sqref="AJ87:AJ89">
    <cfRule type="expression" dxfId="49" priority="49">
      <formula>IF(RIGHT(TEXT(AJ87,"0.#"),1)=".",FALSE,TRUE)</formula>
    </cfRule>
    <cfRule type="expression" dxfId="48" priority="50">
      <formula>IF(RIGHT(TEXT(AJ87,"0.#"),1)=".",TRUE,FALSE)</formula>
    </cfRule>
  </conditionalFormatting>
  <conditionalFormatting sqref="AN87:AN89">
    <cfRule type="expression" dxfId="47" priority="47">
      <formula>IF(RIGHT(TEXT(AN87,"0.#"),1)=".",FALSE,TRUE)</formula>
    </cfRule>
    <cfRule type="expression" dxfId="46" priority="48">
      <formula>IF(RIGHT(TEXT(AN87,"0.#"),1)=".",TRUE,FALSE)</formula>
    </cfRule>
  </conditionalFormatting>
  <conditionalFormatting sqref="AF95:AF97">
    <cfRule type="expression" dxfId="45" priority="45">
      <formula>IF(RIGHT(TEXT(AF95,"0.#"),1)=".",FALSE,TRUE)</formula>
    </cfRule>
    <cfRule type="expression" dxfId="44" priority="46">
      <formula>IF(RIGHT(TEXT(AF95,"0.#"),1)=".",TRUE,FALSE)</formula>
    </cfRule>
  </conditionalFormatting>
  <conditionalFormatting sqref="AJ95:AJ97">
    <cfRule type="expression" dxfId="43" priority="43">
      <formula>IF(RIGHT(TEXT(AJ95,"0.#"),1)=".",FALSE,TRUE)</formula>
    </cfRule>
    <cfRule type="expression" dxfId="42" priority="44">
      <formula>IF(RIGHT(TEXT(AJ95,"0.#"),1)=".",TRUE,FALSE)</formula>
    </cfRule>
  </conditionalFormatting>
  <conditionalFormatting sqref="AN95:AN97">
    <cfRule type="expression" dxfId="41" priority="41">
      <formula>IF(RIGHT(TEXT(AN95,"0.#"),1)=".",FALSE,TRUE)</formula>
    </cfRule>
    <cfRule type="expression" dxfId="40" priority="42">
      <formula>IF(RIGHT(TEXT(AN95,"0.#"),1)=".",TRUE,FALSE)</formula>
    </cfRule>
  </conditionalFormatting>
  <conditionalFormatting sqref="AF105">
    <cfRule type="expression" dxfId="39" priority="39">
      <formula>IF(RIGHT(TEXT(AF105,"0.#"),1)=".",FALSE,TRUE)</formula>
    </cfRule>
    <cfRule type="expression" dxfId="38" priority="40">
      <formula>IF(RIGHT(TEXT(AF105,"0.#"),1)=".",TRUE,FALSE)</formula>
    </cfRule>
  </conditionalFormatting>
  <conditionalFormatting sqref="AJ105">
    <cfRule type="expression" dxfId="37" priority="37">
      <formula>IF(RIGHT(TEXT(AJ105,"0.#"),1)=".",FALSE,TRUE)</formula>
    </cfRule>
    <cfRule type="expression" dxfId="36" priority="38">
      <formula>IF(RIGHT(TEXT(AJ105,"0.#"),1)=".",TRUE,FALSE)</formula>
    </cfRule>
  </conditionalFormatting>
  <conditionalFormatting sqref="AN105">
    <cfRule type="expression" dxfId="35" priority="35">
      <formula>IF(RIGHT(TEXT(AN105,"0.#"),1)=".",FALSE,TRUE)</formula>
    </cfRule>
    <cfRule type="expression" dxfId="34" priority="36">
      <formula>IF(RIGHT(TEXT(AN105,"0.#"),1)=".",TRUE,FALSE)</formula>
    </cfRule>
  </conditionalFormatting>
  <conditionalFormatting sqref="AF118">
    <cfRule type="expression" dxfId="33" priority="33">
      <formula>IF(RIGHT(TEXT(AF118,"0.#"),1)=".",FALSE,TRUE)</formula>
    </cfRule>
    <cfRule type="expression" dxfId="32" priority="34">
      <formula>IF(RIGHT(TEXT(AF118,"0.#"),1)=".",TRUE,FALSE)</formula>
    </cfRule>
  </conditionalFormatting>
  <conditionalFormatting sqref="AJ118">
    <cfRule type="expression" dxfId="31" priority="31">
      <formula>IF(RIGHT(TEXT(AJ118,"0.#"),1)=".",FALSE,TRUE)</formula>
    </cfRule>
    <cfRule type="expression" dxfId="30" priority="32">
      <formula>IF(RIGHT(TEXT(AJ118,"0.#"),1)=".",TRUE,FALSE)</formula>
    </cfRule>
  </conditionalFormatting>
  <conditionalFormatting sqref="AN118">
    <cfRule type="expression" dxfId="29" priority="29">
      <formula>IF(RIGHT(TEXT(AN118,"0.#"),1)=".",FALSE,TRUE)</formula>
    </cfRule>
    <cfRule type="expression" dxfId="28" priority="30">
      <formula>IF(RIGHT(TEXT(AN118,"0.#"),1)=".",TRUE,FALSE)</formula>
    </cfRule>
  </conditionalFormatting>
  <conditionalFormatting sqref="AF124:AF126">
    <cfRule type="expression" dxfId="27" priority="27">
      <formula>IF(RIGHT(TEXT(AF124,"0.#"),1)=".",FALSE,TRUE)</formula>
    </cfRule>
    <cfRule type="expression" dxfId="26" priority="28">
      <formula>IF(RIGHT(TEXT(AF124,"0.#"),1)=".",TRUE,FALSE)</formula>
    </cfRule>
  </conditionalFormatting>
  <conditionalFormatting sqref="AJ124:AJ126">
    <cfRule type="expression" dxfId="25" priority="25">
      <formula>IF(RIGHT(TEXT(AJ124,"0.#"),1)=".",FALSE,TRUE)</formula>
    </cfRule>
    <cfRule type="expression" dxfId="24" priority="26">
      <formula>IF(RIGHT(TEXT(AJ124,"0.#"),1)=".",TRUE,FALSE)</formula>
    </cfRule>
  </conditionalFormatting>
  <conditionalFormatting sqref="AN124:AN126">
    <cfRule type="expression" dxfId="23" priority="23">
      <formula>IF(RIGHT(TEXT(AN124,"0.#"),1)=".",FALSE,TRUE)</formula>
    </cfRule>
    <cfRule type="expression" dxfId="22" priority="24">
      <formula>IF(RIGHT(TEXT(AN124,"0.#"),1)=".",TRUE,FALSE)</formula>
    </cfRule>
  </conditionalFormatting>
  <conditionalFormatting sqref="AF132:AF134">
    <cfRule type="expression" dxfId="21" priority="21">
      <formula>IF(RIGHT(TEXT(AF132,"0.#"),1)=".",FALSE,TRUE)</formula>
    </cfRule>
    <cfRule type="expression" dxfId="20" priority="22">
      <formula>IF(RIGHT(TEXT(AF132,"0.#"),1)=".",TRUE,FALSE)</formula>
    </cfRule>
  </conditionalFormatting>
  <conditionalFormatting sqref="AJ132:AJ134">
    <cfRule type="expression" dxfId="19" priority="19">
      <formula>IF(RIGHT(TEXT(AJ132,"0.#"),1)=".",FALSE,TRUE)</formula>
    </cfRule>
    <cfRule type="expression" dxfId="18" priority="20">
      <formula>IF(RIGHT(TEXT(AJ132,"0.#"),1)=".",TRUE,FALSE)</formula>
    </cfRule>
  </conditionalFormatting>
  <conditionalFormatting sqref="AN132:AN134">
    <cfRule type="expression" dxfId="17" priority="17">
      <formula>IF(RIGHT(TEXT(AN132,"0.#"),1)=".",FALSE,TRUE)</formula>
    </cfRule>
    <cfRule type="expression" dxfId="16" priority="18">
      <formula>IF(RIGHT(TEXT(AN132,"0.#"),1)=".",TRUE,FALSE)</formula>
    </cfRule>
  </conditionalFormatting>
  <conditionalFormatting sqref="AR103:AR104">
    <cfRule type="expression" dxfId="15" priority="15">
      <formula>IF(RIGHT(TEXT(AR103,"0.#"),1)=".",FALSE,TRUE)</formula>
    </cfRule>
    <cfRule type="expression" dxfId="14" priority="16">
      <formula>IF(RIGHT(TEXT(AR103,"0.#"),1)=".",TRUE,FALSE)</formula>
    </cfRule>
  </conditionalFormatting>
  <conditionalFormatting sqref="AF103:AF104">
    <cfRule type="expression" dxfId="13" priority="13">
      <formula>IF(RIGHT(TEXT(AF103,"0.#"),1)=".",FALSE,TRUE)</formula>
    </cfRule>
    <cfRule type="expression" dxfId="12" priority="14">
      <formula>IF(RIGHT(TEXT(AF103,"0.#"),1)=".",TRUE,FALSE)</formula>
    </cfRule>
  </conditionalFormatting>
  <conditionalFormatting sqref="AJ103:AJ104">
    <cfRule type="expression" dxfId="11" priority="11">
      <formula>IF(RIGHT(TEXT(AJ103,"0.#"),1)=".",FALSE,TRUE)</formula>
    </cfRule>
    <cfRule type="expression" dxfId="10" priority="12">
      <formula>IF(RIGHT(TEXT(AJ103,"0.#"),1)=".",TRUE,FALSE)</formula>
    </cfRule>
  </conditionalFormatting>
  <conditionalFormatting sqref="AN103:AN104">
    <cfRule type="expression" dxfId="9" priority="9">
      <formula>IF(RIGHT(TEXT(AN103,"0.#"),1)=".",FALSE,TRUE)</formula>
    </cfRule>
    <cfRule type="expression" dxfId="8" priority="10">
      <formula>IF(RIGHT(TEXT(AN103,"0.#"),1)=".",TRUE,FALSE)</formula>
    </cfRule>
  </conditionalFormatting>
  <conditionalFormatting sqref="AR116:AR117">
    <cfRule type="expression" dxfId="7" priority="7">
      <formula>IF(RIGHT(TEXT(AR116,"0.#"),1)=".",FALSE,TRUE)</formula>
    </cfRule>
    <cfRule type="expression" dxfId="6" priority="8">
      <formula>IF(RIGHT(TEXT(AR116,"0.#"),1)=".",TRUE,FALSE)</formula>
    </cfRule>
  </conditionalFormatting>
  <conditionalFormatting sqref="AF116:AF117">
    <cfRule type="expression" dxfId="5" priority="5">
      <formula>IF(RIGHT(TEXT(AF116,"0.#"),1)=".",FALSE,TRUE)</formula>
    </cfRule>
    <cfRule type="expression" dxfId="4" priority="6">
      <formula>IF(RIGHT(TEXT(AF116,"0.#"),1)=".",TRUE,FALSE)</formula>
    </cfRule>
  </conditionalFormatting>
  <conditionalFormatting sqref="AJ116:AJ117">
    <cfRule type="expression" dxfId="3" priority="3">
      <formula>IF(RIGHT(TEXT(AJ116,"0.#"),1)=".",FALSE,TRUE)</formula>
    </cfRule>
    <cfRule type="expression" dxfId="2" priority="4">
      <formula>IF(RIGHT(TEXT(AJ116,"0.#"),1)=".",TRUE,FALSE)</formula>
    </cfRule>
  </conditionalFormatting>
  <conditionalFormatting sqref="AN116:AN117">
    <cfRule type="expression" dxfId="1" priority="1">
      <formula>IF(RIGHT(TEXT(AN116,"0.#"),1)=".",FALSE,TRUE)</formula>
    </cfRule>
    <cfRule type="expression" dxfId="0" priority="2">
      <formula>IF(RIGHT(TEXT(AN116,"0.#"),1)=".",TRUE,FALSE)</formula>
    </cfRule>
  </conditionalFormatting>
  <dataValidations count="6">
    <dataValidation type="decimal" allowBlank="1" showInputMessage="1" showErrorMessage="1" sqref="AS33:AY33" xr:uid="{00000000-0002-0000-0000-000000000000}">
      <formula1>-1E+31</formula1>
      <formula2>1E+32</formula2>
    </dataValidation>
    <dataValidation type="decimal" allowBlank="1" showInputMessage="1" showErrorMessage="1" sqref="AL308:AY331 AL352:AY361 Y268:AC276 AV268:AY276 Y235:AC243 R187:AB187 AV257:AY265 AS21:AY22 AS25:AY26 S172:W176 AB172:AG176 AL172:AP176 AU173:AY176 AL281:AY290 O137:AY155 S166:W170 AB166:AG170 AL166:AP170 AU167:AY170 S178:W182 AB178:AG182 AL178:AP182 AU179:AY182 R183:AB183 R158:U164 AV235:AY243 AV246:AY254 Y246:AC254 AL293:AY305 Y158:AA158 AE158:AG158 AE160:AG160 AK158:AM158 AK160:AM160 AK162:AM162 AQ158:AS158 AQ160:AS160 AQ162:AS162 AS29:AY30 AW158:AY158 AW160:AY160 AW162:AY162 AL334:AY349 Y257:AC265 AW164:AY164 AQ164:AS164" xr:uid="{00000000-0002-0000-0000-000001000000}">
      <formula1>-1000000000</formula1>
      <formula2>1000000000</formula2>
    </dataValidation>
    <dataValidation type="decimal" allowBlank="1" showInputMessage="1" showErrorMessage="1" sqref="AN183 AN187" xr:uid="{00000000-0002-0000-0000-000002000000}">
      <formula1>-1E+34</formula1>
      <formula2>1E+33</formula2>
    </dataValidation>
    <dataValidation imeMode="disabled" allowBlank="1" showInputMessage="1" showErrorMessage="1" sqref="AR53 AR61 AR69 AR115 AR123 AR131 AR86 AR94 AR102" xr:uid="{00000000-0002-0000-0000-000003000000}"/>
    <dataValidation imeMode="on" allowBlank="1" showInputMessage="1" showErrorMessage="1" sqref="AR52:AY52 AR60:AY60 AR68:AY68 AR114:AY114 AR122:AY122 AR130:AY130 AR85:AY85 AR93:AY93 AR101:AY101" xr:uid="{00000000-0002-0000-0000-000004000000}"/>
    <dataValidation type="custom" imeMode="disabled" allowBlank="1" showInputMessage="1" showErrorMessage="1" sqref="AF81:AY82 AV53:AY53 AV69:AY69 AF54:AR56 AV61:AY61 AV123:AY123 AF48:AY49 AR64 AV115:AY115 AV131:AY131 AF103:AR105 AV94:AY94 AF124:AR126 AF110:AY111 AF70:AR72 AV86:AY86 AV102:AY102 AF87:AR89 AF132:AR134 AF95:AR97 AF62:AQ64 AR62 AF116:AR118" xr:uid="{00000000-0002-0000-0000-000005000000}">
      <formula1>OR(ISNUMBER(AF48), AF48="-")</formula1>
    </dataValidation>
  </dataValidations>
  <printOptions horizontalCentered="1"/>
  <pageMargins left="0.39370078740157483" right="0.39370078740157483" top="0.98425196850393704" bottom="0.98425196850393704" header="0.51181102362204722" footer="0.51181102362204722"/>
  <pageSetup paperSize="9" scale="71" fitToHeight="0" orientation="portrait" r:id="rId1"/>
  <headerFooter alignWithMargins="0"/>
  <rowBreaks count="16" manualBreakCount="16">
    <brk id="15" max="50" man="1"/>
    <brk id="32" max="50" man="1"/>
    <brk id="44" max="50" man="1"/>
    <brk id="58" max="50" man="1"/>
    <brk id="66" max="50" man="1"/>
    <brk id="84" max="50" man="1"/>
    <brk id="91" max="50" man="1"/>
    <brk id="106" max="50" man="1"/>
    <brk id="135" max="50" man="1"/>
    <brk id="190" max="50" man="1"/>
    <brk id="206" max="50" man="1"/>
    <brk id="212" max="50" man="1"/>
    <brk id="220" max="50" man="1"/>
    <brk id="232" max="50" man="1"/>
    <brk id="277" max="50" man="1"/>
    <brk id="34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O27:V27 O31:V31</xm:sqref>
        </x14:dataValidation>
        <x14:dataValidation type="list" allowBlank="1" showInputMessage="1" showErrorMessage="1" xr:uid="{00000000-0002-0000-0000-000009000000}">
          <x14:formula1>
            <xm:f>入力規則等!$E$2:$E$3</xm:f>
          </x14:formula1>
          <xm:sqref>AS23:AY23 AS27:AY27 AS31:AY31</xm:sqref>
        </x14:dataValidation>
        <x14:dataValidation type="list" allowBlank="1" showInputMessage="1" showErrorMessage="1" xr:uid="{00000000-0002-0000-0000-00000B000000}">
          <x14:formula1>
            <xm:f>入力規則等!$F$2:$F$3</xm:f>
          </x14:formula1>
          <xm:sqref>U197:W201</xm:sqref>
        </x14:dataValidation>
        <x14:dataValidation type="list" errorStyle="warning" allowBlank="1" showInputMessage="1" showErrorMessage="1" xr:uid="{00000000-0002-0000-0000-00000D000000}">
          <x14:formula1>
            <xm:f>入力規則等!$A$2:$A$60</xm:f>
          </x14:formula1>
          <xm:sqref>O33:AK33 O25:V26 O21:V22 O29:V30</xm:sqref>
        </x14:dataValidation>
        <x14:dataValidation type="list" allowBlank="1" showInputMessage="1" showErrorMessage="1" xr:uid="{00000000-0002-0000-0000-00000E000000}">
          <x14:formula1>
            <xm:f>入力規則等!$A$47:$A$60</xm:f>
          </x14:formula1>
          <xm:sqref>L24:Q24 L28:Q28 L32:Q32</xm:sqref>
        </x14:dataValidation>
        <x14:dataValidation type="list" allowBlank="1" showInputMessage="1" showErrorMessage="1" xr:uid="{D2CAE4B6-EB41-4E2A-BDD0-7111DA479FF6}">
          <x14:formula1>
            <xm:f>入力規則等!$H$2:$H$6</xm:f>
          </x14:formula1>
          <xm:sqref>G38:AY38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352</v>
      </c>
      <c r="B1" s="2" t="s">
        <v>353</v>
      </c>
      <c r="C1" s="2" t="s">
        <v>354</v>
      </c>
      <c r="D1" s="2" t="s">
        <v>58</v>
      </c>
      <c r="E1" s="2" t="s">
        <v>355</v>
      </c>
      <c r="F1" s="7" t="s">
        <v>356</v>
      </c>
      <c r="G1" s="8" t="s">
        <v>357</v>
      </c>
      <c r="H1" s="2" t="s">
        <v>358</v>
      </c>
    </row>
    <row r="2" spans="1:8" x14ac:dyDescent="0.2">
      <c r="A2" s="1" t="s">
        <v>359</v>
      </c>
      <c r="B2" s="4" t="s">
        <v>360</v>
      </c>
      <c r="C2" s="1" t="s">
        <v>57</v>
      </c>
      <c r="D2" s="1" t="s">
        <v>59</v>
      </c>
      <c r="E2" s="1" t="s">
        <v>63</v>
      </c>
      <c r="F2" s="1" t="s">
        <v>63</v>
      </c>
      <c r="G2" s="4" t="s">
        <v>361</v>
      </c>
      <c r="H2" s="9" t="s">
        <v>87</v>
      </c>
    </row>
    <row r="3" spans="1:8" x14ac:dyDescent="0.2">
      <c r="A3" s="1" t="s">
        <v>362</v>
      </c>
      <c r="B3" s="4" t="s">
        <v>363</v>
      </c>
      <c r="C3" s="1" t="s">
        <v>364</v>
      </c>
      <c r="D3" s="1" t="s">
        <v>365</v>
      </c>
      <c r="E3" s="1" t="s">
        <v>225</v>
      </c>
      <c r="F3" s="1" t="s">
        <v>225</v>
      </c>
      <c r="H3" s="1" t="s">
        <v>366</v>
      </c>
    </row>
    <row r="4" spans="1:8" x14ac:dyDescent="0.2">
      <c r="A4" s="1" t="s">
        <v>367</v>
      </c>
      <c r="B4" s="4" t="s">
        <v>74</v>
      </c>
      <c r="C4" s="4" t="s">
        <v>368</v>
      </c>
      <c r="D4" s="5"/>
      <c r="H4" s="1" t="s">
        <v>369</v>
      </c>
    </row>
    <row r="5" spans="1:8" x14ac:dyDescent="0.2">
      <c r="A5" s="1" t="s">
        <v>370</v>
      </c>
      <c r="B5" s="4" t="s">
        <v>54</v>
      </c>
      <c r="C5" s="4" t="s">
        <v>371</v>
      </c>
      <c r="D5" s="6"/>
      <c r="H5" s="1" t="s">
        <v>372</v>
      </c>
    </row>
    <row r="6" spans="1:8" x14ac:dyDescent="0.2">
      <c r="A6" s="1" t="s">
        <v>373</v>
      </c>
      <c r="B6" s="4" t="s">
        <v>374</v>
      </c>
      <c r="C6" s="4" t="s">
        <v>375</v>
      </c>
      <c r="D6" s="6"/>
      <c r="H6" s="1" t="s">
        <v>376</v>
      </c>
    </row>
    <row r="7" spans="1:8" x14ac:dyDescent="0.2">
      <c r="A7" s="1" t="s">
        <v>377</v>
      </c>
      <c r="B7" s="4" t="s">
        <v>378</v>
      </c>
      <c r="C7" s="4" t="s">
        <v>379</v>
      </c>
      <c r="D7" s="6"/>
    </row>
    <row r="8" spans="1:8" x14ac:dyDescent="0.2">
      <c r="A8" s="1" t="s">
        <v>380</v>
      </c>
      <c r="B8" s="4" t="s">
        <v>381</v>
      </c>
      <c r="C8" s="4" t="s">
        <v>382</v>
      </c>
      <c r="D8" s="6"/>
    </row>
    <row r="9" spans="1:8" x14ac:dyDescent="0.2">
      <c r="A9" s="1" t="s">
        <v>383</v>
      </c>
      <c r="B9" s="4" t="s">
        <v>160</v>
      </c>
      <c r="C9" s="4" t="s">
        <v>384</v>
      </c>
      <c r="D9" s="6"/>
    </row>
    <row r="10" spans="1:8" x14ac:dyDescent="0.2">
      <c r="A10" s="1" t="s">
        <v>385</v>
      </c>
      <c r="B10" s="3"/>
      <c r="C10" s="4" t="s">
        <v>386</v>
      </c>
      <c r="D10" s="6"/>
    </row>
    <row r="11" spans="1:8" x14ac:dyDescent="0.2">
      <c r="A11" s="1" t="s">
        <v>387</v>
      </c>
      <c r="B11" s="3"/>
      <c r="C11" s="4" t="s">
        <v>388</v>
      </c>
      <c r="D11" s="6"/>
    </row>
    <row r="12" spans="1:8" x14ac:dyDescent="0.2">
      <c r="A12" s="1" t="s">
        <v>389</v>
      </c>
      <c r="B12" s="3"/>
      <c r="C12" s="4" t="s">
        <v>390</v>
      </c>
      <c r="D12" s="6"/>
    </row>
    <row r="13" spans="1:8" x14ac:dyDescent="0.2">
      <c r="A13" s="1" t="s">
        <v>391</v>
      </c>
      <c r="B13" s="3"/>
      <c r="C13" s="4" t="s">
        <v>392</v>
      </c>
      <c r="D13" s="6"/>
    </row>
    <row r="14" spans="1:8" x14ac:dyDescent="0.2">
      <c r="A14" s="1" t="s">
        <v>393</v>
      </c>
      <c r="B14" s="3"/>
      <c r="C14" s="4" t="s">
        <v>394</v>
      </c>
      <c r="D14" s="6"/>
    </row>
    <row r="15" spans="1:8" x14ac:dyDescent="0.2">
      <c r="A15" s="1" t="s">
        <v>395</v>
      </c>
      <c r="B15" s="3"/>
      <c r="C15" s="4" t="s">
        <v>396</v>
      </c>
      <c r="D15" s="6"/>
    </row>
    <row r="16" spans="1:8" x14ac:dyDescent="0.2">
      <c r="A16" s="1" t="s">
        <v>397</v>
      </c>
      <c r="B16" s="3"/>
    </row>
    <row r="17" spans="1:2" x14ac:dyDescent="0.2">
      <c r="A17" s="1" t="s">
        <v>398</v>
      </c>
      <c r="B17" s="3"/>
    </row>
    <row r="18" spans="1:2" x14ac:dyDescent="0.2">
      <c r="A18" s="1" t="s">
        <v>399</v>
      </c>
      <c r="B18" s="3"/>
    </row>
    <row r="19" spans="1:2" x14ac:dyDescent="0.2">
      <c r="A19" s="1" t="s">
        <v>400</v>
      </c>
      <c r="B19" s="3"/>
    </row>
    <row r="20" spans="1:2" x14ac:dyDescent="0.2">
      <c r="A20" s="1" t="s">
        <v>401</v>
      </c>
      <c r="B20" s="3"/>
    </row>
    <row r="21" spans="1:2" x14ac:dyDescent="0.2">
      <c r="A21" s="1" t="s">
        <v>402</v>
      </c>
      <c r="B21" s="3"/>
    </row>
    <row r="22" spans="1:2" x14ac:dyDescent="0.2">
      <c r="A22" s="1" t="s">
        <v>403</v>
      </c>
      <c r="B22" s="3"/>
    </row>
    <row r="23" spans="1:2" x14ac:dyDescent="0.2">
      <c r="A23" s="1" t="s">
        <v>404</v>
      </c>
      <c r="B23" s="3"/>
    </row>
    <row r="24" spans="1:2" x14ac:dyDescent="0.2">
      <c r="A24" s="1" t="s">
        <v>405</v>
      </c>
      <c r="B24" s="3"/>
    </row>
    <row r="25" spans="1:2" x14ac:dyDescent="0.2">
      <c r="A25" s="1" t="s">
        <v>406</v>
      </c>
      <c r="B25" s="3"/>
    </row>
    <row r="26" spans="1:2" x14ac:dyDescent="0.2">
      <c r="A26" s="1" t="s">
        <v>407</v>
      </c>
      <c r="B26" s="3"/>
    </row>
    <row r="27" spans="1:2" x14ac:dyDescent="0.2">
      <c r="A27" s="1" t="s">
        <v>408</v>
      </c>
      <c r="B27" s="3"/>
    </row>
    <row r="28" spans="1:2" x14ac:dyDescent="0.2">
      <c r="A28" s="1" t="s">
        <v>409</v>
      </c>
      <c r="B28" s="3"/>
    </row>
    <row r="29" spans="1:2" x14ac:dyDescent="0.2">
      <c r="A29" s="1" t="s">
        <v>410</v>
      </c>
      <c r="B29" s="3"/>
    </row>
    <row r="30" spans="1:2" x14ac:dyDescent="0.2">
      <c r="A30" s="1" t="s">
        <v>411</v>
      </c>
      <c r="B30" s="3"/>
    </row>
    <row r="31" spans="1:2" x14ac:dyDescent="0.2">
      <c r="A31" s="1" t="s">
        <v>412</v>
      </c>
      <c r="B31" s="3"/>
    </row>
    <row r="32" spans="1:2" x14ac:dyDescent="0.2">
      <c r="A32" s="1" t="s">
        <v>413</v>
      </c>
      <c r="B32" s="3"/>
    </row>
    <row r="33" spans="1:2" x14ac:dyDescent="0.2">
      <c r="A33" s="1" t="s">
        <v>414</v>
      </c>
      <c r="B33" s="3"/>
    </row>
    <row r="34" spans="1:2" x14ac:dyDescent="0.2">
      <c r="A34" s="1" t="s">
        <v>415</v>
      </c>
      <c r="B34" s="3"/>
    </row>
    <row r="35" spans="1:2" x14ac:dyDescent="0.2">
      <c r="A35" s="1" t="s">
        <v>416</v>
      </c>
      <c r="B35" s="3"/>
    </row>
    <row r="36" spans="1:2" x14ac:dyDescent="0.2">
      <c r="A36" s="1" t="s">
        <v>417</v>
      </c>
      <c r="B36" s="3"/>
    </row>
    <row r="37" spans="1:2" x14ac:dyDescent="0.2">
      <c r="A37" s="1" t="s">
        <v>418</v>
      </c>
      <c r="B37" s="3"/>
    </row>
    <row r="38" spans="1:2" x14ac:dyDescent="0.2">
      <c r="A38" s="1" t="s">
        <v>419</v>
      </c>
      <c r="B38" s="3"/>
    </row>
    <row r="39" spans="1:2" x14ac:dyDescent="0.2">
      <c r="A39" s="1" t="s">
        <v>420</v>
      </c>
      <c r="B39" s="3"/>
    </row>
    <row r="40" spans="1:2" x14ac:dyDescent="0.2">
      <c r="A40" s="1" t="s">
        <v>421</v>
      </c>
      <c r="B40" s="3"/>
    </row>
    <row r="41" spans="1:2" x14ac:dyDescent="0.2">
      <c r="A41" s="1" t="s">
        <v>422</v>
      </c>
      <c r="B41" s="3"/>
    </row>
    <row r="42" spans="1:2" x14ac:dyDescent="0.2">
      <c r="A42" s="1" t="s">
        <v>423</v>
      </c>
      <c r="B42" s="3"/>
    </row>
    <row r="43" spans="1:2" x14ac:dyDescent="0.2">
      <c r="A43" s="1" t="s">
        <v>424</v>
      </c>
      <c r="B43" s="3"/>
    </row>
    <row r="44" spans="1:2" x14ac:dyDescent="0.2">
      <c r="A44" s="1" t="s">
        <v>425</v>
      </c>
      <c r="B44" s="3"/>
    </row>
    <row r="45" spans="1:2" x14ac:dyDescent="0.2">
      <c r="A45" s="1" t="s">
        <v>426</v>
      </c>
      <c r="B45" s="3"/>
    </row>
    <row r="46" spans="1:2" x14ac:dyDescent="0.2">
      <c r="A46" s="1" t="s">
        <v>427</v>
      </c>
      <c r="B46" s="3"/>
    </row>
    <row r="47" spans="1:2" x14ac:dyDescent="0.2">
      <c r="A47" s="1" t="s">
        <v>428</v>
      </c>
      <c r="B47" s="3"/>
    </row>
    <row r="48" spans="1:2" x14ac:dyDescent="0.2">
      <c r="A48" s="1" t="s">
        <v>429</v>
      </c>
      <c r="B48" s="3"/>
    </row>
    <row r="49" spans="1:2" x14ac:dyDescent="0.2">
      <c r="A49" s="1" t="s">
        <v>430</v>
      </c>
      <c r="B49" s="3"/>
    </row>
    <row r="50" spans="1:2" x14ac:dyDescent="0.2">
      <c r="A50" s="1" t="s">
        <v>431</v>
      </c>
      <c r="B50" s="3"/>
    </row>
    <row r="51" spans="1:2" x14ac:dyDescent="0.2">
      <c r="A51" s="1" t="s">
        <v>432</v>
      </c>
      <c r="B51" s="3"/>
    </row>
    <row r="52" spans="1:2" x14ac:dyDescent="0.2">
      <c r="A52" s="1" t="s">
        <v>433</v>
      </c>
      <c r="B52" s="3"/>
    </row>
    <row r="53" spans="1:2" x14ac:dyDescent="0.2">
      <c r="A53" s="1" t="s">
        <v>434</v>
      </c>
      <c r="B53" s="3"/>
    </row>
    <row r="54" spans="1:2" x14ac:dyDescent="0.2">
      <c r="A54" s="1" t="s">
        <v>435</v>
      </c>
      <c r="B54" s="3"/>
    </row>
    <row r="55" spans="1:2" x14ac:dyDescent="0.2">
      <c r="A55" s="1" t="s">
        <v>436</v>
      </c>
      <c r="B55" s="3"/>
    </row>
    <row r="56" spans="1:2" x14ac:dyDescent="0.2">
      <c r="A56" s="1" t="s">
        <v>437</v>
      </c>
      <c r="B56" s="3"/>
    </row>
    <row r="57" spans="1:2" x14ac:dyDescent="0.2">
      <c r="A57" s="1" t="s">
        <v>52</v>
      </c>
      <c r="B57" s="3"/>
    </row>
    <row r="58" spans="1:2" x14ac:dyDescent="0.2">
      <c r="A58" s="1" t="s">
        <v>66</v>
      </c>
      <c r="B58" s="3"/>
    </row>
    <row r="59" spans="1:2" x14ac:dyDescent="0.2">
      <c r="A59" s="1" t="s">
        <v>73</v>
      </c>
      <c r="B59" s="3"/>
    </row>
    <row r="60" spans="1:2" x14ac:dyDescent="0.2">
      <c r="A60" s="1" t="s">
        <v>78</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7C78A6-F814-452B-A4B1-FE5BA33B397C}">
  <ds:schemaRefs>
    <ds:schemaRef ds:uri="http://schemas.microsoft.com/office/2006/documentManagement/types"/>
    <ds:schemaRef ds:uri="http://purl.org/dc/elements/1.1/"/>
    <ds:schemaRef ds:uri="FBA1376E-82DB-4D6C-B33A-D646C0617999"/>
    <ds:schemaRef ds:uri="http://purl.org/dc/dcmitype/"/>
    <ds:schemaRef ds:uri="71923be8-99dd-4baf-9eec-97c540488ea5"/>
    <ds:schemaRef ds:uri="http://schemas.openxmlformats.org/package/2006/metadata/core-properties"/>
    <ds:schemaRef ds:uri="2d5f1945-286f-4658-a685-0dc25831e22f"/>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699F65C-E448-44F6-B34E-584136AA2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F7C94D-7051-4699-AB41-6289AC0837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2023-09-25T12:07:44Z</dcterms:created>
  <dcterms:modified xsi:type="dcterms:W3CDTF">2024-04-22T06:01:36Z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