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7DACC09C-6C14-4C22-B35D-D94A8DD563ED}" xr6:coauthVersionLast="47" xr6:coauthVersionMax="47" xr10:uidLastSave="{00000000-0000-0000-0000-000000000000}"/>
  <bookViews>
    <workbookView xWindow="36990" yWindow="675" windowWidth="17250" windowHeight="13890" xr2:uid="{00000000-000D-0000-FFFF-FFFF00000000}"/>
  </bookViews>
  <sheets>
    <sheet name="令和５年度" sheetId="10" r:id="rId1"/>
    <sheet name="入力規則等" sheetId="11" r:id="rId2"/>
  </sheets>
  <definedNames>
    <definedName name="_xlnm.Print_Area" localSheetId="0">令和５年度!$A$1:$AY$375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28" i="10" l="1"/>
  <c r="AF111" i="10"/>
  <c r="AF112" i="10" s="1"/>
  <c r="AJ111" i="10"/>
  <c r="AJ112" i="10" s="1"/>
  <c r="AN111" i="10"/>
  <c r="AF103" i="10"/>
  <c r="AJ103" i="10"/>
  <c r="AN103" i="10"/>
  <c r="AF95" i="10"/>
  <c r="AF96" i="10" s="1"/>
  <c r="AJ95" i="10"/>
  <c r="AJ96" i="10" s="1"/>
  <c r="AN95" i="10"/>
  <c r="AN96" i="10" s="1"/>
  <c r="AL303" i="10"/>
  <c r="AN97" i="10" l="1"/>
  <c r="AN104" i="10"/>
  <c r="AN105" i="10" s="1"/>
  <c r="AJ97" i="10"/>
  <c r="AJ104" i="10"/>
  <c r="AJ105" i="10" s="1"/>
  <c r="AF97" i="10"/>
  <c r="AF104" i="10"/>
  <c r="AF105" i="10" s="1"/>
  <c r="AF113" i="10"/>
  <c r="AN112" i="10"/>
  <c r="AN113" i="10" s="1"/>
  <c r="AJ113" i="10"/>
  <c r="X128" i="10"/>
  <c r="R147" i="10" l="1"/>
  <c r="O147" i="10"/>
  <c r="AQ123" i="10" l="1"/>
  <c r="AH123" i="10"/>
  <c r="X123" i="10"/>
  <c r="AH128" i="10" l="1"/>
  <c r="AH132" i="10" s="1"/>
  <c r="AQ132" i="10"/>
  <c r="AQ134" i="10" s="1"/>
  <c r="X132" i="10"/>
  <c r="AQ127" i="10"/>
  <c r="AH127" i="10"/>
  <c r="Y232" i="10"/>
  <c r="Y243" i="10" l="1"/>
  <c r="AV232" i="10" l="1"/>
  <c r="AV298" i="10" l="1"/>
  <c r="Y298" i="10"/>
  <c r="AV287" i="10"/>
  <c r="Y287" i="10"/>
  <c r="AV276" i="10"/>
  <c r="Y276" i="10"/>
  <c r="AV265" i="10"/>
  <c r="Y265" i="10"/>
  <c r="AV254" i="10"/>
  <c r="Y254" i="10"/>
  <c r="AV243" i="10"/>
  <c r="R171" i="10"/>
  <c r="AN171" i="10" s="1"/>
  <c r="AN166" i="10"/>
  <c r="R167" i="10" s="1"/>
  <c r="AB165" i="10"/>
  <c r="AL165" i="10" s="1"/>
  <c r="AU165" i="10" s="1"/>
  <c r="AB159" i="10"/>
  <c r="AL159" i="10" s="1"/>
  <c r="AU159" i="10" s="1"/>
  <c r="AB153" i="10"/>
  <c r="AL153" i="10" s="1"/>
  <c r="AU153" i="10" s="1"/>
  <c r="AQ138" i="10"/>
  <c r="AH138" i="10"/>
  <c r="X138" i="10"/>
  <c r="O138" i="10"/>
  <c r="O132" i="10"/>
  <c r="X127" i="10"/>
  <c r="O127" i="10"/>
  <c r="AN78" i="10"/>
  <c r="AN79" i="10" s="1"/>
  <c r="AJ78" i="10"/>
  <c r="AJ79" i="10" s="1"/>
  <c r="AF78" i="10"/>
  <c r="AF79" i="10" s="1"/>
  <c r="AN70" i="10"/>
  <c r="AJ70" i="10"/>
  <c r="AJ71" i="10" s="1"/>
  <c r="AF70" i="10"/>
  <c r="AN62" i="10"/>
  <c r="AN63" i="10" s="1"/>
  <c r="AJ62" i="10"/>
  <c r="AJ63" i="10" s="1"/>
  <c r="AF62" i="10"/>
  <c r="AF63" i="10" s="1"/>
  <c r="O134" i="10" l="1"/>
  <c r="X120" i="10" s="1"/>
  <c r="X134" i="10" s="1"/>
  <c r="AJ72" i="10"/>
  <c r="AN71" i="10"/>
  <c r="AN72" i="10" s="1"/>
  <c r="AF64" i="10"/>
  <c r="AF71" i="10"/>
  <c r="AF72" i="10" s="1"/>
  <c r="AF80" i="10"/>
  <c r="AJ80" i="10"/>
  <c r="AJ64" i="10"/>
  <c r="AN64" i="10"/>
  <c r="AN80" i="10"/>
  <c r="X135" i="10" l="1"/>
  <c r="AH120" i="10"/>
  <c r="AH134" i="10" s="1"/>
  <c r="AQ120" i="10" s="1"/>
  <c r="AQ135" i="10" l="1"/>
  <c r="AH135" i="10"/>
</calcChain>
</file>

<file path=xl/sharedStrings.xml><?xml version="1.0" encoding="utf-8"?>
<sst xmlns="http://schemas.openxmlformats.org/spreadsheetml/2006/main" count="977" uniqueCount="513">
  <si>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</si>
  <si>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</si>
  <si>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</si>
  <si>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</si>
  <si>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中小企業等事業再構築促進基金</t>
    <phoneticPr fontId="3"/>
  </si>
  <si>
    <t>担当部局</t>
    <rPh sb="0" eb="2">
      <t>タントウ</t>
    </rPh>
    <rPh sb="2" eb="4">
      <t>ブキョク</t>
    </rPh>
    <phoneticPr fontId="3"/>
  </si>
  <si>
    <t>中小企業庁
地域経済産業グループ</t>
    <rPh sb="0" eb="2">
      <t>チュウショウ</t>
    </rPh>
    <rPh sb="2" eb="5">
      <t>キギョウチョウ</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</si>
  <si>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</si>
  <si>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</si>
  <si>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</si>
  <si>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独立行政法人中小企業基盤整備機構</t>
    <rPh sb="0" eb="6">
      <t>ドクリツギョウセイホウジン</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</si>
  <si>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</si>
  <si>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</si>
  <si>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中小企業基本法　第8条、第12条、第24条第1項
中小企業等経営強化法　第3条
小規模企業振興基本法　第6条</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</si>
  <si>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</si>
  <si>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</si>
  <si>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</si>
  <si>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</si>
  <si>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</si>
  <si>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</si>
  <si>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</si>
  <si>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</si>
  <si>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</si>
  <si>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</si>
  <si>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</si>
  <si>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</si>
  <si>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</si>
  <si>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</si>
  <si>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</si>
  <si>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</si>
  <si>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</si>
  <si>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</si>
  <si>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</si>
  <si>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</si>
  <si>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</si>
  <si>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https://www.chusho.meti.go.jp/koukai/yosan/r4/r4_jigyo_saikoutiku.pdf</t>
    <phoneticPr fontId="3"/>
  </si>
  <si>
    <t>基金事業の
これまでの取組とその成果</t>
    <rPh sb="0" eb="2">
      <t>キキン</t>
    </rPh>
    <rPh sb="2" eb="4">
      <t>ジギョウ</t>
    </rPh>
    <rPh sb="11" eb="13">
      <t>トリクミ</t>
    </rPh>
    <rPh sb="16" eb="18">
      <t>セイカ</t>
    </rPh>
    <phoneticPr fontId="3"/>
  </si>
  <si>
    <t>中小企業の新分野展開や業態転換等の思い切った事業再構築をこれまでに66,760件採択し、支援。事業成果については、今後報告の上がってくる事業化状況報告書等で把握し、評価していく。</t>
    <rPh sb="0" eb="4">
      <t>チュウショウキギョウ</t>
    </rPh>
    <rPh sb="5" eb="10">
      <t>シンブンヤテンカイ</t>
    </rPh>
    <rPh sb="11" eb="16">
      <t>ギョウタイテンカントウ</t>
    </rPh>
    <rPh sb="17" eb="18">
      <t>オモ</t>
    </rPh>
    <rPh sb="19" eb="20">
      <t>キ</t>
    </rPh>
    <rPh sb="22" eb="27">
      <t>ジギョウサイコウチク</t>
    </rPh>
    <rPh sb="39" eb="40">
      <t>ケン</t>
    </rPh>
    <rPh sb="40" eb="42">
      <t>サイタク</t>
    </rPh>
    <rPh sb="44" eb="46">
      <t>シエン</t>
    </rPh>
    <rPh sb="47" eb="51">
      <t>ジギョウセイカ</t>
    </rPh>
    <rPh sb="57" eb="59">
      <t>コンゴ</t>
    </rPh>
    <rPh sb="59" eb="61">
      <t>ホウコク</t>
    </rPh>
    <rPh sb="62" eb="63">
      <t>ア</t>
    </rPh>
    <rPh sb="68" eb="70">
      <t>ジギョウ</t>
    </rPh>
    <rPh sb="82" eb="84">
      <t>ヒョウカ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</si>
  <si>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</si>
  <si>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</si>
  <si>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</si>
  <si>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</si>
  <si>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</si>
  <si>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</si>
  <si>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</si>
  <si>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</si>
  <si>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</si>
  <si>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</si>
  <si>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令和2年度</t>
    <rPh sb="0" eb="2">
      <t>レイワ</t>
    </rPh>
    <rPh sb="3" eb="5">
      <t>ネンド</t>
    </rPh>
    <phoneticPr fontId="3"/>
  </si>
  <si>
    <t>当初・補正・予備費等</t>
    <rPh sb="6" eb="9">
      <t>ヨビヒ</t>
    </rPh>
    <rPh sb="9" eb="10">
      <t>トウ</t>
    </rPh>
    <phoneticPr fontId="3"/>
  </si>
  <si>
    <t>補正（第３号）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</si>
  <si>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</si>
  <si>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</si>
  <si>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</si>
  <si>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</si>
  <si>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</si>
  <si>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</si>
  <si>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(項)経営革新・創業促進費
 (目)中小企業等事業再構築促進補助金</t>
    <rPh sb="1" eb="2">
      <t>コウ</t>
    </rPh>
    <rPh sb="3" eb="7">
      <t>ケイエイカクシン</t>
    </rPh>
    <rPh sb="8" eb="13">
      <t>ソウギョウソクシンヒ</t>
    </rPh>
    <rPh sb="16" eb="17">
      <t>メ</t>
    </rPh>
    <rPh sb="18" eb="23">
      <t>チュウショウキギョウトウ</t>
    </rPh>
    <rPh sb="23" eb="28">
      <t>ジギョウサイコウチク</t>
    </rPh>
    <rPh sb="28" eb="30">
      <t>ソクシン</t>
    </rPh>
    <rPh sb="30" eb="33">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</si>
  <si>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</si>
  <si>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</si>
  <si>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</si>
  <si>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</si>
  <si>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令和3年度</t>
    <rPh sb="0" eb="2">
      <t>レイワ</t>
    </rPh>
    <rPh sb="3" eb="5">
      <t>ネンド</t>
    </rPh>
    <phoneticPr fontId="3"/>
  </si>
  <si>
    <t>事業名</t>
    <rPh sb="0" eb="2">
      <t>ジギョウ</t>
    </rPh>
    <rPh sb="2" eb="3">
      <t>メイ</t>
    </rPh>
    <phoneticPr fontId="3"/>
  </si>
  <si>
    <t>中小企業等事業再構築促進事業</t>
    <rPh sb="0" eb="14">
      <t>チュウショウキギョウトウジギョウサイコウチクソクシンジギョウ</t>
    </rPh>
    <phoneticPr fontId="3"/>
  </si>
  <si>
    <t>事業番号</t>
    <rPh sb="0" eb="2">
      <t>ジギョウ</t>
    </rPh>
    <rPh sb="2" eb="4">
      <t>バンゴウ</t>
    </rPh>
    <phoneticPr fontId="3"/>
  </si>
  <si>
    <t>2021-経産-20-0143</t>
    <rPh sb="5" eb="7">
      <t>ケイサン</t>
    </rPh>
    <phoneticPr fontId="3"/>
  </si>
  <si>
    <t>基金の造成の
経緯②</t>
    <rPh sb="0" eb="2">
      <t>キキン</t>
    </rPh>
    <rPh sb="3" eb="5">
      <t>ゾウセイ</t>
    </rPh>
    <rPh sb="7" eb="9">
      <t>ケイイ</t>
    </rPh>
    <phoneticPr fontId="3"/>
  </si>
  <si>
    <t>追加年度</t>
    <rPh sb="0" eb="2">
      <t>ツイカ</t>
    </rPh>
    <rPh sb="2" eb="4">
      <t>ネンド</t>
    </rPh>
    <phoneticPr fontId="3"/>
  </si>
  <si>
    <t>補正（第１号）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</si>
  <si>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</si>
  <si>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</si>
  <si>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(項)経営革新・創業促進費
 (目)中小企業等事業再構築促進補助金</t>
    <phoneticPr fontId="3"/>
  </si>
  <si>
    <t>令和4年度</t>
    <rPh sb="0" eb="2">
      <t>レイワ</t>
    </rPh>
    <rPh sb="3" eb="5">
      <t>ネンド</t>
    </rPh>
    <phoneticPr fontId="3"/>
  </si>
  <si>
    <t>2022-経産-21-0129</t>
    <rPh sb="5" eb="7">
      <t>ケイサン</t>
    </rPh>
    <phoneticPr fontId="3"/>
  </si>
  <si>
    <t>基金の造成の
経緯③</t>
    <rPh sb="0" eb="2">
      <t>キキン</t>
    </rPh>
    <rPh sb="3" eb="5">
      <t>ゾウセイ</t>
    </rPh>
    <rPh sb="7" eb="9">
      <t>ケイイ</t>
    </rPh>
    <phoneticPr fontId="3"/>
  </si>
  <si>
    <t>予備費</t>
    <rPh sb="0" eb="3">
      <t>ヨビヒ</t>
    </rPh>
    <phoneticPr fontId="3"/>
  </si>
  <si>
    <t>基金の造成の
経緯④</t>
    <rPh sb="0" eb="2">
      <t>キキン</t>
    </rPh>
    <rPh sb="3" eb="5">
      <t>ゾウセイ</t>
    </rPh>
    <rPh sb="7" eb="9">
      <t>ケイイ</t>
    </rPh>
    <phoneticPr fontId="3"/>
  </si>
  <si>
    <t>補正（第２号）</t>
    <rPh sb="0" eb="2">
      <t>ホセイ</t>
    </rPh>
    <rPh sb="3" eb="4">
      <t>ダイ</t>
    </rPh>
    <rPh sb="5" eb="6">
      <t>ゴウ</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</si>
  <si>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</si>
  <si>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</si>
  <si>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</si>
  <si>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</si>
  <si>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</si>
  <si>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</si>
  <si>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</si>
  <si>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</si>
  <si>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</si>
  <si>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</si>
  <si>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</si>
  <si>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交付要綱（抜粋）
第１１条　（略）
一～六　（略）
七　基金の設置後、速やかに、基金事業に係る運営及び管理に関する基本的事項として、実施要領第２の２.及び第４の６.（９）に定める事項について公表しなければならない。
八　基金を廃止するまでの間、毎年度、基金の額及び基金事業の実施状況報告について、翌年度の４月３０日までに実施要領第２の１０.に定める事項を大臣に報告しなければならない。
九　基金の額が基金事業の実施の状況その他の事情に照らして過大であると大臣が認めた場合又は大臣が定めた基金の廃止の時期が到来したことその他の事情により基金を廃止した場合は、速やかに、交付を受けた補助金の全部又は一部に相当する金額を国庫に納付しなければならない。</t>
  </si>
  <si>
    <r>
      <t xml:space="preserve">活動内容①
</t>
    </r>
    <r>
      <rPr>
        <sz val="9"/>
        <color theme="1"/>
        <rFont val="ＭＳ Ｐゴシック"/>
        <family val="3"/>
        <charset val="128"/>
      </rPr>
      <t>（アクティビティ）</t>
    </r>
    <phoneticPr fontId="3"/>
  </si>
  <si>
    <t>中小企業等を対象に、新分野展開や業態転換などの事業再構築に係る設備投資等の経費を補助。</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</si>
  <si>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</si>
  <si>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</si>
  <si>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</si>
  <si>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</si>
  <si>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</si>
  <si>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</si>
  <si>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</si>
  <si>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</si>
  <si>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</si>
  <si>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新規事業分野への進出等の新分野展開や業態転換等の思い切った事業再構築に意欲を有する中小企業等の挑戦を支援。</t>
    <phoneticPr fontId="3"/>
  </si>
  <si>
    <t>活動実績</t>
    <rPh sb="0" eb="2">
      <t>カツドウ</t>
    </rPh>
    <rPh sb="2" eb="4">
      <t>ジッセキ</t>
    </rPh>
    <phoneticPr fontId="3"/>
  </si>
  <si>
    <t>件</t>
    <rPh sb="0" eb="1">
      <t>ケン</t>
    </rPh>
    <phoneticPr fontId="3"/>
  </si>
  <si>
    <t>-</t>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</si>
  <si>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</si>
  <si>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</si>
  <si>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採択を受けて補助事業を完了することにより、実際に新事業等を実施して売上を上げることができるようになると考えられる。</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</si>
  <si>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</si>
  <si>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</si>
  <si>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</si>
  <si>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</si>
  <si>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</si>
  <si>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補助事業者のうち、補助事業終了後１年で、事業化段階が３（＝製品等が１つ以上販売されている）以上となること</t>
    <rPh sb="9" eb="11">
      <t>ホジョ</t>
    </rPh>
    <rPh sb="20" eb="25">
      <t>ジギョウカダンカイ</t>
    </rPh>
    <rPh sb="29" eb="31">
      <t>セイヒン</t>
    </rPh>
    <rPh sb="31" eb="32">
      <t>トウ</t>
    </rPh>
    <rPh sb="35" eb="39">
      <t>イジョウハンバイ</t>
    </rPh>
    <rPh sb="45" eb="47">
      <t>イジョウ</t>
    </rPh>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</si>
  <si>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</si>
  <si>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</si>
  <si>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</si>
  <si>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</si>
  <si>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</si>
  <si>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中小企業向けの代表的な設備投資補助金であるものづくり補助金における目標値を参考に、よりリスクの大きな取組を支援する事業であることや１件当たりの補助金額等を勘案し、数値を設定。
実績については、事業化状況報告書等で把握予定。</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</si>
  <si>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</si>
  <si>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事業化につなげることができれば（新事業の売上をあげることができれば）、その後順調に売上を伸ばして付加価値を向上させることができると考えられる。</t>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</si>
  <si>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</si>
  <si>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補助事業者のうち、補助事業終了後３年で、付加価値額又は従業員一人当たり付加価値額の年率平均3.0％（一部4.0％、5.0％）以上増加を達成する事業者割合が50％を超えること</t>
    <rPh sb="0" eb="5">
      <t>ホジョジギョウシャ</t>
    </rPh>
    <rPh sb="9" eb="11">
      <t>ホジョ</t>
    </rPh>
    <rPh sb="11" eb="13">
      <t>ジギョウ</t>
    </rPh>
    <rPh sb="13" eb="16">
      <t>シュウリョウゴ</t>
    </rPh>
    <rPh sb="17" eb="18">
      <t>ネン</t>
    </rPh>
    <phoneticPr fontId="3"/>
  </si>
  <si>
    <t>中小企業向けの代表的な設備投資補助金であるものづくり補助金における過去の実績値（事業化状況報告書）を参考に数値を設定。
実績については、事業化状況報告書等で把握予定。</t>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</si>
  <si>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</si>
  <si>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新事業が軌道に乗るには時間がかかることも多いと考えられ、補助事業終了から時間が経過するほど付加価値の伸び率は大きくなると考えられる。</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</si>
  <si>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</si>
  <si>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</si>
  <si>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補助事業者のうち、補助事業終了後３～５年（※）で、付加価値額又は従業員一人当たり付加価値額の年率平均3.0％（一部4.0％、5.0％）以上増加を達成する事業者割合が70％を超えること</t>
    <rPh sb="0" eb="5">
      <t>ホジョジギョウシャ</t>
    </rPh>
    <rPh sb="9" eb="11">
      <t>ホジョ</t>
    </rPh>
    <phoneticPr fontId="3"/>
  </si>
  <si>
    <t>中小企業向けの代表的な設備投資補助金であるものづくり補助金における過去の実績値（事業化状況報告書）を参考に数値を設定。
実績については、事業化状況報告書等で把握予定。
（上記※）補助事業者は、補助金申請時に提出する事業計画において、３～５年の事業計画期間をおのおの設定することとなっている。最終アウトカムの計測は、事業計画期間が3年の場合は3年時点、事業計画期間が4年の場合は4年時点、事業計画期間が5年の場合は5年時点で計測する。</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</si>
  <si>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</si>
  <si>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</si>
  <si>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</si>
  <si>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</si>
  <si>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</si>
  <si>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</si>
  <si>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</si>
  <si>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</si>
  <si>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</si>
  <si>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</si>
  <si>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</si>
  <si>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</si>
  <si>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</si>
  <si>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</si>
  <si>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</si>
  <si>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</si>
  <si>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</si>
  <si>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</si>
  <si>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</si>
  <si>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</si>
  <si>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</si>
  <si>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</si>
  <si>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</si>
  <si>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</si>
  <si>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</si>
  <si>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</si>
  <si>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</si>
  <si>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</si>
  <si>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</si>
  <si>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</si>
  <si>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</si>
  <si>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</si>
  <si>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</si>
  <si>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</si>
  <si>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</si>
  <si>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</si>
  <si>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</si>
  <si>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</si>
  <si>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</si>
  <si>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</si>
  <si>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</si>
  <si>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</si>
  <si>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</si>
  <si>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</si>
  <si>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</si>
  <si>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</si>
  <si>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</si>
  <si>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</si>
  <si>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</si>
  <si>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</si>
  <si>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</si>
  <si>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</si>
  <si>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</si>
  <si>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</si>
  <si>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</si>
  <si>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</si>
  <si>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</si>
  <si>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</si>
  <si>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</si>
  <si>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</si>
  <si>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</si>
  <si>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</si>
  <si>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</si>
  <si>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</si>
  <si>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</si>
  <si>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</si>
  <si>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</si>
  <si>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</si>
  <si>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</si>
  <si>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</si>
  <si>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基金残高／執行見込み額</t>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</si>
  <si>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</si>
  <si>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</si>
  <si>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</si>
  <si>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</si>
  <si>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</si>
  <si>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令和４年度
事業費　430,663,065,276円
管理費　12,377,524,931円</t>
    <rPh sb="0" eb="2">
      <t>レイワ</t>
    </rPh>
    <rPh sb="3" eb="5">
      <t>ネンド</t>
    </rPh>
    <rPh sb="6" eb="9">
      <t>ジギョウヒ</t>
    </rPh>
    <rPh sb="25" eb="26">
      <t>エン</t>
    </rPh>
    <rPh sb="27" eb="30">
      <t>カンリヒ</t>
    </rPh>
    <rPh sb="45" eb="46">
      <t>エン</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</si>
  <si>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</si>
  <si>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</si>
  <si>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</si>
  <si>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</si>
  <si>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</si>
  <si>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</si>
  <si>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</si>
  <si>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</si>
  <si>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</si>
  <si>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</si>
  <si>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</si>
  <si>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</si>
  <si>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</si>
  <si>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</si>
  <si>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基金に係る経理は他の経理と明確に区分し、基金の支出の状況を確認し、目的外の支出のないよう管理しており、基金管理法人から基金の残額及び執行状況について報告を受けた。</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</si>
  <si>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</si>
  <si>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</si>
  <si>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</si>
  <si>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基金管理に関する実績や類似事業の実施実績を踏まえれば適当であると考えられる。</t>
    <rPh sb="0" eb="2">
      <t>キキン</t>
    </rPh>
    <rPh sb="2" eb="4">
      <t>カンリ</t>
    </rPh>
    <rPh sb="5" eb="6">
      <t>カン</t>
    </rPh>
    <rPh sb="8" eb="10">
      <t>ジッセキ</t>
    </rPh>
    <rPh sb="11" eb="13">
      <t>ルイジ</t>
    </rPh>
    <rPh sb="13" eb="15">
      <t>ジギョウ</t>
    </rPh>
    <rPh sb="16" eb="18">
      <t>ジッシ</t>
    </rPh>
    <rPh sb="18" eb="20">
      <t>ジッセキ</t>
    </rPh>
    <rPh sb="21" eb="22">
      <t>フ</t>
    </rPh>
    <rPh sb="26" eb="28">
      <t>テキトウ</t>
    </rPh>
    <rPh sb="32" eb="33">
      <t>カンガ</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</si>
  <si>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</si>
  <si>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</si>
  <si>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目標年度（令和８、１１、１３年度）における効果測定に関する評価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</si>
  <si>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</si>
  <si>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</si>
  <si>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</si>
  <si>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</si>
  <si>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</si>
  <si>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</si>
  <si>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t>【基金の造成の経緯①】　1,148,527百万円　令和３年５月及び令和４年１月に交付。（予算年度：令和２年度、基金造成年度：令和３年度）
【基金の造成の経緯②】　612,300百万円　　令和４年４月に交付。（予算年度：令和３年度、基金追加年度：令和４年度）</t>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</si>
  <si>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</si>
  <si>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 xml:space="preserve"> </t>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</si>
  <si>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</si>
  <si>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A.独立行政法人中小企業基盤整備機構</t>
    <rPh sb="2" eb="8">
      <t>ドクリツギョウセイホウジン</t>
    </rPh>
    <rPh sb="8" eb="18">
      <t>チュウショウキギョウキバンセイビキコウ</t>
    </rPh>
    <phoneticPr fontId="3"/>
  </si>
  <si>
    <t>B.株式会社パソナ</t>
    <rPh sb="2" eb="6">
      <t>カブシキガイシャ</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</si>
  <si>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</si>
  <si>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</si>
  <si>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</si>
  <si>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</si>
  <si>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補助事業費</t>
    <rPh sb="0" eb="5">
      <t>ホジョジギョウヒ</t>
    </rPh>
    <phoneticPr fontId="3"/>
  </si>
  <si>
    <t>間接補助金（中小企業者等）</t>
    <phoneticPr fontId="3"/>
  </si>
  <si>
    <t>人件費</t>
  </si>
  <si>
    <t>委託費</t>
    <rPh sb="0" eb="3">
      <t>イタクヒ</t>
    </rPh>
    <phoneticPr fontId="3"/>
  </si>
  <si>
    <t>委託費（株式会社パソナ）</t>
    <phoneticPr fontId="3"/>
  </si>
  <si>
    <t>再委託・外注費</t>
  </si>
  <si>
    <t>再委託・外注費（NSW株式会社、トランスコスモス株式会社、株式会社エージー、株式会社ラーニングスクエア、ボストン・コンサルティング・グループ合同会社、さくら情報システム株式会社）</t>
  </si>
  <si>
    <t>人件費（中小機構）</t>
    <phoneticPr fontId="3"/>
  </si>
  <si>
    <t>借料及び損料</t>
    <rPh sb="0" eb="2">
      <t>シャクリョウ</t>
    </rPh>
    <rPh sb="2" eb="3">
      <t>オヨ</t>
    </rPh>
    <rPh sb="4" eb="6">
      <t>ソンリョウ</t>
    </rPh>
    <phoneticPr fontId="3"/>
  </si>
  <si>
    <t>オフィス賃料、PC等リース、什器リース等</t>
    <phoneticPr fontId="3"/>
  </si>
  <si>
    <t>事業費（中小機構）</t>
    <phoneticPr fontId="3"/>
  </si>
  <si>
    <t>消費税及び地方消費税</t>
  </si>
  <si>
    <t>補助人件費</t>
    <rPh sb="0" eb="5">
      <t>ホジョジンケンヒ</t>
    </rPh>
    <phoneticPr fontId="3"/>
  </si>
  <si>
    <t>補助員人件費</t>
    <phoneticPr fontId="3"/>
  </si>
  <si>
    <t>謝金</t>
    <rPh sb="0" eb="2">
      <t>シャキン</t>
    </rPh>
    <phoneticPr fontId="3"/>
  </si>
  <si>
    <t>外部審査員謝金</t>
    <phoneticPr fontId="3"/>
  </si>
  <si>
    <t>一般管理費</t>
  </si>
  <si>
    <t>その他諸経費</t>
    <rPh sb="2" eb="3">
      <t>タ</t>
    </rPh>
    <rPh sb="3" eb="6">
      <t>ショケイヒ</t>
    </rPh>
    <phoneticPr fontId="3"/>
  </si>
  <si>
    <t>通信費、ライセンス費、弁護士相談費、振込手数料、ビル関連費等</t>
    <phoneticPr fontId="3"/>
  </si>
  <si>
    <t>消耗品費</t>
    <phoneticPr fontId="3"/>
  </si>
  <si>
    <t>消毒用品、文房具、LANケーブル等</t>
    <phoneticPr fontId="3"/>
  </si>
  <si>
    <t>旅費</t>
    <phoneticPr fontId="3"/>
  </si>
  <si>
    <t>計</t>
    <rPh sb="0" eb="1">
      <t>ケイ</t>
    </rPh>
    <phoneticPr fontId="3"/>
  </si>
  <si>
    <t>C.株式会社ＦＪコンポジット</t>
    <phoneticPr fontId="3"/>
  </si>
  <si>
    <t>D.NSW株式会社</t>
    <rPh sb="5" eb="9">
      <t>カブシキガイシャ</t>
    </rPh>
    <phoneticPr fontId="3"/>
  </si>
  <si>
    <t>補助金</t>
    <rPh sb="0" eb="3">
      <t>ホジョキン</t>
    </rPh>
    <phoneticPr fontId="3"/>
  </si>
  <si>
    <t>事業再構築補助金に係る精算払（株式会社ＦＪコンポジット）</t>
    <phoneticPr fontId="3"/>
  </si>
  <si>
    <t>システム開発費用</t>
    <rPh sb="4" eb="6">
      <t>カイハツ</t>
    </rPh>
    <rPh sb="6" eb="8">
      <t>ヒヨウ</t>
    </rPh>
    <phoneticPr fontId="6"/>
  </si>
  <si>
    <t>システムの構築、改修にかかる作業費用（再委託先へ一部依頼）</t>
    <rPh sb="5" eb="7">
      <t>コウチク</t>
    </rPh>
    <rPh sb="8" eb="10">
      <t>カイシュウ</t>
    </rPh>
    <rPh sb="14" eb="16">
      <t>サギョウ</t>
    </rPh>
    <rPh sb="16" eb="18">
      <t>ヒヨウ</t>
    </rPh>
    <phoneticPr fontId="6"/>
  </si>
  <si>
    <t>サポートセンター費用</t>
    <rPh sb="8" eb="10">
      <t>ヒヨウ</t>
    </rPh>
    <phoneticPr fontId="6"/>
  </si>
  <si>
    <t>サポートセンターにかかる作業費用</t>
    <rPh sb="12" eb="14">
      <t>サギョウ</t>
    </rPh>
    <rPh sb="14" eb="16">
      <t>ヒヨウ</t>
    </rPh>
    <phoneticPr fontId="6"/>
  </si>
  <si>
    <t>インフラ環境費用</t>
    <rPh sb="4" eb="6">
      <t>カンキョウ</t>
    </rPh>
    <rPh sb="6" eb="8">
      <t>ヒヨウ</t>
    </rPh>
    <phoneticPr fontId="6"/>
  </si>
  <si>
    <t>クラウドサービス運用費（再委託先へ一部依頼）</t>
  </si>
  <si>
    <t>システム保守費用</t>
  </si>
  <si>
    <t>システムの運用、保守にかかる作業費用</t>
  </si>
  <si>
    <t>E.トランスコスモス株式会社</t>
    <rPh sb="10" eb="14">
      <t>カブシキガイシャ</t>
    </rPh>
    <phoneticPr fontId="3"/>
  </si>
  <si>
    <t>F.株式会社エージー</t>
    <rPh sb="2" eb="6">
      <t>カブシキガイシャ</t>
    </rPh>
    <phoneticPr fontId="3"/>
  </si>
  <si>
    <t>人件費</t>
    <phoneticPr fontId="5"/>
  </si>
  <si>
    <t>人件費</t>
    <phoneticPr fontId="3"/>
  </si>
  <si>
    <t>サイト更新・制作料</t>
  </si>
  <si>
    <t>事業再構築補助金サイトの制作にかかる企画・運用・ディレクション費用等（再委託先へ一部依頼）</t>
    <phoneticPr fontId="3"/>
  </si>
  <si>
    <t>通信費</t>
    <phoneticPr fontId="3"/>
  </si>
  <si>
    <t>サイト保守費・サーバー運営</t>
  </si>
  <si>
    <t>事業再構築補助金サイトの保守にかかる保守・管理、事業再構築補助金サイトのサーバー利用料等（再委託先へ一部依頼）</t>
    <phoneticPr fontId="3"/>
  </si>
  <si>
    <t>アカウント利用費</t>
    <phoneticPr fontId="3"/>
  </si>
  <si>
    <t>録音装置利用アカウント</t>
    <phoneticPr fontId="3"/>
  </si>
  <si>
    <t>コールセンター開設費</t>
    <phoneticPr fontId="3"/>
  </si>
  <si>
    <t>業務構築設計、クラウドシステム構築等、コールセンター開設初期費用</t>
    <rPh sb="0" eb="6">
      <t>ギョウムコウチクセッケイ</t>
    </rPh>
    <rPh sb="15" eb="18">
      <t>コウチクトウ</t>
    </rPh>
    <rPh sb="28" eb="30">
      <t>ショキ</t>
    </rPh>
    <phoneticPr fontId="3"/>
  </si>
  <si>
    <t>G.株式会社ラーニングスクエア</t>
    <rPh sb="2" eb="6">
      <t>カブシキガイシャ</t>
    </rPh>
    <phoneticPr fontId="3"/>
  </si>
  <si>
    <t>H.ボストン・コンサルティング・グループ合同会社</t>
    <rPh sb="20" eb="24">
      <t>ゴウドウカイシャ</t>
    </rPh>
    <phoneticPr fontId="3"/>
  </si>
  <si>
    <t>事例作成費用</t>
    <rPh sb="0" eb="6">
      <t>ジレイサクセイヒヨウ</t>
    </rPh>
    <phoneticPr fontId="6"/>
  </si>
  <si>
    <t>事例作成</t>
    <phoneticPr fontId="3"/>
  </si>
  <si>
    <t>コンサルティング料（申請・審査評価の傾向分析）</t>
    <phoneticPr fontId="3"/>
  </si>
  <si>
    <t>クラウド利用費</t>
    <rPh sb="4" eb="7">
      <t>リヨウヒ</t>
    </rPh>
    <phoneticPr fontId="6"/>
  </si>
  <si>
    <t>クラウド環境・分析環境費用</t>
    <phoneticPr fontId="3"/>
  </si>
  <si>
    <t>J.株式会社ワールドスカイ</t>
    <phoneticPr fontId="3"/>
  </si>
  <si>
    <t>インフラ環境費用</t>
    <phoneticPr fontId="3"/>
  </si>
  <si>
    <t>中小企業等事業再構築促進補助金R2システムにおけるクラウドIaaSの環境構築、サービス提供</t>
    <phoneticPr fontId="3"/>
  </si>
  <si>
    <t>セキュリティ診断費用</t>
    <phoneticPr fontId="3"/>
  </si>
  <si>
    <t>中小企業等事業再構築促進補助金R2システムにおけるセキュリティ診断の企画、設計、管理業務（再委託先へ一部依頼）</t>
    <phoneticPr fontId="3"/>
  </si>
  <si>
    <t>K.株式会社イーストクリエイティブ</t>
    <phoneticPr fontId="3"/>
  </si>
  <si>
    <t>L.さくら情報システム株式会社</t>
    <phoneticPr fontId="3"/>
  </si>
  <si>
    <t>サイト制作費</t>
    <phoneticPr fontId="3"/>
  </si>
  <si>
    <t>事業再構築補助金専用サイトの制作にかかる作業（運用・保守）</t>
    <phoneticPr fontId="3"/>
  </si>
  <si>
    <t>振込作業費</t>
    <phoneticPr fontId="3"/>
  </si>
  <si>
    <t>M.株式会社レオンテクノロジー</t>
    <phoneticPr fontId="3"/>
  </si>
  <si>
    <t>中小企業等事業再構築促進補助金R2システムにおけるセキュリティ診断の実施</t>
    <phoneticPr fontId="3"/>
  </si>
  <si>
    <t>支出先上位１０者リスト</t>
    <phoneticPr fontId="3"/>
  </si>
  <si>
    <t>A.独立行政法人中小企業基盤整備機構</t>
    <rPh sb="2" eb="8">
      <t>ドクリツギョウセイホウジン</t>
    </rPh>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</si>
  <si>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</si>
  <si>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</si>
  <si>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</si>
  <si>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</si>
  <si>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【基金に関する業務】
・基金の造成、運用、管理
【補助事業に関する業務】
・交付決定、補助額の確定、事務局の指導等</t>
    <phoneticPr fontId="3"/>
  </si>
  <si>
    <t>株式会社パソナ</t>
    <phoneticPr fontId="3"/>
  </si>
  <si>
    <t>【事務局に関する業務】
・公募、審査及び採択、進捗状況管理、確定検査、事業化状況報告書管理等</t>
    <phoneticPr fontId="3"/>
  </si>
  <si>
    <t>C．民間企業等</t>
    <rPh sb="2" eb="7">
      <t>ミンカンキギョウトウ</t>
    </rPh>
    <phoneticPr fontId="3"/>
  </si>
  <si>
    <t>株式会社ＦＪコンポジット</t>
    <phoneticPr fontId="3"/>
  </si>
  <si>
    <t>電気自動車用　セラミックス（ＳｉＮ）絶縁基板基板事業への展開</t>
    <phoneticPr fontId="3"/>
  </si>
  <si>
    <t>株式会社ミナモト</t>
    <phoneticPr fontId="3"/>
  </si>
  <si>
    <t>共生型共同住宅、計画相談事業所の開設により新分野に展開</t>
    <phoneticPr fontId="3"/>
  </si>
  <si>
    <t>日渉運輸株式会社</t>
    <phoneticPr fontId="3"/>
  </si>
  <si>
    <t>大規模物流倉庫の建設による、倉庫業への新規参入</t>
    <phoneticPr fontId="3"/>
  </si>
  <si>
    <t>事業再編による「なっぷ事業」新分野展開に関する事業再構築</t>
    <phoneticPr fontId="3"/>
  </si>
  <si>
    <t>クリスタルメソッド株式会社</t>
    <phoneticPr fontId="3"/>
  </si>
  <si>
    <t>ＡＩ研究の第一人者が人の悩み解決のために開発「人生相談ＡＩプラットフォーム」</t>
    <phoneticPr fontId="3"/>
  </si>
  <si>
    <t>株式会社フェローシップ</t>
    <phoneticPr fontId="3"/>
  </si>
  <si>
    <t>稼働率に悩むゴルフ場の本来休眠時間を借り受けての新ゴルフ場ナイター経営</t>
    <phoneticPr fontId="3"/>
  </si>
  <si>
    <t>株式会社電材エンジニアリング</t>
    <phoneticPr fontId="3"/>
  </si>
  <si>
    <t>脱炭素社会を支える風力発電設備の運用管理・保守・技術者養成事業</t>
    <phoneticPr fontId="3"/>
  </si>
  <si>
    <t>株式会社トヨコー</t>
    <phoneticPr fontId="3"/>
  </si>
  <si>
    <t>レンタル事業開始のための建設分野で世界最高出力のレーザークリーニング装置開発</t>
    <phoneticPr fontId="3"/>
  </si>
  <si>
    <t>エス・ケイ・ホールディングス株式会社</t>
    <phoneticPr fontId="3"/>
  </si>
  <si>
    <t>産業機械等重量物専門倉庫業としての新たな市場への進出計画</t>
    <phoneticPr fontId="3"/>
  </si>
  <si>
    <t>株式会社三興製作所</t>
    <phoneticPr fontId="3"/>
  </si>
  <si>
    <t>国内最大のスプロケット類メーカーが挑む大型焼入コンベアホイルの一貫生産ライン新設計画</t>
    <phoneticPr fontId="3"/>
  </si>
  <si>
    <t>D．NSW株式会社</t>
    <rPh sb="5" eb="9">
      <t>カブシキガイシャ</t>
    </rPh>
    <phoneticPr fontId="3"/>
  </si>
  <si>
    <t>NSW株式会社</t>
    <rPh sb="3" eb="7">
      <t>カブシキガイシャ</t>
    </rPh>
    <phoneticPr fontId="3"/>
  </si>
  <si>
    <t>事業管理システムの構築・改修・保守運営業務、システム操作に関するサポートセンター業務等</t>
    <phoneticPr fontId="3"/>
  </si>
  <si>
    <t>E．トランスコスモス株式会社</t>
    <rPh sb="10" eb="14">
      <t>カブシキガイシャ</t>
    </rPh>
    <phoneticPr fontId="3"/>
  </si>
  <si>
    <t>支　出　額
（百万円）</t>
    <phoneticPr fontId="3"/>
  </si>
  <si>
    <t>トランスコスモス株式会社</t>
    <rPh sb="8" eb="12">
      <t>カブシキガイシャ</t>
    </rPh>
    <phoneticPr fontId="3"/>
  </si>
  <si>
    <t>事業に関するお問い合せ全般を対応するコールセンター業務等</t>
    <phoneticPr fontId="3"/>
  </si>
  <si>
    <t>F．株式会社エージー</t>
    <rPh sb="2" eb="6">
      <t>カブシキガイシャ</t>
    </rPh>
    <phoneticPr fontId="3"/>
  </si>
  <si>
    <t>株式会社エージー</t>
    <rPh sb="0" eb="4">
      <t>カブシキガイシャ</t>
    </rPh>
    <phoneticPr fontId="3"/>
  </si>
  <si>
    <t>専用のHPの設計・制作・デザイン、事業周知チラシ・パンフレットの制作・デザイン等</t>
    <phoneticPr fontId="3"/>
  </si>
  <si>
    <t>G．株式会社ラーニングスクエア</t>
    <rPh sb="2" eb="6">
      <t>カブシキガイシャ</t>
    </rPh>
    <phoneticPr fontId="3"/>
  </si>
  <si>
    <t>株式会社ラーニングスクエア</t>
    <rPh sb="0" eb="4">
      <t>カブシキガイシャ</t>
    </rPh>
    <phoneticPr fontId="3"/>
  </si>
  <si>
    <t>事業解説動画の制作業務等</t>
    <phoneticPr fontId="3"/>
  </si>
  <si>
    <t>H．ボストン・コンサルティング・グループ合同会社</t>
    <rPh sb="20" eb="22">
      <t>ゴウドウ</t>
    </rPh>
    <rPh sb="22" eb="24">
      <t>ガイシャ</t>
    </rPh>
    <phoneticPr fontId="3"/>
  </si>
  <si>
    <t>ボストン・コンサルティング・グループ合同会社</t>
    <rPh sb="18" eb="20">
      <t>ゴウドウ</t>
    </rPh>
    <rPh sb="20" eb="22">
      <t>ガイシャ</t>
    </rPh>
    <phoneticPr fontId="3"/>
  </si>
  <si>
    <t>申請・採択案件の分析に関する調査等</t>
    <phoneticPr fontId="3"/>
  </si>
  <si>
    <t>クラウドの構築・保守管理業務等</t>
    <phoneticPr fontId="3"/>
  </si>
  <si>
    <t>J ．株式会社ワールドスカイ</t>
    <phoneticPr fontId="3"/>
  </si>
  <si>
    <t>株式会社ワールドスカイ</t>
    <rPh sb="0" eb="4">
      <t>カブシキガイシャ</t>
    </rPh>
    <phoneticPr fontId="3"/>
  </si>
  <si>
    <t>セキュリティ診断の企画・設計・管理業務等（再委託先へ一部依頼）</t>
    <phoneticPr fontId="3"/>
  </si>
  <si>
    <t>K．株式会社イーストクリエイティブ</t>
    <rPh sb="2" eb="6">
      <t>カブシキガイシャ</t>
    </rPh>
    <phoneticPr fontId="3"/>
  </si>
  <si>
    <t>株式会社イーストクリエイティブ</t>
    <rPh sb="0" eb="4">
      <t>カブシキガイシャ</t>
    </rPh>
    <phoneticPr fontId="3"/>
  </si>
  <si>
    <t>専用HPサーバーの保守・管理、専用HPのコーティング・保守・管理等</t>
    <phoneticPr fontId="3"/>
  </si>
  <si>
    <t>L．さくら情報システム株式会社</t>
    <phoneticPr fontId="3"/>
  </si>
  <si>
    <t>さくら情報システム株式会社</t>
    <rPh sb="3" eb="5">
      <t>ジョウホウ</t>
    </rPh>
    <rPh sb="9" eb="13">
      <t>カブシキガイシャ</t>
    </rPh>
    <phoneticPr fontId="3"/>
  </si>
  <si>
    <t>振込関連事務 等</t>
    <phoneticPr fontId="3"/>
  </si>
  <si>
    <t>M．株式会社レオンテクノロジー</t>
    <phoneticPr fontId="3"/>
  </si>
  <si>
    <t>株式会社レオンテクノロジー</t>
    <phoneticPr fontId="3"/>
  </si>
  <si>
    <t>セキュリティ診断の実作業等</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</si>
  <si>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</si>
  <si>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</si>
  <si>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</si>
  <si>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</si>
  <si>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</si>
  <si>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</si>
  <si>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</si>
  <si>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</si>
  <si>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</si>
  <si>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</si>
  <si>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</si>
  <si>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</si>
  <si>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</si>
  <si>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</si>
  <si>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</si>
  <si>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</si>
  <si>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</si>
  <si>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</si>
  <si>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</si>
  <si>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</si>
  <si>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</si>
  <si>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</si>
  <si>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</si>
  <si>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</si>
  <si>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</si>
  <si>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</si>
  <si>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</si>
  <si>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</si>
  <si>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</si>
  <si>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</si>
  <si>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</si>
  <si>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</si>
  <si>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</si>
  <si>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</si>
  <si>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</si>
  <si>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</si>
  <si>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</si>
  <si>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</si>
  <si>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</si>
  <si>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</si>
  <si>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</si>
  <si>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</si>
  <si>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</si>
  <si>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</si>
  <si>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</si>
  <si>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</si>
  <si>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</si>
  <si>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</si>
  <si>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</si>
  <si>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</si>
  <si>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</si>
  <si>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</si>
  <si>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</si>
  <si>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</si>
  <si>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</si>
  <si>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</si>
  <si>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</si>
  <si>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</si>
  <si>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</si>
  <si>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</si>
  <si>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</si>
  <si>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</si>
  <si>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</si>
  <si>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</si>
  <si>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</si>
  <si>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</si>
  <si>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</si>
  <si>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</si>
  <si>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</si>
  <si>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</si>
  <si>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</si>
  <si>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</si>
  <si>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</si>
  <si>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</si>
  <si>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</si>
  <si>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</si>
  <si>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</si>
  <si>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</si>
  <si>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</si>
  <si>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</si>
  <si>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</si>
  <si>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</si>
  <si>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</si>
  <si>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</si>
  <si>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令和5年度</t>
    <rPh sb="0" eb="2">
      <t>レイワ</t>
    </rPh>
    <rPh sb="3" eb="5">
      <t>ネンド</t>
    </rPh>
    <phoneticPr fontId="3"/>
  </si>
  <si>
    <t>令和4年度
(※予算年度　令和3年度）</t>
    <rPh sb="0" eb="2">
      <t>レイワ</t>
    </rPh>
    <rPh sb="3" eb="5">
      <t>ネンド</t>
    </rPh>
    <rPh sb="8" eb="10">
      <t>ヨサン</t>
    </rPh>
    <rPh sb="10" eb="12">
      <t>ネンド</t>
    </rPh>
    <rPh sb="13" eb="15">
      <t>レイワ</t>
    </rPh>
    <rPh sb="16" eb="18">
      <t>ネンド</t>
    </rPh>
    <phoneticPr fontId="3"/>
  </si>
  <si>
    <t>令和4年度2次補正予算により、580,000百万円を令和5年2月に一括で交付。財源を確保した上で、弾力的な執行を行う必要があることから一括での交付を行った。</t>
    <rPh sb="33" eb="35">
      <t>イッカツ</t>
    </rPh>
    <rPh sb="67" eb="69">
      <t>イッカツ</t>
    </rPh>
    <rPh sb="71" eb="73">
      <t>コウフ</t>
    </rPh>
    <rPh sb="74" eb="75">
      <t>オコナ</t>
    </rPh>
    <phoneticPr fontId="3"/>
  </si>
  <si>
    <t>令和3年度
(※予算年度　令和2年度）</t>
    <rPh sb="0" eb="2">
      <t>レイワ</t>
    </rPh>
    <rPh sb="3" eb="5">
      <t>ネンド</t>
    </rPh>
    <rPh sb="8" eb="10">
      <t>ヨサン</t>
    </rPh>
    <rPh sb="10" eb="12">
      <t>ネンド</t>
    </rPh>
    <rPh sb="13" eb="15">
      <t>レイワ</t>
    </rPh>
    <rPh sb="16" eb="18">
      <t>ネンド</t>
    </rPh>
    <phoneticPr fontId="3"/>
  </si>
  <si>
    <t>選定にあたり2回の公募を実施したが、いずれも応募がなかったことから、外部有識者による第三者委員会の承諾を経た上で、複数の団体に対して打診を実施。独立行政法人中小企業基盤整備機構のみから提案があり、第三者委員会で厳正な審査を行った結果、業務実施に必要な体制・ノウハウを有すると判断され、採択をしている。</t>
    <phoneticPr fontId="3"/>
  </si>
  <si>
    <t>I.NSS株式会社</t>
    <phoneticPr fontId="3"/>
  </si>
  <si>
    <t>株式会社Ｒ．ｐｒｏｊｅｃｔ</t>
    <phoneticPr fontId="3"/>
  </si>
  <si>
    <t>NSS株式会社</t>
    <rPh sb="3" eb="7">
      <t>カブシキガイシャ</t>
    </rPh>
    <phoneticPr fontId="3"/>
  </si>
  <si>
    <t>当初、令和4年度中に補助事業終了を予定している事業者の採択額を令和４年度事業費見込みとして算出していた。一方で、採択後の辞退や交付決定取り消し等の理由により、当初採択されたものの執行されなかった残額が発生したこと、事業者の交付申請、実績報告が終了日間際に集中したことで、支払が翌年度にずれ込んだこと、事業環境の変化が原因による補助事業実施期間の延長が行われていること、等の理由から、実際の支出額との乖離が生じた。</t>
    <rPh sb="0" eb="2">
      <t>トウショ</t>
    </rPh>
    <rPh sb="3" eb="5">
      <t>レイワ</t>
    </rPh>
    <rPh sb="6" eb="9">
      <t>ネンドチュウ</t>
    </rPh>
    <rPh sb="9" eb="11">
      <t>トウネンド</t>
    </rPh>
    <rPh sb="10" eb="14">
      <t>ホジョジギョウ</t>
    </rPh>
    <rPh sb="14" eb="16">
      <t>シュウリョウ</t>
    </rPh>
    <rPh sb="17" eb="19">
      <t>ヨテイ</t>
    </rPh>
    <rPh sb="23" eb="26">
      <t>ジギョウシャ</t>
    </rPh>
    <rPh sb="27" eb="30">
      <t>サイタクガク</t>
    </rPh>
    <rPh sb="45" eb="47">
      <t>サンシュツ</t>
    </rPh>
    <rPh sb="52" eb="54">
      <t>イッポウ</t>
    </rPh>
    <rPh sb="79" eb="81">
      <t>トウショ</t>
    </rPh>
    <rPh sb="89" eb="91">
      <t>シッコウ</t>
    </rPh>
    <rPh sb="97" eb="98">
      <t>ザン</t>
    </rPh>
    <rPh sb="98" eb="99">
      <t>ガク</t>
    </rPh>
    <rPh sb="100" eb="102">
      <t>ハッセイ</t>
    </rPh>
    <rPh sb="150" eb="154">
      <t>ジギョウカンキョウ</t>
    </rPh>
    <rPh sb="155" eb="157">
      <t>ヘンカ</t>
    </rPh>
    <rPh sb="158" eb="160">
      <t>ゲンイン</t>
    </rPh>
    <rPh sb="184" eb="185">
      <t>トウ</t>
    </rPh>
    <rPh sb="186" eb="188">
      <t>リユウ</t>
    </rPh>
    <rPh sb="191" eb="193">
      <t>ジッサイ</t>
    </rPh>
    <rPh sb="194" eb="197">
      <t>シシュツガク</t>
    </rPh>
    <rPh sb="199" eb="201">
      <t>カイリ</t>
    </rPh>
    <rPh sb="202" eb="203">
      <t>ショウ</t>
    </rPh>
    <phoneticPr fontId="3"/>
  </si>
  <si>
    <t>令和8年度9月を予定</t>
    <rPh sb="3" eb="4">
      <t>ネン</t>
    </rPh>
    <rPh sb="4" eb="5">
      <t>ド</t>
    </rPh>
    <rPh sb="6" eb="7">
      <t>ガツ</t>
    </rPh>
    <rPh sb="8" eb="10">
      <t>ヨテイ</t>
    </rPh>
    <phoneticPr fontId="3"/>
  </si>
  <si>
    <t>保有割合＝（①令和4年度末までの基金残高 1,986,146,346,234円）／（②執行見込み額 2,092,392,840,297）
※令和５年度補正予算を加味した場合
保有割合＝（①令和５年度補正予算を加味した基金残高 2,086,132,984,234円）／（②執行見込み額 2,092,392,840,297）</t>
    <phoneticPr fontId="3"/>
  </si>
  <si>
    <t>保有割合＝（①令和4年度末までの基金残高 1,986,146,346,234円）／（②執行見込み額 2,092,392,840,297）
※令和５年度補正予算を加味した場合
保有割合＝（①令和５年度補正予算を加味した基金残高 2,086,132,984,234円）／（②執行見込み額 2,092,392,840,297）</t>
    <rPh sb="71" eb="73">
      <t>レイワ</t>
    </rPh>
    <rPh sb="74" eb="78">
      <t>ネンドホセイ</t>
    </rPh>
    <rPh sb="78" eb="80">
      <t>ヨサン</t>
    </rPh>
    <rPh sb="81" eb="83">
      <t>カミ</t>
    </rPh>
    <rPh sb="85" eb="87">
      <t>バアイ</t>
    </rPh>
    <phoneticPr fontId="3"/>
  </si>
  <si>
    <t>総務課
経営支援部 技術・経営革新課
地域産業基盤整備課</t>
    <rPh sb="0" eb="3">
      <t>ソウムカ</t>
    </rPh>
    <rPh sb="4" eb="6">
      <t>ケイエイ</t>
    </rPh>
    <rPh sb="6" eb="8">
      <t>シエン</t>
    </rPh>
    <rPh sb="8" eb="9">
      <t>ブ</t>
    </rPh>
    <rPh sb="10" eb="12">
      <t>ギジュツ</t>
    </rPh>
    <rPh sb="13" eb="15">
      <t>ケイエイ</t>
    </rPh>
    <rPh sb="15" eb="17">
      <t>カクシン</t>
    </rPh>
    <rPh sb="17" eb="18">
      <t>カ</t>
    </rPh>
    <phoneticPr fontId="3"/>
  </si>
  <si>
    <t>課長　宮本　岩男
課長　森　喜彦
課長　向野　陽一郎</t>
    <rPh sb="0" eb="2">
      <t>カチョウ</t>
    </rPh>
    <rPh sb="3" eb="5">
      <t>ミヤモト</t>
    </rPh>
    <rPh sb="6" eb="8">
      <t>イワオトコ</t>
    </rPh>
    <phoneticPr fontId="3"/>
  </si>
  <si>
    <t>国民の命と暮らしを守る安心と希望のための総合経済対策（令和2年12月8日）
成長戦略実行計画（令和3年6月18日）
コロナ克服・新時代開拓のための経済対策（令和３年11月19日）
コロナ禍における「原油価格・物価高騰等総合緊急対策」（令和４年４月２６日原油価格・物価高騰等に関する関係閣僚会議決定）
新しい資本主義のグランドデザイン及び実行計画・フォローアップ（令和４年６月７日閣議決定）
物価高克服・経済再生実現のための総合経済対策（令和４年10月28日閣議決定）
デフレ完全脱却のための総合経済対策（令和５年11月２日）</t>
    <rPh sb="228" eb="232">
      <t>カクギケッテイ</t>
    </rPh>
    <phoneticPr fontId="3"/>
  </si>
  <si>
    <t>令和15年3月末</t>
    <rPh sb="0" eb="2">
      <t>レイワ</t>
    </rPh>
    <rPh sb="4" eb="5">
      <t>ネン</t>
    </rPh>
    <rPh sb="6" eb="8">
      <t>ガツマツ</t>
    </rPh>
    <phoneticPr fontId="3"/>
  </si>
  <si>
    <r>
      <t xml:space="preserve">補助事業者の事業化段階
</t>
    </r>
    <r>
      <rPr>
        <sz val="11"/>
        <rFont val="ＭＳ Ｐゴシック"/>
        <family val="3"/>
        <charset val="128"/>
      </rPr>
      <t>(中小企業等事業再構築事業)</t>
    </r>
    <rPh sb="6" eb="11">
      <t>ジギョウカダンカイ</t>
    </rPh>
    <phoneticPr fontId="3"/>
  </si>
  <si>
    <t>補助事業者のうち、事業終了後３年で、付加価値額又は従業員一人当たり付加価値額の年率平均3.0％（一部4.0％、5.0％）以上増加を達成する事業者割合
(中小企業等事業再構築事業)</t>
    <rPh sb="0" eb="5">
      <t>ホジョジギョウシャ</t>
    </rPh>
    <phoneticPr fontId="3"/>
  </si>
  <si>
    <t>補助事業者のうち、事業終了後３～５年（※）までに、付加価値額又は従業員一人当たり付加価値額の年率平均3.0％（一部4.0％、5.0％）以上増加を達成する事業者割合
(中小企業等事業再構築事業)</t>
    <rPh sb="0" eb="5">
      <t>ホジョジギョウシャ</t>
    </rPh>
    <phoneticPr fontId="3"/>
  </si>
  <si>
    <t>0.95
※0.997</t>
    <phoneticPr fontId="3"/>
  </si>
  <si>
    <r>
      <t xml:space="preserve">補助事業の採択件数
</t>
    </r>
    <r>
      <rPr>
        <sz val="11"/>
        <rFont val="ＭＳ Ｐゴシック"/>
        <family val="3"/>
        <charset val="128"/>
      </rPr>
      <t>(中小企業等事業再構築事業)</t>
    </r>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</si>
  <si>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</si>
  <si>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</si>
  <si>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</si>
  <si>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</si>
  <si>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</si>
  <si>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</si>
  <si>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</si>
  <si>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</si>
  <si>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</si>
  <si>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</si>
  <si>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t>中小企業等を対象に、省力化に係る設備投資等の経費を補助。</t>
    <rPh sb="10" eb="13">
      <t>ショウリョクカ</t>
    </rPh>
    <phoneticPr fontId="3"/>
  </si>
  <si>
    <t>補助事業の採択件数
（中小企業省力化投資補助事業）</t>
    <phoneticPr fontId="3"/>
  </si>
  <si>
    <t>売上拡大や生産性向上を後押しするために、人手不足に悩む中小企業等に対して、省力化投資を支援</t>
    <phoneticPr fontId="3"/>
  </si>
  <si>
    <t>カタログ登録要件の１つとして「費用対効果に優れ、投資回収年数が四年以内であること」を課しているため、機器を十分に使いこなしていれば短期アウトカムが達成される。その達成割合としては、「ものづくり補助金」における事業化達成割合が同様に「導入機器を上手く使いこなしているか否か」の指標であると考えられるため、その実績値を参照。</t>
    <rPh sb="143" eb="144">
      <t>カンガ</t>
    </rPh>
    <rPh sb="153" eb="156">
      <t>ジッセキチ</t>
    </rPh>
    <phoneticPr fontId="3"/>
  </si>
  <si>
    <t>省力化投資を行って労働生産性が高まれば、それを次の投資の原資に回すことで継続的な生産性向上を行っていけると考えられる。</t>
    <rPh sb="0" eb="3">
      <t>ショウリョクカ</t>
    </rPh>
    <rPh sb="3" eb="5">
      <t>トウシ</t>
    </rPh>
    <rPh sb="6" eb="7">
      <t>オコナ</t>
    </rPh>
    <rPh sb="9" eb="11">
      <t>ロウドウ</t>
    </rPh>
    <rPh sb="11" eb="14">
      <t>セイサンセイ</t>
    </rPh>
    <rPh sb="15" eb="16">
      <t>タカ</t>
    </rPh>
    <rPh sb="23" eb="24">
      <t>ツギ</t>
    </rPh>
    <rPh sb="25" eb="27">
      <t>トウシ</t>
    </rPh>
    <rPh sb="28" eb="30">
      <t>ゲンシ</t>
    </rPh>
    <rPh sb="31" eb="32">
      <t>マワ</t>
    </rPh>
    <rPh sb="36" eb="39">
      <t>ケイゾクテキ</t>
    </rPh>
    <rPh sb="40" eb="43">
      <t>セイサンセイ</t>
    </rPh>
    <rPh sb="43" eb="45">
      <t>コウジョウ</t>
    </rPh>
    <rPh sb="46" eb="47">
      <t>オコナ</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</si>
  <si>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</si>
  <si>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補助事業者のうち、補助事業終了時において、労働生産性が向上し、その効果が４年以内に機器導入の投資回収を終えるに足るものとなっている事業者割合</t>
    <rPh sb="27" eb="29">
      <t>コウジョウ</t>
    </rPh>
    <phoneticPr fontId="3"/>
  </si>
  <si>
    <t>補助事業者のうち、補助事業終了時において、労働生産性（付加価値額（＝営業利益＋人件費＋減価償却費）を従業員数と1人あたり勤務時間で割った額）が向上し、その効果が４年以内に機器導入の投資回収を終えるに足るものとなっている（「補助事業終了時の従業員数×労働生産性の増分」が投資額の４分の１以上である）事業者割合が70％を超えること</t>
    <rPh sb="71" eb="73">
      <t>コウジョウ</t>
    </rPh>
    <phoneticPr fontId="3"/>
  </si>
  <si>
    <t>終了予定時期と成果目標が適切に設定されているが、より適切な成果目標が設定できないかを検討し、その達成状況を踏まえて、新規申請受付終了の時期及び基金事業の終了時期について厳格に判断すること。管理業務の効率化に向けて不断の見直しを行うこと。</t>
    <phoneticPr fontId="3"/>
  </si>
  <si>
    <t>基金の造成の
経緯⑤</t>
    <rPh sb="0" eb="2">
      <t>キキン</t>
    </rPh>
    <rPh sb="3" eb="5">
      <t>ゾウセイ</t>
    </rPh>
    <rPh sb="7" eb="9">
      <t>ケイイ</t>
    </rPh>
    <phoneticPr fontId="3"/>
  </si>
  <si>
    <t>(項)中小企業政策推進費
 (目)中小企業等事業再構築促進補助金</t>
    <rPh sb="3" eb="5">
      <t>チュウショウ</t>
    </rPh>
    <rPh sb="5" eb="7">
      <t>キギョウ</t>
    </rPh>
    <rPh sb="7" eb="9">
      <t>セイサク</t>
    </rPh>
    <rPh sb="9" eb="12">
      <t>スイシンヒ</t>
    </rPh>
    <phoneticPr fontId="3"/>
  </si>
  <si>
    <t>中小企業省力化投資補助事業（中小企業等事業再構築促進事業の内数）</t>
    <rPh sb="0" eb="2">
      <t>チュウショウ</t>
    </rPh>
    <rPh sb="2" eb="4">
      <t>キギョウ</t>
    </rPh>
    <rPh sb="4" eb="6">
      <t>ショウリョク</t>
    </rPh>
    <rPh sb="6" eb="7">
      <t>カ</t>
    </rPh>
    <rPh sb="7" eb="9">
      <t>トウシ</t>
    </rPh>
    <rPh sb="9" eb="11">
      <t>ホジョ</t>
    </rPh>
    <rPh sb="11" eb="13">
      <t>ジギョウ</t>
    </rPh>
    <rPh sb="14" eb="16">
      <t>チュウショウ</t>
    </rPh>
    <rPh sb="16" eb="18">
      <t>キギョウ</t>
    </rPh>
    <rPh sb="18" eb="19">
      <t>トウ</t>
    </rPh>
    <rPh sb="19" eb="21">
      <t>ジギョウ</t>
    </rPh>
    <rPh sb="21" eb="22">
      <t>サイ</t>
    </rPh>
    <rPh sb="22" eb="24">
      <t>コウチク</t>
    </rPh>
    <rPh sb="24" eb="26">
      <t>ソクシン</t>
    </rPh>
    <rPh sb="26" eb="28">
      <t>ジギョウ</t>
    </rPh>
    <rPh sb="29" eb="31">
      <t>ウチスウ</t>
    </rPh>
    <phoneticPr fontId="3"/>
  </si>
  <si>
    <t>2023-経産-新23-0053</t>
    <rPh sb="5" eb="7">
      <t>ケイサン</t>
    </rPh>
    <rPh sb="8" eb="9">
      <t>シン</t>
    </rPh>
    <phoneticPr fontId="3"/>
  </si>
  <si>
    <t>終了予定時期等については、成果目標の達成状況を踏まえて、必要な事業であるか引き続き適切に判断していく。
また、適切な基金管理に努めるとともに、事業に必要な金額を定期的に検証し、過大なものがある場合には、その額について国庫返納を検討し、不断の見直しを行う。</t>
    <rPh sb="113" eb="115">
      <t>ケントウ</t>
    </rPh>
    <rPh sb="117" eb="119">
      <t>フダン</t>
    </rPh>
    <rPh sb="120" eb="122">
      <t>ミナオ</t>
    </rPh>
    <rPh sb="124" eb="125">
      <t>オコナ</t>
    </rPh>
    <phoneticPr fontId="3"/>
  </si>
  <si>
    <t>長引く新型コロナウイルス感染症の影響や物価高騰等により、依然として業況が厳しい中小企業者等に加え、産業構造の変化等により事業再構築が強く求められる業種・業態の事業者や新たに成長分野への事業再構築に取り組む事業者が今後の経済社会の変化に対応するためには、これら中小企業等の事業再構築を支援することは喫緊の課題であり、優先度が極めて高い。また、本事業は約10万件の中小企業等の事業再構築を支援することで、日本経済全体の構造転換を図るものであり、事業規模等を踏まえれば、地方自治体や民間等が行うことは困難である。
事業実施に当たっては、事業内容や事業実施主体の性質に応じて補助上限額や補助率等を適切に設定するとともに、補助対象経費を事業目的に資する費目に限定しており、交付審査、確定検査を行うことで、費目・使途の必要性等を精査することとしている。また、受益者が応分の負担も行うこととし、一部の申請類型については、要件未達の場合に補助金額の一部返還を求めることとしている。
また、基金設置法人及び事務局の選定に当たっては公募を行い、所要経費については採択審査や採択後の事業進捗管理等の必要な経費に限定している。
保有割合については、令和5年度以降の支出見込みを適切に見込んでおり妥当と考える。
成果目標に関しては、補助事業終了後のフォローアップ期間が終了していないため、現時点では判断が困難である。
令和５年12月20日付行政改革推進会議「基金の点検・見直しの横断的な方針」を踏まえ、改善の方向は以下のとおり。</t>
    <rPh sb="553" eb="555">
      <t>ホジョ</t>
    </rPh>
    <rPh sb="589" eb="591">
      <t>コンナン</t>
    </rPh>
    <phoneticPr fontId="3"/>
  </si>
  <si>
    <t>事業内容や事業実施主体の性質に応じて補助上限額や補助率等を適切に設定するとともに、補助対象経費を事業目的に資する費目に限定しており、交付審査、確定検査を行うことで、費目・使途の必要性等を精査するなどは引き続き継続していくとともに、過去の行政事業レビューにて執行体制の精査についてもご指摘いただいたことから、事務局オフィスを首都圏から分散させることで賃料を削減するとともに、コールセンター業務について再委託先の再公募を実施するなど、事務局経費の合理化を図っている。
執行の乖離状況については、採択後の辞退や交付決定取り消し、補助事業実施期間の延長を予測することが困難であるが、過去の数値を参考にすることで、可能な限り乖離が発生しないように見込み額を算出することができないか検討する。
保有割合については、引き続き適切な積算の上、執行をすることで、過剰な保有とならないよう管理する。
成果目標に関しては、補助事業終了後のフォローアップ期間が終了していないため、現時点では判断が困難であるが、事業化状況報告による実績把握に加えて、EBPM等を活用した補助事業の効果検証を行い、より適切な成果目標の設定ができないか検討していく。
令和５年12月20日付行政改革推進会議「基金の点検・見直しの横断的な方針」を踏まえ、足下の執行状況を踏まえた保有割合の再精査を行った。</t>
    <rPh sb="232" eb="234">
      <t>シッコウ</t>
    </rPh>
    <rPh sb="235" eb="237">
      <t>カイリ</t>
    </rPh>
    <rPh sb="237" eb="239">
      <t>ジョウキョウ</t>
    </rPh>
    <rPh sb="273" eb="275">
      <t>ヨソク</t>
    </rPh>
    <rPh sb="280" eb="282">
      <t>コンナン</t>
    </rPh>
    <rPh sb="287" eb="289">
      <t>カコ</t>
    </rPh>
    <rPh sb="290" eb="292">
      <t>スウチ</t>
    </rPh>
    <rPh sb="293" eb="295">
      <t>サンコウ</t>
    </rPh>
    <rPh sb="302" eb="304">
      <t>カノウ</t>
    </rPh>
    <rPh sb="305" eb="306">
      <t>カギ</t>
    </rPh>
    <rPh sb="307" eb="309">
      <t>カイリ</t>
    </rPh>
    <rPh sb="310" eb="312">
      <t>ハッセイ</t>
    </rPh>
    <rPh sb="318" eb="320">
      <t>ミコ</t>
    </rPh>
    <rPh sb="321" eb="322">
      <t>ガク</t>
    </rPh>
    <rPh sb="323" eb="325">
      <t>サンシュツ</t>
    </rPh>
    <rPh sb="335" eb="337">
      <t>ケントウ</t>
    </rPh>
    <rPh sb="390" eb="394">
      <t>セイカモクヒョウ</t>
    </rPh>
    <rPh sb="395" eb="396">
      <t>カン</t>
    </rPh>
    <rPh sb="400" eb="402">
      <t>ホジョ</t>
    </rPh>
    <rPh sb="402" eb="407">
      <t>ジギョウシュウリョウゴ</t>
    </rPh>
    <rPh sb="415" eb="417">
      <t>キカン</t>
    </rPh>
    <rPh sb="418" eb="420">
      <t>シュウリョウ</t>
    </rPh>
    <rPh sb="428" eb="431">
      <t>ゲンジテン</t>
    </rPh>
    <rPh sb="433" eb="435">
      <t>ハンダン</t>
    </rPh>
    <rPh sb="436" eb="438">
      <t>コンナン</t>
    </rPh>
    <phoneticPr fontId="3"/>
  </si>
  <si>
    <t>中小企業等事業再構築事業、中小企業省力化投資補助事業</t>
    <phoneticPr fontId="3"/>
  </si>
  <si>
    <t>ポストコロナの時代の経済社会の変化に対応するために、中小企業等の事業再構築を支援することで、日本経済の構造転換を促すことが重要であることから、思い切った事業再構築に意欲を有する中小企業等の挑戦を支援することを目的とする。
○中小企業等事業再構築事業
長引く新型コロナウイルス感染症の影響に加え、物価高騰等により、事業環境が厳しさを増す中、中小企業等が行う、ポストコロナ・ウィズコロナ時代の経済社会の変化に対応した、感染症等の危機に強い事業への大胆な事業再構築の取組を支援することで、中小企業等の付加価値額向上や賃上げにつなげるとともに、日本経済の構造転換を促す。
○中小企業省力化投資補助事業
中小企業等の売上拡大や生産性向上を後押しするために、人手不足に悩む中小企業等に対して、省力化投資を支援する。これにより、中小企業等の付加価値額や生産性向上を図り、賃上げにつなげる。</t>
    <rPh sb="104" eb="106">
      <t>モクテキ</t>
    </rPh>
    <phoneticPr fontId="3"/>
  </si>
  <si>
    <t>○中小企業等事業再構築事業
長引く新型コロナウイルス感染症の影響に加え、物価高騰等により、依然として業況が厳しい事業者への支援が必要である一方、産業構造や国際的サプライチェーンの変化等により事業再構築に取り組もうとする事業者がポストコロナ社会を見据えた前向きな投資を行うための取組に対する支援が必要である。
○中小企業省力化投資補助事業
中小企業の生産性向上は長年の課題であり、これまでも政策支援を実施してきたものの、企業により取組にばらつきがあり道半ばの状態である。今般、構造的な人手不足、エネルギーコストの上昇、物価高騰、多くの中小企業が共通した経営課題に直面する中、生産性向上への問題意識が高まっており、省力化投資支援を通じて目前の経営課題を解消しつつ中小企業の生産性を高める機会が訪れている。</t>
    <phoneticPr fontId="3"/>
  </si>
  <si>
    <t>○中小企業等事業再構築事業
新規事業分野への進出等の新分野展開、業態転換、事業・業種転換、事業再編、国内回帰又はこれらの取組を通じた規模の拡大等、思い切った事業再構築に意欲を有する中小企業等の挑戦を支援する。
○中小企業省力化投資補助事業
ＩｏＴ、ロボット等の人手不足解消に効果がある汎用製品を、「カタログ」のように事前に支援を受けられる製品として登録した上で、中小企業等が選択して導入できるようにすることで、簡易で即効性がある省力化投資を促進する。</t>
    <rPh sb="50" eb="54">
      <t>コクナイカイキ</t>
    </rPh>
    <phoneticPr fontId="3"/>
  </si>
  <si>
    <t>○中小企業等事業再構築事業
中小企業等が事業再構築に取り組むには、計画の立案、調整及び実施に長期間を要すること、新型コロナウイルスの影響によってはさらに実施が遅れる可能性があること、用地確保や土地造成等に期間を要することが想定される。また、採択後の辞退や交付決定取り消し、補助事業実施期間の延長を予測することが困難であり、各年度の所要額をあらかじめ見込み難い。したがって、事業者が躊躇することなく事業再構築を進めるためには、あらかじめ複数年度にわたる財源を確保した上で、弾力的な執行を行う必要がある。
○中小企業省力化投資補助事業
簡素で即効性のある支援制度とすることで、手続きが簡素になったことによりこれまで申請を行ってこなかった事業者からも申請が見込まれることや、カタログに掲載される機器によって応募状況が変化すること、さらに事業の新規性故にどの程度の潜在需要があるか見通すことが難しいことから、弾力的な支出が必要となる。
以上の理由から、基金方式で実施するものとする。</t>
    <phoneticPr fontId="3"/>
  </si>
  <si>
    <t>採択を受けて補助事業を完了することにより、労働生産性が向上して投資額以上の効果が得られるようになると考えられる。</t>
    <rPh sb="0" eb="2">
      <t>サイタク</t>
    </rPh>
    <rPh sb="3" eb="4">
      <t>ウ</t>
    </rPh>
    <rPh sb="6" eb="10">
      <t>ホジョジギョウ</t>
    </rPh>
    <rPh sb="11" eb="13">
      <t>カンリョウ</t>
    </rPh>
    <rPh sb="21" eb="23">
      <t>ロウドウ</t>
    </rPh>
    <rPh sb="23" eb="26">
      <t>セイサンセイ</t>
    </rPh>
    <rPh sb="27" eb="29">
      <t>コウジョウ</t>
    </rPh>
    <rPh sb="31" eb="34">
      <t>トウシガク</t>
    </rPh>
    <rPh sb="34" eb="36">
      <t>イジョウ</t>
    </rPh>
    <rPh sb="37" eb="39">
      <t>コウカ</t>
    </rPh>
    <rPh sb="40" eb="41">
      <t>エ</t>
    </rPh>
    <rPh sb="50" eb="51">
      <t>カンガ</t>
    </rPh>
    <phoneticPr fontId="3"/>
  </si>
  <si>
    <t>補助事業者のうち、補助事業終了後１～３年で、労働生産性の年率平均3.0％以上増加を達成する事業者割合が50％を超えること</t>
    <phoneticPr fontId="3"/>
  </si>
  <si>
    <t>補助事業者のうち、補助事業終了後１～３年で、労働生産性の年率平均3.0％以上増加を達成する事業者割合</t>
    <rPh sb="0" eb="5">
      <t>ホジョジギョウシャ</t>
    </rPh>
    <phoneticPr fontId="3"/>
  </si>
  <si>
    <t>中小企業向けの代表的な設備投資補助金であるものづくり補助金における過去の実績値（付加価値額が年率平均３％以上増加した事業者割合）を参考に数値を設定。
実績については、事業化状況報告書等で把握予定。</t>
    <phoneticPr fontId="3"/>
  </si>
  <si>
    <t>執行見込み額：
＜中小企業等事業再構築事業＞
執行見込み額1,642,406,202,297
【事業費の内訳】
・採択・交付決定済み：1,249,035,179,729円
・未採択で今後の公募・採択見込み：320,800,000,000円
　（過去の申請実績や民間企業の調査レポート等から将来予測を行うことで算出。）
【管理費の内訳】
・基金設置法人の管理費見込み額　918,455,843円
・事務局の管理費見込み額　63,652,566,725円
・令和６年度の事業に伴い必要となる管理費　8,000,000,000円
　（事業実施に必要な人件費、旅費、専門家謝金、広報費、その他費用を計上。）
&lt;中小企業省力化投資補助事業&gt;
執行見込額：449,986,638,000円
【事業費の内訳】
・採択・交付決定済み：0円
・未採択で今後公募・採択見込み：416,539,000,000円
　（省力化投資の実施率および投資額の統計データから想定）
【管理費の内訳】
（公募に係る事務の委託費）
R5年度～R9年度：29,719,158,301円（今後の事業者公募の結果により確定）
（基金設置法人における管理費）
R5年度以降：3,728,479,699円</t>
    <rPh sb="23" eb="25">
      <t>シッコウ</t>
    </rPh>
    <rPh sb="25" eb="27">
      <t>ミコ</t>
    </rPh>
    <rPh sb="28" eb="29">
      <t>ガク</t>
    </rPh>
    <rPh sb="52" eb="54">
      <t>ウチワケ</t>
    </rPh>
    <rPh sb="84" eb="85">
      <t>ガクジタイ</t>
    </rPh>
    <rPh sb="163" eb="164">
      <t>ヒ</t>
    </rPh>
    <rPh sb="170" eb="176">
      <t>キキンセッチホウジン</t>
    </rPh>
    <rPh sb="180" eb="182">
      <t>ミコ</t>
    </rPh>
    <rPh sb="183" eb="184">
      <t>ガク</t>
    </rPh>
    <rPh sb="196" eb="197">
      <t>エン</t>
    </rPh>
    <rPh sb="199" eb="202">
      <t>ジムキョク</t>
    </rPh>
    <rPh sb="203" eb="206">
      <t>カンリヒ</t>
    </rPh>
    <rPh sb="206" eb="208">
      <t>ミコ</t>
    </rPh>
    <rPh sb="209" eb="210">
      <t>ガク</t>
    </rPh>
    <rPh sb="225" eb="226">
      <t>エン</t>
    </rPh>
    <rPh sb="228" eb="230">
      <t>レイワ</t>
    </rPh>
    <rPh sb="231" eb="233">
      <t>ネンド</t>
    </rPh>
    <rPh sb="234" eb="236">
      <t>ジギョウ</t>
    </rPh>
    <rPh sb="318" eb="320">
      <t>シッコウ</t>
    </rPh>
    <rPh sb="320" eb="323">
      <t>ミコミガク</t>
    </rPh>
    <rPh sb="339" eb="340">
      <t>エン</t>
    </rPh>
    <rPh sb="342" eb="345">
      <t>ジギョウヒ</t>
    </rPh>
    <rPh sb="346" eb="348">
      <t>ウチワケ</t>
    </rPh>
    <rPh sb="351" eb="353">
      <t>サイタク</t>
    </rPh>
    <rPh sb="354" eb="356">
      <t>コウフ</t>
    </rPh>
    <rPh sb="356" eb="358">
      <t>ケッテイ</t>
    </rPh>
    <rPh sb="358" eb="359">
      <t>ス</t>
    </rPh>
    <rPh sb="362" eb="363">
      <t>エン</t>
    </rPh>
    <rPh sb="365" eb="366">
      <t>ミ</t>
    </rPh>
    <rPh sb="366" eb="368">
      <t>サイタク</t>
    </rPh>
    <rPh sb="369" eb="371">
      <t>コンゴ</t>
    </rPh>
    <rPh sb="371" eb="373">
      <t>コウボ</t>
    </rPh>
    <rPh sb="374" eb="376">
      <t>サイタク</t>
    </rPh>
    <rPh sb="376" eb="378">
      <t>ミコ</t>
    </rPh>
    <rPh sb="395" eb="396">
      <t>エン</t>
    </rPh>
    <rPh sb="399" eb="402">
      <t>ショウリョクカ</t>
    </rPh>
    <rPh sb="402" eb="404">
      <t>トウシ</t>
    </rPh>
    <rPh sb="405" eb="408">
      <t>ジッシリツ</t>
    </rPh>
    <rPh sb="411" eb="414">
      <t>トウシガク</t>
    </rPh>
    <rPh sb="415" eb="417">
      <t>トウケイ</t>
    </rPh>
    <rPh sb="422" eb="424">
      <t>ソウテイ</t>
    </rPh>
    <rPh sb="427" eb="430">
      <t>カンリヒ</t>
    </rPh>
    <rPh sb="431" eb="433">
      <t>ウチワケ</t>
    </rPh>
    <rPh sb="439" eb="440">
      <t>カカ</t>
    </rPh>
    <rPh sb="473" eb="474">
      <t>エン</t>
    </rPh>
    <rPh sb="494" eb="496">
      <t>キキン</t>
    </rPh>
    <rPh sb="496" eb="498">
      <t>セッチ</t>
    </rPh>
    <rPh sb="498" eb="500">
      <t>ホウジン</t>
    </rPh>
    <rPh sb="504" eb="507">
      <t>カンリヒ</t>
    </rPh>
    <rPh sb="511" eb="513">
      <t>ネンド</t>
    </rPh>
    <rPh sb="513" eb="515">
      <t>イコウ</t>
    </rPh>
    <rPh sb="529" eb="530">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</si>
</sst>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1"/>
      <name val="ＭＳ Ｐゴシック"/>
      <family val="3"/>
      <charset val="128"/>
    </font>
    <font>
      <sz val="11"/>
      <name val="ＭＳ ゴシック"/>
      <family val="3"/>
      <charset val="128"/>
    </font>
    <font>
      <u/>
      <sz val="11"/>
      <color theme="10"/>
      <name val="ＭＳ Ｐゴシック"/>
      <family val="3"/>
      <charset val="128"/>
    </font>
    <font>
      <sz val="11"/>
      <name val="ＭＳ Ｐゴシック"/>
      <family val="3"/>
      <charset val="128"/>
      <scheme val="minor"/>
    </font>
    <font>
      <sz val="6"/>
      <color theme="1"/>
      <name val="ＭＳ Ｐゴシック"/>
      <family val="3"/>
      <charset val="128"/>
    </font>
    <font>
      <sz val="11"/>
      <color rgb="FFFF0000"/>
      <name val="ＭＳ Ｐゴシック"/>
      <family val="3"/>
      <charset val="128"/>
    </font>
    <font>
      <sz val="10"/>
      <color rgb="FFFF0000"/>
      <name val="ＭＳ Ｐゴシック"/>
      <family val="3"/>
      <charset val="128"/>
    </font>
    <font>
      <sz val="10"/>
      <name val="ＭＳ Ｐゴシック"/>
      <family val="3"/>
      <charset val="128"/>
    </font>
    <font>
      <sz val="9"/>
      <name val="ＭＳ Ｐゴシック"/>
      <family val="3"/>
      <charset val="128"/>
    </font>
    <font>
      <sz val="11"/>
      <color theme="1"/>
      <name val="ＭＳ ゴシック"/>
      <family val="3"/>
      <charset val="128"/>
    </font>
    <font>
      <sz val="11"/>
      <color theme="1"/>
      <name val="ＭＳ Ｐゴシック"/>
      <family val="3"/>
      <charset val="128"/>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s>
  <borders count="19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double">
        <color indexed="64"/>
      </left>
      <right/>
      <top style="hair">
        <color indexed="64"/>
      </top>
      <bottom/>
      <diagonal/>
    </border>
    <border diagonalUp="1">
      <left/>
      <right style="thin">
        <color indexed="64"/>
      </right>
      <top style="dashed">
        <color indexed="64"/>
      </top>
      <bottom style="thin">
        <color indexed="64"/>
      </bottom>
      <diagonal style="thin">
        <color indexed="64"/>
      </diagonal>
    </border>
    <border diagonalUp="1">
      <left style="thin">
        <color indexed="64"/>
      </left>
      <right/>
      <top style="dashed">
        <color indexed="64"/>
      </top>
      <bottom style="thin">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299">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0" fillId="0" borderId="0" xfId="0" applyNumberFormat="1">
      <alignment vertical="center"/>
    </xf>
    <xf numFmtId="0" fontId="0" fillId="0" borderId="0" xfId="0" applyProtection="1">
      <alignment vertical="center"/>
      <protection locked="0"/>
    </xf>
    <xf numFmtId="0" fontId="10" fillId="0" borderId="71" xfId="1" applyFont="1" applyBorder="1">
      <alignment vertical="center"/>
    </xf>
    <xf numFmtId="0" fontId="10" fillId="0" borderId="24" xfId="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8" fillId="2" borderId="0" xfId="0" applyFont="1" applyFill="1" applyAlignment="1">
      <alignment horizontal="center" vertical="center" wrapText="1"/>
    </xf>
    <xf numFmtId="41" fontId="24" fillId="0" borderId="107" xfId="0" applyNumberFormat="1" applyFont="1" applyBorder="1">
      <alignment vertical="center"/>
    </xf>
    <xf numFmtId="41" fontId="24" fillId="0" borderId="111" xfId="0" applyNumberFormat="1" applyFont="1" applyBorder="1">
      <alignment vertical="center"/>
    </xf>
    <xf numFmtId="41" fontId="10" fillId="0" borderId="107" xfId="0" applyNumberFormat="1" applyFont="1" applyBorder="1">
      <alignment vertical="center"/>
    </xf>
    <xf numFmtId="41" fontId="10" fillId="0" borderId="111" xfId="0" applyNumberFormat="1" applyFont="1" applyBorder="1">
      <alignment vertical="center"/>
    </xf>
    <xf numFmtId="41" fontId="10" fillId="0" borderId="36" xfId="0" applyNumberFormat="1" applyFont="1" applyBorder="1">
      <alignment vertical="center"/>
    </xf>
    <xf numFmtId="41" fontId="24" fillId="0" borderId="64" xfId="0" applyNumberFormat="1" applyFont="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41" fontId="24" fillId="0" borderId="107" xfId="0" applyNumberFormat="1" applyFont="1" applyFill="1" applyBorder="1">
      <alignment vertical="center"/>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17" fillId="2" borderId="11" xfId="0" applyFont="1" applyFill="1" applyBorder="1" applyAlignment="1">
      <alignment horizontal="center" vertical="center" wrapText="1"/>
    </xf>
    <xf numFmtId="0" fontId="17" fillId="2" borderId="2" xfId="0" applyFont="1" applyFill="1" applyBorder="1" applyAlignment="1">
      <alignment horizontal="center" vertical="center"/>
    </xf>
    <xf numFmtId="0" fontId="17" fillId="2" borderId="12" xfId="0" applyFont="1" applyFill="1" applyBorder="1" applyAlignment="1">
      <alignment horizontal="center" vertical="center"/>
    </xf>
    <xf numFmtId="0" fontId="5"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9" fontId="20" fillId="0" borderId="24" xfId="4" applyFont="1" applyBorder="1" applyAlignment="1">
      <alignment horizontal="center" vertical="center" shrinkToFit="1"/>
    </xf>
    <xf numFmtId="9" fontId="20" fillId="0" borderId="25" xfId="4" applyFont="1" applyBorder="1" applyAlignment="1">
      <alignment horizontal="center" vertical="center" shrinkToFi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180" fontId="22" fillId="11" borderId="24" xfId="0" applyNumberFormat="1" applyFont="1" applyFill="1" applyBorder="1" applyAlignment="1" applyProtection="1">
      <alignment horizontal="center" vertical="center" shrinkToFit="1"/>
      <protection locked="0"/>
    </xf>
    <xf numFmtId="180" fontId="22" fillId="11" borderId="25" xfId="0" applyNumberFormat="1" applyFont="1" applyFill="1" applyBorder="1" applyAlignment="1" applyProtection="1">
      <alignment horizontal="center" vertical="center" shrinkToFit="1"/>
      <protection locked="0"/>
    </xf>
    <xf numFmtId="180" fontId="22" fillId="11" borderId="44" xfId="0" applyNumberFormat="1" applyFont="1" applyFill="1" applyBorder="1" applyAlignment="1" applyProtection="1">
      <alignment horizontal="center" vertical="center" shrinkToFit="1"/>
      <protection locked="0"/>
    </xf>
    <xf numFmtId="0" fontId="5" fillId="11" borderId="30" xfId="0" applyFont="1" applyFill="1" applyBorder="1" applyAlignment="1" applyProtection="1">
      <alignment horizontal="left" vertical="center" wrapText="1"/>
      <protection locked="0"/>
    </xf>
    <xf numFmtId="0" fontId="5" fillId="11" borderId="25" xfId="0" applyFont="1" applyFill="1" applyBorder="1" applyAlignment="1" applyProtection="1">
      <alignment horizontal="left" vertical="center"/>
      <protection locked="0"/>
    </xf>
    <xf numFmtId="0" fontId="5" fillId="11" borderId="44" xfId="0" applyFont="1" applyFill="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27" fillId="0" borderId="18" xfId="0" applyFont="1" applyFill="1" applyBorder="1" applyAlignment="1" applyProtection="1">
      <alignment horizontal="left" vertical="center" wrapText="1"/>
      <protection locked="0"/>
    </xf>
    <xf numFmtId="0" fontId="27" fillId="0" borderId="19" xfId="0" applyFont="1" applyFill="1" applyBorder="1" applyAlignment="1" applyProtection="1">
      <alignment horizontal="left" vertical="center" wrapText="1"/>
      <protection locked="0"/>
    </xf>
    <xf numFmtId="0" fontId="27" fillId="0" borderId="20" xfId="0" applyFont="1" applyFill="1" applyBorder="1" applyAlignment="1" applyProtection="1">
      <alignment horizontal="left" vertical="center" wrapText="1"/>
      <protection locked="0"/>
    </xf>
    <xf numFmtId="0" fontId="27" fillId="0" borderId="3" xfId="0" applyFont="1" applyFill="1" applyBorder="1" applyAlignment="1" applyProtection="1">
      <alignment horizontal="left" vertical="center" wrapText="1"/>
      <protection locked="0"/>
    </xf>
    <xf numFmtId="0" fontId="27" fillId="0" borderId="0" xfId="0" applyFont="1" applyFill="1" applyAlignment="1" applyProtection="1">
      <alignment horizontal="left" vertical="center" wrapText="1"/>
      <protection locked="0"/>
    </xf>
    <xf numFmtId="0" fontId="27" fillId="0" borderId="70" xfId="0" applyFont="1" applyFill="1" applyBorder="1" applyAlignment="1" applyProtection="1">
      <alignment horizontal="left" vertical="center" wrapText="1"/>
      <protection locked="0"/>
    </xf>
    <xf numFmtId="0" fontId="27" fillId="0" borderId="40" xfId="0" applyFont="1" applyFill="1" applyBorder="1" applyAlignment="1" applyProtection="1">
      <alignment horizontal="left" vertical="center" wrapText="1"/>
      <protection locked="0"/>
    </xf>
    <xf numFmtId="0" fontId="27" fillId="0" borderId="41" xfId="0" applyFont="1" applyFill="1" applyBorder="1" applyAlignment="1" applyProtection="1">
      <alignment horizontal="left" vertical="center" wrapText="1"/>
      <protection locked="0"/>
    </xf>
    <xf numFmtId="0" fontId="27"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11" borderId="25" xfId="0" applyFont="1" applyFill="1" applyBorder="1" applyAlignment="1" applyProtection="1">
      <alignment horizontal="left" vertical="center" wrapText="1"/>
      <protection locked="0"/>
    </xf>
    <xf numFmtId="0" fontId="5" fillId="11" borderId="44"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22" fillId="11" borderId="41" xfId="0" applyNumberFormat="1" applyFont="1" applyFill="1" applyBorder="1" applyAlignment="1" applyProtection="1">
      <alignment horizontal="center" vertical="center" shrinkToFit="1"/>
      <protection locked="0"/>
    </xf>
    <xf numFmtId="0" fontId="20" fillId="11" borderId="18" xfId="0" applyFont="1" applyFill="1" applyBorder="1" applyAlignment="1" applyProtection="1">
      <alignment horizontal="left" vertical="center" wrapText="1"/>
      <protection locked="0"/>
    </xf>
    <xf numFmtId="0" fontId="20" fillId="11" borderId="19" xfId="0" applyFont="1" applyFill="1" applyBorder="1" applyAlignment="1" applyProtection="1">
      <alignment horizontal="left" vertical="center" wrapText="1"/>
      <protection locked="0"/>
    </xf>
    <xf numFmtId="0" fontId="20" fillId="11" borderId="20" xfId="0" applyFont="1" applyFill="1" applyBorder="1" applyAlignment="1" applyProtection="1">
      <alignment horizontal="left" vertical="center" wrapText="1"/>
      <protection locked="0"/>
    </xf>
    <xf numFmtId="0" fontId="20" fillId="11" borderId="3" xfId="0" applyFont="1" applyFill="1" applyBorder="1" applyAlignment="1" applyProtection="1">
      <alignment horizontal="left" vertical="center" wrapText="1"/>
      <protection locked="0"/>
    </xf>
    <xf numFmtId="0" fontId="20" fillId="11" borderId="0" xfId="0" applyFont="1" applyFill="1" applyAlignment="1" applyProtection="1">
      <alignment horizontal="left" vertical="center" wrapText="1"/>
      <protection locked="0"/>
    </xf>
    <xf numFmtId="0" fontId="20" fillId="11" borderId="70" xfId="0" applyFont="1" applyFill="1" applyBorder="1" applyAlignment="1" applyProtection="1">
      <alignment horizontal="left" vertical="center" wrapText="1"/>
      <protection locked="0"/>
    </xf>
    <xf numFmtId="0" fontId="20" fillId="11" borderId="40" xfId="0" applyFont="1" applyFill="1" applyBorder="1" applyAlignment="1" applyProtection="1">
      <alignment horizontal="left" vertical="center" wrapText="1"/>
      <protection locked="0"/>
    </xf>
    <xf numFmtId="0" fontId="20" fillId="11" borderId="41" xfId="0" applyFont="1" applyFill="1" applyBorder="1" applyAlignment="1" applyProtection="1">
      <alignment horizontal="left" vertical="center" wrapText="1"/>
      <protection locked="0"/>
    </xf>
    <xf numFmtId="0" fontId="20" fillId="11" borderId="42" xfId="0" applyFont="1" applyFill="1" applyBorder="1" applyAlignment="1" applyProtection="1">
      <alignment horizontal="left" vertical="center" wrapText="1"/>
      <protection locked="0"/>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7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71" xfId="0" applyFill="1" applyBorder="1" applyAlignment="1">
      <alignment horizontal="center" vertical="center"/>
    </xf>
    <xf numFmtId="0" fontId="0" fillId="3" borderId="62" xfId="0" applyFill="1" applyBorder="1" applyAlignment="1">
      <alignment horizontal="center" vertical="center"/>
    </xf>
    <xf numFmtId="0" fontId="0" fillId="3" borderId="169" xfId="0" applyFill="1" applyBorder="1" applyAlignment="1">
      <alignment horizontal="center" vertical="center"/>
    </xf>
    <xf numFmtId="0" fontId="0" fillId="3" borderId="170" xfId="0" applyFill="1" applyBorder="1" applyAlignment="1">
      <alignment horizontal="center" vertical="center"/>
    </xf>
    <xf numFmtId="0" fontId="0" fillId="3" borderId="171" xfId="0"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0" fillId="3" borderId="9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2" borderId="71" xfId="0" applyFill="1" applyBorder="1" applyAlignment="1">
      <alignment horizontal="center" vertical="center"/>
    </xf>
    <xf numFmtId="0" fontId="0" fillId="2" borderId="0" xfId="0" applyFill="1" applyAlignment="1">
      <alignment horizontal="center" vertical="center"/>
    </xf>
    <xf numFmtId="0" fontId="0" fillId="2" borderId="70"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50" xfId="0" applyFill="1" applyBorder="1" applyAlignment="1">
      <alignment horizontal="center" vertical="center"/>
    </xf>
    <xf numFmtId="0" fontId="0" fillId="2" borderId="27" xfId="0" applyFill="1" applyBorder="1" applyAlignment="1">
      <alignment horizontal="center" vertical="center"/>
    </xf>
    <xf numFmtId="181" fontId="0" fillId="3" borderId="98" xfId="0" applyNumberFormat="1" applyFill="1" applyBorder="1" applyAlignment="1" applyProtection="1">
      <alignment horizontal="center" vertical="center" shrinkToFit="1"/>
      <protection locked="0"/>
    </xf>
    <xf numFmtId="181" fontId="0" fillId="3" borderId="19" xfId="0" applyNumberFormat="1" applyFill="1" applyBorder="1" applyAlignment="1" applyProtection="1">
      <alignment horizontal="center" vertical="center" shrinkToFit="1"/>
      <protection locked="0"/>
    </xf>
    <xf numFmtId="181" fontId="0" fillId="3" borderId="66" xfId="0" applyNumberFormat="1" applyFill="1" applyBorder="1" applyAlignment="1" applyProtection="1">
      <alignment horizontal="center" vertical="center" shrinkToFit="1"/>
      <protection locked="0"/>
    </xf>
    <xf numFmtId="181" fontId="0" fillId="3" borderId="62" xfId="0" applyNumberFormat="1" applyFill="1" applyBorder="1" applyAlignment="1" applyProtection="1">
      <alignment horizontal="center" vertical="center" shrinkToFit="1"/>
      <protection locked="0"/>
    </xf>
    <xf numFmtId="181" fontId="0" fillId="3" borderId="41" xfId="0" applyNumberFormat="1" applyFill="1" applyBorder="1" applyAlignment="1" applyProtection="1">
      <alignment horizontal="center" vertical="center" shrinkToFit="1"/>
      <protection locked="0"/>
    </xf>
    <xf numFmtId="181" fontId="0" fillId="0" borderId="41" xfId="0" applyNumberFormat="1" applyFill="1" applyBorder="1" applyAlignment="1" applyProtection="1">
      <alignment horizontal="center" vertical="center" shrinkToFit="1"/>
      <protection locked="0"/>
    </xf>
    <xf numFmtId="0" fontId="0" fillId="7" borderId="41" xfId="0" applyFill="1" applyBorder="1" applyAlignment="1">
      <alignment horizontal="center" vertical="center"/>
    </xf>
    <xf numFmtId="0" fontId="0" fillId="7" borderId="59" xfId="0"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0" fillId="0" borderId="18" xfId="0" applyFill="1" applyBorder="1" applyAlignment="1" applyProtection="1">
      <alignment vertical="center" wrapText="1"/>
      <protection locked="0"/>
    </xf>
    <xf numFmtId="0" fontId="0" fillId="0" borderId="19" xfId="0" applyFill="1" applyBorder="1" applyAlignment="1" applyProtection="1">
      <alignment vertical="center" wrapText="1"/>
      <protection locked="0"/>
    </xf>
    <xf numFmtId="0" fontId="0" fillId="0" borderId="40" xfId="0" applyFill="1" applyBorder="1" applyAlignment="1" applyProtection="1">
      <alignment vertical="center" wrapText="1"/>
      <protection locked="0"/>
    </xf>
    <xf numFmtId="0" fontId="0" fillId="0" borderId="41" xfId="0" applyFill="1" applyBorder="1" applyAlignment="1" applyProtection="1">
      <alignment vertical="center" wrapText="1"/>
      <protection locked="0"/>
    </xf>
    <xf numFmtId="0" fontId="0" fillId="0" borderId="98"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25" fillId="2" borderId="9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80" fontId="0" fillId="0" borderId="9" xfId="0" applyNumberFormat="1" applyBorder="1" applyAlignment="1" applyProtection="1">
      <alignment horizontal="center" vertical="center" shrinkToFit="1"/>
      <protection locked="0"/>
    </xf>
    <xf numFmtId="180" fontId="20" fillId="0" borderId="9" xfId="0" applyNumberFormat="1" applyFont="1" applyBorder="1" applyAlignment="1" applyProtection="1">
      <alignment horizontal="center" vertical="center" shrinkToFit="1"/>
      <protection locked="0"/>
    </xf>
    <xf numFmtId="180" fontId="20" fillId="0" borderId="24" xfId="0" applyNumberFormat="1" applyFont="1" applyBorder="1" applyAlignment="1" applyProtection="1">
      <alignment horizontal="center" vertical="center" shrinkToFit="1"/>
      <protection locked="0"/>
    </xf>
    <xf numFmtId="180" fontId="20" fillId="0" borderId="25" xfId="0" applyNumberFormat="1" applyFont="1" applyBorder="1" applyAlignment="1" applyProtection="1">
      <alignment horizontal="center" vertical="center" shrinkToFit="1"/>
      <protection locked="0"/>
    </xf>
    <xf numFmtId="180" fontId="20" fillId="0" borderId="44" xfId="0" applyNumberFormat="1" applyFont="1" applyBorder="1" applyAlignment="1" applyProtection="1">
      <alignment horizontal="center" vertical="center" shrinkToFit="1"/>
      <protection locked="0"/>
    </xf>
    <xf numFmtId="0" fontId="25" fillId="2" borderId="24" xfId="0" applyFont="1" applyFill="1" applyBorder="1" applyAlignment="1">
      <alignment horizontal="center" vertical="center" shrinkToFit="1"/>
    </xf>
    <xf numFmtId="180" fontId="20" fillId="0" borderId="9" xfId="0" applyNumberFormat="1" applyFont="1" applyFill="1" applyBorder="1" applyAlignment="1" applyProtection="1">
      <alignment horizontal="center" vertical="center" shrinkToFit="1"/>
      <protection locked="0"/>
    </xf>
    <xf numFmtId="180" fontId="20" fillId="0" borderId="24" xfId="0" applyNumberFormat="1" applyFont="1" applyFill="1" applyBorder="1" applyAlignment="1" applyProtection="1">
      <alignment horizontal="center" vertical="center" shrinkToFit="1"/>
      <protection locked="0"/>
    </xf>
    <xf numFmtId="180" fontId="20" fillId="0" borderId="25" xfId="0" applyNumberFormat="1" applyFont="1" applyFill="1" applyBorder="1" applyAlignment="1" applyProtection="1">
      <alignment horizontal="center" vertical="center" shrinkToFit="1"/>
      <protection locked="0"/>
    </xf>
    <xf numFmtId="180" fontId="20" fillId="0" borderId="44" xfId="0" applyNumberFormat="1" applyFont="1" applyFill="1" applyBorder="1" applyAlignment="1" applyProtection="1">
      <alignment horizontal="center" vertical="center" shrinkToFit="1"/>
      <protection locked="0"/>
    </xf>
    <xf numFmtId="0" fontId="0" fillId="2" borderId="24" xfId="0" applyFill="1" applyBorder="1" applyAlignment="1">
      <alignment vertical="center"/>
    </xf>
    <xf numFmtId="0" fontId="0" fillId="2" borderId="26" xfId="0"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2" borderId="24" xfId="0" applyFill="1" applyBorder="1" applyAlignment="1">
      <alignment horizontal="right" vertical="center"/>
    </xf>
    <xf numFmtId="0" fontId="0" fillId="2" borderId="26" xfId="0" applyFill="1" applyBorder="1" applyAlignment="1">
      <alignment horizontal="right" vertical="center"/>
    </xf>
    <xf numFmtId="0" fontId="22" fillId="0" borderId="24" xfId="0" applyFont="1" applyBorder="1" applyAlignment="1">
      <alignment vertical="center" wrapText="1"/>
    </xf>
    <xf numFmtId="0" fontId="22" fillId="0" borderId="25" xfId="0" applyFont="1" applyBorder="1" applyAlignment="1">
      <alignment vertical="center" wrapText="1"/>
    </xf>
    <xf numFmtId="179" fontId="22" fillId="0" borderId="125" xfId="0" applyNumberFormat="1" applyFont="1" applyBorder="1" applyAlignment="1">
      <alignment horizontal="center" vertical="center"/>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41" fontId="22" fillId="0" borderId="24" xfId="0" applyNumberFormat="1" applyFont="1" applyBorder="1" applyAlignment="1">
      <alignment horizontal="right" vertical="center" wrapText="1"/>
    </xf>
    <xf numFmtId="41" fontId="22" fillId="0" borderId="25" xfId="0" applyNumberFormat="1" applyFont="1" applyBorder="1" applyAlignment="1">
      <alignment horizontal="right" vertical="center" wrapText="1"/>
    </xf>
    <xf numFmtId="41" fontId="22" fillId="0" borderId="26" xfId="0" applyNumberFormat="1" applyFont="1" applyBorder="1" applyAlignment="1">
      <alignment horizontal="right" vertical="center" wrapText="1"/>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179" fontId="5" fillId="10" borderId="125" xfId="0" applyNumberFormat="1" applyFont="1" applyFill="1" applyBorder="1" applyAlignment="1">
      <alignment horizontal="center" vertical="center"/>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190" xfId="0" applyBorder="1" applyAlignment="1">
      <alignment vertical="center" wrapText="1"/>
    </xf>
    <xf numFmtId="179" fontId="0" fillId="0" borderId="191" xfId="0" applyNumberFormat="1" applyBorder="1" applyAlignment="1">
      <alignment horizontal="center" vertical="center"/>
    </xf>
    <xf numFmtId="179" fontId="0" fillId="0" borderId="192" xfId="0" applyNumberFormat="1" applyBorder="1" applyAlignment="1">
      <alignment horizontal="center" vertical="center"/>
    </xf>
    <xf numFmtId="179" fontId="0" fillId="0" borderId="193" xfId="0" applyNumberFormat="1" applyBorder="1" applyAlignment="1">
      <alignment horizontal="center" vertical="center"/>
    </xf>
    <xf numFmtId="0" fontId="0" fillId="0" borderId="127"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0" fontId="5" fillId="0" borderId="80" xfId="0" applyFont="1" applyBorder="1" applyAlignment="1">
      <alignment horizontal="left" vertical="center" wrapText="1"/>
    </xf>
    <xf numFmtId="0" fontId="5" fillId="0" borderId="81" xfId="0" applyFont="1" applyBorder="1" applyAlignment="1">
      <alignment horizontal="left" vertical="center" wrapText="1"/>
    </xf>
    <xf numFmtId="0" fontId="5" fillId="0" borderId="82" xfId="0" applyFont="1" applyBorder="1" applyAlignment="1">
      <alignment horizontal="left" vertical="center" wrapText="1"/>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22" fillId="0" borderId="86" xfId="0" applyFont="1" applyBorder="1" applyAlignment="1">
      <alignment horizontal="left" vertical="center" wrapText="1"/>
    </xf>
    <xf numFmtId="0" fontId="22" fillId="0" borderId="87" xfId="0" applyFont="1" applyBorder="1" applyAlignment="1">
      <alignment horizontal="left" vertical="center" wrapText="1"/>
    </xf>
    <xf numFmtId="0" fontId="22" fillId="0" borderId="88" xfId="0" applyFont="1" applyBorder="1" applyAlignment="1">
      <alignment horizontal="left" vertical="center" wrapText="1"/>
    </xf>
    <xf numFmtId="0" fontId="23" fillId="0" borderId="89" xfId="0" applyFont="1" applyBorder="1" applyAlignment="1">
      <alignment horizontal="left" vertical="center" wrapText="1"/>
    </xf>
    <xf numFmtId="0" fontId="23" fillId="0" borderId="87" xfId="0" applyFont="1" applyBorder="1" applyAlignment="1">
      <alignment horizontal="left" vertical="center" wrapText="1"/>
    </xf>
    <xf numFmtId="0" fontId="23" fillId="0" borderId="88" xfId="0" applyFont="1" applyBorder="1" applyAlignment="1">
      <alignment horizontal="left" vertical="center" wrapText="1"/>
    </xf>
    <xf numFmtId="41" fontId="22" fillId="0" borderId="89" xfId="0" applyNumberFormat="1" applyFont="1" applyBorder="1" applyAlignment="1">
      <alignment horizontal="right" vertical="center"/>
    </xf>
    <xf numFmtId="41" fontId="22" fillId="0" borderId="87" xfId="0" applyNumberFormat="1" applyFont="1" applyBorder="1" applyAlignment="1">
      <alignment horizontal="right" vertical="center"/>
    </xf>
    <xf numFmtId="41" fontId="22" fillId="0" borderId="9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wrapText="1"/>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30"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22" fillId="0" borderId="86" xfId="0" applyFont="1" applyBorder="1" applyAlignment="1">
      <alignment horizontal="left" vertical="center"/>
    </xf>
    <xf numFmtId="0" fontId="22" fillId="0" borderId="87" xfId="0" applyFont="1" applyBorder="1" applyAlignment="1">
      <alignment horizontal="left" vertical="center"/>
    </xf>
    <xf numFmtId="0" fontId="22" fillId="0" borderId="88" xfId="0" applyFont="1" applyBorder="1" applyAlignment="1">
      <alignment horizontal="left" vertical="center"/>
    </xf>
    <xf numFmtId="41" fontId="22" fillId="0" borderId="98" xfId="0" applyNumberFormat="1" applyFont="1" applyBorder="1" applyAlignment="1">
      <alignment horizontal="right" vertical="center"/>
    </xf>
    <xf numFmtId="41" fontId="22" fillId="0" borderId="19" xfId="0" applyNumberFormat="1" applyFont="1" applyBorder="1" applyAlignment="1">
      <alignment horizontal="right" vertical="center"/>
    </xf>
    <xf numFmtId="41" fontId="22" fillId="0" borderId="66" xfId="0" applyNumberFormat="1" applyFont="1" applyBorder="1" applyAlignment="1">
      <alignment horizontal="right" vertical="center"/>
    </xf>
    <xf numFmtId="0" fontId="22" fillId="0" borderId="80" xfId="0" applyFont="1" applyBorder="1" applyAlignment="1">
      <alignment horizontal="left" vertical="center"/>
    </xf>
    <xf numFmtId="0" fontId="22" fillId="0" borderId="81" xfId="0" applyFont="1" applyBorder="1" applyAlignment="1">
      <alignment horizontal="left" vertical="center"/>
    </xf>
    <xf numFmtId="0" fontId="22" fillId="0" borderId="82" xfId="0" applyFont="1" applyBorder="1" applyAlignment="1">
      <alignment horizontal="left" vertical="center"/>
    </xf>
    <xf numFmtId="0" fontId="23" fillId="0" borderId="83" xfId="0" applyFont="1" applyBorder="1" applyAlignment="1">
      <alignment horizontal="left" vertical="center" wrapText="1"/>
    </xf>
    <xf numFmtId="0" fontId="23" fillId="0" borderId="81" xfId="0" applyFont="1" applyBorder="1" applyAlignment="1">
      <alignment horizontal="left" vertical="center" wrapText="1"/>
    </xf>
    <xf numFmtId="0" fontId="23" fillId="0" borderId="82" xfId="0" applyFont="1" applyBorder="1" applyAlignment="1">
      <alignment horizontal="left" vertical="center" wrapText="1"/>
    </xf>
    <xf numFmtId="41" fontId="22" fillId="0" borderId="71" xfId="0" applyNumberFormat="1" applyFont="1" applyBorder="1" applyAlignment="1">
      <alignment horizontal="right" vertical="center"/>
    </xf>
    <xf numFmtId="41" fontId="22" fillId="0" borderId="0" xfId="0" applyNumberFormat="1" applyFont="1" applyAlignment="1">
      <alignment horizontal="right" vertical="center"/>
    </xf>
    <xf numFmtId="41" fontId="22" fillId="0" borderId="70" xfId="0" applyNumberFormat="1" applyFont="1" applyBorder="1" applyAlignment="1">
      <alignment horizontal="right" vertical="center"/>
    </xf>
    <xf numFmtId="41" fontId="22" fillId="0" borderId="83" xfId="0" applyNumberFormat="1" applyFont="1" applyBorder="1" applyAlignment="1">
      <alignment horizontal="right" vertical="center"/>
    </xf>
    <xf numFmtId="41" fontId="22" fillId="0" borderId="81" xfId="0" applyNumberFormat="1" applyFont="1" applyBorder="1" applyAlignment="1">
      <alignment horizontal="right" vertical="center"/>
    </xf>
    <xf numFmtId="41" fontId="22" fillId="0" borderId="85" xfId="0" applyNumberFormat="1" applyFont="1" applyBorder="1" applyAlignment="1">
      <alignment horizontal="right" vertical="center"/>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22" fillId="0" borderId="80" xfId="0" applyFont="1" applyBorder="1" applyAlignment="1">
      <alignment horizontal="left" vertical="center" wrapText="1"/>
    </xf>
    <xf numFmtId="0" fontId="22" fillId="0" borderId="81" xfId="0" applyFont="1" applyBorder="1" applyAlignment="1">
      <alignment horizontal="left" vertical="center" wrapText="1"/>
    </xf>
    <xf numFmtId="0" fontId="22" fillId="0" borderId="82" xfId="0" applyFont="1" applyBorder="1" applyAlignment="1">
      <alignment horizontal="left" vertical="center" wrapText="1"/>
    </xf>
    <xf numFmtId="41" fontId="22" fillId="0" borderId="8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23" fillId="0" borderId="83" xfId="0" applyFont="1" applyBorder="1" applyAlignment="1">
      <alignment vertical="center" wrapText="1"/>
    </xf>
    <xf numFmtId="0" fontId="23" fillId="0" borderId="81" xfId="0" applyFont="1" applyBorder="1" applyAlignment="1">
      <alignment vertical="center" wrapText="1"/>
    </xf>
    <xf numFmtId="0" fontId="23" fillId="0" borderId="82" xfId="0" applyFont="1" applyBorder="1" applyAlignment="1">
      <alignment vertical="center" wrapText="1"/>
    </xf>
    <xf numFmtId="0" fontId="22" fillId="0" borderId="75" xfId="0" applyFont="1" applyBorder="1" applyAlignment="1">
      <alignment horizontal="left" vertical="center"/>
    </xf>
    <xf numFmtId="0" fontId="22" fillId="0" borderId="76" xfId="0" applyFont="1" applyBorder="1" applyAlignment="1">
      <alignment horizontal="left" vertical="center"/>
    </xf>
    <xf numFmtId="0" fontId="22" fillId="0" borderId="77" xfId="0" applyFont="1" applyBorder="1" applyAlignment="1">
      <alignment horizontal="left" vertical="center"/>
    </xf>
    <xf numFmtId="0" fontId="23" fillId="0" borderId="78" xfId="0" applyFont="1" applyBorder="1" applyAlignment="1">
      <alignment vertical="center" wrapText="1"/>
    </xf>
    <xf numFmtId="0" fontId="23" fillId="0" borderId="76" xfId="0" applyFont="1" applyBorder="1" applyAlignment="1">
      <alignment vertical="center" wrapText="1"/>
    </xf>
    <xf numFmtId="0" fontId="23" fillId="0" borderId="77" xfId="0" applyFont="1" applyBorder="1" applyAlignment="1">
      <alignment vertical="center" wrapText="1"/>
    </xf>
    <xf numFmtId="41" fontId="22" fillId="0" borderId="78" xfId="0" applyNumberFormat="1" applyFont="1" applyBorder="1" applyAlignment="1">
      <alignment horizontal="center" vertical="center"/>
    </xf>
    <xf numFmtId="41" fontId="22" fillId="0" borderId="76" xfId="0" applyNumberFormat="1" applyFont="1" applyBorder="1" applyAlignment="1">
      <alignment horizontal="center" vertical="center"/>
    </xf>
    <xf numFmtId="41" fontId="22" fillId="0" borderId="79" xfId="0" applyNumberFormat="1" applyFont="1" applyBorder="1" applyAlignment="1">
      <alignment horizontal="center" vertical="center"/>
    </xf>
    <xf numFmtId="0" fontId="22" fillId="0" borderId="99" xfId="0" applyFont="1" applyBorder="1" applyAlignment="1">
      <alignment horizontal="left" vertical="center"/>
    </xf>
    <xf numFmtId="0" fontId="22" fillId="0" borderId="100" xfId="0" applyFont="1" applyBorder="1" applyAlignment="1">
      <alignment horizontal="left" vertical="center"/>
    </xf>
    <xf numFmtId="0" fontId="22" fillId="0" borderId="101" xfId="0" applyFont="1" applyBorder="1" applyAlignment="1">
      <alignment horizontal="left" vertical="center"/>
    </xf>
    <xf numFmtId="0" fontId="5" fillId="0" borderId="194" xfId="0" applyFont="1" applyBorder="1" applyAlignment="1">
      <alignment horizontal="left" vertical="center"/>
    </xf>
    <xf numFmtId="0" fontId="5" fillId="0" borderId="95" xfId="0" applyFont="1" applyBorder="1" applyAlignment="1">
      <alignment horizontal="left" vertical="center"/>
    </xf>
    <xf numFmtId="0" fontId="5" fillId="0" borderId="96" xfId="0" applyFont="1" applyBorder="1" applyAlignment="1">
      <alignment horizontal="left" vertical="center"/>
    </xf>
    <xf numFmtId="41" fontId="5" fillId="0" borderId="94" xfId="0" applyNumberFormat="1" applyFont="1" applyBorder="1" applyAlignment="1">
      <alignment horizontal="right" vertical="center"/>
    </xf>
    <xf numFmtId="41" fontId="5" fillId="0" borderId="95" xfId="0" applyNumberFormat="1" applyFont="1" applyBorder="1" applyAlignment="1">
      <alignment horizontal="right" vertical="center"/>
    </xf>
    <xf numFmtId="0" fontId="10" fillId="0" borderId="98" xfId="0" applyFont="1" applyBorder="1" applyAlignment="1">
      <alignment horizontal="left" vertical="center" wrapText="1"/>
    </xf>
    <xf numFmtId="0" fontId="23" fillId="0" borderId="89" xfId="0" applyFont="1" applyBorder="1" applyAlignment="1">
      <alignment vertical="center" wrapText="1"/>
    </xf>
    <xf numFmtId="0" fontId="23" fillId="0" borderId="87" xfId="0" applyFont="1" applyBorder="1" applyAlignment="1">
      <alignment vertical="center" wrapText="1"/>
    </xf>
    <xf numFmtId="0" fontId="23" fillId="0" borderId="88" xfId="0" applyFont="1" applyBorder="1" applyAlignment="1">
      <alignment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7" fillId="2" borderId="69" xfId="0" applyFont="1" applyFill="1" applyBorder="1" applyAlignment="1">
      <alignment horizontal="center" vertical="center" wrapText="1"/>
    </xf>
    <xf numFmtId="0" fontId="17" fillId="2" borderId="49" xfId="0" applyFont="1" applyFill="1" applyBorder="1" applyAlignment="1">
      <alignment horizontal="center" vertical="center"/>
    </xf>
    <xf numFmtId="0" fontId="17" fillId="2" borderId="140" xfId="0" applyFont="1" applyFill="1" applyBorder="1" applyAlignment="1">
      <alignment horizontal="center" vertical="center"/>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0" borderId="39" xfId="0" applyFont="1" applyFill="1" applyBorder="1" applyAlignment="1" applyProtection="1">
      <alignment horizontal="left" vertical="center" wrapText="1"/>
      <protection locked="0"/>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1" fillId="6" borderId="133" xfId="1" applyFont="1" applyFill="1" applyBorder="1" applyAlignment="1">
      <alignment horizontal="left" vertical="center" wrapText="1"/>
    </xf>
    <xf numFmtId="0" fontId="1" fillId="6" borderId="131" xfId="1" applyFont="1" applyFill="1" applyBorder="1" applyAlignment="1">
      <alignment horizontal="left" vertical="center" wrapText="1"/>
    </xf>
    <xf numFmtId="0" fontId="1"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62" xfId="0" applyFont="1" applyBorder="1" applyAlignment="1">
      <alignment vertical="center" wrapText="1"/>
    </xf>
    <xf numFmtId="0" fontId="5" fillId="0" borderId="41" xfId="0" applyFont="1" applyBorder="1" applyAlignment="1">
      <alignment vertical="center" wrapText="1"/>
    </xf>
    <xf numFmtId="0" fontId="5" fillId="0" borderId="59" xfId="0" applyFont="1" applyBorder="1" applyAlignment="1">
      <alignmen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vertical="center" wrapText="1"/>
    </xf>
    <xf numFmtId="0" fontId="5" fillId="0" borderId="36" xfId="0" applyFont="1" applyBorder="1" applyAlignment="1">
      <alignment vertical="center" wrapText="1"/>
    </xf>
    <xf numFmtId="0" fontId="5" fillId="0" borderId="54" xfId="0" applyFont="1" applyBorder="1" applyAlignment="1">
      <alignment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vertical="center" wrapText="1"/>
    </xf>
    <xf numFmtId="0" fontId="5" fillId="0" borderId="16" xfId="0" applyFont="1" applyBorder="1" applyAlignment="1">
      <alignment vertical="center" wrapText="1"/>
    </xf>
    <xf numFmtId="0" fontId="5" fillId="0" borderId="34" xfId="0" applyFont="1" applyBorder="1" applyAlignment="1">
      <alignmen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0" fillId="0" borderId="13" xfId="0" applyFill="1" applyBorder="1" applyAlignment="1">
      <alignment horizontal="left" vertical="center" wrapText="1"/>
    </xf>
    <xf numFmtId="0" fontId="0" fillId="0" borderId="0" xfId="0" applyFill="1" applyAlignment="1">
      <alignment horizontal="left" vertical="center" wrapText="1"/>
    </xf>
    <xf numFmtId="0" fontId="0" fillId="0" borderId="4" xfId="0" applyFill="1" applyBorder="1" applyAlignment="1">
      <alignment horizontal="left" vertical="center" wrapText="1"/>
    </xf>
    <xf numFmtId="0" fontId="0" fillId="0" borderId="45" xfId="0" applyFill="1" applyBorder="1" applyAlignment="1">
      <alignment horizontal="left" vertical="center" wrapText="1"/>
    </xf>
    <xf numFmtId="0" fontId="0" fillId="0" borderId="1" xfId="0" applyFill="1" applyBorder="1" applyAlignment="1">
      <alignment horizontal="left" vertical="center" wrapText="1"/>
    </xf>
    <xf numFmtId="0" fontId="0" fillId="0" borderId="8" xfId="0" applyFill="1" applyBorder="1" applyAlignment="1">
      <alignment horizontal="left" vertical="center" wrapText="1"/>
    </xf>
    <xf numFmtId="0" fontId="24" fillId="3" borderId="142" xfId="0" applyFont="1" applyFill="1" applyBorder="1" applyAlignment="1">
      <alignment horizontal="center" vertical="center" wrapText="1" shrinkToFit="1"/>
    </xf>
    <xf numFmtId="0" fontId="24" fillId="0" borderId="142" xfId="0" applyFont="1" applyFill="1" applyBorder="1" applyAlignment="1">
      <alignment horizontal="left" vertical="center" wrapText="1" shrinkToFit="1"/>
    </xf>
    <xf numFmtId="0" fontId="24" fillId="0" borderId="142" xfId="0" applyFont="1" applyFill="1" applyBorder="1" applyAlignment="1">
      <alignment horizontal="left" vertical="center" shrinkToFit="1"/>
    </xf>
    <xf numFmtId="0" fontId="24" fillId="0" borderId="157" xfId="0" applyFont="1" applyFill="1" applyBorder="1" applyAlignment="1">
      <alignment horizontal="left" vertical="center"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24" fillId="3" borderId="158" xfId="0" applyFont="1" applyFill="1" applyBorder="1" applyAlignment="1">
      <alignment horizontal="center" vertical="center" wrapText="1" shrinkToFit="1"/>
    </xf>
    <xf numFmtId="0" fontId="24" fillId="0" borderId="158" xfId="0" applyFont="1" applyBorder="1" applyAlignment="1">
      <alignment horizontal="left" vertical="center" wrapText="1" shrinkToFit="1"/>
    </xf>
    <xf numFmtId="0" fontId="24" fillId="0" borderId="159" xfId="0" applyFont="1" applyBorder="1" applyAlignment="1">
      <alignment horizontal="left" vertical="center" wrapText="1" shrinkToFi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Alignment="1">
      <alignment horizontal="center" vertical="center" wrapText="1"/>
    </xf>
    <xf numFmtId="177" fontId="0" fillId="0" borderId="1" xfId="0" applyNumberFormat="1" applyFont="1" applyFill="1" applyBorder="1" applyAlignment="1">
      <alignment horizontal="center" vertical="center" wrapText="1"/>
    </xf>
    <xf numFmtId="0" fontId="24" fillId="3" borderId="10" xfId="0" applyFont="1" applyFill="1" applyBorder="1" applyAlignment="1">
      <alignment horizontal="center" vertical="center" wrapText="1" shrinkToFit="1"/>
    </xf>
    <xf numFmtId="0" fontId="24" fillId="3" borderId="9" xfId="0" applyFont="1" applyFill="1" applyBorder="1" applyAlignment="1">
      <alignment horizontal="center" vertical="center" wrapText="1" shrinkToFit="1"/>
    </xf>
    <xf numFmtId="0" fontId="24" fillId="3" borderId="116" xfId="0" applyFont="1" applyFill="1" applyBorder="1" applyAlignment="1">
      <alignment horizontal="center" vertical="center" wrapText="1" shrinkToFit="1"/>
    </xf>
    <xf numFmtId="3" fontId="24" fillId="0" borderId="116" xfId="0" applyNumberFormat="1" applyFont="1" applyBorder="1" applyAlignment="1">
      <alignment horizontal="left" vertical="center" wrapText="1" shrinkToFit="1"/>
    </xf>
    <xf numFmtId="0" fontId="24" fillId="0" borderId="116" xfId="0" applyFont="1" applyBorder="1" applyAlignment="1">
      <alignment horizontal="left" vertical="center" wrapText="1" shrinkToFit="1"/>
    </xf>
    <xf numFmtId="0" fontId="24" fillId="0" borderId="155" xfId="0" applyFont="1" applyBorder="1" applyAlignment="1">
      <alignment horizontal="left" vertical="center" wrapText="1" shrinkToFit="1"/>
    </xf>
    <xf numFmtId="0" fontId="24" fillId="3" borderId="149" xfId="0" applyFont="1" applyFill="1" applyBorder="1" applyAlignment="1">
      <alignment horizontal="center" vertical="center" wrapText="1" shrinkToFit="1"/>
    </xf>
    <xf numFmtId="0" fontId="24" fillId="0" borderId="117" xfId="0" applyFont="1" applyFill="1" applyBorder="1" applyAlignment="1">
      <alignment horizontal="left" vertical="center" wrapText="1" shrinkToFit="1"/>
    </xf>
    <xf numFmtId="0" fontId="24" fillId="0" borderId="117" xfId="0" applyFont="1" applyFill="1" applyBorder="1" applyAlignment="1">
      <alignment horizontal="left" vertical="center" shrinkToFit="1"/>
    </xf>
    <xf numFmtId="0" fontId="24" fillId="0" borderId="118" xfId="0" applyFont="1" applyFill="1" applyBorder="1" applyAlignment="1">
      <alignment horizontal="left" vertical="center" shrinkToFit="1"/>
    </xf>
    <xf numFmtId="0" fontId="24" fillId="3" borderId="31" xfId="0" applyFont="1" applyFill="1" applyBorder="1" applyAlignment="1">
      <alignment horizontal="center" vertical="center" wrapText="1" shrinkToFit="1"/>
    </xf>
    <xf numFmtId="0" fontId="24" fillId="3" borderId="106" xfId="0" applyFont="1" applyFill="1" applyBorder="1" applyAlignment="1">
      <alignment horizontal="center" vertical="center" wrapText="1" shrinkToFit="1"/>
    </xf>
    <xf numFmtId="0" fontId="24" fillId="0" borderId="106" xfId="0" applyFont="1" applyBorder="1" applyAlignment="1">
      <alignment horizontal="left" vertical="center" wrapText="1" shrinkToFit="1"/>
    </xf>
    <xf numFmtId="0" fontId="24" fillId="0" borderId="106" xfId="0" applyFont="1" applyBorder="1" applyAlignment="1">
      <alignment horizontal="left" vertical="center" shrinkToFit="1"/>
    </xf>
    <xf numFmtId="0" fontId="24" fillId="0" borderId="156" xfId="0" applyFont="1" applyBorder="1" applyAlignment="1">
      <alignment horizontal="left" vertical="center"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24" fillId="6" borderId="7" xfId="0" applyFont="1" applyFill="1" applyBorder="1" applyAlignment="1">
      <alignment horizontal="left" vertical="center" wrapText="1"/>
    </xf>
    <xf numFmtId="0" fontId="24" fillId="6" borderId="1"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0" borderId="67"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68" xfId="0" applyFont="1" applyBorder="1" applyAlignment="1">
      <alignment horizontal="center" vertical="center"/>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41" fontId="10" fillId="0" borderId="121" xfId="0" applyNumberFormat="1" applyFont="1" applyBorder="1" applyAlignment="1">
      <alignment horizontal="center" vertical="center"/>
    </xf>
    <xf numFmtId="41" fontId="21" fillId="0" borderId="35" xfId="0" applyNumberFormat="1" applyFont="1" applyBorder="1" applyAlignment="1">
      <alignment horizontal="center" vertical="center"/>
    </xf>
    <xf numFmtId="41" fontId="21" fillId="0" borderId="36" xfId="0" applyNumberFormat="1" applyFont="1" applyBorder="1" applyAlignment="1">
      <alignment horizontal="center" vertical="center"/>
    </xf>
    <xf numFmtId="41" fontId="12" fillId="0" borderId="36" xfId="0" applyNumberFormat="1" applyFont="1" applyBorder="1" applyAlignment="1">
      <alignment horizontal="right" vertical="center"/>
    </xf>
    <xf numFmtId="41" fontId="12" fillId="0" borderId="37" xfId="0" applyNumberFormat="1" applyFont="1" applyBorder="1" applyAlignment="1">
      <alignment horizontal="right" vertical="center"/>
    </xf>
    <xf numFmtId="41" fontId="12" fillId="0" borderId="54" xfId="0" applyNumberFormat="1" applyFont="1" applyBorder="1" applyAlignment="1">
      <alignment horizontal="right" vertical="center"/>
    </xf>
    <xf numFmtId="41" fontId="10" fillId="0" borderId="115" xfId="0" applyNumberFormat="1" applyFont="1" applyBorder="1" applyAlignment="1">
      <alignment horizontal="center" vertical="center"/>
    </xf>
    <xf numFmtId="41" fontId="10" fillId="0" borderId="107" xfId="0" applyNumberFormat="1" applyFont="1" applyBorder="1" applyAlignment="1">
      <alignment horizontal="center" vertical="center"/>
    </xf>
    <xf numFmtId="41" fontId="12" fillId="0" borderId="107" xfId="0" applyNumberFormat="1" applyFont="1" applyBorder="1" applyAlignment="1">
      <alignment horizontal="right" vertical="center"/>
    </xf>
    <xf numFmtId="41" fontId="12" fillId="0" borderId="108" xfId="0" applyNumberFormat="1" applyFont="1" applyBorder="1" applyAlignment="1">
      <alignment horizontal="right" vertical="center"/>
    </xf>
    <xf numFmtId="41" fontId="21" fillId="0" borderId="115" xfId="0" applyNumberFormat="1" applyFont="1" applyBorder="1" applyAlignment="1">
      <alignment horizontal="center" vertical="center"/>
    </xf>
    <xf numFmtId="41" fontId="21" fillId="0" borderId="107" xfId="0" applyNumberFormat="1" applyFont="1" applyBorder="1" applyAlignment="1">
      <alignment horizontal="center" vertical="center"/>
    </xf>
    <xf numFmtId="41" fontId="10" fillId="0" borderId="107" xfId="0" applyNumberFormat="1" applyFont="1" applyBorder="1" applyAlignment="1">
      <alignment horizontal="right" vertical="center"/>
    </xf>
    <xf numFmtId="41" fontId="10" fillId="0" borderId="109"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10" fillId="0" borderId="108" xfId="0" applyNumberFormat="1" applyFont="1" applyBorder="1" applyAlignment="1">
      <alignment horizontal="right" vertical="center"/>
    </xf>
    <xf numFmtId="41" fontId="10" fillId="0" borderId="120" xfId="0" applyNumberFormat="1" applyFont="1" applyBorder="1" applyAlignment="1">
      <alignment horizontal="center" vertical="center"/>
    </xf>
    <xf numFmtId="41" fontId="10" fillId="0" borderId="110" xfId="0" applyNumberFormat="1" applyFont="1" applyBorder="1" applyAlignment="1">
      <alignment horizontal="center" vertical="center"/>
    </xf>
    <xf numFmtId="41" fontId="10" fillId="0" borderId="111" xfId="0" applyNumberFormat="1" applyFont="1" applyBorder="1" applyAlignment="1">
      <alignment horizontal="center" vertical="center"/>
    </xf>
    <xf numFmtId="41" fontId="10" fillId="0" borderId="111" xfId="0" applyNumberFormat="1" applyFont="1" applyBorder="1" applyAlignment="1">
      <alignment horizontal="right" vertical="center"/>
    </xf>
    <xf numFmtId="41" fontId="10" fillId="0" borderId="112" xfId="0" applyNumberFormat="1" applyFont="1" applyBorder="1" applyAlignment="1">
      <alignment horizontal="right" vertical="center"/>
    </xf>
    <xf numFmtId="41" fontId="10" fillId="0" borderId="119" xfId="0" applyNumberFormat="1" applyFont="1" applyBorder="1" applyAlignment="1">
      <alignment horizontal="center" vertical="center"/>
    </xf>
    <xf numFmtId="41" fontId="10" fillId="0" borderId="122" xfId="0" applyNumberFormat="1" applyFont="1" applyBorder="1" applyAlignment="1">
      <alignment horizontal="center" vertical="center"/>
    </xf>
    <xf numFmtId="41" fontId="10" fillId="0" borderId="35" xfId="0" applyNumberFormat="1" applyFont="1" applyBorder="1" applyAlignment="1">
      <alignment horizontal="center" vertical="center"/>
    </xf>
    <xf numFmtId="41" fontId="10" fillId="0" borderId="36" xfId="0" applyNumberFormat="1" applyFont="1" applyBorder="1" applyAlignment="1">
      <alignment horizontal="center" vertical="center"/>
    </xf>
    <xf numFmtId="41" fontId="10" fillId="0" borderId="36" xfId="0" applyNumberFormat="1" applyFont="1" applyBorder="1" applyAlignment="1">
      <alignment horizontal="right" vertical="center"/>
    </xf>
    <xf numFmtId="41" fontId="10" fillId="0" borderId="37" xfId="0" applyNumberFormat="1" applyFont="1" applyBorder="1" applyAlignment="1">
      <alignment horizontal="right" vertical="center"/>
    </xf>
    <xf numFmtId="41" fontId="24" fillId="0" borderId="110" xfId="0" applyNumberFormat="1" applyFont="1" applyBorder="1" applyAlignment="1">
      <alignment horizontal="center" vertical="center"/>
    </xf>
    <xf numFmtId="41" fontId="24" fillId="0" borderId="111" xfId="0" applyNumberFormat="1" applyFont="1" applyBorder="1" applyAlignment="1">
      <alignment horizontal="center" vertical="center"/>
    </xf>
    <xf numFmtId="41" fontId="24" fillId="0" borderId="111" xfId="0" applyNumberFormat="1" applyFont="1" applyBorder="1" applyAlignment="1">
      <alignment horizontal="right" vertical="center"/>
    </xf>
    <xf numFmtId="41" fontId="24" fillId="0" borderId="112" xfId="0" applyNumberFormat="1" applyFont="1" applyBorder="1" applyAlignment="1">
      <alignment horizontal="right" vertical="center"/>
    </xf>
    <xf numFmtId="41" fontId="24" fillId="0" borderId="107" xfId="0" applyNumberFormat="1" applyFont="1" applyFill="1" applyBorder="1" applyAlignment="1">
      <alignment horizontal="right" vertical="center"/>
    </xf>
    <xf numFmtId="41" fontId="24" fillId="0" borderId="108" xfId="0" applyNumberFormat="1" applyFont="1" applyFill="1" applyBorder="1" applyAlignment="1">
      <alignment horizontal="right" vertical="center"/>
    </xf>
    <xf numFmtId="41" fontId="4" fillId="0" borderId="115" xfId="0" applyNumberFormat="1" applyFont="1" applyFill="1" applyBorder="1" applyAlignment="1">
      <alignment horizontal="center" vertical="center"/>
    </xf>
    <xf numFmtId="41" fontId="4" fillId="0" borderId="107" xfId="0" applyNumberFormat="1" applyFont="1" applyFill="1" applyBorder="1" applyAlignment="1">
      <alignment horizontal="center" vertical="center"/>
    </xf>
    <xf numFmtId="41" fontId="25" fillId="0" borderId="107" xfId="0" applyNumberFormat="1" applyFont="1" applyFill="1" applyBorder="1" applyAlignment="1">
      <alignment horizontal="right" vertical="center"/>
    </xf>
    <xf numFmtId="41" fontId="24" fillId="0" borderId="115" xfId="0" applyNumberFormat="1" applyFont="1" applyFill="1" applyBorder="1" applyAlignment="1">
      <alignment horizontal="center" vertical="center"/>
    </xf>
    <xf numFmtId="41" fontId="24" fillId="0" borderId="107" xfId="0" applyNumberFormat="1" applyFont="1" applyFill="1" applyBorder="1" applyAlignment="1">
      <alignment horizontal="center" vertical="center"/>
    </xf>
    <xf numFmtId="41" fontId="24" fillId="0" borderId="107" xfId="0" applyNumberFormat="1" applyFont="1" applyBorder="1" applyAlignment="1">
      <alignment horizontal="center" vertical="center"/>
    </xf>
    <xf numFmtId="41" fontId="10" fillId="0" borderId="120" xfId="0" applyNumberFormat="1" applyFont="1" applyFill="1" applyBorder="1" applyAlignment="1">
      <alignment horizontal="center" vertical="center"/>
    </xf>
    <xf numFmtId="41" fontId="10" fillId="0" borderId="196" xfId="0" applyNumberFormat="1" applyFont="1" applyBorder="1" applyAlignment="1">
      <alignment horizontal="center" vertical="center"/>
    </xf>
    <xf numFmtId="41" fontId="10" fillId="0" borderId="195" xfId="0" applyNumberFormat="1" applyFont="1" applyBorder="1" applyAlignment="1">
      <alignment horizontal="center" vertical="center"/>
    </xf>
    <xf numFmtId="41" fontId="24" fillId="0" borderId="115" xfId="0" applyNumberFormat="1" applyFont="1" applyBorder="1" applyAlignment="1">
      <alignment horizontal="center" vertical="center"/>
    </xf>
    <xf numFmtId="41" fontId="24" fillId="0" borderId="107" xfId="0" applyNumberFormat="1" applyFont="1" applyBorder="1" applyAlignment="1">
      <alignment horizontal="right" vertical="center"/>
    </xf>
    <xf numFmtId="41" fontId="24" fillId="0" borderId="108" xfId="0" applyNumberFormat="1" applyFont="1" applyBorder="1" applyAlignment="1">
      <alignment horizontal="right" vertical="center"/>
    </xf>
    <xf numFmtId="41" fontId="24" fillId="0" borderId="63" xfId="0" applyNumberFormat="1" applyFont="1" applyBorder="1" applyAlignment="1">
      <alignment horizontal="center" vertical="center"/>
    </xf>
    <xf numFmtId="41" fontId="24" fillId="0" borderId="64" xfId="0" applyNumberFormat="1" applyFont="1" applyBorder="1" applyAlignment="1">
      <alignment horizontal="center" vertical="center"/>
    </xf>
    <xf numFmtId="41" fontId="24" fillId="0" borderId="64" xfId="0" applyNumberFormat="1" applyFont="1" applyBorder="1" applyAlignment="1">
      <alignment horizontal="right" vertical="center"/>
    </xf>
    <xf numFmtId="41" fontId="24" fillId="0" borderId="114"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24" fillId="0" borderId="109" xfId="0" applyNumberFormat="1" applyFont="1" applyBorder="1" applyAlignment="1">
      <alignment horizontal="right" vertical="center"/>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98"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182" fontId="5" fillId="0" borderId="0" xfId="0" applyNumberFormat="1" applyFont="1" applyAlignment="1">
      <alignment horizontal="right" vertical="center"/>
    </xf>
    <xf numFmtId="182" fontId="5" fillId="0" borderId="70"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182" fontId="5" fillId="0" borderId="2" xfId="0" applyNumberFormat="1" applyFont="1" applyBorder="1" applyAlignment="1">
      <alignment horizontal="right" vertical="center"/>
    </xf>
    <xf numFmtId="182" fontId="5" fillId="0" borderId="29"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182" fontId="5" fillId="0" borderId="1" xfId="0" applyNumberFormat="1" applyFont="1" applyBorder="1" applyAlignment="1">
      <alignment horizontal="right" vertical="center"/>
    </xf>
    <xf numFmtId="182" fontId="5" fillId="0" borderId="21"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2" fillId="3" borderId="142" xfId="0" applyFont="1" applyFill="1" applyBorder="1" applyAlignment="1">
      <alignment horizontal="center" vertical="center" wrapText="1"/>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182" fontId="5" fillId="0" borderId="106" xfId="0" applyNumberFormat="1" applyFont="1" applyBorder="1" applyAlignment="1">
      <alignment horizontal="right" vertical="center"/>
    </xf>
    <xf numFmtId="182" fontId="5" fillId="0" borderId="25" xfId="0" applyNumberFormat="1" applyFont="1" applyBorder="1" applyAlignment="1">
      <alignment horizontal="right" vertical="center"/>
    </xf>
    <xf numFmtId="182" fontId="5" fillId="0" borderId="26"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182" fontId="5" fillId="0" borderId="19" xfId="0" applyNumberFormat="1" applyFont="1" applyBorder="1" applyAlignment="1">
      <alignment horizontal="right" vertical="center"/>
    </xf>
    <xf numFmtId="182" fontId="5" fillId="0" borderId="20"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182" fontId="5" fillId="0" borderId="62" xfId="0" applyNumberFormat="1" applyFont="1" applyBorder="1" applyAlignment="1">
      <alignment horizontal="right" vertical="center"/>
    </xf>
    <xf numFmtId="182" fontId="5" fillId="0" borderId="41" xfId="0" applyNumberFormat="1" applyFont="1" applyBorder="1" applyAlignment="1">
      <alignment horizontal="right" vertical="center"/>
    </xf>
    <xf numFmtId="182" fontId="5" fillId="0" borderId="42" xfId="0" applyNumberFormat="1" applyFont="1" applyBorder="1" applyAlignment="1">
      <alignment horizontal="right" vertical="center"/>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0" fillId="0" borderId="62"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182" fontId="5" fillId="0" borderId="107" xfId="0" applyNumberFormat="1" applyFont="1" applyBorder="1" applyAlignment="1">
      <alignment horizontal="right" vertical="center"/>
    </xf>
    <xf numFmtId="182" fontId="5" fillId="0" borderId="108" xfId="0" applyNumberFormat="1" applyFont="1" applyBorder="1" applyAlignment="1">
      <alignment horizontal="right"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82" fontId="5" fillId="0" borderId="67" xfId="0" applyNumberFormat="1" applyFont="1" applyBorder="1" applyAlignment="1">
      <alignment horizontal="right" vertical="center"/>
    </xf>
    <xf numFmtId="182" fontId="5" fillId="0" borderId="49" xfId="0" applyNumberFormat="1" applyFont="1" applyBorder="1" applyAlignment="1">
      <alignment horizontal="right" vertical="center"/>
    </xf>
    <xf numFmtId="182" fontId="5" fillId="0" borderId="50" xfId="0" applyNumberFormat="1" applyFont="1" applyBorder="1" applyAlignment="1">
      <alignment horizontal="right" vertical="center"/>
    </xf>
    <xf numFmtId="41" fontId="5" fillId="0" borderId="50" xfId="0" applyNumberFormat="1" applyFont="1" applyBorder="1" applyAlignment="1">
      <alignment horizontal="right" vertical="center"/>
    </xf>
    <xf numFmtId="41" fontId="5" fillId="0" borderId="109" xfId="0" applyNumberFormat="1" applyFont="1" applyBorder="1" applyAlignment="1">
      <alignment horizontal="right" vertical="center"/>
    </xf>
    <xf numFmtId="182" fontId="5" fillId="0" borderId="110" xfId="0" applyNumberFormat="1" applyFont="1" applyBorder="1" applyAlignment="1">
      <alignment horizontal="right" vertical="center"/>
    </xf>
    <xf numFmtId="182" fontId="5" fillId="0" borderId="111" xfId="0" applyNumberFormat="1" applyFont="1" applyBorder="1" applyAlignment="1">
      <alignment horizontal="right" vertical="center"/>
    </xf>
    <xf numFmtId="182" fontId="5" fillId="0" borderId="112" xfId="0" applyNumberFormat="1" applyFont="1" applyBorder="1" applyAlignment="1">
      <alignment horizontal="right" vertical="center"/>
    </xf>
    <xf numFmtId="41" fontId="5" fillId="0" borderId="110" xfId="0" applyNumberFormat="1" applyFont="1" applyBorder="1" applyAlignment="1">
      <alignment horizontal="right"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3" xfId="0" applyNumberFormat="1" applyFont="1" applyBorder="1" applyAlignment="1">
      <alignment horizontal="right" vertical="center"/>
    </xf>
    <xf numFmtId="0" fontId="20" fillId="0" borderId="18"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70" xfId="0" applyFont="1" applyBorder="1" applyAlignment="1" applyProtection="1">
      <alignment horizontal="left" vertical="center" wrapText="1"/>
      <protection locked="0"/>
    </xf>
    <xf numFmtId="0" fontId="20" fillId="0" borderId="40" xfId="0" applyFont="1" applyBorder="1" applyAlignment="1" applyProtection="1">
      <alignment horizontal="left" vertical="center" wrapText="1"/>
      <protection locked="0"/>
    </xf>
    <xf numFmtId="0" fontId="20" fillId="0" borderId="41" xfId="0" applyFont="1" applyBorder="1" applyAlignment="1" applyProtection="1">
      <alignment horizontal="left" vertical="center" wrapText="1"/>
      <protection locked="0"/>
    </xf>
    <xf numFmtId="0" fontId="20" fillId="0" borderId="42" xfId="0" applyFont="1" applyBorder="1" applyAlignment="1" applyProtection="1">
      <alignment horizontal="left" vertical="center" wrapText="1"/>
      <protection locked="0"/>
    </xf>
    <xf numFmtId="0" fontId="20" fillId="6" borderId="19" xfId="0" applyFont="1" applyFill="1" applyBorder="1" applyAlignment="1" applyProtection="1">
      <alignment horizontal="left" vertical="center" wrapText="1"/>
      <protection locked="0"/>
    </xf>
    <xf numFmtId="0" fontId="20" fillId="6" borderId="20" xfId="0" applyFont="1" applyFill="1" applyBorder="1" applyAlignment="1" applyProtection="1">
      <alignment horizontal="left" vertical="center" wrapText="1"/>
      <protection locked="0"/>
    </xf>
    <xf numFmtId="0" fontId="20" fillId="6" borderId="0" xfId="0" applyFont="1" applyFill="1" applyAlignment="1" applyProtection="1">
      <alignment horizontal="left" vertical="center" wrapText="1"/>
      <protection locked="0"/>
    </xf>
    <xf numFmtId="0" fontId="20" fillId="6" borderId="70" xfId="0" applyFont="1" applyFill="1" applyBorder="1" applyAlignment="1" applyProtection="1">
      <alignment horizontal="left" vertical="center" wrapText="1"/>
      <protection locked="0"/>
    </xf>
    <xf numFmtId="0" fontId="20" fillId="6" borderId="41" xfId="0" applyFont="1" applyFill="1" applyBorder="1" applyAlignment="1" applyProtection="1">
      <alignment horizontal="left" vertical="center" wrapText="1"/>
      <protection locked="0"/>
    </xf>
    <xf numFmtId="0" fontId="20" fillId="6" borderId="42" xfId="0" applyFont="1" applyFill="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9" fontId="20" fillId="0" borderId="24" xfId="4" applyFont="1" applyFill="1" applyBorder="1" applyAlignment="1" applyProtection="1">
      <alignment horizontal="center" vertical="center" shrinkToFit="1"/>
    </xf>
    <xf numFmtId="9" fontId="20" fillId="0" borderId="25" xfId="4" applyFont="1" applyFill="1" applyBorder="1" applyAlignment="1" applyProtection="1">
      <alignment horizontal="center" vertical="center" shrinkToFit="1"/>
    </xf>
    <xf numFmtId="181" fontId="5" fillId="0" borderId="41" xfId="0" applyNumberFormat="1" applyFont="1" applyBorder="1" applyAlignment="1" applyProtection="1">
      <alignment horizontal="center" vertical="center" shrinkToFi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180" fontId="0" fillId="0" borderId="24" xfId="0" applyNumberFormat="1" applyFont="1" applyBorder="1" applyAlignment="1" applyProtection="1">
      <alignment horizontal="center" vertical="center" shrinkToFit="1"/>
      <protection locked="0"/>
    </xf>
    <xf numFmtId="180" fontId="0" fillId="0" borderId="25" xfId="0" applyNumberFormat="1" applyFont="1" applyBorder="1" applyAlignment="1" applyProtection="1">
      <alignment horizontal="center" vertical="center" shrinkToFit="1"/>
      <protection locked="0"/>
    </xf>
    <xf numFmtId="180" fontId="0" fillId="0" borderId="44" xfId="0" applyNumberFormat="1" applyFont="1" applyBorder="1" applyAlignment="1" applyProtection="1">
      <alignment horizontal="center" vertical="center" shrinkToFi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3" borderId="3" xfId="0" applyFont="1" applyFill="1" applyBorder="1" applyAlignment="1">
      <alignment horizontal="center" vertical="center"/>
    </xf>
    <xf numFmtId="0" fontId="0" fillId="3" borderId="0" xfId="0" applyFont="1" applyFill="1" applyAlignment="1">
      <alignment horizontal="center" vertical="center"/>
    </xf>
    <xf numFmtId="0" fontId="0" fillId="3" borderId="7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69" xfId="0" applyFont="1" applyFill="1" applyBorder="1" applyAlignment="1">
      <alignment horizontal="center" vertical="center"/>
    </xf>
    <xf numFmtId="0" fontId="0" fillId="3" borderId="170" xfId="0" applyFont="1" applyFill="1" applyBorder="1" applyAlignment="1">
      <alignment horizontal="center" vertical="center"/>
    </xf>
    <xf numFmtId="0" fontId="0" fillId="3" borderId="171"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93" xfId="0" applyFont="1" applyFill="1" applyBorder="1" applyAlignment="1">
      <alignment horizontal="center" vertical="center"/>
    </xf>
    <xf numFmtId="0" fontId="0" fillId="3" borderId="9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6" borderId="19" xfId="0" applyFont="1" applyFill="1" applyBorder="1" applyAlignment="1" applyProtection="1">
      <alignment horizontal="left" vertical="center" wrapText="1"/>
      <protection locked="0"/>
    </xf>
    <xf numFmtId="0" fontId="0" fillId="6" borderId="20" xfId="0" applyFont="1" applyFill="1" applyBorder="1" applyAlignment="1" applyProtection="1">
      <alignment horizontal="left" vertical="center" wrapText="1"/>
      <protection locked="0"/>
    </xf>
    <xf numFmtId="0" fontId="0" fillId="6" borderId="0" xfId="0" applyFont="1" applyFill="1" applyAlignment="1" applyProtection="1">
      <alignment horizontal="left" vertical="center" wrapText="1"/>
      <protection locked="0"/>
    </xf>
    <xf numFmtId="0" fontId="0" fillId="6" borderId="70" xfId="0" applyFont="1" applyFill="1" applyBorder="1" applyAlignment="1" applyProtection="1">
      <alignment horizontal="left" vertical="center" wrapText="1"/>
      <protection locked="0"/>
    </xf>
    <xf numFmtId="0" fontId="0" fillId="6" borderId="41" xfId="0" applyFont="1" applyFill="1" applyBorder="1" applyAlignment="1" applyProtection="1">
      <alignment horizontal="left" vertical="center" wrapText="1"/>
      <protection locked="0"/>
    </xf>
    <xf numFmtId="0" fontId="0" fillId="6" borderId="42"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8" xfId="0" applyFont="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0" fillId="0" borderId="40" xfId="0" applyFont="1" applyBorder="1" applyAlignment="1" applyProtection="1">
      <alignment vertical="center" wrapText="1"/>
      <protection locked="0"/>
    </xf>
    <xf numFmtId="0" fontId="0" fillId="0" borderId="41" xfId="0" applyFont="1" applyBorder="1" applyAlignment="1" applyProtection="1">
      <alignment vertical="center" wrapText="1"/>
      <protection locked="0"/>
    </xf>
    <xf numFmtId="0" fontId="0" fillId="0" borderId="9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9"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80" fontId="0" fillId="0" borderId="9" xfId="0" applyNumberFormat="1" applyFont="1" applyBorder="1" applyAlignment="1" applyProtection="1">
      <alignment horizontal="center" vertical="center" shrinkToFit="1"/>
      <protection locked="0"/>
    </xf>
    <xf numFmtId="0" fontId="0" fillId="2" borderId="71" xfId="0" applyFont="1" applyFill="1" applyBorder="1" applyAlignment="1">
      <alignment horizontal="center" vertical="center"/>
    </xf>
    <xf numFmtId="0" fontId="0" fillId="2" borderId="0" xfId="0" applyFont="1" applyFill="1" applyAlignment="1">
      <alignment horizontal="center" vertical="center"/>
    </xf>
    <xf numFmtId="0" fontId="0" fillId="2" borderId="70"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50" xfId="0" applyFont="1" applyFill="1" applyBorder="1" applyAlignment="1">
      <alignment horizontal="center" vertical="center"/>
    </xf>
    <xf numFmtId="0" fontId="0" fillId="2" borderId="27" xfId="0" applyFont="1" applyFill="1" applyBorder="1" applyAlignment="1">
      <alignment horizontal="center" vertical="center"/>
    </xf>
    <xf numFmtId="181" fontId="0" fillId="3" borderId="98" xfId="0" applyNumberFormat="1" applyFont="1" applyFill="1" applyBorder="1" applyAlignment="1" applyProtection="1">
      <alignment horizontal="center" vertical="center" shrinkToFit="1"/>
      <protection locked="0"/>
    </xf>
    <xf numFmtId="181" fontId="0" fillId="3" borderId="19" xfId="0" applyNumberFormat="1" applyFont="1" applyFill="1" applyBorder="1" applyAlignment="1" applyProtection="1">
      <alignment horizontal="center" vertical="center" shrinkToFit="1"/>
      <protection locked="0"/>
    </xf>
    <xf numFmtId="181" fontId="0" fillId="3" borderId="66" xfId="0" applyNumberFormat="1" applyFont="1" applyFill="1" applyBorder="1" applyAlignment="1" applyProtection="1">
      <alignment horizontal="center" vertical="center" shrinkToFit="1"/>
      <protection locked="0"/>
    </xf>
    <xf numFmtId="181" fontId="0" fillId="3" borderId="62" xfId="0" applyNumberFormat="1" applyFont="1" applyFill="1" applyBorder="1" applyAlignment="1" applyProtection="1">
      <alignment horizontal="center" vertical="center" shrinkToFit="1"/>
      <protection locked="0"/>
    </xf>
    <xf numFmtId="181" fontId="0" fillId="3" borderId="41" xfId="0" applyNumberFormat="1" applyFont="1" applyFill="1" applyBorder="1" applyAlignment="1" applyProtection="1">
      <alignment horizontal="center" vertical="center" shrinkToFit="1"/>
      <protection locked="0"/>
    </xf>
    <xf numFmtId="181" fontId="0" fillId="0" borderId="41" xfId="0" applyNumberFormat="1" applyFont="1" applyBorder="1" applyAlignment="1" applyProtection="1">
      <alignment horizontal="center" vertical="center" shrinkToFit="1"/>
      <protection locked="0"/>
    </xf>
    <xf numFmtId="0" fontId="0" fillId="7" borderId="41" xfId="0" applyFont="1" applyFill="1" applyBorder="1" applyAlignment="1">
      <alignment horizontal="center" vertical="center"/>
    </xf>
    <xf numFmtId="0" fontId="0" fillId="7" borderId="59" xfId="0" applyFont="1" applyFill="1" applyBorder="1" applyAlignment="1">
      <alignment horizontal="center" vertical="center"/>
    </xf>
    <xf numFmtId="0" fontId="0" fillId="0" borderId="30"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5" xfId="1" applyFont="1" applyBorder="1" applyAlignment="1">
      <alignment horizontal="left" vertical="center" wrapText="1"/>
    </xf>
    <xf numFmtId="0" fontId="5" fillId="0" borderId="2" xfId="1" applyFont="1" applyBorder="1" applyAlignment="1">
      <alignment horizontal="left" vertical="center" wrapText="1"/>
    </xf>
    <xf numFmtId="0" fontId="5" fillId="0" borderId="6" xfId="1" applyFont="1" applyBorder="1" applyAlignment="1">
      <alignment horizontal="left" vertical="center" wrapText="1"/>
    </xf>
    <xf numFmtId="0" fontId="1" fillId="6" borderId="40" xfId="1" applyFont="1" applyFill="1" applyBorder="1" applyAlignment="1">
      <alignment horizontal="left" vertical="center" wrapText="1"/>
    </xf>
    <xf numFmtId="0" fontId="1" fillId="6" borderId="41" xfId="1" applyFont="1" applyFill="1" applyBorder="1" applyAlignment="1">
      <alignment horizontal="left" vertical="center" wrapText="1"/>
    </xf>
    <xf numFmtId="0" fontId="1" fillId="6" borderId="59" xfId="1" applyFont="1" applyFill="1" applyBorder="1" applyAlignment="1">
      <alignment horizontal="left" vertical="center" wrapText="1"/>
    </xf>
    <xf numFmtId="0" fontId="1" fillId="6" borderId="18" xfId="1" applyFont="1" applyFill="1" applyBorder="1" applyAlignment="1">
      <alignment horizontal="left" vertical="center" wrapText="1"/>
    </xf>
    <xf numFmtId="0" fontId="1" fillId="6" borderId="19" xfId="1" applyFont="1" applyFill="1" applyBorder="1" applyAlignment="1">
      <alignment horizontal="left" vertical="center" wrapText="1"/>
    </xf>
    <xf numFmtId="0" fontId="1" fillId="6" borderId="66" xfId="1" applyFont="1" applyFill="1" applyBorder="1" applyAlignment="1">
      <alignment horizontal="left" vertical="center" wrapText="1"/>
    </xf>
    <xf numFmtId="0" fontId="1" fillId="6" borderId="3" xfId="1" applyFont="1" applyFill="1" applyBorder="1" applyAlignment="1">
      <alignment horizontal="left" vertical="center" wrapText="1"/>
    </xf>
    <xf numFmtId="0" fontId="1" fillId="6" borderId="0" xfId="1" applyFont="1" applyFill="1" applyAlignment="1">
      <alignment horizontal="left" vertical="center" wrapText="1"/>
    </xf>
    <xf numFmtId="0" fontId="1" fillId="6" borderId="4" xfId="1" applyFont="1" applyFill="1" applyBorder="1" applyAlignment="1">
      <alignment horizontal="left" vertical="center" wrapText="1"/>
    </xf>
    <xf numFmtId="0" fontId="1" fillId="6" borderId="18" xfId="1" applyFont="1" applyFill="1" applyBorder="1" applyAlignment="1">
      <alignment horizontal="left" vertical="center"/>
    </xf>
    <xf numFmtId="0" fontId="1" fillId="6" borderId="19" xfId="1" applyFont="1" applyFill="1" applyBorder="1" applyAlignment="1">
      <alignment horizontal="left" vertical="center"/>
    </xf>
    <xf numFmtId="0" fontId="1" fillId="6" borderId="66" xfId="1" applyFont="1" applyFill="1" applyBorder="1" applyAlignment="1">
      <alignment horizontal="left" vertical="center"/>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66" xfId="1" applyFont="1" applyBorder="1" applyAlignment="1">
      <alignment horizontal="left"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54" xfId="1" applyFont="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9" borderId="62" xfId="1" applyFont="1" applyFill="1" applyBorder="1" applyAlignment="1">
      <alignment horizontal="center" vertical="center" wrapText="1"/>
    </xf>
    <xf numFmtId="0" fontId="5" fillId="9" borderId="41" xfId="1" applyFont="1" applyFill="1" applyBorder="1" applyAlignment="1">
      <alignment horizontal="center" vertical="center" wrapText="1"/>
    </xf>
    <xf numFmtId="0" fontId="5" fillId="9" borderId="42"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9" borderId="62" xfId="1" applyNumberFormat="1" applyFont="1" applyFill="1" applyBorder="1" applyAlignment="1">
      <alignment horizontal="right" vertical="center" wrapText="1"/>
    </xf>
    <xf numFmtId="41" fontId="5" fillId="9" borderId="41" xfId="1" applyNumberFormat="1" applyFont="1" applyFill="1" applyBorder="1" applyAlignment="1">
      <alignment horizontal="right" vertical="center" wrapText="1"/>
    </xf>
    <xf numFmtId="41" fontId="5" fillId="9" borderId="59" xfId="1" applyNumberFormat="1" applyFont="1" applyFill="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9" borderId="35" xfId="1" applyFont="1" applyFill="1" applyBorder="1" applyAlignment="1">
      <alignment horizontal="left" vertical="center" wrapText="1"/>
    </xf>
    <xf numFmtId="0" fontId="5" fillId="9" borderId="36" xfId="1" applyFont="1" applyFill="1" applyBorder="1" applyAlignment="1">
      <alignment horizontal="left" vertical="center" wrapText="1"/>
    </xf>
    <xf numFmtId="0" fontId="5" fillId="9" borderId="54" xfId="1" applyFont="1" applyFill="1" applyBorder="1" applyAlignment="1">
      <alignment horizontal="left"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12" fillId="0" borderId="98"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0" xfId="1" applyFont="1" applyBorder="1" applyAlignment="1">
      <alignment horizontal="center" vertical="center" wrapText="1"/>
    </xf>
    <xf numFmtId="0" fontId="5" fillId="3" borderId="24" xfId="1" applyFont="1" applyFill="1" applyBorder="1" applyAlignment="1">
      <alignment horizontal="center" vertical="center" wrapText="1"/>
    </xf>
    <xf numFmtId="0" fontId="5" fillId="0" borderId="66" xfId="1" applyFont="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0" borderId="18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18"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10" fillId="0" borderId="38"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62" xfId="1" applyFont="1" applyBorder="1" applyAlignment="1">
      <alignment horizontal="center" vertical="center" wrapText="1"/>
    </xf>
    <xf numFmtId="0" fontId="10" fillId="0" borderId="41" xfId="1" applyFont="1" applyBorder="1" applyAlignment="1">
      <alignment horizontal="center" vertical="center" wrapText="1"/>
    </xf>
    <xf numFmtId="0" fontId="10" fillId="0" borderId="42" xfId="1" applyFont="1" applyBorder="1" applyAlignment="1">
      <alignment horizontal="center"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24" fillId="6" borderId="38" xfId="1" applyFont="1" applyFill="1" applyBorder="1" applyAlignment="1">
      <alignment horizontal="center" vertical="center" wrapText="1"/>
    </xf>
    <xf numFmtId="0" fontId="24" fillId="6" borderId="2" xfId="1" applyFont="1" applyFill="1" applyBorder="1" applyAlignment="1">
      <alignment horizontal="center" vertical="center" wrapText="1"/>
    </xf>
    <xf numFmtId="0" fontId="24" fillId="6" borderId="29" xfId="1" applyFont="1" applyFill="1" applyBorder="1" applyAlignment="1">
      <alignment horizontal="center" vertical="center" wrapText="1"/>
    </xf>
    <xf numFmtId="0" fontId="24" fillId="6" borderId="62" xfId="1" applyFont="1" applyFill="1" applyBorder="1" applyAlignment="1">
      <alignment horizontal="center" vertical="center" wrapText="1"/>
    </xf>
    <xf numFmtId="0" fontId="24" fillId="6" borderId="41" xfId="1" applyFont="1" applyFill="1" applyBorder="1" applyAlignment="1">
      <alignment horizontal="center" vertical="center" wrapText="1"/>
    </xf>
    <xf numFmtId="0" fontId="24" fillId="6" borderId="42" xfId="1"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9"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2" fillId="0" borderId="71" xfId="1" applyFont="1" applyFill="1" applyBorder="1" applyAlignment="1">
      <alignment horizontal="left" vertical="center" wrapText="1"/>
    </xf>
    <xf numFmtId="0" fontId="12" fillId="0" borderId="0" xfId="1" applyFont="1" applyFill="1" applyAlignment="1">
      <alignment horizontal="left" vertical="center" wrapText="1"/>
    </xf>
    <xf numFmtId="0" fontId="12" fillId="0" borderId="4" xfId="1" applyFont="1" applyFill="1" applyBorder="1" applyAlignment="1">
      <alignment horizontal="left" vertical="center" wrapText="1"/>
    </xf>
    <xf numFmtId="0" fontId="6" fillId="0" borderId="1" xfId="0" applyFont="1" applyBorder="1" applyAlignment="1">
      <alignment horizontal="center" vertical="center"/>
    </xf>
    <xf numFmtId="0" fontId="5" fillId="0" borderId="1" xfId="0" applyFont="1" applyBorder="1" applyAlignment="1">
      <alignment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7" fillId="3" borderId="49" xfId="0" applyFont="1" applyFill="1" applyBorder="1" applyAlignment="1">
      <alignment horizontal="center" vertical="center"/>
    </xf>
    <xf numFmtId="0" fontId="6" fillId="4" borderId="49" xfId="0" applyFont="1" applyFill="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18" fillId="0" borderId="5" xfId="1" applyFont="1" applyBorder="1" applyAlignment="1">
      <alignment horizontal="center" vertical="center" wrapText="1" shrinkToFit="1"/>
    </xf>
    <xf numFmtId="0" fontId="18" fillId="0" borderId="2" xfId="1" applyFont="1" applyBorder="1" applyAlignment="1">
      <alignment horizontal="center" vertical="center" wrapText="1" shrinkToFit="1"/>
    </xf>
    <xf numFmtId="0" fontId="18"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5" fillId="0" borderId="30" xfId="1" applyFont="1" applyFill="1" applyBorder="1" applyAlignment="1">
      <alignment horizontal="left" vertical="center" wrapText="1" shrinkToFit="1"/>
    </xf>
    <xf numFmtId="0" fontId="5" fillId="0" borderId="25" xfId="1" applyFont="1" applyFill="1" applyBorder="1" applyAlignment="1">
      <alignment horizontal="left" vertical="center" wrapText="1" shrinkToFit="1"/>
    </xf>
    <xf numFmtId="0" fontId="5" fillId="0" borderId="44" xfId="1" applyFont="1" applyFill="1" applyBorder="1" applyAlignment="1">
      <alignment horizontal="left" vertical="center" wrapText="1" shrinkToFi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center" wrapText="1"/>
      <protection locked="0"/>
    </xf>
    <xf numFmtId="0" fontId="5" fillId="0" borderId="44" xfId="1" applyFont="1" applyFill="1" applyBorder="1" applyAlignment="1" applyProtection="1">
      <alignment horizontal="left" vertical="center" wrapText="1"/>
      <protection locked="0"/>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Fill="1" applyBorder="1" applyAlignment="1">
      <alignment vertical="center" wrapText="1"/>
    </xf>
    <xf numFmtId="0" fontId="5" fillId="0" borderId="41" xfId="1" applyFont="1" applyFill="1" applyBorder="1" applyAlignment="1">
      <alignment vertical="center" wrapText="1"/>
    </xf>
    <xf numFmtId="0" fontId="5" fillId="0" borderId="59" xfId="1" applyFont="1" applyFill="1" applyBorder="1" applyAlignment="1">
      <alignment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8" fillId="0" borderId="30" xfId="1" applyFont="1" applyBorder="1" applyAlignment="1">
      <alignment horizontal="left" vertical="center" wrapText="1" shrinkToFit="1"/>
    </xf>
    <xf numFmtId="0" fontId="18" fillId="0" borderId="25" xfId="1" applyFont="1" applyBorder="1" applyAlignment="1">
      <alignment horizontal="left" vertical="center" wrapText="1" shrinkToFit="1"/>
    </xf>
    <xf numFmtId="0" fontId="18" fillId="0" borderId="26" xfId="1" applyFont="1" applyBorder="1" applyAlignment="1">
      <alignment horizontal="left" vertical="center" wrapText="1" shrinkToFit="1"/>
    </xf>
    <xf numFmtId="0" fontId="17" fillId="3" borderId="98" xfId="1" applyFont="1" applyFill="1" applyBorder="1" applyAlignment="1">
      <alignment horizontal="center" vertical="center" wrapText="1"/>
    </xf>
    <xf numFmtId="0" fontId="17" fillId="3" borderId="19" xfId="1" applyFont="1" applyFill="1" applyBorder="1" applyAlignment="1">
      <alignment horizontal="center" vertical="center" wrapText="1"/>
    </xf>
    <xf numFmtId="0" fontId="17" fillId="3" borderId="20" xfId="1" applyFont="1" applyFill="1" applyBorder="1" applyAlignment="1">
      <alignment horizontal="center" vertical="center" wrapText="1"/>
    </xf>
    <xf numFmtId="0" fontId="17" fillId="3" borderId="62" xfId="1" applyFont="1" applyFill="1" applyBorder="1" applyAlignment="1">
      <alignment horizontal="center" vertical="center" wrapText="1"/>
    </xf>
    <xf numFmtId="0" fontId="17" fillId="3" borderId="41" xfId="1" applyFont="1" applyFill="1" applyBorder="1" applyAlignment="1">
      <alignment horizontal="center" vertical="center" wrapText="1"/>
    </xf>
    <xf numFmtId="0" fontId="17" fillId="3" borderId="42" xfId="1" applyFont="1" applyFill="1" applyBorder="1" applyAlignment="1">
      <alignment horizontal="center" vertical="center" wrapText="1"/>
    </xf>
    <xf numFmtId="0" fontId="1" fillId="0" borderId="9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59" xfId="0" applyFont="1" applyBorder="1" applyAlignment="1">
      <alignment horizontal="center" vertical="center" wrapText="1"/>
    </xf>
    <xf numFmtId="0" fontId="24" fillId="0" borderId="30" xfId="1" applyFont="1" applyBorder="1" applyAlignment="1">
      <alignment horizontal="left" vertical="center" wrapText="1" shrinkToFit="1"/>
    </xf>
    <xf numFmtId="0" fontId="24" fillId="0" borderId="25" xfId="1" applyFont="1" applyBorder="1" applyAlignment="1">
      <alignment horizontal="left" vertical="center" wrapText="1" shrinkToFit="1"/>
    </xf>
    <xf numFmtId="0" fontId="24" fillId="0" borderId="26" xfId="1" applyFont="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26" fillId="0" borderId="30" xfId="1" applyFont="1" applyFill="1" applyBorder="1" applyAlignment="1">
      <alignment horizontal="center" vertical="center" wrapText="1" shrinkToFit="1"/>
    </xf>
    <xf numFmtId="0" fontId="26" fillId="0" borderId="25" xfId="1" applyFont="1" applyFill="1" applyBorder="1" applyAlignment="1">
      <alignment horizontal="center" vertical="center" wrapText="1" shrinkToFit="1"/>
    </xf>
    <xf numFmtId="0" fontId="26" fillId="0" borderId="26" xfId="1" applyFont="1" applyFill="1" applyBorder="1" applyAlignment="1">
      <alignment horizontal="center" vertical="center" wrapText="1" shrinkToFit="1"/>
    </xf>
    <xf numFmtId="0" fontId="17" fillId="3" borderId="24" xfId="0" applyFont="1" applyFill="1" applyBorder="1" applyAlignment="1">
      <alignment horizontal="center" vertical="center"/>
    </xf>
    <xf numFmtId="0" fontId="17" fillId="3" borderId="25" xfId="0" applyFont="1" applyFill="1" applyBorder="1" applyAlignment="1">
      <alignment horizontal="center" vertical="center"/>
    </xf>
    <xf numFmtId="0" fontId="17" fillId="3" borderId="26" xfId="0" applyFont="1" applyFill="1" applyBorder="1" applyAlignment="1">
      <alignment horizontal="center" vertic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8" fillId="0" borderId="40" xfId="1" applyFont="1" applyBorder="1" applyAlignment="1">
      <alignment horizontal="center" vertical="center" wrapText="1" shrinkToFit="1"/>
    </xf>
    <xf numFmtId="0" fontId="18" fillId="0" borderId="41" xfId="1" applyFont="1" applyBorder="1" applyAlignment="1">
      <alignment horizontal="center" vertical="center" wrapText="1" shrinkToFit="1"/>
    </xf>
    <xf numFmtId="0" fontId="18" fillId="0" borderId="42" xfId="1" applyFont="1" applyBorder="1" applyAlignment="1">
      <alignment horizontal="center" vertical="center" wrapText="1" shrinkToFit="1"/>
    </xf>
    <xf numFmtId="0" fontId="0" fillId="6" borderId="24"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6" borderId="44" xfId="0" applyFont="1" applyFill="1" applyBorder="1" applyAlignment="1">
      <alignment horizontal="center" vertical="center" wrapText="1"/>
    </xf>
    <xf numFmtId="0" fontId="5" fillId="3" borderId="115" xfId="1" applyFont="1" applyFill="1" applyBorder="1" applyAlignment="1">
      <alignment horizontal="center"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0" borderId="115" xfId="1" applyFont="1" applyBorder="1" applyAlignment="1">
      <alignment horizontal="center" vertical="center" wrapText="1"/>
    </xf>
    <xf numFmtId="0" fontId="5" fillId="0" borderId="107" xfId="1" applyFont="1" applyBorder="1" applyAlignment="1">
      <alignment horizontal="center" vertical="center" wrapText="1"/>
    </xf>
    <xf numFmtId="0" fontId="5" fillId="0" borderId="108" xfId="1" applyFont="1" applyBorder="1" applyAlignment="1">
      <alignment horizontal="center" vertical="center" wrapText="1"/>
    </xf>
    <xf numFmtId="41" fontId="5" fillId="0" borderId="98" xfId="1" applyNumberFormat="1" applyFont="1" applyBorder="1" applyAlignment="1">
      <alignment horizontal="right" vertical="center" wrapText="1"/>
    </xf>
    <xf numFmtId="41" fontId="5" fillId="0" borderId="19" xfId="1" applyNumberFormat="1" applyFont="1" applyBorder="1" applyAlignment="1">
      <alignment horizontal="right" vertical="center" wrapText="1"/>
    </xf>
    <xf numFmtId="41" fontId="5" fillId="0" borderId="66" xfId="1" applyNumberFormat="1" applyFont="1" applyBorder="1" applyAlignment="1">
      <alignment horizontal="right" vertical="center" wrapText="1"/>
    </xf>
    <xf numFmtId="0" fontId="5" fillId="0" borderId="26"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26" xfId="1" applyFont="1" applyBorder="1" applyAlignment="1">
      <alignment horizontal="center"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41" fontId="5" fillId="0" borderId="37" xfId="0" applyNumberFormat="1" applyFont="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5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oneCellAnchor>
    <xdr:from>
      <xdr:col>44</xdr:col>
      <xdr:colOff>85726</xdr:colOff>
      <xdr:row>205</xdr:row>
      <xdr:rowOff>1551843</xdr:rowOff>
    </xdr:from>
    <xdr:ext cx="1125854" cy="925894"/>
    <xdr:sp macro="" textlink="">
      <xdr:nvSpPr>
        <xdr:cNvPr id="3145" name="テキスト ボックス 14">
          <a:extLst>
            <a:ext uri="{FF2B5EF4-FFF2-40B4-BE49-F238E27FC236}">
              <a16:creationId xmlns:a16="http://schemas.microsoft.com/office/drawing/2014/main" id="{00000000-0008-0000-0000-0000490C0000}"/>
            </a:ext>
          </a:extLst>
        </xdr:cNvPr>
        <xdr:cNvSpPr txBox="1"/>
      </xdr:nvSpPr>
      <xdr:spPr>
        <a:xfrm>
          <a:off x="8338186" y="94416783"/>
          <a:ext cx="1125854" cy="925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solidFill>
                <a:schemeClr val="tx1"/>
              </a:solidFill>
            </a:rPr>
            <a:t>国・基金設置法人が設置する第三者委員会において審査・採択の全体方針を決定</a:t>
          </a:r>
          <a:endParaRPr kumimoji="1" lang="en-US" altLang="ja-JP" sz="1000">
            <a:solidFill>
              <a:schemeClr val="tx1"/>
            </a:solidFill>
          </a:endParaRPr>
        </a:p>
      </xdr:txBody>
    </xdr:sp>
    <xdr:clientData/>
  </xdr:oneCellAnchor>
  <xdr:twoCellAnchor>
    <xdr:from>
      <xdr:col>15</xdr:col>
      <xdr:colOff>173603</xdr:colOff>
      <xdr:row>207</xdr:row>
      <xdr:rowOff>546883</xdr:rowOff>
    </xdr:from>
    <xdr:to>
      <xdr:col>23</xdr:col>
      <xdr:colOff>71437</xdr:colOff>
      <xdr:row>207</xdr:row>
      <xdr:rowOff>1336851</xdr:rowOff>
    </xdr:to>
    <xdr:sp macro="" textlink="">
      <xdr:nvSpPr>
        <xdr:cNvPr id="2" name="正方形/長方形 138">
          <a:extLst>
            <a:ext uri="{FF2B5EF4-FFF2-40B4-BE49-F238E27FC236}">
              <a16:creationId xmlns:a16="http://schemas.microsoft.com/office/drawing/2014/main" id="{00000000-0008-0000-0000-000002000000}"/>
            </a:ext>
          </a:extLst>
        </xdr:cNvPr>
        <xdr:cNvSpPr/>
      </xdr:nvSpPr>
      <xdr:spPr bwMode="auto">
        <a:xfrm>
          <a:off x="3212078" y="80690233"/>
          <a:ext cx="1602809" cy="789968"/>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J.</a:t>
          </a:r>
          <a:r>
            <a:rPr kumimoji="1" lang="ja-JP" altLang="ja-JP"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en-US" sz="1100">
              <a:latin typeface="+mn-ea"/>
              <a:ea typeface="+mn-ea"/>
            </a:rPr>
            <a:t>ワールドスカイ</a:t>
          </a:r>
          <a:endParaRPr kumimoji="1" lang="en-US" altLang="ja-JP" sz="1100">
            <a:latin typeface="+mn-ea"/>
            <a:ea typeface="+mn-ea"/>
          </a:endParaRPr>
        </a:p>
        <a:p>
          <a:pPr algn="ctr"/>
          <a:r>
            <a:rPr kumimoji="1" lang="en-US" altLang="ja-JP" sz="1100">
              <a:latin typeface="+mn-ea"/>
              <a:ea typeface="+mn-ea"/>
            </a:rPr>
            <a:t>5</a:t>
          </a:r>
          <a:r>
            <a:rPr kumimoji="1" lang="ja-JP" altLang="en-US" sz="1100">
              <a:latin typeface="+mn-ea"/>
              <a:ea typeface="+mn-ea"/>
            </a:rPr>
            <a:t>百万円</a:t>
          </a:r>
          <a:endParaRPr kumimoji="1" lang="en-US" altLang="ja-JP" sz="11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106680</xdr:colOff>
          <xdr:row>10</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137160</xdr:colOff>
          <xdr:row>11</xdr:row>
          <xdr:rowOff>266700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121920</xdr:colOff>
          <xdr:row>15</xdr:row>
          <xdr:rowOff>274320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121920</xdr:colOff>
          <xdr:row>16</xdr:row>
          <xdr:rowOff>266700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121920</xdr:colOff>
          <xdr:row>16</xdr:row>
          <xdr:rowOff>266700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121920</xdr:colOff>
          <xdr:row>17</xdr:row>
          <xdr:rowOff>266700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121920</xdr:colOff>
          <xdr:row>17</xdr:row>
          <xdr:rowOff>266700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121920</xdr:colOff>
          <xdr:row>17</xdr:row>
          <xdr:rowOff>266700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121920</xdr:colOff>
          <xdr:row>18</xdr:row>
          <xdr:rowOff>266700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121920</xdr:colOff>
          <xdr:row>18</xdr:row>
          <xdr:rowOff>266700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121920</xdr:colOff>
          <xdr:row>18</xdr:row>
          <xdr:rowOff>266700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121920</xdr:colOff>
          <xdr:row>18</xdr:row>
          <xdr:rowOff>266700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121920</xdr:colOff>
          <xdr:row>15</xdr:row>
          <xdr:rowOff>274320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121920</xdr:colOff>
          <xdr:row>15</xdr:row>
          <xdr:rowOff>274320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121920</xdr:colOff>
          <xdr:row>16</xdr:row>
          <xdr:rowOff>266700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121920</xdr:colOff>
          <xdr:row>16</xdr:row>
          <xdr:rowOff>266700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121920</xdr:colOff>
          <xdr:row>16</xdr:row>
          <xdr:rowOff>266700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121920</xdr:colOff>
          <xdr:row>17</xdr:row>
          <xdr:rowOff>266700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121920</xdr:colOff>
          <xdr:row>17</xdr:row>
          <xdr:rowOff>266700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121920</xdr:colOff>
          <xdr:row>17</xdr:row>
          <xdr:rowOff>266700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121920</xdr:colOff>
          <xdr:row>17</xdr:row>
          <xdr:rowOff>266700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121920</xdr:colOff>
          <xdr:row>18</xdr:row>
          <xdr:rowOff>266700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33131</xdr:colOff>
      <xdr:row>205</xdr:row>
      <xdr:rowOff>380483</xdr:rowOff>
    </xdr:from>
    <xdr:to>
      <xdr:col>32</xdr:col>
      <xdr:colOff>182218</xdr:colOff>
      <xdr:row>205</xdr:row>
      <xdr:rowOff>1468611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1424609" y="80224831"/>
          <a:ext cx="5267739" cy="1088128"/>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経済産業省</a:t>
          </a:r>
          <a:endParaRPr kumimoji="1" lang="en-US" altLang="ja-JP" sz="1600" b="1"/>
        </a:p>
        <a:p>
          <a:pPr algn="ct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年度補正：</a:t>
          </a:r>
          <a:r>
            <a:rPr kumimoji="1" lang="en-US" altLang="ja-JP" sz="1100">
              <a:solidFill>
                <a:schemeClr val="dk1"/>
              </a:solidFill>
              <a:effectLst/>
              <a:latin typeface="+mn-lt"/>
              <a:ea typeface="+mn-ea"/>
              <a:cs typeface="+mn-cs"/>
            </a:rPr>
            <a:t>612,300</a:t>
          </a:r>
          <a:r>
            <a:rPr kumimoji="1" lang="ja-JP" altLang="ja-JP" sz="1100">
              <a:solidFill>
                <a:schemeClr val="dk1"/>
              </a:solidFill>
              <a:effectLst/>
              <a:latin typeface="+mn-lt"/>
              <a:ea typeface="+mn-ea"/>
              <a:cs typeface="+mn-cs"/>
            </a:rPr>
            <a:t>百万円</a:t>
          </a:r>
          <a:endParaRPr lang="ja-JP" altLang="ja-JP">
            <a:effectLst/>
          </a:endParaRPr>
        </a:p>
        <a:p>
          <a:pPr algn="ct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年度予備費：</a:t>
          </a:r>
          <a:r>
            <a:rPr kumimoji="1" lang="en-US" altLang="ja-JP" sz="1100">
              <a:solidFill>
                <a:schemeClr val="dk1"/>
              </a:solidFill>
              <a:effectLst/>
              <a:latin typeface="+mn-lt"/>
              <a:ea typeface="+mn-ea"/>
              <a:cs typeface="+mn-cs"/>
            </a:rPr>
            <a:t>100,014.103</a:t>
          </a:r>
          <a:r>
            <a:rPr kumimoji="1" lang="ja-JP" altLang="ja-JP" sz="1100">
              <a:solidFill>
                <a:schemeClr val="dk1"/>
              </a:solidFill>
              <a:effectLst/>
              <a:latin typeface="+mn-lt"/>
              <a:ea typeface="+mn-ea"/>
              <a:cs typeface="+mn-cs"/>
            </a:rPr>
            <a:t>百万円</a:t>
          </a:r>
          <a:endParaRPr lang="ja-JP" altLang="ja-JP">
            <a:effectLst/>
          </a:endParaRPr>
        </a:p>
        <a:p>
          <a:pPr algn="ct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次補正：</a:t>
          </a:r>
          <a:r>
            <a:rPr kumimoji="1" lang="en-US" altLang="ja-JP" sz="1100">
              <a:solidFill>
                <a:schemeClr val="dk1"/>
              </a:solidFill>
              <a:effectLst/>
              <a:latin typeface="+mn-lt"/>
              <a:ea typeface="+mn-ea"/>
              <a:cs typeface="+mn-cs"/>
            </a:rPr>
            <a:t>580,000</a:t>
          </a:r>
          <a:r>
            <a:rPr kumimoji="1" lang="ja-JP" altLang="ja-JP" sz="1100">
              <a:solidFill>
                <a:schemeClr val="dk1"/>
              </a:solidFill>
              <a:effectLst/>
              <a:latin typeface="+mn-lt"/>
              <a:ea typeface="+mn-ea"/>
              <a:cs typeface="+mn-cs"/>
            </a:rPr>
            <a:t>百万円</a:t>
          </a:r>
          <a:endParaRPr lang="ja-JP" altLang="ja-JP">
            <a:effectLst/>
          </a:endParaRPr>
        </a:p>
        <a:p>
          <a:pPr algn="ctr"/>
          <a:r>
            <a:rPr kumimoji="1" lang="ja-JP" altLang="ja-JP" sz="1100">
              <a:solidFill>
                <a:schemeClr val="dk1"/>
              </a:solidFill>
              <a:effectLst/>
              <a:latin typeface="+mn-lt"/>
              <a:ea typeface="+mn-ea"/>
              <a:cs typeface="+mn-cs"/>
            </a:rPr>
            <a:t>　　　　計　　　　　　</a:t>
          </a:r>
          <a:r>
            <a:rPr kumimoji="1" lang="en-US" altLang="ja-JP" sz="1100">
              <a:solidFill>
                <a:schemeClr val="dk1"/>
              </a:solidFill>
              <a:effectLst/>
              <a:latin typeface="+mn-lt"/>
              <a:ea typeface="+mn-ea"/>
              <a:cs typeface="+mn-cs"/>
            </a:rPr>
            <a:t>1,292,314.103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41412</xdr:colOff>
      <xdr:row>205</xdr:row>
      <xdr:rowOff>1482587</xdr:rowOff>
    </xdr:from>
    <xdr:to>
      <xdr:col>19</xdr:col>
      <xdr:colOff>41412</xdr:colOff>
      <xdr:row>205</xdr:row>
      <xdr:rowOff>1772479</xdr:rowOff>
    </xdr:to>
    <xdr:cxnSp macro="">
      <xdr:nvCxnSpPr>
        <xdr:cNvPr id="6" name="直線矢印コネクタ 5">
          <a:extLst>
            <a:ext uri="{FF2B5EF4-FFF2-40B4-BE49-F238E27FC236}">
              <a16:creationId xmlns:a16="http://schemas.microsoft.com/office/drawing/2014/main" id="{00000000-0008-0000-0000-000006000000}"/>
            </a:ext>
          </a:extLst>
        </xdr:cNvPr>
        <xdr:cNvCxnSpPr>
          <a:cxnSpLocks/>
        </xdr:cNvCxnSpPr>
      </xdr:nvCxnSpPr>
      <xdr:spPr bwMode="auto">
        <a:xfrm>
          <a:off x="3967369" y="81326935"/>
          <a:ext cx="0" cy="2898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122348</xdr:colOff>
      <xdr:row>205</xdr:row>
      <xdr:rowOff>1455655</xdr:rowOff>
    </xdr:from>
    <xdr:ext cx="1031051"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507739" y="813000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twoCellAnchor>
    <xdr:from>
      <xdr:col>20</xdr:col>
      <xdr:colOff>112172</xdr:colOff>
      <xdr:row>205</xdr:row>
      <xdr:rowOff>4371687</xdr:rowOff>
    </xdr:from>
    <xdr:to>
      <xdr:col>20</xdr:col>
      <xdr:colOff>115699</xdr:colOff>
      <xdr:row>205</xdr:row>
      <xdr:rowOff>4928351</xdr:rowOff>
    </xdr:to>
    <xdr:cxnSp macro="">
      <xdr:nvCxnSpPr>
        <xdr:cNvPr id="8" name="直線コネクタ 7">
          <a:extLst>
            <a:ext uri="{FF2B5EF4-FFF2-40B4-BE49-F238E27FC236}">
              <a16:creationId xmlns:a16="http://schemas.microsoft.com/office/drawing/2014/main" id="{00000000-0008-0000-0000-000008000000}"/>
            </a:ext>
          </a:extLst>
        </xdr:cNvPr>
        <xdr:cNvCxnSpPr>
          <a:cxnSpLocks/>
        </xdr:cNvCxnSpPr>
      </xdr:nvCxnSpPr>
      <xdr:spPr>
        <a:xfrm>
          <a:off x="4236911" y="84530774"/>
          <a:ext cx="3527" cy="556664"/>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39424</xdr:colOff>
      <xdr:row>205</xdr:row>
      <xdr:rowOff>5096489</xdr:rowOff>
    </xdr:from>
    <xdr:to>
      <xdr:col>15</xdr:col>
      <xdr:colOff>39424</xdr:colOff>
      <xdr:row>206</xdr:row>
      <xdr:rowOff>399011</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3062576" y="84940837"/>
          <a:ext cx="0" cy="504000"/>
        </a:xfrm>
        <a:prstGeom prst="straightConnector1">
          <a:avLst/>
        </a:prstGeom>
        <a:ln>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34</xdr:col>
      <xdr:colOff>7229</xdr:colOff>
      <xdr:row>205</xdr:row>
      <xdr:rowOff>2726539</xdr:rowOff>
    </xdr:from>
    <xdr:ext cx="1031051"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293729" y="9422368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oneCellAnchor>
    <xdr:from>
      <xdr:col>7</xdr:col>
      <xdr:colOff>121653</xdr:colOff>
      <xdr:row>205</xdr:row>
      <xdr:rowOff>4980959</xdr:rowOff>
    </xdr:from>
    <xdr:ext cx="1609413" cy="642484"/>
    <xdr:sp macro="" textlink="">
      <xdr:nvSpPr>
        <xdr:cNvPr id="52" name="テキスト ボックス 11">
          <a:extLst>
            <a:ext uri="{FF2B5EF4-FFF2-40B4-BE49-F238E27FC236}">
              <a16:creationId xmlns:a16="http://schemas.microsoft.com/office/drawing/2014/main" id="{00000000-0008-0000-0000-000034000000}"/>
            </a:ext>
          </a:extLst>
        </xdr:cNvPr>
        <xdr:cNvSpPr txBox="1"/>
      </xdr:nvSpPr>
      <xdr:spPr>
        <a:xfrm>
          <a:off x="1513131" y="84825307"/>
          <a:ext cx="1609413"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一般競争</a:t>
          </a:r>
          <a:endParaRPr lang="ja-JP" altLang="ja-JP">
            <a:effectLst/>
          </a:endParaRPr>
        </a:p>
        <a:p>
          <a:pPr eaLnBrk="1" fontAlgn="auto" latinLnBrk="0" hangingPunct="1"/>
          <a:r>
            <a:rPr lang="ja-JP" altLang="ja-JP" sz="1100" b="0" i="0">
              <a:solidFill>
                <a:schemeClr val="tx1"/>
              </a:solidFill>
              <a:effectLst/>
              <a:latin typeface="+mn-lt"/>
              <a:ea typeface="+mn-ea"/>
              <a:cs typeface="+mn-cs"/>
            </a:rPr>
            <a:t>契約（総合評価）</a:t>
          </a:r>
          <a:r>
            <a:rPr kumimoji="1" lang="en-US" altLang="ja-JP" sz="1100">
              <a:solidFill>
                <a:schemeClr val="tx1"/>
              </a:solidFill>
              <a:effectLst/>
              <a:latin typeface="+mn-lt"/>
              <a:ea typeface="+mn-ea"/>
              <a:cs typeface="+mn-cs"/>
            </a:rPr>
            <a:t>】</a:t>
          </a:r>
          <a:endParaRPr lang="ja-JP" altLang="ja-JP">
            <a:effectLst/>
          </a:endParaRPr>
        </a:p>
        <a:p>
          <a:r>
            <a:rPr kumimoji="1" lang="ja-JP" altLang="en-US" sz="1100"/>
            <a:t>事務経費の支払</a:t>
          </a:r>
        </a:p>
      </xdr:txBody>
    </xdr:sp>
    <xdr:clientData/>
  </xdr:oneCellAnchor>
  <xdr:twoCellAnchor>
    <xdr:from>
      <xdr:col>8</xdr:col>
      <xdr:colOff>56887</xdr:colOff>
      <xdr:row>206</xdr:row>
      <xdr:rowOff>427901</xdr:rowOff>
    </xdr:from>
    <xdr:to>
      <xdr:col>20</xdr:col>
      <xdr:colOff>49249</xdr:colOff>
      <xdr:row>206</xdr:row>
      <xdr:rowOff>1160418</xdr:rowOff>
    </xdr:to>
    <xdr:sp macro="" textlink="">
      <xdr:nvSpPr>
        <xdr:cNvPr id="3" name="正方形/長方形 12">
          <a:extLst>
            <a:ext uri="{FF2B5EF4-FFF2-40B4-BE49-F238E27FC236}">
              <a16:creationId xmlns:a16="http://schemas.microsoft.com/office/drawing/2014/main" id="{00000000-0008-0000-0000-000003000000}"/>
            </a:ext>
          </a:extLst>
        </xdr:cNvPr>
        <xdr:cNvSpPr/>
      </xdr:nvSpPr>
      <xdr:spPr bwMode="auto">
        <a:xfrm>
          <a:off x="1647148" y="85473727"/>
          <a:ext cx="2526840" cy="732517"/>
        </a:xfrm>
        <a:prstGeom prst="rect">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B.</a:t>
          </a:r>
          <a:r>
            <a:rPr kumimoji="1" lang="ja-JP" altLang="en-US" sz="1100">
              <a:latin typeface="+mj-ea"/>
              <a:ea typeface="+mj-ea"/>
            </a:rPr>
            <a:t>株式会社</a:t>
          </a:r>
          <a:r>
            <a:rPr kumimoji="1" lang="ja-JP" altLang="en-US" sz="1100"/>
            <a:t>パソナ</a:t>
          </a:r>
          <a:endParaRPr kumimoji="1" lang="en-US" altLang="ja-JP" sz="1100"/>
        </a:p>
        <a:p>
          <a:pPr algn="ctr"/>
          <a:r>
            <a:rPr kumimoji="1" lang="ja-JP" altLang="en-US" sz="1100"/>
            <a:t>受託事業者（事務局）</a:t>
          </a:r>
          <a:endParaRPr kumimoji="1" lang="en-US" altLang="ja-JP" sz="1100"/>
        </a:p>
        <a:p>
          <a:pPr algn="ctr"/>
          <a:r>
            <a:rPr kumimoji="1" lang="en-US" altLang="ja-JP" sz="1100">
              <a:solidFill>
                <a:srgbClr val="FF0000"/>
              </a:solidFill>
            </a:rPr>
            <a:t>12,312</a:t>
          </a:r>
          <a:r>
            <a:rPr kumimoji="1" lang="ja-JP" altLang="en-US" sz="1100">
              <a:solidFill>
                <a:srgbClr val="FF0000"/>
              </a:solidFill>
            </a:rPr>
            <a:t>百万円</a:t>
          </a:r>
        </a:p>
      </xdr:txBody>
    </xdr:sp>
    <xdr:clientData/>
  </xdr:twoCellAnchor>
  <xdr:twoCellAnchor>
    <xdr:from>
      <xdr:col>34</xdr:col>
      <xdr:colOff>82109</xdr:colOff>
      <xdr:row>205</xdr:row>
      <xdr:rowOff>3063615</xdr:rowOff>
    </xdr:from>
    <xdr:to>
      <xdr:col>40</xdr:col>
      <xdr:colOff>162256</xdr:colOff>
      <xdr:row>205</xdr:row>
      <xdr:rowOff>3790246</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6368609" y="94560765"/>
          <a:ext cx="1242197" cy="726631"/>
        </a:xfrm>
        <a:prstGeom prst="rect">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C.</a:t>
          </a:r>
          <a:r>
            <a:rPr kumimoji="1" lang="ja-JP" altLang="en-US" sz="1100">
              <a:latin typeface="+mn-lt"/>
              <a:ea typeface="+mn-ea"/>
            </a:rPr>
            <a:t>民間企業等</a:t>
          </a:r>
          <a:endParaRPr kumimoji="1" lang="en-US" altLang="ja-JP" sz="1100">
            <a:latin typeface="+mn-lt"/>
            <a:ea typeface="+mn-ea"/>
          </a:endParaRPr>
        </a:p>
        <a:p>
          <a:pPr algn="ctr"/>
          <a:r>
            <a:rPr kumimoji="1" lang="ja-JP" altLang="en-US" sz="1100">
              <a:latin typeface="+mn-lt"/>
              <a:ea typeface="+mn-ea"/>
            </a:rPr>
            <a:t>（</a:t>
          </a:r>
          <a:r>
            <a:rPr kumimoji="1" lang="en-US" altLang="ja-JP" sz="1100">
              <a:latin typeface="+mn-lt"/>
              <a:ea typeface="+mn-ea"/>
            </a:rPr>
            <a:t>18,207</a:t>
          </a:r>
          <a:r>
            <a:rPr kumimoji="1" lang="ja-JP" altLang="en-US" sz="1100">
              <a:latin typeface="+mn-lt"/>
              <a:ea typeface="+mn-ea"/>
            </a:rPr>
            <a:t>者）</a:t>
          </a:r>
          <a:endParaRPr kumimoji="1" lang="en-US" altLang="ja-JP" sz="1100">
            <a:latin typeface="+mn-lt"/>
            <a:ea typeface="+mn-ea"/>
          </a:endParaRPr>
        </a:p>
        <a:p>
          <a:pPr algn="ctr"/>
          <a:r>
            <a:rPr kumimoji="1" lang="en-US" altLang="ja-JP" sz="1100">
              <a:latin typeface="+mn-lt"/>
              <a:ea typeface="+mn-ea"/>
            </a:rPr>
            <a:t>430,663</a:t>
          </a:r>
          <a:r>
            <a:rPr kumimoji="1" lang="ja-JP" altLang="en-US" sz="1100">
              <a:latin typeface="+mn-lt"/>
              <a:ea typeface="+mn-ea"/>
            </a:rPr>
            <a:t>百万円</a:t>
          </a:r>
          <a:endParaRPr kumimoji="1" lang="en-US" altLang="ja-JP" sz="1100"/>
        </a:p>
      </xdr:txBody>
    </xdr:sp>
    <xdr:clientData/>
  </xdr:twoCellAnchor>
  <xdr:twoCellAnchor>
    <xdr:from>
      <xdr:col>6</xdr:col>
      <xdr:colOff>193877</xdr:colOff>
      <xdr:row>205</xdr:row>
      <xdr:rowOff>1789043</xdr:rowOff>
    </xdr:from>
    <xdr:to>
      <xdr:col>33</xdr:col>
      <xdr:colOff>2</xdr:colOff>
      <xdr:row>205</xdr:row>
      <xdr:rowOff>4936435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86573" y="81633391"/>
          <a:ext cx="5322342" cy="3147392"/>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ysClr val="windowText" lastClr="000000"/>
              </a:solidFill>
            </a:rPr>
            <a:t>Ａ．独立行政法人中小企業基盤整備機構</a:t>
          </a:r>
          <a:endParaRPr kumimoji="1" lang="en-US" altLang="ja-JP" sz="2000">
            <a:solidFill>
              <a:sysClr val="windowText" lastClr="000000"/>
            </a:solidFill>
          </a:endParaRPr>
        </a:p>
        <a:p>
          <a:pPr algn="ctr"/>
          <a:r>
            <a:rPr kumimoji="1" lang="ja-JP" altLang="en-US" sz="1400">
              <a:solidFill>
                <a:sysClr val="windowText" lastClr="000000"/>
              </a:solidFill>
            </a:rPr>
            <a:t>中小企業等事業再構築促進基金</a:t>
          </a:r>
          <a:endParaRPr kumimoji="1" lang="en-US" altLang="ja-JP" sz="1400">
            <a:solidFill>
              <a:sysClr val="windowText" lastClr="000000"/>
            </a:solidFill>
          </a:endParaRPr>
        </a:p>
        <a:p>
          <a:pPr algn="ctr"/>
          <a:endParaRPr kumimoji="1" lang="en-US" altLang="ja-JP" sz="1800">
            <a:solidFill>
              <a:srgbClr val="FF0000"/>
            </a:solidFill>
          </a:endParaRPr>
        </a:p>
        <a:p>
          <a:pPr algn="ctr"/>
          <a:endParaRPr kumimoji="1" lang="en-US" altLang="ja-JP" sz="1800">
            <a:solidFill>
              <a:srgbClr val="FF0000"/>
            </a:solidFill>
          </a:endParaRPr>
        </a:p>
        <a:p>
          <a:pPr algn="ctr"/>
          <a:endParaRPr kumimoji="1" lang="en-US" altLang="ja-JP" sz="1800">
            <a:solidFill>
              <a:srgbClr val="FF0000"/>
            </a:solidFill>
          </a:endParaRPr>
        </a:p>
        <a:p>
          <a:pPr algn="ctr"/>
          <a:endParaRPr kumimoji="1" lang="en-US" altLang="ja-JP" sz="1800">
            <a:solidFill>
              <a:srgbClr val="FF0000"/>
            </a:solidFill>
          </a:endParaRPr>
        </a:p>
        <a:p>
          <a:pPr algn="ctr"/>
          <a:endParaRPr kumimoji="1" lang="en-US" altLang="ja-JP" sz="18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a:solidFill>
              <a:srgbClr val="FF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a:solidFill>
                <a:srgbClr val="FF0000"/>
              </a:solidFill>
            </a:rPr>
            <a:t>　</a:t>
          </a:r>
          <a:r>
            <a:rPr kumimoji="1" lang="en-US" altLang="ja-JP" sz="1800">
              <a:solidFill>
                <a:sysClr val="windowText" lastClr="000000"/>
              </a:solidFill>
            </a:rPr>
            <a:t>【</a:t>
          </a:r>
          <a:r>
            <a:rPr kumimoji="1" lang="ja-JP" altLang="en-US" sz="1800">
              <a:solidFill>
                <a:sysClr val="windowText" lastClr="000000"/>
              </a:solidFill>
            </a:rPr>
            <a:t>今年度（令和４年度）基金残高</a:t>
          </a:r>
          <a:r>
            <a:rPr kumimoji="1" lang="en-US" altLang="ja-JP" sz="1800">
              <a:solidFill>
                <a:sysClr val="windowText" lastClr="000000"/>
              </a:solidFill>
            </a:rPr>
            <a:t>】</a:t>
          </a:r>
          <a:r>
            <a:rPr kumimoji="1" lang="ja-JP" altLang="en-US" sz="1800">
              <a:solidFill>
                <a:sysClr val="windowText" lastClr="000000"/>
              </a:solidFill>
            </a:rPr>
            <a:t>　</a:t>
          </a:r>
          <a:r>
            <a:rPr kumimoji="1" lang="en-US" altLang="ja-JP" sz="1800">
              <a:solidFill>
                <a:sysClr val="windowText" lastClr="000000"/>
              </a:solidFill>
            </a:rPr>
            <a:t>1,986,146</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9</xdr:col>
      <xdr:colOff>11722</xdr:colOff>
      <xdr:row>205</xdr:row>
      <xdr:rowOff>2429394</xdr:rowOff>
    </xdr:from>
    <xdr:to>
      <xdr:col>20</xdr:col>
      <xdr:colOff>76468</xdr:colOff>
      <xdr:row>205</xdr:row>
      <xdr:rowOff>3876262</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800765" y="82273742"/>
          <a:ext cx="2400442" cy="1446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1,292,314</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a:solidFill>
                <a:sysClr val="windowText" lastClr="000000"/>
              </a:solidFill>
            </a:rPr>
            <a:t>38</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その他：－</a:t>
          </a:r>
          <a:endParaRPr kumimoji="1" lang="en-US" altLang="ja-JP" sz="1600">
            <a:solidFill>
              <a:sysClr val="windowText" lastClr="000000"/>
            </a:solidFill>
          </a:endParaRPr>
        </a:p>
        <a:p>
          <a:pPr algn="l"/>
          <a:r>
            <a:rPr kumimoji="1" lang="ja-JP" altLang="en-US" sz="1600" b="1">
              <a:solidFill>
                <a:sysClr val="windowText" lastClr="000000"/>
              </a:solidFill>
            </a:rPr>
            <a:t>合計：</a:t>
          </a:r>
          <a:r>
            <a:rPr kumimoji="1" lang="en-US" altLang="ja-JP" sz="1600" b="1">
              <a:solidFill>
                <a:sysClr val="windowText" lastClr="000000"/>
              </a:solidFill>
            </a:rPr>
            <a:t>1,292,352</a:t>
          </a:r>
          <a:r>
            <a:rPr kumimoji="1" lang="ja-JP" altLang="en-US" sz="1600" b="1">
              <a:solidFill>
                <a:sysClr val="windowText" lastClr="000000"/>
              </a:solidFill>
            </a:rPr>
            <a:t>百万円</a:t>
          </a:r>
          <a:endParaRPr kumimoji="1" lang="en-US" altLang="ja-JP" sz="1600" b="1">
            <a:solidFill>
              <a:sysClr val="windowText" lastClr="000000"/>
            </a:solidFill>
          </a:endParaRPr>
        </a:p>
        <a:p>
          <a:pPr algn="l"/>
          <a:endParaRPr kumimoji="1" lang="en-US" altLang="ja-JP" sz="1600" b="1">
            <a:solidFill>
              <a:sysClr val="windowText" lastClr="000000"/>
            </a:solidFill>
          </a:endParaRPr>
        </a:p>
        <a:p>
          <a:pPr algn="l"/>
          <a:endParaRPr kumimoji="1" lang="ja-JP" altLang="en-US" sz="1600" b="1">
            <a:solidFill>
              <a:sysClr val="windowText" lastClr="000000"/>
            </a:solidFill>
          </a:endParaRPr>
        </a:p>
      </xdr:txBody>
    </xdr:sp>
    <xdr:clientData/>
  </xdr:twoCellAnchor>
  <xdr:twoCellAnchor>
    <xdr:from>
      <xdr:col>20</xdr:col>
      <xdr:colOff>188580</xdr:colOff>
      <xdr:row>205</xdr:row>
      <xdr:rowOff>2427432</xdr:rowOff>
    </xdr:from>
    <xdr:to>
      <xdr:col>33</xdr:col>
      <xdr:colOff>8283</xdr:colOff>
      <xdr:row>205</xdr:row>
      <xdr:rowOff>3935981</xdr:rowOff>
    </xdr:to>
    <xdr:sp macro="" textlink="">
      <xdr:nvSpPr>
        <xdr:cNvPr id="3115" name="テキスト ボックス 17">
          <a:extLst>
            <a:ext uri="{FF2B5EF4-FFF2-40B4-BE49-F238E27FC236}">
              <a16:creationId xmlns:a16="http://schemas.microsoft.com/office/drawing/2014/main" id="{00000000-0008-0000-0000-00002B0C0000}"/>
            </a:ext>
          </a:extLst>
        </xdr:cNvPr>
        <xdr:cNvSpPr txBox="1"/>
      </xdr:nvSpPr>
      <xdr:spPr>
        <a:xfrm>
          <a:off x="4313319" y="82271780"/>
          <a:ext cx="2403877" cy="1508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430,663</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rgbClr val="FF0000"/>
              </a:solidFill>
            </a:rPr>
            <a:t>管理費：</a:t>
          </a:r>
          <a:r>
            <a:rPr kumimoji="1" lang="en-US" altLang="ja-JP" sz="1600">
              <a:solidFill>
                <a:srgbClr val="FF0000"/>
              </a:solidFill>
            </a:rPr>
            <a:t>12,378</a:t>
          </a:r>
          <a:r>
            <a:rPr kumimoji="1" lang="ja-JP" altLang="en-US" sz="1600">
              <a:solidFill>
                <a:srgbClr val="FF0000"/>
              </a:solidFill>
            </a:rPr>
            <a:t>百万円</a:t>
          </a:r>
          <a:r>
            <a:rPr kumimoji="1" lang="ja-JP" altLang="en-US" sz="1600" u="none">
              <a:solidFill>
                <a:srgbClr val="FF0000"/>
              </a:solidFill>
            </a:rPr>
            <a:t>　</a:t>
          </a:r>
          <a:endParaRPr kumimoji="1" lang="en-US" altLang="ja-JP" sz="1600" u="none">
            <a:solidFill>
              <a:srgbClr val="FF0000"/>
            </a:solidFill>
          </a:endParaRPr>
        </a:p>
        <a:p>
          <a:pPr algn="l"/>
          <a:r>
            <a:rPr kumimoji="1" lang="ja-JP" altLang="en-US" sz="1600">
              <a:solidFill>
                <a:sysClr val="windowText" lastClr="000000"/>
              </a:solidFill>
            </a:rPr>
            <a:t>国庫返納金：－</a:t>
          </a:r>
          <a:endParaRPr kumimoji="1" lang="en-US" altLang="ja-JP" sz="1600">
            <a:solidFill>
              <a:sysClr val="windowText" lastClr="000000"/>
            </a:solidFill>
          </a:endParaRPr>
        </a:p>
        <a:p>
          <a:pPr algn="l"/>
          <a:r>
            <a:rPr kumimoji="1" lang="ja-JP" altLang="en-US" sz="1600" b="1">
              <a:solidFill>
                <a:sysClr val="windowText" lastClr="000000"/>
              </a:solidFill>
            </a:rPr>
            <a:t>合計：</a:t>
          </a:r>
          <a:r>
            <a:rPr kumimoji="1" lang="en-US" altLang="ja-JP" sz="1600" b="1">
              <a:solidFill>
                <a:sysClr val="windowText" lastClr="000000"/>
              </a:solidFill>
            </a:rPr>
            <a:t>443,041</a:t>
          </a:r>
          <a:r>
            <a:rPr kumimoji="1" lang="ja-JP" altLang="en-US" sz="1600" b="1">
              <a:solidFill>
                <a:sysClr val="windowText" lastClr="000000"/>
              </a:solidFill>
            </a:rPr>
            <a:t>百万円</a:t>
          </a:r>
          <a:endParaRPr kumimoji="1" lang="en-US" altLang="ja-JP" sz="1600" b="1">
            <a:solidFill>
              <a:sysClr val="windowText" lastClr="000000"/>
            </a:solidFill>
          </a:endParaRPr>
        </a:p>
      </xdr:txBody>
    </xdr:sp>
    <xdr:clientData/>
  </xdr:twoCellAnchor>
  <xdr:twoCellAnchor>
    <xdr:from>
      <xdr:col>6</xdr:col>
      <xdr:colOff>53320</xdr:colOff>
      <xdr:row>206</xdr:row>
      <xdr:rowOff>1181100</xdr:rowOff>
    </xdr:from>
    <xdr:to>
      <xdr:col>26</xdr:col>
      <xdr:colOff>76200</xdr:colOff>
      <xdr:row>206</xdr:row>
      <xdr:rowOff>1862070</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1150600" y="99242880"/>
          <a:ext cx="3802400" cy="680970"/>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113772</xdr:colOff>
      <xdr:row>206</xdr:row>
      <xdr:rowOff>1153696</xdr:rowOff>
    </xdr:from>
    <xdr:ext cx="3719087" cy="76654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1052" y="99215476"/>
          <a:ext cx="3719087" cy="766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事務局に関する業務</a:t>
          </a:r>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　</a:t>
          </a:r>
          <a:endParaRPr lang="en-US" altLang="ja-JP" sz="1000">
            <a:solidFill>
              <a:schemeClr val="tx1"/>
            </a:solidFill>
            <a:effectLst/>
            <a:latin typeface="+mn-lt"/>
            <a:ea typeface="+mn-ea"/>
            <a:cs typeface="+mn-cs"/>
          </a:endParaRPr>
        </a:p>
        <a:p>
          <a:r>
            <a:rPr lang="ja-JP" altLang="ja-JP" sz="1000">
              <a:solidFill>
                <a:schemeClr val="tx1"/>
              </a:solidFill>
              <a:effectLst/>
              <a:latin typeface="+mn-lt"/>
              <a:ea typeface="+mn-ea"/>
              <a:cs typeface="+mn-cs"/>
            </a:rPr>
            <a:t>公募、国または基金設置法人が策定した規程に基づく申請書の形式審査や外部専門家が実施する審査の案件管理、交付申請以降においては事前形式チェック等の事務補助業務等</a:t>
          </a:r>
          <a:endParaRPr lang="ja-JP" altLang="ja-JP" sz="800">
            <a:effectLst/>
          </a:endParaRPr>
        </a:p>
      </xdr:txBody>
    </xdr:sp>
    <xdr:clientData/>
  </xdr:oneCellAnchor>
  <xdr:oneCellAnchor>
    <xdr:from>
      <xdr:col>41</xdr:col>
      <xdr:colOff>171634</xdr:colOff>
      <xdr:row>205</xdr:row>
      <xdr:rowOff>3212045</xdr:rowOff>
    </xdr:from>
    <xdr:ext cx="1305984" cy="532273"/>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801159" y="94709195"/>
          <a:ext cx="1305984" cy="5322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事業再構築に取り組む中小企業等。</a:t>
          </a:r>
          <a:endParaRPr kumimoji="1" lang="ja-JP" altLang="en-US" sz="1100"/>
        </a:p>
      </xdr:txBody>
    </xdr:sp>
    <xdr:clientData/>
  </xdr:oneCellAnchor>
  <xdr:twoCellAnchor>
    <xdr:from>
      <xdr:col>10</xdr:col>
      <xdr:colOff>70961</xdr:colOff>
      <xdr:row>206</xdr:row>
      <xdr:rowOff>1823211</xdr:rowOff>
    </xdr:from>
    <xdr:to>
      <xdr:col>10</xdr:col>
      <xdr:colOff>71086</xdr:colOff>
      <xdr:row>206</xdr:row>
      <xdr:rowOff>2420322</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2058787" y="83241254"/>
          <a:ext cx="125" cy="597111"/>
        </a:xfrm>
        <a:prstGeom prst="straightConnector1">
          <a:avLst/>
        </a:prstGeom>
        <a:ln>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82825</xdr:colOff>
      <xdr:row>206</xdr:row>
      <xdr:rowOff>2078936</xdr:rowOff>
    </xdr:from>
    <xdr:to>
      <xdr:col>50</xdr:col>
      <xdr:colOff>57978</xdr:colOff>
      <xdr:row>206</xdr:row>
      <xdr:rowOff>2112066</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2070651" y="83496979"/>
          <a:ext cx="8174936" cy="3313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130969</xdr:colOff>
      <xdr:row>206</xdr:row>
      <xdr:rowOff>2978938</xdr:rowOff>
    </xdr:from>
    <xdr:to>
      <xdr:col>14</xdr:col>
      <xdr:colOff>25042</xdr:colOff>
      <xdr:row>206</xdr:row>
      <xdr:rowOff>3747871</xdr:rowOff>
    </xdr:to>
    <xdr:sp macro="" textlink="">
      <xdr:nvSpPr>
        <xdr:cNvPr id="4" name="正方形/長方形 80">
          <a:extLst>
            <a:ext uri="{FF2B5EF4-FFF2-40B4-BE49-F238E27FC236}">
              <a16:creationId xmlns:a16="http://schemas.microsoft.com/office/drawing/2014/main" id="{00000000-0008-0000-0000-000004000000}"/>
            </a:ext>
          </a:extLst>
        </xdr:cNvPr>
        <xdr:cNvSpPr/>
      </xdr:nvSpPr>
      <xdr:spPr bwMode="auto">
        <a:xfrm>
          <a:off x="1323665" y="84396981"/>
          <a:ext cx="1484334" cy="76893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D.NSW</a:t>
          </a:r>
          <a:r>
            <a:rPr kumimoji="1" lang="ja-JP" altLang="ja-JP" sz="1100">
              <a:solidFill>
                <a:schemeClr val="dk1"/>
              </a:solidFill>
              <a:effectLst/>
              <a:latin typeface="+mn-lt"/>
              <a:ea typeface="+mn-ea"/>
              <a:cs typeface="+mn-cs"/>
            </a:rPr>
            <a:t>株式会社</a:t>
          </a:r>
          <a:endParaRPr kumimoji="1" lang="en-US" altLang="ja-JP" sz="1100">
            <a:latin typeface="+mn-lt"/>
            <a:ea typeface="+mn-ea"/>
          </a:endParaRPr>
        </a:p>
        <a:p>
          <a:pPr algn="ctr"/>
          <a:r>
            <a:rPr kumimoji="1" lang="en-US" altLang="ja-JP" sz="1100">
              <a:solidFill>
                <a:srgbClr val="FF0000"/>
              </a:solidFill>
              <a:latin typeface="+mn-ea"/>
              <a:ea typeface="+mn-ea"/>
            </a:rPr>
            <a:t>1,640</a:t>
          </a:r>
          <a:r>
            <a:rPr kumimoji="1" lang="ja-JP" altLang="en-US" sz="1100">
              <a:solidFill>
                <a:srgbClr val="FF0000"/>
              </a:solidFill>
              <a:latin typeface="+mn-ea"/>
              <a:ea typeface="+mn-ea"/>
            </a:rPr>
            <a:t>百万円</a:t>
          </a:r>
          <a:endParaRPr kumimoji="1" lang="en-US" altLang="ja-JP" sz="1100">
            <a:solidFill>
              <a:srgbClr val="FF0000"/>
            </a:solidFill>
            <a:latin typeface="+mn-ea"/>
            <a:ea typeface="+mn-ea"/>
          </a:endParaRPr>
        </a:p>
      </xdr:txBody>
    </xdr:sp>
    <xdr:clientData/>
  </xdr:twoCellAnchor>
  <xdr:twoCellAnchor>
    <xdr:from>
      <xdr:col>15</xdr:col>
      <xdr:colOff>107155</xdr:colOff>
      <xdr:row>206</xdr:row>
      <xdr:rowOff>2977668</xdr:rowOff>
    </xdr:from>
    <xdr:to>
      <xdr:col>22</xdr:col>
      <xdr:colOff>161438</xdr:colOff>
      <xdr:row>206</xdr:row>
      <xdr:rowOff>3746601</xdr:rowOff>
    </xdr:to>
    <xdr:sp macro="" textlink="">
      <xdr:nvSpPr>
        <xdr:cNvPr id="12" name="正方形/長方形 25">
          <a:extLst>
            <a:ext uri="{FF2B5EF4-FFF2-40B4-BE49-F238E27FC236}">
              <a16:creationId xmlns:a16="http://schemas.microsoft.com/office/drawing/2014/main" id="{00000000-0008-0000-0000-00000C000000}"/>
            </a:ext>
          </a:extLst>
        </xdr:cNvPr>
        <xdr:cNvSpPr/>
      </xdr:nvSpPr>
      <xdr:spPr bwMode="auto">
        <a:xfrm>
          <a:off x="3130307" y="84395711"/>
          <a:ext cx="1553435" cy="76893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E.</a:t>
          </a:r>
          <a:r>
            <a:rPr kumimoji="1" lang="ja-JP" altLang="en-US" sz="1100">
              <a:latin typeface="+mn-ea"/>
              <a:ea typeface="+mn-ea"/>
            </a:rPr>
            <a:t>トランスコスモス</a:t>
          </a:r>
          <a:endParaRPr kumimoji="1" lang="en-US" altLang="ja-JP" sz="1100">
            <a:latin typeface="+mn-ea"/>
            <a:ea typeface="+mn-ea"/>
          </a:endParaRPr>
        </a:p>
        <a:p>
          <a:pPr algn="ctr"/>
          <a:r>
            <a:rPr kumimoji="1" lang="ja-JP" altLang="ja-JP" sz="1100">
              <a:solidFill>
                <a:schemeClr val="dk1"/>
              </a:solidFill>
              <a:effectLst/>
              <a:latin typeface="+mn-lt"/>
              <a:ea typeface="+mn-ea"/>
              <a:cs typeface="+mn-cs"/>
            </a:rPr>
            <a:t>株式会社</a:t>
          </a:r>
          <a:endParaRPr kumimoji="1" lang="en-US" altLang="ja-JP" sz="1100">
            <a:latin typeface="+mn-ea"/>
            <a:ea typeface="+mn-ea"/>
          </a:endParaRPr>
        </a:p>
        <a:p>
          <a:pPr algn="ctr"/>
          <a:r>
            <a:rPr kumimoji="1" lang="en-US" altLang="ja-JP" sz="1100">
              <a:solidFill>
                <a:srgbClr val="FF0000"/>
              </a:solidFill>
              <a:latin typeface="+mn-ea"/>
              <a:ea typeface="+mn-ea"/>
            </a:rPr>
            <a:t>2,454</a:t>
          </a:r>
          <a:r>
            <a:rPr kumimoji="1" lang="ja-JP" altLang="en-US" sz="1100">
              <a:solidFill>
                <a:srgbClr val="FF0000"/>
              </a:solidFill>
              <a:latin typeface="+mn-ea"/>
              <a:ea typeface="+mn-ea"/>
            </a:rPr>
            <a:t>百万円</a:t>
          </a:r>
          <a:endParaRPr kumimoji="1" lang="en-US" altLang="ja-JP" sz="1100">
            <a:solidFill>
              <a:srgbClr val="FF0000"/>
            </a:solidFill>
            <a:latin typeface="+mn-ea"/>
            <a:ea typeface="+mn-ea"/>
          </a:endParaRPr>
        </a:p>
      </xdr:txBody>
    </xdr:sp>
    <xdr:clientData/>
  </xdr:twoCellAnchor>
  <xdr:twoCellAnchor>
    <xdr:from>
      <xdr:col>23</xdr:col>
      <xdr:colOff>154780</xdr:colOff>
      <xdr:row>206</xdr:row>
      <xdr:rowOff>2973858</xdr:rowOff>
    </xdr:from>
    <xdr:to>
      <xdr:col>31</xdr:col>
      <xdr:colOff>157283</xdr:colOff>
      <xdr:row>206</xdr:row>
      <xdr:rowOff>3742791</xdr:rowOff>
    </xdr:to>
    <xdr:sp macro="" textlink="">
      <xdr:nvSpPr>
        <xdr:cNvPr id="18" name="正方形/長方形 26">
          <a:extLst>
            <a:ext uri="{FF2B5EF4-FFF2-40B4-BE49-F238E27FC236}">
              <a16:creationId xmlns:a16="http://schemas.microsoft.com/office/drawing/2014/main" id="{00000000-0008-0000-0000-000012000000}"/>
            </a:ext>
          </a:extLst>
        </xdr:cNvPr>
        <xdr:cNvSpPr/>
      </xdr:nvSpPr>
      <xdr:spPr bwMode="auto">
        <a:xfrm>
          <a:off x="4875867" y="84391901"/>
          <a:ext cx="1592764" cy="76893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F.</a:t>
          </a:r>
          <a:r>
            <a:rPr kumimoji="1" lang="ja-JP" altLang="ja-JP" sz="1100">
              <a:solidFill>
                <a:schemeClr val="dk1"/>
              </a:solidFill>
              <a:effectLst/>
              <a:latin typeface="+mn-lt"/>
              <a:ea typeface="+mn-ea"/>
              <a:cs typeface="+mn-cs"/>
            </a:rPr>
            <a:t>株式会社</a:t>
          </a:r>
          <a:r>
            <a:rPr kumimoji="1" lang="ja-JP" altLang="en-US" sz="1100">
              <a:latin typeface="+mn-ea"/>
              <a:ea typeface="+mn-ea"/>
            </a:rPr>
            <a:t>エージー</a:t>
          </a:r>
          <a:endParaRPr kumimoji="1" lang="en-US" altLang="ja-JP" sz="1100">
            <a:latin typeface="+mn-ea"/>
            <a:ea typeface="+mn-ea"/>
          </a:endParaRPr>
        </a:p>
        <a:p>
          <a:pPr algn="ctr"/>
          <a:r>
            <a:rPr kumimoji="1" lang="en-US" altLang="ja-JP" sz="1100">
              <a:solidFill>
                <a:srgbClr val="FF0000"/>
              </a:solidFill>
              <a:latin typeface="+mn-ea"/>
              <a:ea typeface="+mn-ea"/>
            </a:rPr>
            <a:t>59</a:t>
          </a:r>
          <a:r>
            <a:rPr kumimoji="1" lang="ja-JP" altLang="en-US" sz="1100">
              <a:solidFill>
                <a:srgbClr val="FF0000"/>
              </a:solidFill>
              <a:latin typeface="+mn-ea"/>
              <a:ea typeface="+mn-ea"/>
            </a:rPr>
            <a:t>百万円</a:t>
          </a:r>
          <a:endParaRPr kumimoji="1" lang="en-US" altLang="ja-JP" sz="1100">
            <a:solidFill>
              <a:srgbClr val="FF0000"/>
            </a:solidFill>
            <a:latin typeface="+mn-ea"/>
            <a:ea typeface="+mn-ea"/>
          </a:endParaRPr>
        </a:p>
      </xdr:txBody>
    </xdr:sp>
    <xdr:clientData/>
  </xdr:twoCellAnchor>
  <xdr:twoCellAnchor>
    <xdr:from>
      <xdr:col>32</xdr:col>
      <xdr:colOff>190500</xdr:colOff>
      <xdr:row>206</xdr:row>
      <xdr:rowOff>2978938</xdr:rowOff>
    </xdr:from>
    <xdr:to>
      <xdr:col>40</xdr:col>
      <xdr:colOff>71437</xdr:colOff>
      <xdr:row>206</xdr:row>
      <xdr:rowOff>3747871</xdr:rowOff>
    </xdr:to>
    <xdr:sp macro="" textlink="">
      <xdr:nvSpPr>
        <xdr:cNvPr id="3116" name="正方形/長方形 27">
          <a:extLst>
            <a:ext uri="{FF2B5EF4-FFF2-40B4-BE49-F238E27FC236}">
              <a16:creationId xmlns:a16="http://schemas.microsoft.com/office/drawing/2014/main" id="{00000000-0008-0000-0000-00002C0C0000}"/>
            </a:ext>
          </a:extLst>
        </xdr:cNvPr>
        <xdr:cNvSpPr/>
      </xdr:nvSpPr>
      <xdr:spPr bwMode="auto">
        <a:xfrm>
          <a:off x="6700630" y="84396981"/>
          <a:ext cx="1570590" cy="76893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G.</a:t>
          </a:r>
          <a:r>
            <a:rPr kumimoji="1" lang="ja-JP" altLang="ja-JP" sz="1100">
              <a:solidFill>
                <a:schemeClr val="dk1"/>
              </a:solidFill>
              <a:effectLst/>
              <a:latin typeface="+mn-lt"/>
              <a:ea typeface="+mn-ea"/>
              <a:cs typeface="+mn-cs"/>
            </a:rPr>
            <a:t>株式会社</a:t>
          </a:r>
          <a:r>
            <a:rPr kumimoji="1" lang="ja-JP" altLang="en-US" sz="1100">
              <a:latin typeface="+mn-ea"/>
              <a:ea typeface="+mn-ea"/>
            </a:rPr>
            <a:t>ラーニングスクエア</a:t>
          </a:r>
          <a:endParaRPr kumimoji="1" lang="en-US" altLang="ja-JP" sz="1100">
            <a:latin typeface="+mn-ea"/>
            <a:ea typeface="+mn-ea"/>
          </a:endParaRPr>
        </a:p>
        <a:p>
          <a:pPr algn="ctr"/>
          <a:r>
            <a:rPr kumimoji="1" lang="en-US" altLang="ja-JP" sz="1100">
              <a:solidFill>
                <a:srgbClr val="FF0000"/>
              </a:solidFill>
              <a:latin typeface="+mn-ea"/>
              <a:ea typeface="+mn-ea"/>
            </a:rPr>
            <a:t>3</a:t>
          </a:r>
          <a:r>
            <a:rPr kumimoji="1" lang="ja-JP" altLang="en-US" sz="1100">
              <a:solidFill>
                <a:srgbClr val="FF0000"/>
              </a:solidFill>
              <a:latin typeface="+mn-ea"/>
              <a:ea typeface="+mn-ea"/>
            </a:rPr>
            <a:t>百万円</a:t>
          </a:r>
          <a:endParaRPr kumimoji="1" lang="en-US" altLang="ja-JP" sz="1100">
            <a:solidFill>
              <a:srgbClr val="FF0000"/>
            </a:solidFill>
            <a:latin typeface="+mn-ea"/>
            <a:ea typeface="+mn-ea"/>
          </a:endParaRPr>
        </a:p>
      </xdr:txBody>
    </xdr:sp>
    <xdr:clientData/>
  </xdr:twoCellAnchor>
  <xdr:oneCellAnchor>
    <xdr:from>
      <xdr:col>6</xdr:col>
      <xdr:colOff>130968</xdr:colOff>
      <xdr:row>206</xdr:row>
      <xdr:rowOff>3896744</xdr:rowOff>
    </xdr:from>
    <xdr:ext cx="1774031" cy="989675"/>
    <xdr:sp macro="" textlink="">
      <xdr:nvSpPr>
        <xdr:cNvPr id="29" name="テキスト ボックス 84">
          <a:extLst>
            <a:ext uri="{FF2B5EF4-FFF2-40B4-BE49-F238E27FC236}">
              <a16:creationId xmlns:a16="http://schemas.microsoft.com/office/drawing/2014/main" id="{00000000-0008-0000-0000-00001D000000}"/>
            </a:ext>
          </a:extLst>
        </xdr:cNvPr>
        <xdr:cNvSpPr txBox="1"/>
      </xdr:nvSpPr>
      <xdr:spPr>
        <a:xfrm>
          <a:off x="1323664" y="85314787"/>
          <a:ext cx="1774031" cy="989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・事業管理システムの構築・改修・保守運営業務、システム操作に関するサポートセンター業務等</a:t>
          </a:r>
          <a:endParaRPr kumimoji="1" lang="en-US" altLang="ja-JP" sz="1100">
            <a:solidFill>
              <a:schemeClr val="tx1"/>
            </a:solidFill>
            <a:effectLst/>
            <a:latin typeface="+mn-ea"/>
            <a:ea typeface="+mn-ea"/>
            <a:cs typeface="+mn-cs"/>
          </a:endParaRPr>
        </a:p>
      </xdr:txBody>
    </xdr:sp>
    <xdr:clientData/>
  </xdr:oneCellAnchor>
  <xdr:oneCellAnchor>
    <xdr:from>
      <xdr:col>23</xdr:col>
      <xdr:colOff>166686</xdr:colOff>
      <xdr:row>206</xdr:row>
      <xdr:rowOff>3877768</xdr:rowOff>
    </xdr:from>
    <xdr:ext cx="1679341" cy="1076278"/>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887773" y="85295811"/>
          <a:ext cx="1679341" cy="1076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・専用</a:t>
          </a:r>
          <a:r>
            <a:rPr kumimoji="1" lang="en-US" altLang="ja-JP" sz="1100">
              <a:solidFill>
                <a:schemeClr val="tx1"/>
              </a:solidFill>
              <a:effectLst/>
              <a:latin typeface="+mn-ea"/>
              <a:ea typeface="+mn-ea"/>
              <a:cs typeface="+mn-cs"/>
            </a:rPr>
            <a:t>HP</a:t>
          </a:r>
          <a:r>
            <a:rPr kumimoji="1" lang="ja-JP" altLang="en-US" sz="1100">
              <a:solidFill>
                <a:schemeClr val="tx1"/>
              </a:solidFill>
              <a:effectLst/>
              <a:latin typeface="+mn-ea"/>
              <a:ea typeface="+mn-ea"/>
              <a:cs typeface="+mn-cs"/>
            </a:rPr>
            <a:t>の設計・制作・デザイン、事業周知チラシ・パンフレットの制作・デザイン等</a:t>
          </a:r>
          <a:endParaRPr kumimoji="1" lang="en-US" altLang="ja-JP" sz="1100">
            <a:solidFill>
              <a:schemeClr val="tx1"/>
            </a:solidFill>
            <a:effectLst/>
            <a:latin typeface="+mn-ea"/>
            <a:ea typeface="+mn-ea"/>
            <a:cs typeface="+mn-cs"/>
          </a:endParaRPr>
        </a:p>
      </xdr:txBody>
    </xdr:sp>
    <xdr:clientData/>
  </xdr:oneCellAnchor>
  <xdr:oneCellAnchor>
    <xdr:from>
      <xdr:col>34</xdr:col>
      <xdr:colOff>8378</xdr:colOff>
      <xdr:row>206</xdr:row>
      <xdr:rowOff>4017486</xdr:rowOff>
    </xdr:from>
    <xdr:ext cx="1325679" cy="5474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924356" y="85435529"/>
          <a:ext cx="1325679" cy="547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・事業解説動画の制作業務等</a:t>
          </a:r>
          <a:endParaRPr kumimoji="1" lang="ja-JP" altLang="en-US" sz="1100"/>
        </a:p>
      </xdr:txBody>
    </xdr:sp>
    <xdr:clientData/>
  </xdr:oneCellAnchor>
  <xdr:twoCellAnchor>
    <xdr:from>
      <xdr:col>33</xdr:col>
      <xdr:colOff>11905</xdr:colOff>
      <xdr:row>206</xdr:row>
      <xdr:rowOff>3955639</xdr:rowOff>
    </xdr:from>
    <xdr:to>
      <xdr:col>40</xdr:col>
      <xdr:colOff>135846</xdr:colOff>
      <xdr:row>206</xdr:row>
      <xdr:rowOff>4646052</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6720818" y="85373682"/>
          <a:ext cx="1614811" cy="690413"/>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128257</xdr:colOff>
      <xdr:row>206</xdr:row>
      <xdr:rowOff>2438018</xdr:rowOff>
    </xdr:from>
    <xdr:ext cx="1443216" cy="45910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320953" y="83856061"/>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15</xdr:col>
      <xdr:colOff>9968</xdr:colOff>
      <xdr:row>206</xdr:row>
      <xdr:rowOff>2441828</xdr:rowOff>
    </xdr:from>
    <xdr:ext cx="1443216" cy="459100"/>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033120" y="83859871"/>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24</xdr:col>
      <xdr:colOff>40840</xdr:colOff>
      <xdr:row>206</xdr:row>
      <xdr:rowOff>2441828</xdr:rowOff>
    </xdr:from>
    <xdr:ext cx="1443216" cy="45910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960710" y="83859871"/>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33</xdr:col>
      <xdr:colOff>78446</xdr:colOff>
      <xdr:row>206</xdr:row>
      <xdr:rowOff>2441828</xdr:rowOff>
    </xdr:from>
    <xdr:ext cx="1516992" cy="45910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787359" y="83859871"/>
          <a:ext cx="151699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twoCellAnchor>
    <xdr:from>
      <xdr:col>15</xdr:col>
      <xdr:colOff>166687</xdr:colOff>
      <xdr:row>206</xdr:row>
      <xdr:rowOff>3820972</xdr:rowOff>
    </xdr:from>
    <xdr:to>
      <xdr:col>22</xdr:col>
      <xdr:colOff>191056</xdr:colOff>
      <xdr:row>206</xdr:row>
      <xdr:rowOff>4704016</xdr:rowOff>
    </xdr:to>
    <xdr:sp macro="" textlink="">
      <xdr:nvSpPr>
        <xdr:cNvPr id="37" name="大かっこ 92">
          <a:extLst>
            <a:ext uri="{FF2B5EF4-FFF2-40B4-BE49-F238E27FC236}">
              <a16:creationId xmlns:a16="http://schemas.microsoft.com/office/drawing/2014/main" id="{00000000-0008-0000-0000-000025000000}"/>
            </a:ext>
          </a:extLst>
        </xdr:cNvPr>
        <xdr:cNvSpPr/>
      </xdr:nvSpPr>
      <xdr:spPr>
        <a:xfrm>
          <a:off x="3189839" y="85239015"/>
          <a:ext cx="1523521" cy="883044"/>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41</xdr:col>
      <xdr:colOff>95250</xdr:colOff>
      <xdr:row>206</xdr:row>
      <xdr:rowOff>2977034</xdr:rowOff>
    </xdr:from>
    <xdr:to>
      <xdr:col>49</xdr:col>
      <xdr:colOff>101721</xdr:colOff>
      <xdr:row>206</xdr:row>
      <xdr:rowOff>3892828</xdr:rowOff>
    </xdr:to>
    <xdr:sp macro="" textlink="">
      <xdr:nvSpPr>
        <xdr:cNvPr id="3117" name="正方形/長方形 37">
          <a:extLst>
            <a:ext uri="{FF2B5EF4-FFF2-40B4-BE49-F238E27FC236}">
              <a16:creationId xmlns:a16="http://schemas.microsoft.com/office/drawing/2014/main" id="{00000000-0008-0000-0000-00002D0C0000}"/>
            </a:ext>
          </a:extLst>
        </xdr:cNvPr>
        <xdr:cNvSpPr/>
      </xdr:nvSpPr>
      <xdr:spPr bwMode="auto">
        <a:xfrm>
          <a:off x="8493815" y="84395077"/>
          <a:ext cx="1596732" cy="915794"/>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H.</a:t>
          </a:r>
          <a:r>
            <a:rPr kumimoji="1" lang="ja-JP" altLang="en-US" sz="1100">
              <a:solidFill>
                <a:schemeClr val="dk1"/>
              </a:solidFill>
              <a:effectLst/>
              <a:latin typeface="+mn-lt"/>
              <a:ea typeface="+mn-ea"/>
              <a:cs typeface="+mn-cs"/>
            </a:rPr>
            <a:t>ボストン・コンサルティング・グループ合同会社</a:t>
          </a:r>
        </a:p>
        <a:p>
          <a:pPr algn="ctr"/>
          <a:r>
            <a:rPr kumimoji="1" lang="en-US" altLang="ja-JP" sz="1100">
              <a:solidFill>
                <a:srgbClr val="FF0000"/>
              </a:solidFill>
              <a:latin typeface="+mn-ea"/>
              <a:ea typeface="+mn-ea"/>
            </a:rPr>
            <a:t>202</a:t>
          </a:r>
          <a:r>
            <a:rPr kumimoji="1" lang="ja-JP" altLang="en-US" sz="1100">
              <a:solidFill>
                <a:srgbClr val="FF0000"/>
              </a:solidFill>
              <a:latin typeface="+mn-ea"/>
              <a:ea typeface="+mn-ea"/>
            </a:rPr>
            <a:t>百万円</a:t>
          </a:r>
          <a:endParaRPr kumimoji="1" lang="en-US" altLang="ja-JP" sz="1100">
            <a:solidFill>
              <a:srgbClr val="FF0000"/>
            </a:solidFill>
            <a:latin typeface="+mn-ea"/>
            <a:ea typeface="+mn-ea"/>
          </a:endParaRPr>
        </a:p>
      </xdr:txBody>
    </xdr:sp>
    <xdr:clientData/>
  </xdr:twoCellAnchor>
  <xdr:twoCellAnchor>
    <xdr:from>
      <xdr:col>41</xdr:col>
      <xdr:colOff>142875</xdr:colOff>
      <xdr:row>206</xdr:row>
      <xdr:rowOff>3951829</xdr:rowOff>
    </xdr:from>
    <xdr:to>
      <xdr:col>49</xdr:col>
      <xdr:colOff>28691</xdr:colOff>
      <xdr:row>206</xdr:row>
      <xdr:rowOff>4646052</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8541440" y="85369872"/>
          <a:ext cx="1476077" cy="694223"/>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178995</xdr:colOff>
      <xdr:row>206</xdr:row>
      <xdr:rowOff>2441828</xdr:rowOff>
    </xdr:from>
    <xdr:ext cx="1877437" cy="459100"/>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8378778" y="83859871"/>
          <a:ext cx="187743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指名競争契約（最低価格）</a:t>
          </a:r>
          <a:r>
            <a:rPr kumimoji="1" lang="en-US" altLang="ja-JP" sz="1100">
              <a:solidFill>
                <a:schemeClr val="tx1"/>
              </a:solidFill>
              <a:effectLst/>
              <a:latin typeface="+mn-lt"/>
              <a:ea typeface="+mn-ea"/>
              <a:cs typeface="+mn-cs"/>
            </a:rPr>
            <a:t>】</a:t>
          </a:r>
          <a:endParaRPr kumimoji="1" lang="ja-JP" altLang="en-US" sz="1100"/>
        </a:p>
      </xdr:txBody>
    </xdr:sp>
    <xdr:clientData/>
  </xdr:oneCellAnchor>
  <xdr:twoCellAnchor>
    <xdr:from>
      <xdr:col>27</xdr:col>
      <xdr:colOff>156358</xdr:colOff>
      <xdr:row>206</xdr:row>
      <xdr:rowOff>2109186</xdr:rowOff>
    </xdr:from>
    <xdr:to>
      <xdr:col>27</xdr:col>
      <xdr:colOff>156358</xdr:colOff>
      <xdr:row>206</xdr:row>
      <xdr:rowOff>2442602</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5672575" y="83527229"/>
          <a:ext cx="0" cy="333416"/>
        </a:xfrm>
        <a:prstGeom prst="straightConnector1">
          <a:avLst/>
        </a:prstGeom>
        <a:ln>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127010</xdr:colOff>
      <xdr:row>206</xdr:row>
      <xdr:rowOff>2109186</xdr:rowOff>
    </xdr:from>
    <xdr:to>
      <xdr:col>36</xdr:col>
      <xdr:colOff>127010</xdr:colOff>
      <xdr:row>206</xdr:row>
      <xdr:rowOff>2450222</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7531662" y="83527229"/>
          <a:ext cx="0" cy="341036"/>
        </a:xfrm>
        <a:prstGeom prst="straightConnector1">
          <a:avLst/>
        </a:prstGeom>
        <a:ln>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109834</xdr:colOff>
      <xdr:row>206</xdr:row>
      <xdr:rowOff>2129561</xdr:rowOff>
    </xdr:from>
    <xdr:to>
      <xdr:col>45</xdr:col>
      <xdr:colOff>109834</xdr:colOff>
      <xdr:row>206</xdr:row>
      <xdr:rowOff>2462977</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9303530" y="83547604"/>
          <a:ext cx="0" cy="333416"/>
        </a:xfrm>
        <a:prstGeom prst="straightConnector1">
          <a:avLst/>
        </a:prstGeom>
        <a:ln>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115957</xdr:colOff>
      <xdr:row>206</xdr:row>
      <xdr:rowOff>4878457</xdr:rowOff>
    </xdr:from>
    <xdr:to>
      <xdr:col>28</xdr:col>
      <xdr:colOff>123150</xdr:colOff>
      <xdr:row>206</xdr:row>
      <xdr:rowOff>5141259</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5830957" y="86296500"/>
          <a:ext cx="7193" cy="262802"/>
        </a:xfrm>
        <a:prstGeom prst="straightConnector1">
          <a:avLst/>
        </a:prstGeom>
        <a:ln>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124240</xdr:colOff>
      <xdr:row>206</xdr:row>
      <xdr:rowOff>2120352</xdr:rowOff>
    </xdr:from>
    <xdr:to>
      <xdr:col>50</xdr:col>
      <xdr:colOff>49695</xdr:colOff>
      <xdr:row>206</xdr:row>
      <xdr:rowOff>5118658</xdr:rowOff>
    </xdr:to>
    <xdr:cxnSp macro="">
      <xdr:nvCxnSpPr>
        <xdr:cNvPr id="45" name="コネクタ: カギ線 44">
          <a:extLst>
            <a:ext uri="{FF2B5EF4-FFF2-40B4-BE49-F238E27FC236}">
              <a16:creationId xmlns:a16="http://schemas.microsoft.com/office/drawing/2014/main" id="{00000000-0008-0000-0000-00002D000000}"/>
            </a:ext>
          </a:extLst>
        </xdr:cNvPr>
        <xdr:cNvCxnSpPr/>
      </xdr:nvCxnSpPr>
      <xdr:spPr>
        <a:xfrm rot="5400000">
          <a:off x="7483337" y="83782733"/>
          <a:ext cx="2998306" cy="2509629"/>
        </a:xfrm>
        <a:prstGeom prst="bentConnector3">
          <a:avLst>
            <a:gd name="adj1" fmla="val 89779"/>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202406</xdr:colOff>
      <xdr:row>206</xdr:row>
      <xdr:rowOff>3940034</xdr:rowOff>
    </xdr:from>
    <xdr:ext cx="1505036" cy="1014011"/>
    <xdr:sp macro="" textlink="">
      <xdr:nvSpPr>
        <xdr:cNvPr id="46" name="テキスト ボックス 132">
          <a:extLst>
            <a:ext uri="{FF2B5EF4-FFF2-40B4-BE49-F238E27FC236}">
              <a16:creationId xmlns:a16="http://schemas.microsoft.com/office/drawing/2014/main" id="{00000000-0008-0000-0000-00002E000000}"/>
            </a:ext>
          </a:extLst>
        </xdr:cNvPr>
        <xdr:cNvSpPr txBox="1"/>
      </xdr:nvSpPr>
      <xdr:spPr>
        <a:xfrm>
          <a:off x="3225558" y="85358077"/>
          <a:ext cx="1505036" cy="1014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・事業に関するお問合せ全般を対応するコールセンター業務等</a:t>
          </a:r>
          <a:endParaRPr kumimoji="1" lang="en-US" altLang="ja-JP" sz="1100">
            <a:solidFill>
              <a:schemeClr val="tx1"/>
            </a:solidFill>
            <a:effectLst/>
            <a:latin typeface="+mn-ea"/>
            <a:ea typeface="+mn-ea"/>
            <a:cs typeface="+mn-cs"/>
          </a:endParaRPr>
        </a:p>
      </xdr:txBody>
    </xdr:sp>
    <xdr:clientData/>
  </xdr:oneCellAnchor>
  <xdr:twoCellAnchor>
    <xdr:from>
      <xdr:col>6</xdr:col>
      <xdr:colOff>83342</xdr:colOff>
      <xdr:row>206</xdr:row>
      <xdr:rowOff>3813400</xdr:rowOff>
    </xdr:from>
    <xdr:to>
      <xdr:col>15</xdr:col>
      <xdr:colOff>71436</xdr:colOff>
      <xdr:row>206</xdr:row>
      <xdr:rowOff>4811171</xdr:rowOff>
    </xdr:to>
    <xdr:sp macro="" textlink="">
      <xdr:nvSpPr>
        <xdr:cNvPr id="47" name="大かっこ 133">
          <a:extLst>
            <a:ext uri="{FF2B5EF4-FFF2-40B4-BE49-F238E27FC236}">
              <a16:creationId xmlns:a16="http://schemas.microsoft.com/office/drawing/2014/main" id="{00000000-0008-0000-0000-00002F000000}"/>
            </a:ext>
          </a:extLst>
        </xdr:cNvPr>
        <xdr:cNvSpPr/>
      </xdr:nvSpPr>
      <xdr:spPr>
        <a:xfrm>
          <a:off x="1276038" y="85231443"/>
          <a:ext cx="1818550" cy="997771"/>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p>
      </xdr:txBody>
    </xdr:sp>
    <xdr:clientData/>
  </xdr:twoCellAnchor>
  <xdr:oneCellAnchor>
    <xdr:from>
      <xdr:col>42</xdr:col>
      <xdr:colOff>86394</xdr:colOff>
      <xdr:row>206</xdr:row>
      <xdr:rowOff>3977733</xdr:rowOff>
    </xdr:from>
    <xdr:ext cx="1325679" cy="750093"/>
    <xdr:sp macro="" textlink="">
      <xdr:nvSpPr>
        <xdr:cNvPr id="48" name="テキスト ボックス 135">
          <a:extLst>
            <a:ext uri="{FF2B5EF4-FFF2-40B4-BE49-F238E27FC236}">
              <a16:creationId xmlns:a16="http://schemas.microsoft.com/office/drawing/2014/main" id="{00000000-0008-0000-0000-000030000000}"/>
            </a:ext>
          </a:extLst>
        </xdr:cNvPr>
        <xdr:cNvSpPr txBox="1"/>
      </xdr:nvSpPr>
      <xdr:spPr>
        <a:xfrm>
          <a:off x="8683742" y="85395776"/>
          <a:ext cx="1325679" cy="750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・申請・採択案件の分析に関する調査等</a:t>
          </a:r>
          <a:endParaRPr kumimoji="1" lang="ja-JP" altLang="en-US" sz="1100"/>
        </a:p>
      </xdr:txBody>
    </xdr:sp>
    <xdr:clientData/>
  </xdr:oneCellAnchor>
  <xdr:twoCellAnchor>
    <xdr:from>
      <xdr:col>23</xdr:col>
      <xdr:colOff>95250</xdr:colOff>
      <xdr:row>206</xdr:row>
      <xdr:rowOff>3834858</xdr:rowOff>
    </xdr:from>
    <xdr:to>
      <xdr:col>32</xdr:col>
      <xdr:colOff>23812</xdr:colOff>
      <xdr:row>206</xdr:row>
      <xdr:rowOff>4799265</xdr:rowOff>
    </xdr:to>
    <xdr:sp macro="" textlink="">
      <xdr:nvSpPr>
        <xdr:cNvPr id="49" name="大かっこ 92">
          <a:extLst>
            <a:ext uri="{FF2B5EF4-FFF2-40B4-BE49-F238E27FC236}">
              <a16:creationId xmlns:a16="http://schemas.microsoft.com/office/drawing/2014/main" id="{00000000-0008-0000-0000-000031000000}"/>
            </a:ext>
          </a:extLst>
        </xdr:cNvPr>
        <xdr:cNvSpPr/>
      </xdr:nvSpPr>
      <xdr:spPr>
        <a:xfrm>
          <a:off x="4816337" y="85252901"/>
          <a:ext cx="1717605" cy="964407"/>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10</xdr:col>
      <xdr:colOff>149087</xdr:colOff>
      <xdr:row>206</xdr:row>
      <xdr:rowOff>4845326</xdr:rowOff>
    </xdr:from>
    <xdr:to>
      <xdr:col>10</xdr:col>
      <xdr:colOff>150359</xdr:colOff>
      <xdr:row>206</xdr:row>
      <xdr:rowOff>5135221</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1971261" y="85683587"/>
          <a:ext cx="1272" cy="289895"/>
        </a:xfrm>
        <a:prstGeom prst="straightConnector1">
          <a:avLst/>
        </a:prstGeom>
        <a:ln>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188004</xdr:colOff>
      <xdr:row>206</xdr:row>
      <xdr:rowOff>4864270</xdr:rowOff>
    </xdr:from>
    <xdr:to>
      <xdr:col>19</xdr:col>
      <xdr:colOff>197068</xdr:colOff>
      <xdr:row>206</xdr:row>
      <xdr:rowOff>5127825</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4131354" y="79806970"/>
          <a:ext cx="9064" cy="263555"/>
        </a:xfrm>
        <a:prstGeom prst="straightConnector1">
          <a:avLst/>
        </a:prstGeom>
        <a:ln>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150992</xdr:colOff>
      <xdr:row>206</xdr:row>
      <xdr:rowOff>4847231</xdr:rowOff>
    </xdr:from>
    <xdr:to>
      <xdr:col>20</xdr:col>
      <xdr:colOff>13511</xdr:colOff>
      <xdr:row>206</xdr:row>
      <xdr:rowOff>4853311</xdr:rowOff>
    </xdr:to>
    <xdr:cxnSp macro="">
      <xdr:nvCxnSpPr>
        <xdr:cNvPr id="26" name="直線コネクタ 51">
          <a:extLst>
            <a:ext uri="{FF2B5EF4-FFF2-40B4-BE49-F238E27FC236}">
              <a16:creationId xmlns:a16="http://schemas.microsoft.com/office/drawing/2014/main" id="{00000000-0008-0000-0000-00001A000000}"/>
            </a:ext>
          </a:extLst>
        </xdr:cNvPr>
        <xdr:cNvCxnSpPr/>
      </xdr:nvCxnSpPr>
      <xdr:spPr>
        <a:xfrm>
          <a:off x="1973166" y="85685492"/>
          <a:ext cx="1800649" cy="608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119062</xdr:colOff>
      <xdr:row>207</xdr:row>
      <xdr:rowOff>574824</xdr:rowOff>
    </xdr:from>
    <xdr:to>
      <xdr:col>15</xdr:col>
      <xdr:colOff>23812</xdr:colOff>
      <xdr:row>207</xdr:row>
      <xdr:rowOff>1319072</xdr:rowOff>
    </xdr:to>
    <xdr:sp macro="" textlink="">
      <xdr:nvSpPr>
        <xdr:cNvPr id="3118" name="正方形/長方形 136">
          <a:extLst>
            <a:ext uri="{FF2B5EF4-FFF2-40B4-BE49-F238E27FC236}">
              <a16:creationId xmlns:a16="http://schemas.microsoft.com/office/drawing/2014/main" id="{00000000-0008-0000-0000-00002E0C0000}"/>
            </a:ext>
          </a:extLst>
        </xdr:cNvPr>
        <xdr:cNvSpPr/>
      </xdr:nvSpPr>
      <xdr:spPr bwMode="auto">
        <a:xfrm>
          <a:off x="1319212" y="80718174"/>
          <a:ext cx="1743075" cy="744248"/>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I.</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ＮＳＳ株式会社</a:t>
          </a:r>
          <a:endParaRPr kumimoji="1" lang="en-US" altLang="ja-JP" sz="1100">
            <a:solidFill>
              <a:schemeClr val="dk1"/>
            </a:solidFill>
            <a:effectLst/>
            <a:latin typeface="+mn-lt"/>
            <a:ea typeface="+mn-ea"/>
            <a:cs typeface="+mn-cs"/>
          </a:endParaRPr>
        </a:p>
        <a:p>
          <a:pPr algn="ctr"/>
          <a:r>
            <a:rPr kumimoji="1" lang="en-US" altLang="ja-JP" sz="1100">
              <a:solidFill>
                <a:srgbClr val="FF0000"/>
              </a:solidFill>
              <a:effectLst/>
              <a:latin typeface="+mn-lt"/>
              <a:ea typeface="+mn-ea"/>
              <a:cs typeface="+mn-cs"/>
            </a:rPr>
            <a:t>3</a:t>
          </a:r>
          <a:r>
            <a:rPr kumimoji="1" lang="ja-JP" altLang="en-US" sz="1100">
              <a:solidFill>
                <a:srgbClr val="FF0000"/>
              </a:solidFill>
              <a:latin typeface="+mn-ea"/>
              <a:ea typeface="+mn-ea"/>
            </a:rPr>
            <a:t>百万円</a:t>
          </a:r>
          <a:endParaRPr kumimoji="1" lang="en-US" altLang="ja-JP" sz="1100">
            <a:solidFill>
              <a:srgbClr val="FF0000"/>
            </a:solidFill>
            <a:latin typeface="+mn-ea"/>
            <a:ea typeface="+mn-ea"/>
          </a:endParaRPr>
        </a:p>
      </xdr:txBody>
    </xdr:sp>
    <xdr:clientData/>
  </xdr:twoCellAnchor>
  <xdr:twoCellAnchor>
    <xdr:from>
      <xdr:col>24</xdr:col>
      <xdr:colOff>69434</xdr:colOff>
      <xdr:row>207</xdr:row>
      <xdr:rowOff>546932</xdr:rowOff>
    </xdr:from>
    <xdr:to>
      <xdr:col>32</xdr:col>
      <xdr:colOff>35719</xdr:colOff>
      <xdr:row>207</xdr:row>
      <xdr:rowOff>1531619</xdr:rowOff>
    </xdr:to>
    <xdr:sp macro="" textlink="">
      <xdr:nvSpPr>
        <xdr:cNvPr id="3120" name="正方形/長方形 137">
          <a:extLst>
            <a:ext uri="{FF2B5EF4-FFF2-40B4-BE49-F238E27FC236}">
              <a16:creationId xmlns:a16="http://schemas.microsoft.com/office/drawing/2014/main" id="{00000000-0008-0000-0000-0000300C0000}"/>
            </a:ext>
          </a:extLst>
        </xdr:cNvPr>
        <xdr:cNvSpPr/>
      </xdr:nvSpPr>
      <xdr:spPr bwMode="auto">
        <a:xfrm>
          <a:off x="5012909" y="80690282"/>
          <a:ext cx="1566485" cy="984687"/>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K.</a:t>
          </a:r>
          <a:r>
            <a:rPr kumimoji="1" lang="ja-JP" altLang="ja-JP"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en-US" sz="1100">
              <a:latin typeface="+mn-ea"/>
              <a:ea typeface="+mn-ea"/>
            </a:rPr>
            <a:t>イーストクリエイティブ</a:t>
          </a:r>
          <a:endParaRPr kumimoji="1" lang="en-US" altLang="ja-JP" sz="1100">
            <a:latin typeface="+mn-ea"/>
            <a:ea typeface="+mn-ea"/>
          </a:endParaRPr>
        </a:p>
        <a:p>
          <a:pPr algn="ctr"/>
          <a:r>
            <a:rPr kumimoji="1" lang="en-US" altLang="ja-JP" sz="1100">
              <a:solidFill>
                <a:srgbClr val="FF0000"/>
              </a:solidFill>
              <a:effectLst/>
              <a:latin typeface="+mn-lt"/>
              <a:ea typeface="+mn-ea"/>
              <a:cs typeface="+mn-cs"/>
            </a:rPr>
            <a:t>37</a:t>
          </a:r>
          <a:r>
            <a:rPr kumimoji="1" lang="ja-JP" altLang="ja-JP" sz="1100">
              <a:solidFill>
                <a:srgbClr val="FF0000"/>
              </a:solidFill>
              <a:effectLst/>
              <a:latin typeface="+mn-lt"/>
              <a:ea typeface="+mn-ea"/>
              <a:cs typeface="+mn-cs"/>
            </a:rPr>
            <a:t>百万円</a:t>
          </a:r>
          <a:endParaRPr kumimoji="1" lang="en-US" altLang="ja-JP" sz="1100">
            <a:solidFill>
              <a:srgbClr val="FF0000"/>
            </a:solidFill>
            <a:latin typeface="+mn-ea"/>
            <a:ea typeface="+mn-ea"/>
          </a:endParaRPr>
        </a:p>
      </xdr:txBody>
    </xdr:sp>
    <xdr:clientData/>
  </xdr:twoCellAnchor>
  <xdr:twoCellAnchor>
    <xdr:from>
      <xdr:col>15</xdr:col>
      <xdr:colOff>173603</xdr:colOff>
      <xdr:row>207</xdr:row>
      <xdr:rowOff>546883</xdr:rowOff>
    </xdr:from>
    <xdr:to>
      <xdr:col>23</xdr:col>
      <xdr:colOff>71437</xdr:colOff>
      <xdr:row>207</xdr:row>
      <xdr:rowOff>1336851</xdr:rowOff>
    </xdr:to>
    <xdr:sp macro="" textlink="">
      <xdr:nvSpPr>
        <xdr:cNvPr id="3119" name="正方形/長方形 138">
          <a:extLst>
            <a:ext uri="{FF2B5EF4-FFF2-40B4-BE49-F238E27FC236}">
              <a16:creationId xmlns:a16="http://schemas.microsoft.com/office/drawing/2014/main" id="{00000000-0008-0000-0000-00002F0C0000}"/>
            </a:ext>
          </a:extLst>
        </xdr:cNvPr>
        <xdr:cNvSpPr/>
      </xdr:nvSpPr>
      <xdr:spPr bwMode="auto">
        <a:xfrm>
          <a:off x="3212078" y="80690233"/>
          <a:ext cx="1602809" cy="789968"/>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J.</a:t>
          </a:r>
          <a:r>
            <a:rPr kumimoji="1" lang="ja-JP" altLang="ja-JP"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en-US" sz="1100">
              <a:latin typeface="+mn-ea"/>
              <a:ea typeface="+mn-ea"/>
            </a:rPr>
            <a:t>ワールドスカイ</a:t>
          </a:r>
          <a:endParaRPr kumimoji="1" lang="en-US" altLang="ja-JP" sz="1100">
            <a:latin typeface="+mn-ea"/>
            <a:ea typeface="+mn-ea"/>
          </a:endParaRPr>
        </a:p>
        <a:p>
          <a:pPr algn="ctr"/>
          <a:r>
            <a:rPr kumimoji="1" lang="en-US" altLang="ja-JP" sz="1100">
              <a:solidFill>
                <a:srgbClr val="FF0000"/>
              </a:solidFill>
              <a:latin typeface="+mn-ea"/>
              <a:ea typeface="+mn-ea"/>
            </a:rPr>
            <a:t>5</a:t>
          </a:r>
          <a:r>
            <a:rPr kumimoji="1" lang="ja-JP" altLang="en-US" sz="1100">
              <a:solidFill>
                <a:srgbClr val="FF0000"/>
              </a:solidFill>
              <a:latin typeface="+mn-ea"/>
              <a:ea typeface="+mn-ea"/>
            </a:rPr>
            <a:t>百万円</a:t>
          </a:r>
          <a:endParaRPr kumimoji="1" lang="en-US" altLang="ja-JP" sz="1100">
            <a:solidFill>
              <a:srgbClr val="FF0000"/>
            </a:solidFill>
            <a:latin typeface="+mn-ea"/>
            <a:ea typeface="+mn-ea"/>
          </a:endParaRPr>
        </a:p>
      </xdr:txBody>
    </xdr:sp>
    <xdr:clientData/>
  </xdr:twoCellAnchor>
  <xdr:twoCellAnchor>
    <xdr:from>
      <xdr:col>33</xdr:col>
      <xdr:colOff>113408</xdr:colOff>
      <xdr:row>207</xdr:row>
      <xdr:rowOff>576848</xdr:rowOff>
    </xdr:from>
    <xdr:to>
      <xdr:col>42</xdr:col>
      <xdr:colOff>62951</xdr:colOff>
      <xdr:row>207</xdr:row>
      <xdr:rowOff>1326811</xdr:rowOff>
    </xdr:to>
    <xdr:sp macro="" textlink="">
      <xdr:nvSpPr>
        <xdr:cNvPr id="3121" name="正方形/長方形 139">
          <a:extLst>
            <a:ext uri="{FF2B5EF4-FFF2-40B4-BE49-F238E27FC236}">
              <a16:creationId xmlns:a16="http://schemas.microsoft.com/office/drawing/2014/main" id="{00000000-0008-0000-0000-0000310C0000}"/>
            </a:ext>
          </a:extLst>
        </xdr:cNvPr>
        <xdr:cNvSpPr/>
      </xdr:nvSpPr>
      <xdr:spPr bwMode="auto">
        <a:xfrm>
          <a:off x="6857108" y="80720198"/>
          <a:ext cx="1845018" cy="74996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L.</a:t>
          </a:r>
          <a:r>
            <a:rPr kumimoji="1" lang="ja-JP" altLang="en-US" sz="1100">
              <a:latin typeface="+mn-ea"/>
              <a:ea typeface="+mn-ea"/>
            </a:rPr>
            <a:t>さくら情報システム</a:t>
          </a:r>
          <a:endParaRPr kumimoji="1" lang="en-US" altLang="ja-JP" sz="1100">
            <a:latin typeface="+mn-ea"/>
            <a:ea typeface="+mn-ea"/>
          </a:endParaRPr>
        </a:p>
        <a:p>
          <a:pPr algn="ctr"/>
          <a:r>
            <a:rPr kumimoji="1" lang="ja-JP" altLang="ja-JP" sz="1100">
              <a:solidFill>
                <a:schemeClr val="dk1"/>
              </a:solidFill>
              <a:effectLst/>
              <a:latin typeface="+mn-lt"/>
              <a:ea typeface="+mn-ea"/>
              <a:cs typeface="+mn-cs"/>
            </a:rPr>
            <a:t>株式会社</a:t>
          </a:r>
          <a:endParaRPr kumimoji="1" lang="en-US" altLang="ja-JP" sz="1100">
            <a:latin typeface="+mn-ea"/>
            <a:ea typeface="+mn-ea"/>
          </a:endParaRPr>
        </a:p>
        <a:p>
          <a:pPr algn="ctr"/>
          <a:r>
            <a:rPr kumimoji="1" lang="en-US" altLang="ja-JP" sz="1100">
              <a:solidFill>
                <a:srgbClr val="FF0000"/>
              </a:solidFill>
              <a:effectLst/>
              <a:latin typeface="+mn-lt"/>
              <a:ea typeface="+mn-ea"/>
              <a:cs typeface="+mn-cs"/>
            </a:rPr>
            <a:t>10</a:t>
          </a:r>
          <a:r>
            <a:rPr kumimoji="1" lang="ja-JP" altLang="ja-JP" sz="1100">
              <a:solidFill>
                <a:srgbClr val="FF0000"/>
              </a:solidFill>
              <a:effectLst/>
              <a:latin typeface="+mn-lt"/>
              <a:ea typeface="+mn-ea"/>
              <a:cs typeface="+mn-cs"/>
            </a:rPr>
            <a:t>百万円</a:t>
          </a:r>
          <a:endParaRPr kumimoji="1" lang="en-US" altLang="ja-JP" sz="1100">
            <a:solidFill>
              <a:srgbClr val="FF0000"/>
            </a:solidFill>
            <a:latin typeface="+mn-ea"/>
            <a:ea typeface="+mn-ea"/>
          </a:endParaRPr>
        </a:p>
      </xdr:txBody>
    </xdr:sp>
    <xdr:clientData/>
  </xdr:twoCellAnchor>
  <xdr:oneCellAnchor>
    <xdr:from>
      <xdr:col>32</xdr:col>
      <xdr:colOff>37866</xdr:colOff>
      <xdr:row>207</xdr:row>
      <xdr:rowOff>78546</xdr:rowOff>
    </xdr:from>
    <xdr:ext cx="2297149" cy="459100"/>
    <xdr:sp macro="" textlink="">
      <xdr:nvSpPr>
        <xdr:cNvPr id="57" name="テキスト ボックス 140">
          <a:extLst>
            <a:ext uri="{FF2B5EF4-FFF2-40B4-BE49-F238E27FC236}">
              <a16:creationId xmlns:a16="http://schemas.microsoft.com/office/drawing/2014/main" id="{00000000-0008-0000-0000-000039000000}"/>
            </a:ext>
          </a:extLst>
        </xdr:cNvPr>
        <xdr:cNvSpPr txBox="1"/>
      </xdr:nvSpPr>
      <xdr:spPr>
        <a:xfrm>
          <a:off x="6581541" y="80221896"/>
          <a:ext cx="229714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指名競争契約（最低価格）</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22</xdr:col>
      <xdr:colOff>180763</xdr:colOff>
      <xdr:row>207</xdr:row>
      <xdr:rowOff>78546</xdr:rowOff>
    </xdr:from>
    <xdr:ext cx="2297149" cy="459100"/>
    <xdr:sp macro="" textlink="">
      <xdr:nvSpPr>
        <xdr:cNvPr id="58" name="テキスト ボックス 141">
          <a:extLst>
            <a:ext uri="{FF2B5EF4-FFF2-40B4-BE49-F238E27FC236}">
              <a16:creationId xmlns:a16="http://schemas.microsoft.com/office/drawing/2014/main" id="{00000000-0008-0000-0000-00003A000000}"/>
            </a:ext>
          </a:extLst>
        </xdr:cNvPr>
        <xdr:cNvSpPr txBox="1"/>
      </xdr:nvSpPr>
      <xdr:spPr>
        <a:xfrm>
          <a:off x="4724188" y="80221896"/>
          <a:ext cx="229714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指名競争契約（最低価格）</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16</xdr:col>
      <xdr:colOff>198</xdr:colOff>
      <xdr:row>207</xdr:row>
      <xdr:rowOff>101618</xdr:rowOff>
    </xdr:from>
    <xdr:ext cx="1443216" cy="459100"/>
    <xdr:sp macro="" textlink="">
      <xdr:nvSpPr>
        <xdr:cNvPr id="59" name="テキスト ボックス 142">
          <a:extLst>
            <a:ext uri="{FF2B5EF4-FFF2-40B4-BE49-F238E27FC236}">
              <a16:creationId xmlns:a16="http://schemas.microsoft.com/office/drawing/2014/main" id="{00000000-0008-0000-0000-00003B000000}"/>
            </a:ext>
          </a:extLst>
        </xdr:cNvPr>
        <xdr:cNvSpPr txBox="1"/>
      </xdr:nvSpPr>
      <xdr:spPr>
        <a:xfrm>
          <a:off x="3343473" y="80244968"/>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7</xdr:col>
      <xdr:colOff>72130</xdr:colOff>
      <xdr:row>207</xdr:row>
      <xdr:rowOff>101618</xdr:rowOff>
    </xdr:from>
    <xdr:ext cx="1443216" cy="459100"/>
    <xdr:sp macro="" textlink="">
      <xdr:nvSpPr>
        <xdr:cNvPr id="60" name="テキスト ボックス 143">
          <a:extLst>
            <a:ext uri="{FF2B5EF4-FFF2-40B4-BE49-F238E27FC236}">
              <a16:creationId xmlns:a16="http://schemas.microsoft.com/office/drawing/2014/main" id="{00000000-0008-0000-0000-00003C000000}"/>
            </a:ext>
          </a:extLst>
        </xdr:cNvPr>
        <xdr:cNvSpPr txBox="1"/>
      </xdr:nvSpPr>
      <xdr:spPr>
        <a:xfrm>
          <a:off x="1472305" y="80244968"/>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24</xdr:col>
      <xdr:colOff>170009</xdr:colOff>
      <xdr:row>207</xdr:row>
      <xdr:rowOff>1540083</xdr:rowOff>
    </xdr:from>
    <xdr:ext cx="1500569" cy="1025342"/>
    <xdr:sp macro="" textlink="">
      <xdr:nvSpPr>
        <xdr:cNvPr id="61" name="テキスト ボックス 144">
          <a:extLst>
            <a:ext uri="{FF2B5EF4-FFF2-40B4-BE49-F238E27FC236}">
              <a16:creationId xmlns:a16="http://schemas.microsoft.com/office/drawing/2014/main" id="{00000000-0008-0000-0000-00003D000000}"/>
            </a:ext>
          </a:extLst>
        </xdr:cNvPr>
        <xdr:cNvSpPr txBox="1"/>
      </xdr:nvSpPr>
      <xdr:spPr>
        <a:xfrm>
          <a:off x="5113484" y="81683433"/>
          <a:ext cx="1500569" cy="1025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・専用</a:t>
          </a:r>
          <a:r>
            <a:rPr kumimoji="1" lang="en-US" altLang="ja-JP" sz="1100">
              <a:solidFill>
                <a:schemeClr val="tx1"/>
              </a:solidFill>
              <a:effectLst/>
              <a:latin typeface="+mn-ea"/>
              <a:ea typeface="+mn-ea"/>
              <a:cs typeface="+mn-cs"/>
            </a:rPr>
            <a:t>HP</a:t>
          </a:r>
          <a:r>
            <a:rPr kumimoji="1" lang="ja-JP" altLang="en-US" sz="1100">
              <a:solidFill>
                <a:schemeClr val="tx1"/>
              </a:solidFill>
              <a:effectLst/>
              <a:latin typeface="+mn-ea"/>
              <a:ea typeface="+mn-ea"/>
              <a:cs typeface="+mn-cs"/>
            </a:rPr>
            <a:t>サーバーの保守・　管理</a:t>
          </a:r>
          <a:endParaRPr kumimoji="1" lang="en-US" altLang="ja-JP" sz="1100">
            <a:solidFill>
              <a:schemeClr val="tx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・専用</a:t>
          </a:r>
          <a:r>
            <a:rPr kumimoji="1" lang="en-US" altLang="ja-JP" sz="1100">
              <a:solidFill>
                <a:schemeClr val="tx1"/>
              </a:solidFill>
              <a:effectLst/>
              <a:latin typeface="+mn-ea"/>
              <a:ea typeface="+mn-ea"/>
              <a:cs typeface="+mn-cs"/>
            </a:rPr>
            <a:t>HP</a:t>
          </a:r>
          <a:r>
            <a:rPr kumimoji="1" lang="ja-JP" altLang="en-US" sz="1100">
              <a:solidFill>
                <a:schemeClr val="tx1"/>
              </a:solidFill>
              <a:effectLst/>
              <a:latin typeface="+mn-ea"/>
              <a:ea typeface="+mn-ea"/>
              <a:cs typeface="+mn-cs"/>
            </a:rPr>
            <a:t>のコーティング・</a:t>
          </a:r>
          <a:r>
            <a:rPr kumimoji="1" lang="en-US"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保守・管理等</a:t>
          </a:r>
          <a:endParaRPr kumimoji="1" lang="en-US" altLang="ja-JP" sz="1100">
            <a:solidFill>
              <a:schemeClr val="tx1"/>
            </a:solidFill>
            <a:effectLst/>
            <a:latin typeface="+mn-ea"/>
            <a:ea typeface="+mn-ea"/>
            <a:cs typeface="+mn-cs"/>
          </a:endParaRPr>
        </a:p>
      </xdr:txBody>
    </xdr:sp>
    <xdr:clientData/>
  </xdr:oneCellAnchor>
  <xdr:oneCellAnchor>
    <xdr:from>
      <xdr:col>15</xdr:col>
      <xdr:colOff>189048</xdr:colOff>
      <xdr:row>207</xdr:row>
      <xdr:rowOff>1521713</xdr:rowOff>
    </xdr:from>
    <xdr:ext cx="1573076" cy="740473"/>
    <xdr:sp macro="" textlink="">
      <xdr:nvSpPr>
        <xdr:cNvPr id="62" name="テキスト ボックス 145">
          <a:extLst>
            <a:ext uri="{FF2B5EF4-FFF2-40B4-BE49-F238E27FC236}">
              <a16:creationId xmlns:a16="http://schemas.microsoft.com/office/drawing/2014/main" id="{00000000-0008-0000-0000-00003E000000}"/>
            </a:ext>
          </a:extLst>
        </xdr:cNvPr>
        <xdr:cNvSpPr txBox="1"/>
      </xdr:nvSpPr>
      <xdr:spPr>
        <a:xfrm>
          <a:off x="3227523" y="81665063"/>
          <a:ext cx="1573076" cy="7404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・セキュリティ診断の企画・設計・管理業務等</a:t>
          </a:r>
          <a:endParaRPr kumimoji="1" lang="en-US" altLang="ja-JP" sz="1100">
            <a:solidFill>
              <a:schemeClr val="tx1"/>
            </a:solidFill>
            <a:effectLst/>
            <a:latin typeface="+mn-ea"/>
            <a:ea typeface="+mn-ea"/>
            <a:cs typeface="+mn-cs"/>
          </a:endParaRPr>
        </a:p>
      </xdr:txBody>
    </xdr:sp>
    <xdr:clientData/>
  </xdr:oneCellAnchor>
  <xdr:twoCellAnchor>
    <xdr:from>
      <xdr:col>15</xdr:col>
      <xdr:colOff>95249</xdr:colOff>
      <xdr:row>207</xdr:row>
      <xdr:rowOff>1504774</xdr:rowOff>
    </xdr:from>
    <xdr:to>
      <xdr:col>23</xdr:col>
      <xdr:colOff>130968</xdr:colOff>
      <xdr:row>207</xdr:row>
      <xdr:rowOff>2120827</xdr:rowOff>
    </xdr:to>
    <xdr:sp macro="" textlink="">
      <xdr:nvSpPr>
        <xdr:cNvPr id="63" name="大かっこ 146">
          <a:extLst>
            <a:ext uri="{FF2B5EF4-FFF2-40B4-BE49-F238E27FC236}">
              <a16:creationId xmlns:a16="http://schemas.microsoft.com/office/drawing/2014/main" id="{00000000-0008-0000-0000-00003F000000}"/>
            </a:ext>
          </a:extLst>
        </xdr:cNvPr>
        <xdr:cNvSpPr/>
      </xdr:nvSpPr>
      <xdr:spPr>
        <a:xfrm>
          <a:off x="3133724" y="81648124"/>
          <a:ext cx="1740694" cy="616053"/>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160157</xdr:colOff>
      <xdr:row>207</xdr:row>
      <xdr:rowOff>1510546</xdr:rowOff>
    </xdr:from>
    <xdr:ext cx="1478037" cy="459100"/>
    <xdr:sp macro="" textlink="">
      <xdr:nvSpPr>
        <xdr:cNvPr id="3072" name="テキスト ボックス 147">
          <a:extLst>
            <a:ext uri="{FF2B5EF4-FFF2-40B4-BE49-F238E27FC236}">
              <a16:creationId xmlns:a16="http://schemas.microsoft.com/office/drawing/2014/main" id="{00000000-0008-0000-0000-0000000C0000}"/>
            </a:ext>
          </a:extLst>
        </xdr:cNvPr>
        <xdr:cNvSpPr txBox="1"/>
      </xdr:nvSpPr>
      <xdr:spPr>
        <a:xfrm>
          <a:off x="1360307" y="81653896"/>
          <a:ext cx="147803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・クラウドの構築・保守管理業務等</a:t>
          </a:r>
          <a:endParaRPr kumimoji="1" lang="en-US" altLang="ja-JP" sz="1100">
            <a:solidFill>
              <a:schemeClr val="tx1"/>
            </a:solidFill>
            <a:effectLst/>
            <a:latin typeface="+mn-ea"/>
            <a:ea typeface="+mn-ea"/>
            <a:cs typeface="+mn-cs"/>
          </a:endParaRPr>
        </a:p>
      </xdr:txBody>
    </xdr:sp>
    <xdr:clientData/>
  </xdr:oneCellAnchor>
  <xdr:oneCellAnchor>
    <xdr:from>
      <xdr:col>34</xdr:col>
      <xdr:colOff>170058</xdr:colOff>
      <xdr:row>207</xdr:row>
      <xdr:rowOff>1571477</xdr:rowOff>
    </xdr:from>
    <xdr:ext cx="1586104" cy="275717"/>
    <xdr:sp macro="" textlink="">
      <xdr:nvSpPr>
        <xdr:cNvPr id="3106" name="テキスト ボックス 148">
          <a:extLst>
            <a:ext uri="{FF2B5EF4-FFF2-40B4-BE49-F238E27FC236}">
              <a16:creationId xmlns:a16="http://schemas.microsoft.com/office/drawing/2014/main" id="{00000000-0008-0000-0000-0000220C0000}"/>
            </a:ext>
          </a:extLst>
        </xdr:cNvPr>
        <xdr:cNvSpPr txBox="1"/>
      </xdr:nvSpPr>
      <xdr:spPr>
        <a:xfrm>
          <a:off x="7123308" y="81714827"/>
          <a:ext cx="158610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a:t>
          </a:r>
          <a:r>
            <a:rPr kumimoji="1" lang="ja-JP" altLang="ja-JP" sz="1100">
              <a:solidFill>
                <a:schemeClr val="tx1"/>
              </a:solidFill>
              <a:effectLst/>
              <a:latin typeface="+mn-lt"/>
              <a:ea typeface="+mn-ea"/>
              <a:cs typeface="+mn-cs"/>
            </a:rPr>
            <a:t>振込関連事務 等</a:t>
          </a:r>
          <a:endParaRPr lang="ja-JP" altLang="ja-JP">
            <a:effectLst/>
          </a:endParaRPr>
        </a:p>
      </xdr:txBody>
    </xdr:sp>
    <xdr:clientData/>
  </xdr:oneCellAnchor>
  <xdr:twoCellAnchor>
    <xdr:from>
      <xdr:col>34</xdr:col>
      <xdr:colOff>67182</xdr:colOff>
      <xdr:row>207</xdr:row>
      <xdr:rowOff>1517945</xdr:rowOff>
    </xdr:from>
    <xdr:to>
      <xdr:col>42</xdr:col>
      <xdr:colOff>41328</xdr:colOff>
      <xdr:row>207</xdr:row>
      <xdr:rowOff>2128089</xdr:rowOff>
    </xdr:to>
    <xdr:sp macro="" textlink="">
      <xdr:nvSpPr>
        <xdr:cNvPr id="3107" name="大かっこ 149">
          <a:extLst>
            <a:ext uri="{FF2B5EF4-FFF2-40B4-BE49-F238E27FC236}">
              <a16:creationId xmlns:a16="http://schemas.microsoft.com/office/drawing/2014/main" id="{00000000-0008-0000-0000-0000230C0000}"/>
            </a:ext>
          </a:extLst>
        </xdr:cNvPr>
        <xdr:cNvSpPr/>
      </xdr:nvSpPr>
      <xdr:spPr>
        <a:xfrm>
          <a:off x="7020432" y="81661295"/>
          <a:ext cx="1660071" cy="610144"/>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71074</xdr:colOff>
      <xdr:row>207</xdr:row>
      <xdr:rowOff>1541354</xdr:rowOff>
    </xdr:from>
    <xdr:to>
      <xdr:col>32</xdr:col>
      <xdr:colOff>160390</xdr:colOff>
      <xdr:row>207</xdr:row>
      <xdr:rowOff>2416968</xdr:rowOff>
    </xdr:to>
    <xdr:sp macro="" textlink="">
      <xdr:nvSpPr>
        <xdr:cNvPr id="3108" name="大かっこ 150">
          <a:extLst>
            <a:ext uri="{FF2B5EF4-FFF2-40B4-BE49-F238E27FC236}">
              <a16:creationId xmlns:a16="http://schemas.microsoft.com/office/drawing/2014/main" id="{00000000-0008-0000-0000-0000240C0000}"/>
            </a:ext>
          </a:extLst>
        </xdr:cNvPr>
        <xdr:cNvSpPr/>
      </xdr:nvSpPr>
      <xdr:spPr>
        <a:xfrm>
          <a:off x="5014549" y="81684704"/>
          <a:ext cx="1689516" cy="875614"/>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71438</xdr:colOff>
      <xdr:row>207</xdr:row>
      <xdr:rowOff>1476375</xdr:rowOff>
    </xdr:from>
    <xdr:to>
      <xdr:col>14</xdr:col>
      <xdr:colOff>130968</xdr:colOff>
      <xdr:row>207</xdr:row>
      <xdr:rowOff>2088802</xdr:rowOff>
    </xdr:to>
    <xdr:sp macro="" textlink="">
      <xdr:nvSpPr>
        <xdr:cNvPr id="3109" name="大かっこ 151">
          <a:extLst>
            <a:ext uri="{FF2B5EF4-FFF2-40B4-BE49-F238E27FC236}">
              <a16:creationId xmlns:a16="http://schemas.microsoft.com/office/drawing/2014/main" id="{00000000-0008-0000-0000-0000250C0000}"/>
            </a:ext>
          </a:extLst>
        </xdr:cNvPr>
        <xdr:cNvSpPr/>
      </xdr:nvSpPr>
      <xdr:spPr>
        <a:xfrm>
          <a:off x="1271588" y="81619725"/>
          <a:ext cx="1659730" cy="612427"/>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114012</xdr:colOff>
      <xdr:row>207</xdr:row>
      <xdr:rowOff>3864922</xdr:rowOff>
    </xdr:from>
    <xdr:ext cx="2074334" cy="282222"/>
    <xdr:sp macro="" textlink="">
      <xdr:nvSpPr>
        <xdr:cNvPr id="3110" name="テキスト ボックス 3109">
          <a:extLst>
            <a:ext uri="{FF2B5EF4-FFF2-40B4-BE49-F238E27FC236}">
              <a16:creationId xmlns:a16="http://schemas.microsoft.com/office/drawing/2014/main" id="{00000000-0008-0000-0000-0000260C0000}"/>
            </a:ext>
          </a:extLst>
        </xdr:cNvPr>
        <xdr:cNvSpPr txBox="1"/>
      </xdr:nvSpPr>
      <xdr:spPr>
        <a:xfrm>
          <a:off x="3152487" y="84008272"/>
          <a:ext cx="2074334" cy="282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・セキュリティ診断の実作業等</a:t>
          </a:r>
          <a:endParaRPr kumimoji="1" lang="en-US" altLang="ja-JP" sz="1100">
            <a:solidFill>
              <a:schemeClr val="tx1"/>
            </a:solidFill>
            <a:effectLst/>
            <a:latin typeface="+mn-ea"/>
            <a:ea typeface="+mn-ea"/>
            <a:cs typeface="+mn-cs"/>
          </a:endParaRPr>
        </a:p>
      </xdr:txBody>
    </xdr:sp>
    <xdr:clientData/>
  </xdr:oneCellAnchor>
  <xdr:twoCellAnchor>
    <xdr:from>
      <xdr:col>15</xdr:col>
      <xdr:colOff>130971</xdr:colOff>
      <xdr:row>207</xdr:row>
      <xdr:rowOff>3009516</xdr:rowOff>
    </xdr:from>
    <xdr:to>
      <xdr:col>24</xdr:col>
      <xdr:colOff>76736</xdr:colOff>
      <xdr:row>207</xdr:row>
      <xdr:rowOff>3779616</xdr:rowOff>
    </xdr:to>
    <xdr:sp macro="" textlink="">
      <xdr:nvSpPr>
        <xdr:cNvPr id="3111" name="正方形/長方形 3110">
          <a:extLst>
            <a:ext uri="{FF2B5EF4-FFF2-40B4-BE49-F238E27FC236}">
              <a16:creationId xmlns:a16="http://schemas.microsoft.com/office/drawing/2014/main" id="{00000000-0008-0000-0000-0000270C0000}"/>
            </a:ext>
          </a:extLst>
        </xdr:cNvPr>
        <xdr:cNvSpPr/>
      </xdr:nvSpPr>
      <xdr:spPr bwMode="auto">
        <a:xfrm>
          <a:off x="3169446" y="83152866"/>
          <a:ext cx="1850765" cy="7701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M.</a:t>
          </a:r>
          <a:r>
            <a:rPr kumimoji="1" lang="ja-JP" altLang="ja-JP"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en-US" sz="1100">
              <a:latin typeface="+mn-ea"/>
              <a:ea typeface="+mn-ea"/>
            </a:rPr>
            <a:t>レオンテクノロジー</a:t>
          </a:r>
          <a:endParaRPr kumimoji="1" lang="en-US" altLang="ja-JP" sz="1100">
            <a:latin typeface="+mn-ea"/>
            <a:ea typeface="+mn-ea"/>
          </a:endParaRPr>
        </a:p>
        <a:p>
          <a:pPr algn="ctr"/>
          <a:r>
            <a:rPr kumimoji="1" lang="en-US" altLang="ja-JP" sz="1100">
              <a:solidFill>
                <a:srgbClr val="FF0000"/>
              </a:solidFill>
              <a:effectLst/>
              <a:latin typeface="+mn-lt"/>
              <a:ea typeface="+mn-ea"/>
              <a:cs typeface="+mn-cs"/>
            </a:rPr>
            <a:t>4</a:t>
          </a:r>
          <a:r>
            <a:rPr kumimoji="1" lang="ja-JP" altLang="ja-JP" sz="1100">
              <a:solidFill>
                <a:srgbClr val="FF0000"/>
              </a:solidFill>
              <a:effectLst/>
              <a:latin typeface="+mn-lt"/>
              <a:ea typeface="+mn-ea"/>
              <a:cs typeface="+mn-cs"/>
            </a:rPr>
            <a:t>百万円</a:t>
          </a:r>
          <a:endParaRPr kumimoji="1" lang="en-US" altLang="ja-JP" sz="1100">
            <a:solidFill>
              <a:srgbClr val="FF0000"/>
            </a:solidFill>
            <a:latin typeface="+mn-ea"/>
            <a:ea typeface="+mn-ea"/>
          </a:endParaRPr>
        </a:p>
      </xdr:txBody>
    </xdr:sp>
    <xdr:clientData/>
  </xdr:twoCellAnchor>
  <xdr:oneCellAnchor>
    <xdr:from>
      <xdr:col>16</xdr:col>
      <xdr:colOff>26397</xdr:colOff>
      <xdr:row>207</xdr:row>
      <xdr:rowOff>2502143</xdr:rowOff>
    </xdr:from>
    <xdr:ext cx="1443216" cy="459100"/>
    <xdr:sp macro="" textlink="">
      <xdr:nvSpPr>
        <xdr:cNvPr id="3112" name="テキスト ボックス 3111">
          <a:extLst>
            <a:ext uri="{FF2B5EF4-FFF2-40B4-BE49-F238E27FC236}">
              <a16:creationId xmlns:a16="http://schemas.microsoft.com/office/drawing/2014/main" id="{00000000-0008-0000-0000-0000280C0000}"/>
            </a:ext>
          </a:extLst>
        </xdr:cNvPr>
        <xdr:cNvSpPr txBox="1"/>
      </xdr:nvSpPr>
      <xdr:spPr>
        <a:xfrm>
          <a:off x="3369672" y="82645493"/>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twoCellAnchor>
    <xdr:from>
      <xdr:col>19</xdr:col>
      <xdr:colOff>175258</xdr:colOff>
      <xdr:row>207</xdr:row>
      <xdr:rowOff>2272392</xdr:rowOff>
    </xdr:from>
    <xdr:to>
      <xdr:col>19</xdr:col>
      <xdr:colOff>175258</xdr:colOff>
      <xdr:row>207</xdr:row>
      <xdr:rowOff>2449285</xdr:rowOff>
    </xdr:to>
    <xdr:cxnSp macro="">
      <xdr:nvCxnSpPr>
        <xdr:cNvPr id="3113" name="直線矢印コネクタ 3112">
          <a:extLst>
            <a:ext uri="{FF2B5EF4-FFF2-40B4-BE49-F238E27FC236}">
              <a16:creationId xmlns:a16="http://schemas.microsoft.com/office/drawing/2014/main" id="{00000000-0008-0000-0000-0000290C0000}"/>
            </a:ext>
          </a:extLst>
        </xdr:cNvPr>
        <xdr:cNvCxnSpPr/>
      </xdr:nvCxnSpPr>
      <xdr:spPr>
        <a:xfrm>
          <a:off x="4118608" y="82415742"/>
          <a:ext cx="0" cy="176893"/>
        </a:xfrm>
        <a:prstGeom prst="straightConnector1">
          <a:avLst/>
        </a:prstGeom>
        <a:ln>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212214</xdr:colOff>
      <xdr:row>207</xdr:row>
      <xdr:rowOff>3807092</xdr:rowOff>
    </xdr:from>
    <xdr:to>
      <xdr:col>25</xdr:col>
      <xdr:colOff>88249</xdr:colOff>
      <xdr:row>207</xdr:row>
      <xdr:rowOff>4158783</xdr:rowOff>
    </xdr:to>
    <xdr:sp macro="" textlink="">
      <xdr:nvSpPr>
        <xdr:cNvPr id="3114" name="大かっこ 146">
          <a:extLst>
            <a:ext uri="{FF2B5EF4-FFF2-40B4-BE49-F238E27FC236}">
              <a16:creationId xmlns:a16="http://schemas.microsoft.com/office/drawing/2014/main" id="{00000000-0008-0000-0000-00002A0C0000}"/>
            </a:ext>
          </a:extLst>
        </xdr:cNvPr>
        <xdr:cNvSpPr/>
      </xdr:nvSpPr>
      <xdr:spPr>
        <a:xfrm>
          <a:off x="3012564" y="83950442"/>
          <a:ext cx="2219185" cy="351691"/>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20949</xdr:colOff>
      <xdr:row>206</xdr:row>
      <xdr:rowOff>2093552</xdr:rowOff>
    </xdr:from>
    <xdr:to>
      <xdr:col>18</xdr:col>
      <xdr:colOff>20949</xdr:colOff>
      <xdr:row>206</xdr:row>
      <xdr:rowOff>2428873</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748123" y="83511595"/>
          <a:ext cx="0" cy="335321"/>
        </a:xfrm>
        <a:prstGeom prst="straightConnector1">
          <a:avLst/>
        </a:prstGeom>
        <a:ln>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142091</xdr:colOff>
      <xdr:row>205</xdr:row>
      <xdr:rowOff>7396</xdr:rowOff>
    </xdr:from>
    <xdr:to>
      <xdr:col>26</xdr:col>
      <xdr:colOff>72726</xdr:colOff>
      <xdr:row>205</xdr:row>
      <xdr:rowOff>231737</xdr:rowOff>
    </xdr:to>
    <xdr:sp macro="" textlink="">
      <xdr:nvSpPr>
        <xdr:cNvPr id="3596" name="テキスト ボックス 3135">
          <a:extLst>
            <a:ext uri="{FF2B5EF4-FFF2-40B4-BE49-F238E27FC236}">
              <a16:creationId xmlns:a16="http://schemas.microsoft.com/office/drawing/2014/main" id="{00000000-0008-0000-0000-00000C0E0000}"/>
            </a:ext>
          </a:extLst>
        </xdr:cNvPr>
        <xdr:cNvSpPr txBox="1"/>
      </xdr:nvSpPr>
      <xdr:spPr>
        <a:xfrm>
          <a:off x="1217856" y="94618661"/>
          <a:ext cx="3650988" cy="224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中小企業等事業再構築事業</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令和４年度執行実績</a:t>
          </a:r>
          <a:endParaRPr kumimoji="1" lang="ja-JP" altLang="en-US" sz="1100"/>
        </a:p>
      </xdr:txBody>
    </xdr:sp>
    <xdr:clientData/>
  </xdr:twoCellAnchor>
  <xdr:twoCellAnchor>
    <xdr:from>
      <xdr:col>6</xdr:col>
      <xdr:colOff>55805</xdr:colOff>
      <xdr:row>207</xdr:row>
      <xdr:rowOff>4159287</xdr:rowOff>
    </xdr:from>
    <xdr:to>
      <xdr:col>50</xdr:col>
      <xdr:colOff>97042</xdr:colOff>
      <xdr:row>208</xdr:row>
      <xdr:rowOff>2573544</xdr:rowOff>
    </xdr:to>
    <xdr:sp macro="" textlink="">
      <xdr:nvSpPr>
        <xdr:cNvPr id="3137" name="大かっこ 9">
          <a:extLst>
            <a:ext uri="{FF2B5EF4-FFF2-40B4-BE49-F238E27FC236}">
              <a16:creationId xmlns:a16="http://schemas.microsoft.com/office/drawing/2014/main" id="{00000000-0008-0000-0000-0000410C0000}"/>
            </a:ext>
          </a:extLst>
        </xdr:cNvPr>
        <xdr:cNvSpPr/>
      </xdr:nvSpPr>
      <xdr:spPr>
        <a:xfrm>
          <a:off x="1141655" y="106057737"/>
          <a:ext cx="8213687" cy="2995782"/>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基金事業の執行体制等について</a:t>
          </a:r>
          <a:r>
            <a:rPr kumimoji="1" lang="en-US" altLang="ja-JP" sz="1100">
              <a:solidFill>
                <a:schemeClr val="tx1"/>
              </a:solidFill>
            </a:rPr>
            <a:t>】</a:t>
          </a:r>
        </a:p>
        <a:p>
          <a:r>
            <a:rPr lang="ja-JP" altLang="ja-JP" sz="1100">
              <a:solidFill>
                <a:schemeClr val="tx1"/>
              </a:solidFill>
              <a:effectLst/>
              <a:latin typeface="+mn-lt"/>
              <a:ea typeface="+mn-ea"/>
              <a:cs typeface="+mn-cs"/>
            </a:rPr>
            <a:t>本事業の基金造成のための補助金交付にあたっては、中小企業庁が事務局事業の仕様書の策定や委託先の公募を行った上で、</a:t>
          </a:r>
          <a:endParaRPr lang="ja-JP" altLang="ja-JP">
            <a:effectLst/>
          </a:endParaRPr>
        </a:p>
        <a:p>
          <a:r>
            <a:rPr lang="ja-JP" altLang="ja-JP" sz="1100">
              <a:solidFill>
                <a:schemeClr val="tx1"/>
              </a:solidFill>
              <a:effectLst/>
              <a:latin typeface="+mn-lt"/>
              <a:ea typeface="+mn-ea"/>
              <a:cs typeface="+mn-cs"/>
            </a:rPr>
            <a:t>中小機構は、</a:t>
          </a:r>
          <a:endParaRPr lang="ja-JP" altLang="ja-JP">
            <a:effectLst/>
          </a:endParaRPr>
        </a:p>
        <a:p>
          <a:r>
            <a:rPr lang="ja-JP" altLang="ja-JP" sz="1100">
              <a:solidFill>
                <a:schemeClr val="tx1"/>
              </a:solidFill>
              <a:effectLst/>
              <a:latin typeface="+mn-lt"/>
              <a:ea typeface="+mn-ea"/>
              <a:cs typeface="+mn-cs"/>
            </a:rPr>
            <a:t>①補助金の交付規程等の策定を通じて事業実施に必要な制度を設定</a:t>
          </a:r>
          <a:endParaRPr lang="ja-JP" altLang="ja-JP">
            <a:effectLst/>
          </a:endParaRPr>
        </a:p>
        <a:p>
          <a:r>
            <a:rPr lang="ja-JP" altLang="ja-JP" sz="1100">
              <a:solidFill>
                <a:schemeClr val="tx1"/>
              </a:solidFill>
              <a:effectLst/>
              <a:latin typeface="+mn-lt"/>
              <a:ea typeface="+mn-ea"/>
              <a:cs typeface="+mn-cs"/>
            </a:rPr>
            <a:t>②事務局運営上のルール等の策定指示</a:t>
          </a:r>
          <a:endParaRPr lang="ja-JP" altLang="ja-JP">
            <a:effectLst/>
          </a:endParaRPr>
        </a:p>
        <a:p>
          <a:r>
            <a:rPr lang="ja-JP" altLang="ja-JP" sz="1100">
              <a:solidFill>
                <a:schemeClr val="tx1"/>
              </a:solidFill>
              <a:effectLst/>
              <a:latin typeface="+mn-lt"/>
              <a:ea typeface="+mn-ea"/>
              <a:cs typeface="+mn-cs"/>
            </a:rPr>
            <a:t>③こうした規程等に基づいた適正な事務局運営に向けた指導監督　等　</a:t>
          </a:r>
          <a:endParaRPr lang="ja-JP" altLang="ja-JP">
            <a:effectLst/>
          </a:endParaRPr>
        </a:p>
        <a:p>
          <a:r>
            <a:rPr lang="ja-JP" altLang="ja-JP" sz="1100">
              <a:solidFill>
                <a:schemeClr val="tx1"/>
              </a:solidFill>
              <a:effectLst/>
              <a:latin typeface="+mn-lt"/>
              <a:ea typeface="+mn-ea"/>
              <a:cs typeface="+mn-cs"/>
            </a:rPr>
            <a:t>を中小企業庁とも連携しつつ行っており、根幹に関わる執行管理は中小機構自身が担っている。</a:t>
          </a:r>
          <a:endParaRPr lang="en-US" altLang="ja-JP" sz="1100">
            <a:solidFill>
              <a:schemeClr val="tx1"/>
            </a:solidFill>
            <a:effectLst/>
            <a:latin typeface="+mn-lt"/>
            <a:ea typeface="+mn-ea"/>
            <a:cs typeface="+mn-cs"/>
          </a:endParaRPr>
        </a:p>
        <a:p>
          <a:endParaRPr lang="ja-JP" altLang="ja-JP">
            <a:effectLst/>
          </a:endParaRPr>
        </a:p>
        <a:p>
          <a:r>
            <a:rPr kumimoji="1" lang="ja-JP" altLang="ja-JP" sz="1100">
              <a:solidFill>
                <a:schemeClr val="tx1"/>
              </a:solidFill>
              <a:effectLst/>
              <a:latin typeface="+mn-lt"/>
              <a:ea typeface="+mn-ea"/>
              <a:cs typeface="+mn-cs"/>
            </a:rPr>
            <a:t>事務局においては、</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基金設置法人</a:t>
          </a:r>
          <a:r>
            <a:rPr kumimoji="1" lang="ja-JP" altLang="en-US" sz="1100">
              <a:solidFill>
                <a:schemeClr val="tx1"/>
              </a:solidFill>
              <a:effectLst/>
              <a:latin typeface="+mn-lt"/>
              <a:ea typeface="+mn-ea"/>
              <a:cs typeface="+mn-cs"/>
            </a:rPr>
            <a:t>から事務補助業務のみ</a:t>
          </a:r>
          <a:r>
            <a:rPr kumimoji="1" lang="ja-JP" altLang="ja-JP" sz="1100">
              <a:solidFill>
                <a:schemeClr val="tx1"/>
              </a:solidFill>
              <a:effectLst/>
              <a:latin typeface="+mn-lt"/>
              <a:ea typeface="+mn-ea"/>
              <a:cs typeface="+mn-cs"/>
            </a:rPr>
            <a:t>委託され</a:t>
          </a:r>
          <a:r>
            <a:rPr kumimoji="1" lang="ja-JP" altLang="en-US" sz="1100">
              <a:solidFill>
                <a:schemeClr val="tx1"/>
              </a:solidFill>
              <a:effectLst/>
              <a:latin typeface="+mn-lt"/>
              <a:ea typeface="+mn-ea"/>
              <a:cs typeface="+mn-cs"/>
            </a:rPr>
            <a:t>ているものである。</a:t>
          </a:r>
          <a:endParaRPr lang="ja-JP" altLang="ja-JP">
            <a:solidFill>
              <a:schemeClr val="tx1"/>
            </a:solidFill>
            <a:effectLst/>
          </a:endParaRPr>
        </a:p>
        <a:p>
          <a:r>
            <a:rPr kumimoji="1" lang="ja-JP" altLang="en-US" sz="1100">
              <a:solidFill>
                <a:schemeClr val="tx1"/>
              </a:solidFill>
              <a:effectLst/>
              <a:latin typeface="+mn-lt"/>
              <a:ea typeface="+mn-ea"/>
              <a:cs typeface="+mn-cs"/>
            </a:rPr>
            <a:t>具体的には、</a:t>
          </a:r>
          <a:r>
            <a:rPr kumimoji="1" lang="ja-JP" altLang="ja-JP" sz="1100">
              <a:solidFill>
                <a:schemeClr val="tx1"/>
              </a:solidFill>
              <a:effectLst/>
              <a:latin typeface="+mn-lt"/>
              <a:ea typeface="+mn-ea"/>
              <a:cs typeface="+mn-cs"/>
            </a:rPr>
            <a:t>審査の基準にあたる規程類は中小企業庁及び中小機構が策定・承認をしており、事務局は、それら規程に基づき</a:t>
          </a:r>
          <a:r>
            <a:rPr kumimoji="1" lang="ja-JP" altLang="en-US" sz="1100">
              <a:solidFill>
                <a:schemeClr val="tx1"/>
              </a:solidFill>
              <a:effectLst/>
              <a:latin typeface="+mn-lt"/>
              <a:ea typeface="+mn-ea"/>
              <a:cs typeface="+mn-cs"/>
            </a:rPr>
            <a:t>申請書等の事前形式確認等を行う。</a:t>
          </a:r>
          <a:r>
            <a:rPr kumimoji="1" lang="ja-JP" altLang="ja-JP" sz="1100">
              <a:solidFill>
                <a:schemeClr val="tx1"/>
              </a:solidFill>
              <a:effectLst/>
              <a:latin typeface="+mn-lt"/>
              <a:ea typeface="+mn-ea"/>
              <a:cs typeface="+mn-cs"/>
            </a:rPr>
            <a:t>補助事業者の採択は、</a:t>
          </a:r>
          <a:r>
            <a:rPr kumimoji="1" lang="ja-JP" altLang="en-US" sz="1100">
              <a:solidFill>
                <a:schemeClr val="tx1"/>
              </a:solidFill>
              <a:effectLst/>
              <a:latin typeface="+mn-lt"/>
              <a:ea typeface="+mn-ea"/>
              <a:cs typeface="+mn-cs"/>
            </a:rPr>
            <a:t>国及び基金設置法人が主催する</a:t>
          </a:r>
          <a:r>
            <a:rPr kumimoji="1" lang="ja-JP" altLang="ja-JP" sz="1100">
              <a:solidFill>
                <a:schemeClr val="tx1"/>
              </a:solidFill>
              <a:effectLst/>
              <a:latin typeface="+mn-lt"/>
              <a:ea typeface="+mn-ea"/>
              <a:cs typeface="+mn-cs"/>
            </a:rPr>
            <a:t>第三者委員会による審査</a:t>
          </a:r>
          <a:r>
            <a:rPr kumimoji="1" lang="ja-JP" altLang="en-US" sz="1100">
              <a:solidFill>
                <a:schemeClr val="tx1"/>
              </a:solidFill>
              <a:effectLst/>
              <a:latin typeface="+mn-lt"/>
              <a:ea typeface="+mn-ea"/>
              <a:cs typeface="+mn-cs"/>
            </a:rPr>
            <a:t>を経ており、また、基金設置法人が交付決定等を行う（事務局は事前形式確認に限る）ものであり、</a:t>
          </a:r>
          <a:r>
            <a:rPr kumimoji="1" lang="ja-JP" altLang="ja-JP" sz="1100">
              <a:solidFill>
                <a:schemeClr val="tx1"/>
              </a:solidFill>
              <a:effectLst/>
              <a:latin typeface="+mn-lt"/>
              <a:ea typeface="+mn-ea"/>
              <a:cs typeface="+mn-cs"/>
            </a:rPr>
            <a:t>交付の基準策定</a:t>
          </a:r>
          <a:r>
            <a:rPr kumimoji="1" lang="ja-JP" altLang="en-US" sz="1100">
              <a:solidFill>
                <a:schemeClr val="tx1"/>
              </a:solidFill>
              <a:effectLst/>
              <a:latin typeface="+mn-lt"/>
              <a:ea typeface="+mn-ea"/>
              <a:cs typeface="+mn-cs"/>
            </a:rPr>
            <a:t>や意思決定行為等も含めた</a:t>
          </a:r>
          <a:r>
            <a:rPr kumimoji="1" lang="ja-JP" altLang="ja-JP" sz="1100">
              <a:solidFill>
                <a:schemeClr val="tx1"/>
              </a:solidFill>
              <a:effectLst/>
              <a:latin typeface="+mn-lt"/>
              <a:ea typeface="+mn-ea"/>
              <a:cs typeface="+mn-cs"/>
            </a:rPr>
            <a:t>根幹的な業務は中小企業庁及び中小機構で行う。</a:t>
          </a:r>
          <a:endParaRPr lang="ja-JP" altLang="ja-JP">
            <a:solidFill>
              <a:schemeClr val="tx1"/>
            </a:solidFill>
            <a:effectLst/>
          </a:endParaRPr>
        </a:p>
      </xdr:txBody>
    </xdr:sp>
    <xdr:clientData/>
  </xdr:twoCellAnchor>
  <xdr:twoCellAnchor>
    <xdr:from>
      <xdr:col>34</xdr:col>
      <xdr:colOff>28576</xdr:colOff>
      <xdr:row>205</xdr:row>
      <xdr:rowOff>1388745</xdr:rowOff>
    </xdr:from>
    <xdr:to>
      <xdr:col>44</xdr:col>
      <xdr:colOff>7620</xdr:colOff>
      <xdr:row>205</xdr:row>
      <xdr:rowOff>2303145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6315076" y="92885895"/>
          <a:ext cx="1864994" cy="914400"/>
        </a:xfrm>
        <a:prstGeom prst="rect">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審査委員会</a:t>
          </a:r>
          <a:br>
            <a:rPr kumimoji="1" lang="ja-JP" altLang="en-US" sz="1600" b="1"/>
          </a:br>
          <a:r>
            <a:rPr kumimoji="1" lang="ja-JP" altLang="en-US" sz="1600" b="1"/>
            <a:t>（国・基金設置法人において設置）</a:t>
          </a:r>
        </a:p>
      </xdr:txBody>
    </xdr:sp>
    <xdr:clientData/>
  </xdr:twoCellAnchor>
  <xdr:twoCellAnchor>
    <xdr:from>
      <xdr:col>33</xdr:col>
      <xdr:colOff>40005</xdr:colOff>
      <xdr:row>205</xdr:row>
      <xdr:rowOff>3430741</xdr:rowOff>
    </xdr:from>
    <xdr:to>
      <xdr:col>34</xdr:col>
      <xdr:colOff>85919</xdr:colOff>
      <xdr:row>205</xdr:row>
      <xdr:rowOff>3436620</xdr:rowOff>
    </xdr:to>
    <xdr:cxnSp macro="">
      <xdr:nvCxnSpPr>
        <xdr:cNvPr id="3586" name="直線矢印コネクタ 3585">
          <a:extLst>
            <a:ext uri="{FF2B5EF4-FFF2-40B4-BE49-F238E27FC236}">
              <a16:creationId xmlns:a16="http://schemas.microsoft.com/office/drawing/2014/main" id="{00000000-0008-0000-0000-0000020E0000}"/>
            </a:ext>
          </a:extLst>
        </xdr:cNvPr>
        <xdr:cNvCxnSpPr>
          <a:endCxn id="14" idx="1"/>
        </xdr:cNvCxnSpPr>
      </xdr:nvCxnSpPr>
      <xdr:spPr>
        <a:xfrm flipV="1">
          <a:off x="6136005" y="94927891"/>
          <a:ext cx="236414" cy="58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123825</xdr:colOff>
      <xdr:row>210</xdr:row>
      <xdr:rowOff>104775</xdr:rowOff>
    </xdr:from>
    <xdr:to>
      <xdr:col>22</xdr:col>
      <xdr:colOff>163996</xdr:colOff>
      <xdr:row>211</xdr:row>
      <xdr:rowOff>353027</xdr:rowOff>
    </xdr:to>
    <xdr:sp macro="" textlink="">
      <xdr:nvSpPr>
        <xdr:cNvPr id="3608" name="正方形/長方形 3607">
          <a:extLst>
            <a:ext uri="{FF2B5EF4-FFF2-40B4-BE49-F238E27FC236}">
              <a16:creationId xmlns:a16="http://schemas.microsoft.com/office/drawing/2014/main" id="{00000000-0008-0000-0000-0000180E0000}"/>
            </a:ext>
          </a:extLst>
        </xdr:cNvPr>
        <xdr:cNvSpPr/>
      </xdr:nvSpPr>
      <xdr:spPr bwMode="auto">
        <a:xfrm>
          <a:off x="1209675" y="110023275"/>
          <a:ext cx="3059596" cy="1086452"/>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経済産業省</a:t>
          </a:r>
          <a:endParaRPr kumimoji="1" lang="en-US" altLang="ja-JP" sz="1600" b="1"/>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R5</a:t>
          </a:r>
          <a:r>
            <a:rPr kumimoji="1" lang="ja-JP" altLang="ja-JP" sz="1100">
              <a:solidFill>
                <a:schemeClr val="tx1"/>
              </a:solidFill>
              <a:effectLst/>
              <a:latin typeface="+mn-lt"/>
              <a:ea typeface="+mn-ea"/>
              <a:cs typeface="+mn-cs"/>
            </a:rPr>
            <a:t>年度基金残高の活用：</a:t>
          </a:r>
          <a:r>
            <a:rPr kumimoji="1" lang="en-US" altLang="ja-JP" sz="1100">
              <a:solidFill>
                <a:schemeClr val="tx1"/>
              </a:solidFill>
              <a:effectLst/>
              <a:latin typeface="+mn-lt"/>
              <a:ea typeface="+mn-ea"/>
              <a:cs typeface="+mn-cs"/>
            </a:rPr>
            <a:t>350,000</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ctr"/>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年度補正：</a:t>
          </a:r>
          <a:r>
            <a:rPr kumimoji="1" lang="en-US" altLang="ja-JP" sz="1100">
              <a:solidFill>
                <a:schemeClr val="tx1"/>
              </a:solidFill>
              <a:effectLst/>
              <a:latin typeface="+mn-lt"/>
              <a:ea typeface="+mn-ea"/>
              <a:cs typeface="+mn-cs"/>
            </a:rPr>
            <a:t>99,987</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ctr"/>
          <a:r>
            <a:rPr kumimoji="1" lang="ja-JP" altLang="ja-JP" sz="1100">
              <a:solidFill>
                <a:schemeClr val="tx1"/>
              </a:solidFill>
              <a:effectLst/>
              <a:latin typeface="+mn-lt"/>
              <a:ea typeface="+mn-ea"/>
              <a:cs typeface="+mn-cs"/>
            </a:rPr>
            <a:t>　　　　計　　　　　　</a:t>
          </a:r>
          <a:r>
            <a:rPr kumimoji="1" lang="en-US" altLang="ja-JP" sz="1100">
              <a:solidFill>
                <a:schemeClr val="tx1"/>
              </a:solidFill>
              <a:effectLst/>
              <a:latin typeface="+mn-lt"/>
              <a:ea typeface="+mn-ea"/>
              <a:cs typeface="+mn-cs"/>
            </a:rPr>
            <a:t>449,987</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6</xdr:col>
      <xdr:colOff>49530</xdr:colOff>
      <xdr:row>209</xdr:row>
      <xdr:rowOff>510540</xdr:rowOff>
    </xdr:from>
    <xdr:to>
      <xdr:col>27</xdr:col>
      <xdr:colOff>171450</xdr:colOff>
      <xdr:row>210</xdr:row>
      <xdr:rowOff>19050</xdr:rowOff>
    </xdr:to>
    <xdr:sp macro="" textlink="">
      <xdr:nvSpPr>
        <xdr:cNvPr id="3609" name="テキスト ボックス 12">
          <a:extLst>
            <a:ext uri="{FF2B5EF4-FFF2-40B4-BE49-F238E27FC236}">
              <a16:creationId xmlns:a16="http://schemas.microsoft.com/office/drawing/2014/main" id="{00000000-0008-0000-0000-0000190E0000}"/>
            </a:ext>
          </a:extLst>
        </xdr:cNvPr>
        <xdr:cNvSpPr txBox="1"/>
      </xdr:nvSpPr>
      <xdr:spPr>
        <a:xfrm>
          <a:off x="1135380" y="109590840"/>
          <a:ext cx="4046220" cy="3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（中小企業省力化投資補助事業）令和５年度の執行イメージ</a:t>
          </a:r>
        </a:p>
      </xdr:txBody>
    </xdr:sp>
    <xdr:clientData/>
  </xdr:twoCellAnchor>
  <xdr:twoCellAnchor>
    <xdr:from>
      <xdr:col>6</xdr:col>
      <xdr:colOff>123825</xdr:colOff>
      <xdr:row>212</xdr:row>
      <xdr:rowOff>140970</xdr:rowOff>
    </xdr:from>
    <xdr:to>
      <xdr:col>22</xdr:col>
      <xdr:colOff>165091</xdr:colOff>
      <xdr:row>214</xdr:row>
      <xdr:rowOff>113754</xdr:rowOff>
    </xdr:to>
    <xdr:sp macro="" textlink="">
      <xdr:nvSpPr>
        <xdr:cNvPr id="3610" name="テキスト ボックス 3609">
          <a:extLst>
            <a:ext uri="{FF2B5EF4-FFF2-40B4-BE49-F238E27FC236}">
              <a16:creationId xmlns:a16="http://schemas.microsoft.com/office/drawing/2014/main" id="{00000000-0008-0000-0000-00001A0E0000}"/>
            </a:ext>
          </a:extLst>
        </xdr:cNvPr>
        <xdr:cNvSpPr txBox="1"/>
      </xdr:nvSpPr>
      <xdr:spPr>
        <a:xfrm>
          <a:off x="1209675" y="111735870"/>
          <a:ext cx="3060691" cy="1058634"/>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ysClr val="windowText" lastClr="000000"/>
              </a:solidFill>
            </a:rPr>
            <a:t>○．独立行政法人中小企業基盤整備機構</a:t>
          </a:r>
          <a:endParaRPr kumimoji="1" lang="en-US" altLang="ja-JP" sz="2000">
            <a:solidFill>
              <a:sysClr val="windowText" lastClr="000000"/>
            </a:solidFill>
          </a:endParaRPr>
        </a:p>
        <a:p>
          <a:pPr algn="ctr"/>
          <a:r>
            <a:rPr kumimoji="1" lang="ja-JP" altLang="en-US" sz="1400">
              <a:solidFill>
                <a:sysClr val="windowText" lastClr="000000"/>
              </a:solidFill>
            </a:rPr>
            <a:t>中小企業等事業再構築促進基金</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800">
            <a:solidFill>
              <a:srgbClr val="FF0000"/>
            </a:solidFill>
          </a:endParaRPr>
        </a:p>
        <a:p>
          <a:pPr algn="ctr"/>
          <a:endParaRPr kumimoji="1" lang="en-US" altLang="ja-JP" sz="1800">
            <a:solidFill>
              <a:srgbClr val="FF0000"/>
            </a:solidFill>
          </a:endParaRPr>
        </a:p>
        <a:p>
          <a:pPr algn="ctr"/>
          <a:endParaRPr kumimoji="1" lang="en-US" altLang="ja-JP" sz="18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a:solidFill>
              <a:srgbClr val="FF0000"/>
            </a:solidFill>
          </a:endParaRPr>
        </a:p>
      </xdr:txBody>
    </xdr:sp>
    <xdr:clientData/>
  </xdr:twoCellAnchor>
  <xdr:twoCellAnchor>
    <xdr:from>
      <xdr:col>10</xdr:col>
      <xdr:colOff>112395</xdr:colOff>
      <xdr:row>215</xdr:row>
      <xdr:rowOff>219075</xdr:rowOff>
    </xdr:from>
    <xdr:to>
      <xdr:col>18</xdr:col>
      <xdr:colOff>179069</xdr:colOff>
      <xdr:row>218</xdr:row>
      <xdr:rowOff>9525</xdr:rowOff>
    </xdr:to>
    <xdr:sp macro="" textlink="">
      <xdr:nvSpPr>
        <xdr:cNvPr id="3611" name="正方形/長方形 3610">
          <a:extLst>
            <a:ext uri="{FF2B5EF4-FFF2-40B4-BE49-F238E27FC236}">
              <a16:creationId xmlns:a16="http://schemas.microsoft.com/office/drawing/2014/main" id="{00000000-0008-0000-0000-00001B0E0000}"/>
            </a:ext>
          </a:extLst>
        </xdr:cNvPr>
        <xdr:cNvSpPr/>
      </xdr:nvSpPr>
      <xdr:spPr bwMode="auto">
        <a:xfrm>
          <a:off x="1922145" y="113147475"/>
          <a:ext cx="1638299" cy="5334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民間</a:t>
          </a:r>
          <a:r>
            <a:rPr kumimoji="1" lang="ja-JP" altLang="en-US" sz="1100">
              <a:solidFill>
                <a:sysClr val="windowText" lastClr="000000"/>
              </a:solidFill>
            </a:rPr>
            <a:t>事業者（事務局）</a:t>
          </a:r>
          <a:endParaRPr kumimoji="1" lang="en-US" altLang="ja-JP" sz="1100">
            <a:solidFill>
              <a:sysClr val="windowText" lastClr="000000"/>
            </a:solidFill>
          </a:endParaRPr>
        </a:p>
      </xdr:txBody>
    </xdr:sp>
    <xdr:clientData/>
  </xdr:twoCellAnchor>
  <xdr:twoCellAnchor>
    <xdr:from>
      <xdr:col>40</xdr:col>
      <xdr:colOff>97155</xdr:colOff>
      <xdr:row>212</xdr:row>
      <xdr:rowOff>320040</xdr:rowOff>
    </xdr:from>
    <xdr:to>
      <xdr:col>46</xdr:col>
      <xdr:colOff>132263</xdr:colOff>
      <xdr:row>213</xdr:row>
      <xdr:rowOff>169960</xdr:rowOff>
    </xdr:to>
    <xdr:sp macro="" textlink="">
      <xdr:nvSpPr>
        <xdr:cNvPr id="3612" name="正方形/長方形 3611">
          <a:extLst>
            <a:ext uri="{FF2B5EF4-FFF2-40B4-BE49-F238E27FC236}">
              <a16:creationId xmlns:a16="http://schemas.microsoft.com/office/drawing/2014/main" id="{00000000-0008-0000-0000-00001C0E0000}"/>
            </a:ext>
          </a:extLst>
        </xdr:cNvPr>
        <xdr:cNvSpPr/>
      </xdr:nvSpPr>
      <xdr:spPr bwMode="auto">
        <a:xfrm>
          <a:off x="7545705" y="111914940"/>
          <a:ext cx="1120958" cy="68812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a:t>
          </a:r>
          <a:r>
            <a:rPr kumimoji="1" lang="en-US" altLang="ja-JP" sz="1100">
              <a:latin typeface="+mj-ea"/>
              <a:ea typeface="+mj-ea"/>
            </a:rPr>
            <a:t>.</a:t>
          </a:r>
          <a:r>
            <a:rPr kumimoji="1" lang="ja-JP" altLang="en-US" sz="1100">
              <a:latin typeface="+mn-lt"/>
              <a:ea typeface="+mn-ea"/>
            </a:rPr>
            <a:t>民間事業者等</a:t>
          </a:r>
          <a:endParaRPr kumimoji="1" lang="en-US" altLang="ja-JP" sz="1100">
            <a:latin typeface="+mn-lt"/>
            <a:ea typeface="+mn-ea"/>
          </a:endParaRPr>
        </a:p>
      </xdr:txBody>
    </xdr:sp>
    <xdr:clientData/>
  </xdr:twoCellAnchor>
  <xdr:oneCellAnchor>
    <xdr:from>
      <xdr:col>6</xdr:col>
      <xdr:colOff>123825</xdr:colOff>
      <xdr:row>211</xdr:row>
      <xdr:rowOff>619125</xdr:rowOff>
    </xdr:from>
    <xdr:ext cx="1031051" cy="275717"/>
    <xdr:sp macro="" textlink="">
      <xdr:nvSpPr>
        <xdr:cNvPr id="3613" name="テキスト ボックス 3612">
          <a:extLst>
            <a:ext uri="{FF2B5EF4-FFF2-40B4-BE49-F238E27FC236}">
              <a16:creationId xmlns:a16="http://schemas.microsoft.com/office/drawing/2014/main" id="{00000000-0008-0000-0000-00001D0E0000}"/>
            </a:ext>
          </a:extLst>
        </xdr:cNvPr>
        <xdr:cNvSpPr txBox="1"/>
      </xdr:nvSpPr>
      <xdr:spPr>
        <a:xfrm>
          <a:off x="1209675" y="11137582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twoCellAnchor>
    <xdr:from>
      <xdr:col>14</xdr:col>
      <xdr:colOff>208681</xdr:colOff>
      <xdr:row>211</xdr:row>
      <xdr:rowOff>354932</xdr:rowOff>
    </xdr:from>
    <xdr:to>
      <xdr:col>14</xdr:col>
      <xdr:colOff>209228</xdr:colOff>
      <xdr:row>212</xdr:row>
      <xdr:rowOff>139065</xdr:rowOff>
    </xdr:to>
    <xdr:cxnSp macro="">
      <xdr:nvCxnSpPr>
        <xdr:cNvPr id="3614" name="直線矢印コネクタ 3613">
          <a:extLst>
            <a:ext uri="{FF2B5EF4-FFF2-40B4-BE49-F238E27FC236}">
              <a16:creationId xmlns:a16="http://schemas.microsoft.com/office/drawing/2014/main" id="{00000000-0008-0000-0000-00001E0E0000}"/>
            </a:ext>
          </a:extLst>
        </xdr:cNvPr>
        <xdr:cNvCxnSpPr>
          <a:cxnSpLocks/>
          <a:stCxn id="3608" idx="2"/>
          <a:endCxn id="3610" idx="0"/>
        </xdr:cNvCxnSpPr>
      </xdr:nvCxnSpPr>
      <xdr:spPr bwMode="auto">
        <a:xfrm>
          <a:off x="2742331" y="111111632"/>
          <a:ext cx="547" cy="6223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168901</xdr:colOff>
      <xdr:row>212</xdr:row>
      <xdr:rowOff>667910</xdr:rowOff>
    </xdr:from>
    <xdr:to>
      <xdr:col>40</xdr:col>
      <xdr:colOff>93345</xdr:colOff>
      <xdr:row>212</xdr:row>
      <xdr:rowOff>669335</xdr:rowOff>
    </xdr:to>
    <xdr:cxnSp macro="">
      <xdr:nvCxnSpPr>
        <xdr:cNvPr id="3618" name="直線矢印コネクタ 3617">
          <a:extLst>
            <a:ext uri="{FF2B5EF4-FFF2-40B4-BE49-F238E27FC236}">
              <a16:creationId xmlns:a16="http://schemas.microsoft.com/office/drawing/2014/main" id="{00000000-0008-0000-0000-0000220E0000}"/>
            </a:ext>
          </a:extLst>
        </xdr:cNvPr>
        <xdr:cNvCxnSpPr>
          <a:stCxn id="3610" idx="3"/>
          <a:endCxn id="3612" idx="1"/>
        </xdr:cNvCxnSpPr>
      </xdr:nvCxnSpPr>
      <xdr:spPr>
        <a:xfrm flipV="1">
          <a:off x="4274176" y="112262810"/>
          <a:ext cx="3267719" cy="1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123825</xdr:colOff>
      <xdr:row>214</xdr:row>
      <xdr:rowOff>95250</xdr:rowOff>
    </xdr:from>
    <xdr:ext cx="1595880" cy="513427"/>
    <xdr:sp macro="" textlink="">
      <xdr:nvSpPr>
        <xdr:cNvPr id="3622" name="テキスト ボックス 51">
          <a:extLst>
            <a:ext uri="{FF2B5EF4-FFF2-40B4-BE49-F238E27FC236}">
              <a16:creationId xmlns:a16="http://schemas.microsoft.com/office/drawing/2014/main" id="{00000000-0008-0000-0000-0000260E0000}"/>
            </a:ext>
          </a:extLst>
        </xdr:cNvPr>
        <xdr:cNvSpPr txBox="1"/>
      </xdr:nvSpPr>
      <xdr:spPr>
        <a:xfrm>
          <a:off x="1571625" y="112776000"/>
          <a:ext cx="1595880" cy="51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委託</a:t>
          </a:r>
          <a:r>
            <a:rPr kumimoji="1" lang="en-US"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oneCellAnchor>
  <xdr:twoCellAnchor>
    <xdr:from>
      <xdr:col>14</xdr:col>
      <xdr:colOff>205740</xdr:colOff>
      <xdr:row>214</xdr:row>
      <xdr:rowOff>113754</xdr:rowOff>
    </xdr:from>
    <xdr:to>
      <xdr:col>14</xdr:col>
      <xdr:colOff>209228</xdr:colOff>
      <xdr:row>215</xdr:row>
      <xdr:rowOff>217170</xdr:rowOff>
    </xdr:to>
    <xdr:cxnSp macro="">
      <xdr:nvCxnSpPr>
        <xdr:cNvPr id="3623" name="直線矢印コネクタ 3622">
          <a:extLst>
            <a:ext uri="{FF2B5EF4-FFF2-40B4-BE49-F238E27FC236}">
              <a16:creationId xmlns:a16="http://schemas.microsoft.com/office/drawing/2014/main" id="{00000000-0008-0000-0000-0000270E0000}"/>
            </a:ext>
          </a:extLst>
        </xdr:cNvPr>
        <xdr:cNvCxnSpPr>
          <a:stCxn id="3610" idx="2"/>
          <a:endCxn id="3611" idx="0"/>
        </xdr:cNvCxnSpPr>
      </xdr:nvCxnSpPr>
      <xdr:spPr>
        <a:xfrm flipH="1">
          <a:off x="2739390" y="112794504"/>
          <a:ext cx="3488" cy="3510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154305</xdr:colOff>
      <xdr:row>211</xdr:row>
      <xdr:rowOff>215265</xdr:rowOff>
    </xdr:from>
    <xdr:to>
      <xdr:col>34</xdr:col>
      <xdr:colOff>238125</xdr:colOff>
      <xdr:row>212</xdr:row>
      <xdr:rowOff>371475</xdr:rowOff>
    </xdr:to>
    <xdr:sp macro="" textlink="">
      <xdr:nvSpPr>
        <xdr:cNvPr id="3629" name="正方形/長方形 3628">
          <a:extLst>
            <a:ext uri="{FF2B5EF4-FFF2-40B4-BE49-F238E27FC236}">
              <a16:creationId xmlns:a16="http://schemas.microsoft.com/office/drawing/2014/main" id="{00000000-0008-0000-0000-00002D0E0000}"/>
            </a:ext>
          </a:extLst>
        </xdr:cNvPr>
        <xdr:cNvSpPr/>
      </xdr:nvSpPr>
      <xdr:spPr bwMode="auto">
        <a:xfrm>
          <a:off x="4440555" y="110971965"/>
          <a:ext cx="2084070" cy="994410"/>
        </a:xfrm>
        <a:prstGeom prst="rect">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審査委員会</a:t>
          </a:r>
          <a:br>
            <a:rPr kumimoji="1" lang="en-US" altLang="ja-JP" sz="1600" b="1"/>
          </a:br>
          <a:r>
            <a:rPr kumimoji="1" lang="ja-JP" altLang="en-US" sz="1600" b="1"/>
            <a:t>（国・基金設置法人において設置）</a:t>
          </a:r>
          <a:endParaRPr lang="ja-JP" altLang="ja-JP">
            <a:effectLst/>
          </a:endParaRPr>
        </a:p>
      </xdr:txBody>
    </xdr:sp>
    <xdr:clientData/>
  </xdr:twoCellAnchor>
  <xdr:twoCellAnchor>
    <xdr:from>
      <xdr:col>21</xdr:col>
      <xdr:colOff>32384</xdr:colOff>
      <xdr:row>210</xdr:row>
      <xdr:rowOff>712470</xdr:rowOff>
    </xdr:from>
    <xdr:to>
      <xdr:col>24</xdr:col>
      <xdr:colOff>70484</xdr:colOff>
      <xdr:row>212</xdr:row>
      <xdr:rowOff>405765</xdr:rowOff>
    </xdr:to>
    <xdr:sp macro="" textlink="">
      <xdr:nvSpPr>
        <xdr:cNvPr id="3631" name="右中かっこ 3630">
          <a:extLst>
            <a:ext uri="{FF2B5EF4-FFF2-40B4-BE49-F238E27FC236}">
              <a16:creationId xmlns:a16="http://schemas.microsoft.com/office/drawing/2014/main" id="{00000000-0008-0000-0000-00002F0E0000}"/>
            </a:ext>
          </a:extLst>
        </xdr:cNvPr>
        <xdr:cNvSpPr/>
      </xdr:nvSpPr>
      <xdr:spPr>
        <a:xfrm>
          <a:off x="3956684" y="110630970"/>
          <a:ext cx="581025" cy="136969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58494</xdr:colOff>
      <xdr:row>215</xdr:row>
      <xdr:rowOff>236220</xdr:rowOff>
    </xdr:from>
    <xdr:to>
      <xdr:col>39</xdr:col>
      <xdr:colOff>76200</xdr:colOff>
      <xdr:row>218</xdr:row>
      <xdr:rowOff>215152</xdr:rowOff>
    </xdr:to>
    <xdr:sp macro="" textlink="">
      <xdr:nvSpPr>
        <xdr:cNvPr id="3633" name="大かっこ 3632">
          <a:extLst>
            <a:ext uri="{FF2B5EF4-FFF2-40B4-BE49-F238E27FC236}">
              <a16:creationId xmlns:a16="http://schemas.microsoft.com/office/drawing/2014/main" id="{00000000-0008-0000-0000-0000310E0000}"/>
            </a:ext>
          </a:extLst>
        </xdr:cNvPr>
        <xdr:cNvSpPr/>
      </xdr:nvSpPr>
      <xdr:spPr>
        <a:xfrm>
          <a:off x="3655134" y="114513360"/>
          <a:ext cx="3759126" cy="710452"/>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133349</xdr:colOff>
      <xdr:row>213</xdr:row>
      <xdr:rowOff>220394</xdr:rowOff>
    </xdr:from>
    <xdr:ext cx="1207478" cy="532560"/>
    <xdr:sp macro="" textlink="">
      <xdr:nvSpPr>
        <xdr:cNvPr id="3634" name="テキスト ボックス 3633">
          <a:extLst>
            <a:ext uri="{FF2B5EF4-FFF2-40B4-BE49-F238E27FC236}">
              <a16:creationId xmlns:a16="http://schemas.microsoft.com/office/drawing/2014/main" id="{00000000-0008-0000-0000-0000320E0000}"/>
            </a:ext>
          </a:extLst>
        </xdr:cNvPr>
        <xdr:cNvSpPr txBox="1"/>
      </xdr:nvSpPr>
      <xdr:spPr>
        <a:xfrm>
          <a:off x="8302868" y="114337221"/>
          <a:ext cx="1207478" cy="532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ea"/>
              <a:ea typeface="+mn-ea"/>
              <a:cs typeface="+mn-cs"/>
            </a:rPr>
            <a:t>省力化投資に取り組む中小企業等</a:t>
          </a:r>
          <a:endParaRPr kumimoji="1" lang="ja-JP" altLang="en-US" sz="1000">
            <a:solidFill>
              <a:sysClr val="windowText" lastClr="000000"/>
            </a:solidFill>
          </a:endParaRPr>
        </a:p>
      </xdr:txBody>
    </xdr:sp>
    <xdr:clientData/>
  </xdr:oneCellAnchor>
  <xdr:twoCellAnchor>
    <xdr:from>
      <xdr:col>40</xdr:col>
      <xdr:colOff>139798</xdr:colOff>
      <xdr:row>213</xdr:row>
      <xdr:rowOff>225962</xdr:rowOff>
    </xdr:from>
    <xdr:to>
      <xdr:col>46</xdr:col>
      <xdr:colOff>73269</xdr:colOff>
      <xdr:row>215</xdr:row>
      <xdr:rowOff>161192</xdr:rowOff>
    </xdr:to>
    <xdr:sp macro="" textlink="">
      <xdr:nvSpPr>
        <xdr:cNvPr id="3636" name="大かっこ 3635">
          <a:extLst>
            <a:ext uri="{FF2B5EF4-FFF2-40B4-BE49-F238E27FC236}">
              <a16:creationId xmlns:a16="http://schemas.microsoft.com/office/drawing/2014/main" id="{00000000-0008-0000-0000-0000340E0000}"/>
            </a:ext>
          </a:extLst>
        </xdr:cNvPr>
        <xdr:cNvSpPr/>
      </xdr:nvSpPr>
      <xdr:spPr>
        <a:xfrm>
          <a:off x="8309317" y="114342789"/>
          <a:ext cx="1120433" cy="433461"/>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11430</xdr:colOff>
      <xdr:row>212</xdr:row>
      <xdr:rowOff>352425</xdr:rowOff>
    </xdr:from>
    <xdr:ext cx="1031051" cy="275717"/>
    <xdr:sp macro="" textlink="">
      <xdr:nvSpPr>
        <xdr:cNvPr id="3644" name="テキスト ボックス 3643">
          <a:extLst>
            <a:ext uri="{FF2B5EF4-FFF2-40B4-BE49-F238E27FC236}">
              <a16:creationId xmlns:a16="http://schemas.microsoft.com/office/drawing/2014/main" id="{00000000-0008-0000-0000-00003C0E0000}"/>
            </a:ext>
          </a:extLst>
        </xdr:cNvPr>
        <xdr:cNvSpPr txBox="1"/>
      </xdr:nvSpPr>
      <xdr:spPr>
        <a:xfrm>
          <a:off x="6297930" y="11194732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twoCellAnchor>
    <xdr:from>
      <xdr:col>24</xdr:col>
      <xdr:colOff>143437</xdr:colOff>
      <xdr:row>204</xdr:row>
      <xdr:rowOff>98611</xdr:rowOff>
    </xdr:from>
    <xdr:to>
      <xdr:col>50</xdr:col>
      <xdr:colOff>62752</xdr:colOff>
      <xdr:row>205</xdr:row>
      <xdr:rowOff>537881</xdr:rowOff>
    </xdr:to>
    <xdr:sp macro="" textlink="">
      <xdr:nvSpPr>
        <xdr:cNvPr id="3136" name="テキスト ボックス 12">
          <a:extLst>
            <a:ext uri="{FF2B5EF4-FFF2-40B4-BE49-F238E27FC236}">
              <a16:creationId xmlns:a16="http://schemas.microsoft.com/office/drawing/2014/main" id="{00000000-0008-0000-0000-0000400C0000}"/>
            </a:ext>
          </a:extLst>
        </xdr:cNvPr>
        <xdr:cNvSpPr txBox="1"/>
      </xdr:nvSpPr>
      <xdr:spPr>
        <a:xfrm>
          <a:off x="4580966" y="91251740"/>
          <a:ext cx="4670610" cy="645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tx1"/>
              </a:solidFill>
            </a:rPr>
            <a:t>基金設置法人等に記載している業務内容、分担は令和６年度以降予定している執行体制を記述している。</a:t>
          </a:r>
        </a:p>
      </xdr:txBody>
    </xdr:sp>
    <xdr:clientData/>
  </xdr:twoCellAnchor>
  <xdr:twoCellAnchor>
    <xdr:from>
      <xdr:col>23</xdr:col>
      <xdr:colOff>49529</xdr:colOff>
      <xdr:row>212</xdr:row>
      <xdr:rowOff>723899</xdr:rowOff>
    </xdr:from>
    <xdr:to>
      <xdr:col>40</xdr:col>
      <xdr:colOff>68580</xdr:colOff>
      <xdr:row>215</xdr:row>
      <xdr:rowOff>228600</xdr:rowOff>
    </xdr:to>
    <xdr:sp macro="" textlink="">
      <xdr:nvSpPr>
        <xdr:cNvPr id="3140" name="大かっこ 3139">
          <a:extLst>
            <a:ext uri="{FF2B5EF4-FFF2-40B4-BE49-F238E27FC236}">
              <a16:creationId xmlns:a16="http://schemas.microsoft.com/office/drawing/2014/main" id="{00000000-0008-0000-0000-0000440C0000}"/>
            </a:ext>
          </a:extLst>
        </xdr:cNvPr>
        <xdr:cNvSpPr/>
      </xdr:nvSpPr>
      <xdr:spPr>
        <a:xfrm>
          <a:off x="4377689" y="113675159"/>
          <a:ext cx="3211831" cy="830581"/>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9525</xdr:colOff>
      <xdr:row>210</xdr:row>
      <xdr:rowOff>236220</xdr:rowOff>
    </xdr:from>
    <xdr:to>
      <xdr:col>40</xdr:col>
      <xdr:colOff>167640</xdr:colOff>
      <xdr:row>211</xdr:row>
      <xdr:rowOff>121920</xdr:rowOff>
    </xdr:to>
    <xdr:sp macro="" textlink="">
      <xdr:nvSpPr>
        <xdr:cNvPr id="3141" name="大かっこ 3140">
          <a:extLst>
            <a:ext uri="{FF2B5EF4-FFF2-40B4-BE49-F238E27FC236}">
              <a16:creationId xmlns:a16="http://schemas.microsoft.com/office/drawing/2014/main" id="{00000000-0008-0000-0000-0000450C0000}"/>
            </a:ext>
          </a:extLst>
        </xdr:cNvPr>
        <xdr:cNvSpPr/>
      </xdr:nvSpPr>
      <xdr:spPr>
        <a:xfrm>
          <a:off x="4520565" y="111511080"/>
          <a:ext cx="3168015" cy="723900"/>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114300</xdr:colOff>
      <xdr:row>205</xdr:row>
      <xdr:rowOff>552450</xdr:rowOff>
    </xdr:from>
    <xdr:ext cx="3080385" cy="759182"/>
    <xdr:sp macro="" textlink="">
      <xdr:nvSpPr>
        <xdr:cNvPr id="3142" name="テキスト ボックス 3141">
          <a:extLst>
            <a:ext uri="{FF2B5EF4-FFF2-40B4-BE49-F238E27FC236}">
              <a16:creationId xmlns:a16="http://schemas.microsoft.com/office/drawing/2014/main" id="{00000000-0008-0000-0000-0000460C0000}"/>
            </a:ext>
          </a:extLst>
        </xdr:cNvPr>
        <xdr:cNvSpPr txBox="1"/>
      </xdr:nvSpPr>
      <xdr:spPr>
        <a:xfrm>
          <a:off x="6210300" y="92049600"/>
          <a:ext cx="3080385"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国に関する業務</a:t>
          </a:r>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　</a:t>
          </a:r>
          <a:endParaRPr lang="en-US" altLang="ja-JP" sz="1000">
            <a:solidFill>
              <a:schemeClr val="tx1"/>
            </a:solidFill>
            <a:effectLst/>
            <a:latin typeface="+mn-lt"/>
            <a:ea typeface="+mn-ea"/>
            <a:cs typeface="+mn-cs"/>
          </a:endParaRPr>
        </a:p>
        <a:p>
          <a:r>
            <a:rPr lang="ja-JP" altLang="en-US" sz="1000">
              <a:solidFill>
                <a:schemeClr val="tx1"/>
              </a:solidFill>
              <a:effectLst/>
              <a:latin typeface="+mn-lt"/>
              <a:ea typeface="+mn-ea"/>
              <a:cs typeface="+mn-cs"/>
            </a:rPr>
            <a:t>・交付要綱、実施要領</a:t>
          </a:r>
          <a:r>
            <a:rPr lang="ja-JP" altLang="ja-JP" sz="1000">
              <a:solidFill>
                <a:schemeClr val="tx1"/>
              </a:solidFill>
              <a:effectLst/>
              <a:latin typeface="+mn-lt"/>
              <a:ea typeface="+mn-ea"/>
              <a:cs typeface="+mn-cs"/>
            </a:rPr>
            <a:t>等の</a:t>
          </a:r>
          <a:r>
            <a:rPr lang="ja-JP" altLang="en-US" sz="1000">
              <a:solidFill>
                <a:schemeClr val="tx1"/>
              </a:solidFill>
              <a:effectLst/>
              <a:latin typeface="+mn-lt"/>
              <a:ea typeface="+mn-ea"/>
              <a:cs typeface="+mn-cs"/>
            </a:rPr>
            <a:t>基金設置法人等の基準の</a:t>
          </a:r>
          <a:r>
            <a:rPr lang="ja-JP" altLang="ja-JP" sz="1000">
              <a:solidFill>
                <a:schemeClr val="tx1"/>
              </a:solidFill>
              <a:effectLst/>
              <a:latin typeface="+mn-lt"/>
              <a:ea typeface="+mn-ea"/>
              <a:cs typeface="+mn-cs"/>
            </a:rPr>
            <a:t>策定</a:t>
          </a:r>
          <a:r>
            <a:rPr lang="ja-JP" altLang="en-US" sz="1000">
              <a:solidFill>
                <a:schemeClr val="tx1"/>
              </a:solidFill>
              <a:effectLst/>
              <a:latin typeface="+mn-lt"/>
              <a:ea typeface="+mn-ea"/>
              <a:cs typeface="+mn-cs"/>
            </a:rPr>
            <a:t>、第三者委員会を基金設置法人と設置、基金設置法人、事務局等の指導</a:t>
          </a:r>
          <a:r>
            <a:rPr lang="ja-JP" altLang="ja-JP" sz="1000">
              <a:solidFill>
                <a:schemeClr val="tx1"/>
              </a:solidFill>
              <a:effectLst/>
              <a:latin typeface="+mn-lt"/>
              <a:ea typeface="+mn-ea"/>
              <a:cs typeface="+mn-cs"/>
            </a:rPr>
            <a:t>監督等</a:t>
          </a:r>
          <a:endParaRPr lang="en-US" altLang="ja-JP" sz="1000">
            <a:solidFill>
              <a:schemeClr val="tx1"/>
            </a:solidFill>
            <a:effectLst/>
            <a:latin typeface="+mn-lt"/>
            <a:ea typeface="+mn-ea"/>
            <a:cs typeface="+mn-cs"/>
          </a:endParaRPr>
        </a:p>
      </xdr:txBody>
    </xdr:sp>
    <xdr:clientData/>
  </xdr:oneCellAnchor>
  <xdr:oneCellAnchor>
    <xdr:from>
      <xdr:col>33</xdr:col>
      <xdr:colOff>49530</xdr:colOff>
      <xdr:row>205</xdr:row>
      <xdr:rowOff>3827145</xdr:rowOff>
    </xdr:from>
    <xdr:ext cx="3080385" cy="759182"/>
    <xdr:sp macro="" textlink="">
      <xdr:nvSpPr>
        <xdr:cNvPr id="3143" name="テキスト ボックス 3142">
          <a:extLst>
            <a:ext uri="{FF2B5EF4-FFF2-40B4-BE49-F238E27FC236}">
              <a16:creationId xmlns:a16="http://schemas.microsoft.com/office/drawing/2014/main" id="{00000000-0008-0000-0000-0000470C0000}"/>
            </a:ext>
          </a:extLst>
        </xdr:cNvPr>
        <xdr:cNvSpPr txBox="1"/>
      </xdr:nvSpPr>
      <xdr:spPr>
        <a:xfrm>
          <a:off x="6793230" y="95686245"/>
          <a:ext cx="3080385"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基金設置法人に関する業務</a:t>
          </a:r>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　</a:t>
          </a:r>
          <a:endParaRPr lang="en-US" altLang="ja-JP" sz="1000">
            <a:solidFill>
              <a:schemeClr val="tx1"/>
            </a:solidFill>
            <a:effectLst/>
            <a:latin typeface="+mn-lt"/>
            <a:ea typeface="+mn-ea"/>
            <a:cs typeface="+mn-cs"/>
          </a:endParaRPr>
        </a:p>
        <a:p>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交付規程等の</a:t>
          </a:r>
          <a:r>
            <a:rPr lang="ja-JP" altLang="en-US" sz="1000">
              <a:solidFill>
                <a:schemeClr val="tx1"/>
              </a:solidFill>
              <a:effectLst/>
              <a:latin typeface="+mn-lt"/>
              <a:ea typeface="+mn-ea"/>
              <a:cs typeface="+mn-cs"/>
            </a:rPr>
            <a:t>交付基準の</a:t>
          </a:r>
          <a:r>
            <a:rPr lang="ja-JP" altLang="ja-JP" sz="1000">
              <a:solidFill>
                <a:schemeClr val="tx1"/>
              </a:solidFill>
              <a:effectLst/>
              <a:latin typeface="+mn-lt"/>
              <a:ea typeface="+mn-ea"/>
              <a:cs typeface="+mn-cs"/>
            </a:rPr>
            <a:t>策定</a:t>
          </a:r>
          <a:r>
            <a:rPr lang="ja-JP" altLang="en-US" sz="1000">
              <a:solidFill>
                <a:schemeClr val="tx1"/>
              </a:solidFill>
              <a:effectLst/>
              <a:latin typeface="+mn-lt"/>
              <a:ea typeface="+mn-ea"/>
              <a:cs typeface="+mn-cs"/>
            </a:rPr>
            <a:t>、第三者委員会を国と設置、交付決定、額の確定（交付規程に基づく各種意思決定行為）、財産管理、</a:t>
          </a:r>
          <a:r>
            <a:rPr lang="ja-JP" altLang="ja-JP" sz="1000">
              <a:solidFill>
                <a:schemeClr val="tx1"/>
              </a:solidFill>
              <a:effectLst/>
              <a:latin typeface="+mn-lt"/>
              <a:ea typeface="+mn-ea"/>
              <a:cs typeface="+mn-cs"/>
            </a:rPr>
            <a:t>事務局運営</a:t>
          </a:r>
          <a:r>
            <a:rPr lang="ja-JP" altLang="en-US" sz="1000">
              <a:solidFill>
                <a:schemeClr val="tx1"/>
              </a:solidFill>
              <a:effectLst/>
              <a:latin typeface="+mn-lt"/>
              <a:ea typeface="+mn-ea"/>
              <a:cs typeface="+mn-cs"/>
            </a:rPr>
            <a:t>の指導</a:t>
          </a:r>
          <a:r>
            <a:rPr lang="ja-JP" altLang="ja-JP" sz="1000">
              <a:solidFill>
                <a:schemeClr val="tx1"/>
              </a:solidFill>
              <a:effectLst/>
              <a:latin typeface="+mn-lt"/>
              <a:ea typeface="+mn-ea"/>
              <a:cs typeface="+mn-cs"/>
            </a:rPr>
            <a:t>監督等</a:t>
          </a:r>
          <a:endParaRPr lang="en-US" altLang="ja-JP" sz="1000">
            <a:solidFill>
              <a:schemeClr val="tx1"/>
            </a:solidFill>
            <a:effectLst/>
            <a:latin typeface="+mn-lt"/>
            <a:ea typeface="+mn-ea"/>
            <a:cs typeface="+mn-cs"/>
          </a:endParaRPr>
        </a:p>
      </xdr:txBody>
    </xdr:sp>
    <xdr:clientData/>
  </xdr:oneCellAnchor>
  <xdr:twoCellAnchor>
    <xdr:from>
      <xdr:col>41</xdr:col>
      <xdr:colOff>161925</xdr:colOff>
      <xdr:row>205</xdr:row>
      <xdr:rowOff>3162300</xdr:rowOff>
    </xdr:from>
    <xdr:to>
      <xdr:col>48</xdr:col>
      <xdr:colOff>153736</xdr:colOff>
      <xdr:row>205</xdr:row>
      <xdr:rowOff>3658178</xdr:rowOff>
    </xdr:to>
    <xdr:sp macro="" textlink="">
      <xdr:nvSpPr>
        <xdr:cNvPr id="3144" name="大かっこ 3143">
          <a:extLst>
            <a:ext uri="{FF2B5EF4-FFF2-40B4-BE49-F238E27FC236}">
              <a16:creationId xmlns:a16="http://schemas.microsoft.com/office/drawing/2014/main" id="{00000000-0008-0000-0000-0000480C0000}"/>
            </a:ext>
          </a:extLst>
        </xdr:cNvPr>
        <xdr:cNvSpPr/>
      </xdr:nvSpPr>
      <xdr:spPr>
        <a:xfrm>
          <a:off x="7791450" y="94659450"/>
          <a:ext cx="1258636" cy="495878"/>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76200</xdr:colOff>
      <xdr:row>205</xdr:row>
      <xdr:rowOff>3905250</xdr:rowOff>
    </xdr:from>
    <xdr:to>
      <xdr:col>49</xdr:col>
      <xdr:colOff>83820</xdr:colOff>
      <xdr:row>205</xdr:row>
      <xdr:rowOff>4632960</xdr:rowOff>
    </xdr:to>
    <xdr:sp macro="" textlink="">
      <xdr:nvSpPr>
        <xdr:cNvPr id="3150" name="大かっこ 3149">
          <a:extLst>
            <a:ext uri="{FF2B5EF4-FFF2-40B4-BE49-F238E27FC236}">
              <a16:creationId xmlns:a16="http://schemas.microsoft.com/office/drawing/2014/main" id="{00000000-0008-0000-0000-00004E0C0000}"/>
            </a:ext>
          </a:extLst>
        </xdr:cNvPr>
        <xdr:cNvSpPr/>
      </xdr:nvSpPr>
      <xdr:spPr>
        <a:xfrm>
          <a:off x="6233160" y="96770190"/>
          <a:ext cx="3017520" cy="727710"/>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76200</xdr:colOff>
      <xdr:row>205</xdr:row>
      <xdr:rowOff>552450</xdr:rowOff>
    </xdr:from>
    <xdr:to>
      <xdr:col>49</xdr:col>
      <xdr:colOff>101756</xdr:colOff>
      <xdr:row>205</xdr:row>
      <xdr:rowOff>1227497</xdr:rowOff>
    </xdr:to>
    <xdr:sp macro="" textlink="">
      <xdr:nvSpPr>
        <xdr:cNvPr id="3154" name="大かっこ 3153">
          <a:extLst>
            <a:ext uri="{FF2B5EF4-FFF2-40B4-BE49-F238E27FC236}">
              <a16:creationId xmlns:a16="http://schemas.microsoft.com/office/drawing/2014/main" id="{00000000-0008-0000-0000-0000520C0000}"/>
            </a:ext>
          </a:extLst>
        </xdr:cNvPr>
        <xdr:cNvSpPr/>
      </xdr:nvSpPr>
      <xdr:spPr>
        <a:xfrm>
          <a:off x="6172200" y="92049600"/>
          <a:ext cx="3006881" cy="675047"/>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85725</xdr:colOff>
      <xdr:row>205</xdr:row>
      <xdr:rowOff>1074420</xdr:rowOff>
    </xdr:from>
    <xdr:to>
      <xdr:col>34</xdr:col>
      <xdr:colOff>114300</xdr:colOff>
      <xdr:row>205</xdr:row>
      <xdr:rowOff>2440305</xdr:rowOff>
    </xdr:to>
    <xdr:sp macro="" textlink="">
      <xdr:nvSpPr>
        <xdr:cNvPr id="3156" name="右中かっこ 3155">
          <a:extLst>
            <a:ext uri="{FF2B5EF4-FFF2-40B4-BE49-F238E27FC236}">
              <a16:creationId xmlns:a16="http://schemas.microsoft.com/office/drawing/2014/main" id="{00000000-0008-0000-0000-0000540C0000}"/>
            </a:ext>
          </a:extLst>
        </xdr:cNvPr>
        <xdr:cNvSpPr/>
      </xdr:nvSpPr>
      <xdr:spPr>
        <a:xfrm>
          <a:off x="5819775" y="92571570"/>
          <a:ext cx="581025" cy="136588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125505</xdr:colOff>
      <xdr:row>209</xdr:row>
      <xdr:rowOff>242047</xdr:rowOff>
    </xdr:from>
    <xdr:to>
      <xdr:col>51</xdr:col>
      <xdr:colOff>44821</xdr:colOff>
      <xdr:row>210</xdr:row>
      <xdr:rowOff>44824</xdr:rowOff>
    </xdr:to>
    <xdr:sp macro="" textlink="">
      <xdr:nvSpPr>
        <xdr:cNvPr id="9" name="テキスト ボックス 12">
          <a:extLst>
            <a:ext uri="{FF2B5EF4-FFF2-40B4-BE49-F238E27FC236}">
              <a16:creationId xmlns:a16="http://schemas.microsoft.com/office/drawing/2014/main" id="{00000000-0008-0000-0000-000009000000}"/>
            </a:ext>
          </a:extLst>
        </xdr:cNvPr>
        <xdr:cNvSpPr txBox="1"/>
      </xdr:nvSpPr>
      <xdr:spPr>
        <a:xfrm>
          <a:off x="4742329" y="109181153"/>
          <a:ext cx="4670610" cy="645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tx1"/>
              </a:solidFill>
            </a:rPr>
            <a:t>基金設置法人等に記載している業務内容、分担は令和６年度以降予定している執行体制を記述している。</a:t>
          </a:r>
        </a:p>
      </xdr:txBody>
    </xdr:sp>
    <xdr:clientData/>
  </xdr:twoCellAnchor>
  <xdr:twoCellAnchor>
    <xdr:from>
      <xdr:col>44</xdr:col>
      <xdr:colOff>83528</xdr:colOff>
      <xdr:row>205</xdr:row>
      <xdr:rowOff>1515208</xdr:rowOff>
    </xdr:from>
    <xdr:to>
      <xdr:col>50</xdr:col>
      <xdr:colOff>152400</xdr:colOff>
      <xdr:row>205</xdr:row>
      <xdr:rowOff>2522220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8335988" y="94380148"/>
          <a:ext cx="1166152" cy="1007012"/>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46159</xdr:colOff>
      <xdr:row>211</xdr:row>
      <xdr:rowOff>468923</xdr:rowOff>
    </xdr:from>
    <xdr:ext cx="1203814" cy="592470"/>
    <xdr:sp macro="" textlink="">
      <xdr:nvSpPr>
        <xdr:cNvPr id="27" name="テキスト ボックス 14">
          <a:extLst>
            <a:ext uri="{FF2B5EF4-FFF2-40B4-BE49-F238E27FC236}">
              <a16:creationId xmlns:a16="http://schemas.microsoft.com/office/drawing/2014/main" id="{00000000-0008-0000-0000-00001B000000}"/>
            </a:ext>
          </a:extLst>
        </xdr:cNvPr>
        <xdr:cNvSpPr txBox="1"/>
      </xdr:nvSpPr>
      <xdr:spPr>
        <a:xfrm>
          <a:off x="7226544" y="112915211"/>
          <a:ext cx="1203814"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solidFill>
                <a:schemeClr val="tx1"/>
              </a:solidFill>
            </a:rPr>
            <a:t>第三者委員会において審査・採択の全体方針を決定</a:t>
          </a:r>
          <a:endParaRPr kumimoji="1" lang="en-US" altLang="ja-JP" sz="1000">
            <a:solidFill>
              <a:schemeClr val="tx1"/>
            </a:solidFill>
          </a:endParaRPr>
        </a:p>
      </xdr:txBody>
    </xdr:sp>
    <xdr:clientData/>
  </xdr:oneCellAnchor>
  <xdr:twoCellAnchor>
    <xdr:from>
      <xdr:col>35</xdr:col>
      <xdr:colOff>43960</xdr:colOff>
      <xdr:row>211</xdr:row>
      <xdr:rowOff>432289</xdr:rowOff>
    </xdr:from>
    <xdr:to>
      <xdr:col>41</xdr:col>
      <xdr:colOff>175259</xdr:colOff>
      <xdr:row>212</xdr:row>
      <xdr:rowOff>243840</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6650500" y="112545349"/>
          <a:ext cx="1228579" cy="649751"/>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24</xdr:col>
      <xdr:colOff>73562</xdr:colOff>
      <xdr:row>210</xdr:row>
      <xdr:rowOff>182294</xdr:rowOff>
    </xdr:from>
    <xdr:ext cx="3080385" cy="759182"/>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584602" y="111457154"/>
          <a:ext cx="3080385"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国に関する業務</a:t>
          </a:r>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　</a:t>
          </a:r>
          <a:endParaRPr lang="en-US" altLang="ja-JP" sz="1000">
            <a:solidFill>
              <a:schemeClr val="tx1"/>
            </a:solidFill>
            <a:effectLst/>
            <a:latin typeface="+mn-lt"/>
            <a:ea typeface="+mn-ea"/>
            <a:cs typeface="+mn-cs"/>
          </a:endParaRPr>
        </a:p>
        <a:p>
          <a:r>
            <a:rPr lang="ja-JP" altLang="en-US" sz="1000">
              <a:solidFill>
                <a:schemeClr val="tx1"/>
              </a:solidFill>
              <a:effectLst/>
              <a:latin typeface="+mn-lt"/>
              <a:ea typeface="+mn-ea"/>
              <a:cs typeface="+mn-cs"/>
            </a:rPr>
            <a:t>・交付要綱、実施要領</a:t>
          </a:r>
          <a:r>
            <a:rPr lang="ja-JP" altLang="ja-JP" sz="1000">
              <a:solidFill>
                <a:schemeClr val="tx1"/>
              </a:solidFill>
              <a:effectLst/>
              <a:latin typeface="+mn-lt"/>
              <a:ea typeface="+mn-ea"/>
              <a:cs typeface="+mn-cs"/>
            </a:rPr>
            <a:t>等の</a:t>
          </a:r>
          <a:r>
            <a:rPr lang="ja-JP" altLang="en-US" sz="1000">
              <a:solidFill>
                <a:schemeClr val="tx1"/>
              </a:solidFill>
              <a:effectLst/>
              <a:latin typeface="+mn-lt"/>
              <a:ea typeface="+mn-ea"/>
              <a:cs typeface="+mn-cs"/>
            </a:rPr>
            <a:t>基金設置法人等の基準の</a:t>
          </a:r>
          <a:r>
            <a:rPr lang="ja-JP" altLang="ja-JP" sz="1000">
              <a:solidFill>
                <a:schemeClr val="tx1"/>
              </a:solidFill>
              <a:effectLst/>
              <a:latin typeface="+mn-lt"/>
              <a:ea typeface="+mn-ea"/>
              <a:cs typeface="+mn-cs"/>
            </a:rPr>
            <a:t>策定</a:t>
          </a:r>
          <a:r>
            <a:rPr lang="ja-JP" altLang="en-US" sz="1000">
              <a:solidFill>
                <a:schemeClr val="tx1"/>
              </a:solidFill>
              <a:effectLst/>
              <a:latin typeface="+mn-lt"/>
              <a:ea typeface="+mn-ea"/>
              <a:cs typeface="+mn-cs"/>
            </a:rPr>
            <a:t>、第三者委員会を基金設置法人と設置、基金設置法人、事務局等の指導</a:t>
          </a:r>
          <a:r>
            <a:rPr lang="ja-JP" altLang="ja-JP" sz="1000">
              <a:solidFill>
                <a:schemeClr val="tx1"/>
              </a:solidFill>
              <a:effectLst/>
              <a:latin typeface="+mn-lt"/>
              <a:ea typeface="+mn-ea"/>
              <a:cs typeface="+mn-cs"/>
            </a:rPr>
            <a:t>監督等</a:t>
          </a:r>
          <a:endParaRPr lang="en-US" altLang="ja-JP" sz="1000">
            <a:solidFill>
              <a:schemeClr val="tx1"/>
            </a:solidFill>
            <a:effectLst/>
            <a:latin typeface="+mn-lt"/>
            <a:ea typeface="+mn-ea"/>
            <a:cs typeface="+mn-cs"/>
          </a:endParaRPr>
        </a:p>
      </xdr:txBody>
    </xdr:sp>
    <xdr:clientData/>
  </xdr:oneCellAnchor>
  <xdr:oneCellAnchor>
    <xdr:from>
      <xdr:col>23</xdr:col>
      <xdr:colOff>73854</xdr:colOff>
      <xdr:row>212</xdr:row>
      <xdr:rowOff>734157</xdr:rowOff>
    </xdr:from>
    <xdr:ext cx="3080385" cy="759182"/>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4402014" y="113685417"/>
          <a:ext cx="3080385"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基金設置法人に関する業務</a:t>
          </a:r>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　</a:t>
          </a:r>
          <a:endParaRPr lang="en-US" altLang="ja-JP" sz="1000">
            <a:solidFill>
              <a:schemeClr val="tx1"/>
            </a:solidFill>
            <a:effectLst/>
            <a:latin typeface="+mn-lt"/>
            <a:ea typeface="+mn-ea"/>
            <a:cs typeface="+mn-cs"/>
          </a:endParaRPr>
        </a:p>
        <a:p>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交付規程等の</a:t>
          </a:r>
          <a:r>
            <a:rPr lang="ja-JP" altLang="en-US" sz="1000">
              <a:solidFill>
                <a:schemeClr val="tx1"/>
              </a:solidFill>
              <a:effectLst/>
              <a:latin typeface="+mn-lt"/>
              <a:ea typeface="+mn-ea"/>
              <a:cs typeface="+mn-cs"/>
            </a:rPr>
            <a:t>交付基準の</a:t>
          </a:r>
          <a:r>
            <a:rPr lang="ja-JP" altLang="ja-JP" sz="1000">
              <a:solidFill>
                <a:schemeClr val="tx1"/>
              </a:solidFill>
              <a:effectLst/>
              <a:latin typeface="+mn-lt"/>
              <a:ea typeface="+mn-ea"/>
              <a:cs typeface="+mn-cs"/>
            </a:rPr>
            <a:t>策定</a:t>
          </a:r>
          <a:r>
            <a:rPr lang="ja-JP" altLang="en-US" sz="1000">
              <a:solidFill>
                <a:schemeClr val="tx1"/>
              </a:solidFill>
              <a:effectLst/>
              <a:latin typeface="+mn-lt"/>
              <a:ea typeface="+mn-ea"/>
              <a:cs typeface="+mn-cs"/>
            </a:rPr>
            <a:t>、第三者委員会を国と設置、交付決定、額の確定（交付規程に基づく各種意思決定行為）、財産管理、</a:t>
          </a:r>
          <a:r>
            <a:rPr lang="ja-JP" altLang="ja-JP" sz="1000">
              <a:solidFill>
                <a:schemeClr val="tx1"/>
              </a:solidFill>
              <a:effectLst/>
              <a:latin typeface="+mn-lt"/>
              <a:ea typeface="+mn-ea"/>
              <a:cs typeface="+mn-cs"/>
            </a:rPr>
            <a:t>事務局運営</a:t>
          </a:r>
          <a:r>
            <a:rPr lang="ja-JP" altLang="en-US" sz="1000">
              <a:solidFill>
                <a:schemeClr val="tx1"/>
              </a:solidFill>
              <a:effectLst/>
              <a:latin typeface="+mn-lt"/>
              <a:ea typeface="+mn-ea"/>
              <a:cs typeface="+mn-cs"/>
            </a:rPr>
            <a:t>の指導</a:t>
          </a:r>
          <a:r>
            <a:rPr lang="ja-JP" altLang="ja-JP" sz="1000">
              <a:solidFill>
                <a:schemeClr val="tx1"/>
              </a:solidFill>
              <a:effectLst/>
              <a:latin typeface="+mn-lt"/>
              <a:ea typeface="+mn-ea"/>
              <a:cs typeface="+mn-cs"/>
            </a:rPr>
            <a:t>監督等</a:t>
          </a:r>
          <a:endParaRPr lang="en-US" altLang="ja-JP" sz="1000">
            <a:solidFill>
              <a:schemeClr val="tx1"/>
            </a:solidFill>
            <a:effectLst/>
            <a:latin typeface="+mn-lt"/>
            <a:ea typeface="+mn-ea"/>
            <a:cs typeface="+mn-cs"/>
          </a:endParaRPr>
        </a:p>
      </xdr:txBody>
    </xdr:sp>
    <xdr:clientData/>
  </xdr:oneCellAnchor>
  <xdr:oneCellAnchor>
    <xdr:from>
      <xdr:col>19</xdr:col>
      <xdr:colOff>159727</xdr:colOff>
      <xdr:row>215</xdr:row>
      <xdr:rowOff>206033</xdr:rowOff>
    </xdr:from>
    <xdr:ext cx="3531577" cy="759182"/>
    <xdr:sp macro="" textlink="">
      <xdr:nvSpPr>
        <xdr:cNvPr id="3584" name="テキスト ボックス 3583">
          <a:extLst>
            <a:ext uri="{FF2B5EF4-FFF2-40B4-BE49-F238E27FC236}">
              <a16:creationId xmlns:a16="http://schemas.microsoft.com/office/drawing/2014/main" id="{00000000-0008-0000-0000-0000000E0000}"/>
            </a:ext>
          </a:extLst>
        </xdr:cNvPr>
        <xdr:cNvSpPr txBox="1"/>
      </xdr:nvSpPr>
      <xdr:spPr>
        <a:xfrm>
          <a:off x="3756367" y="114483173"/>
          <a:ext cx="3531577"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事務局に関する業務</a:t>
          </a:r>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　</a:t>
          </a:r>
          <a:endParaRPr lang="en-US" altLang="ja-JP" sz="1000">
            <a:solidFill>
              <a:schemeClr val="tx1"/>
            </a:solidFill>
            <a:effectLst/>
            <a:latin typeface="+mn-lt"/>
            <a:ea typeface="+mn-ea"/>
            <a:cs typeface="+mn-cs"/>
          </a:endParaRPr>
        </a:p>
        <a:p>
          <a:r>
            <a:rPr lang="ja-JP" altLang="ja-JP" sz="1000">
              <a:solidFill>
                <a:schemeClr val="tx1"/>
              </a:solidFill>
              <a:effectLst/>
              <a:latin typeface="+mn-lt"/>
              <a:ea typeface="+mn-ea"/>
              <a:cs typeface="+mn-cs"/>
            </a:rPr>
            <a:t>公募、国または基金設置法人が策定した規程に基づく申請書の形式審査や外部専門家が実施する審査の案件管理、交付申請以降においては事前形式チェック等の事務補助業務等</a:t>
          </a:r>
          <a:endParaRPr lang="ja-JP" altLang="ja-JP" sz="800">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chusho.meti.go.jp/koukai/yosan/r4/r4_jigyo_saikoutiku.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705AF-8BFC-4C26-86E6-459612774772}">
  <sheetPr>
    <pageSetUpPr fitToPage="1"/>
  </sheetPr>
  <dimension ref="A1:AY375"/>
  <sheetViews>
    <sheetView tabSelected="1" view="pageBreakPreview" zoomScale="55" zoomScaleNormal="10" zoomScaleSheetLayoutView="55" zoomScalePageLayoutView="70" workbookViewId="0"/>
  </sheetViews>
  <sheetFormatPr defaultColWidth="9" defaultRowHeight="13.2" x14ac:dyDescent="0.2"/>
  <cols>
    <col min="1" max="14" width="2.6640625" style="10" customWidth="1"/>
    <col min="15" max="15" width="3.109375" style="10" customWidth="1"/>
    <col min="16" max="16" width="4" style="10" customWidth="1"/>
    <col min="17" max="33" width="2.6640625" style="10" customWidth="1"/>
    <col min="34" max="34" width="2.77734375" style="10" customWidth="1"/>
    <col min="35" max="35" width="3.77734375" style="10" customWidth="1"/>
    <col min="36" max="51" width="2.6640625" style="10" customWidth="1"/>
    <col min="52" max="16384" width="9" style="10"/>
  </cols>
  <sheetData>
    <row r="1" spans="1:51" ht="10.19999999999999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207" t="s">
        <v>0</v>
      </c>
      <c r="AK2" s="1208"/>
      <c r="AL2" s="1208"/>
      <c r="AM2" s="1208"/>
      <c r="AN2" s="1208"/>
      <c r="AO2" s="1208"/>
      <c r="AP2" s="1208"/>
      <c r="AQ2" s="1208"/>
      <c r="AR2" s="1207">
        <v>28</v>
      </c>
      <c r="AS2" s="1207"/>
      <c r="AT2" s="1207"/>
      <c r="AU2" s="1207"/>
      <c r="AV2" s="1207"/>
      <c r="AW2" s="1207"/>
      <c r="AX2" s="1207"/>
      <c r="AY2" s="1207"/>
    </row>
    <row r="3" spans="1:51" ht="32.1" customHeight="1" thickBot="1" x14ac:dyDescent="0.25">
      <c r="A3" s="1209" t="s">
        <v>1</v>
      </c>
      <c r="B3" s="1210"/>
      <c r="C3" s="1210"/>
      <c r="D3" s="1210"/>
      <c r="E3" s="1210"/>
      <c r="F3" s="1210"/>
      <c r="G3" s="1210"/>
      <c r="H3" s="1210"/>
      <c r="I3" s="1210"/>
      <c r="J3" s="1210"/>
      <c r="K3" s="1210"/>
      <c r="L3" s="1210"/>
      <c r="M3" s="1210"/>
      <c r="N3" s="1210"/>
      <c r="O3" s="1210"/>
      <c r="P3" s="1210"/>
      <c r="Q3" s="1210"/>
      <c r="R3" s="1210"/>
      <c r="S3" s="1210"/>
      <c r="T3" s="1210"/>
      <c r="U3" s="1210"/>
      <c r="V3" s="1210"/>
      <c r="W3" s="1210"/>
      <c r="X3" s="1210"/>
      <c r="Y3" s="1210"/>
      <c r="Z3" s="1210"/>
      <c r="AA3" s="1210"/>
      <c r="AB3" s="1210"/>
      <c r="AC3" s="1210"/>
      <c r="AD3" s="1210"/>
      <c r="AE3" s="1210"/>
      <c r="AF3" s="1210"/>
      <c r="AG3" s="1210"/>
      <c r="AH3" s="1210"/>
      <c r="AI3" s="1210"/>
      <c r="AJ3" s="1210"/>
      <c r="AK3" s="1210"/>
      <c r="AL3" s="1211"/>
      <c r="AM3" s="1211"/>
      <c r="AN3" s="1211"/>
      <c r="AO3" s="1211"/>
      <c r="AP3" s="1212" t="s">
        <v>2</v>
      </c>
      <c r="AQ3" s="695"/>
      <c r="AR3" s="695"/>
      <c r="AS3" s="695"/>
      <c r="AT3" s="695"/>
      <c r="AU3" s="695"/>
      <c r="AV3" s="695"/>
      <c r="AW3" s="695"/>
      <c r="AX3" s="695"/>
      <c r="AY3" s="697"/>
    </row>
    <row r="4" spans="1:51" ht="28.5" customHeight="1" x14ac:dyDescent="0.2">
      <c r="A4" s="1213" t="s">
        <v>3</v>
      </c>
      <c r="B4" s="1214"/>
      <c r="C4" s="1214"/>
      <c r="D4" s="1214"/>
      <c r="E4" s="1214"/>
      <c r="F4" s="1214"/>
      <c r="G4" s="1215" t="s">
        <v>4</v>
      </c>
      <c r="H4" s="1216"/>
      <c r="I4" s="1216"/>
      <c r="J4" s="1216"/>
      <c r="K4" s="1216"/>
      <c r="L4" s="1216"/>
      <c r="M4" s="1216"/>
      <c r="N4" s="1216"/>
      <c r="O4" s="1216"/>
      <c r="P4" s="1216"/>
      <c r="Q4" s="1216"/>
      <c r="R4" s="1216"/>
      <c r="S4" s="1216"/>
      <c r="T4" s="1216"/>
      <c r="U4" s="1216"/>
      <c r="V4" s="1216"/>
      <c r="W4" s="1216"/>
      <c r="X4" s="1216"/>
      <c r="Y4" s="1216"/>
      <c r="Z4" s="1217"/>
      <c r="AA4" s="1218" t="s">
        <v>5</v>
      </c>
      <c r="AB4" s="1219"/>
      <c r="AC4" s="1219"/>
      <c r="AD4" s="1219"/>
      <c r="AE4" s="1219"/>
      <c r="AF4" s="1219"/>
      <c r="AG4" s="1220" t="s">
        <v>6</v>
      </c>
      <c r="AH4" s="1221"/>
      <c r="AI4" s="1221"/>
      <c r="AJ4" s="1221"/>
      <c r="AK4" s="1221"/>
      <c r="AL4" s="1221"/>
      <c r="AM4" s="1221"/>
      <c r="AN4" s="1221"/>
      <c r="AO4" s="1221"/>
      <c r="AP4" s="1221"/>
      <c r="AQ4" s="1221"/>
      <c r="AR4" s="1221"/>
      <c r="AS4" s="1221"/>
      <c r="AT4" s="1221"/>
      <c r="AU4" s="1221"/>
      <c r="AV4" s="1221"/>
      <c r="AW4" s="1221"/>
      <c r="AX4" s="1221"/>
      <c r="AY4" s="1222"/>
    </row>
    <row r="5" spans="1:51" ht="49.5" customHeight="1" x14ac:dyDescent="0.2">
      <c r="A5" s="1262" t="s">
        <v>7</v>
      </c>
      <c r="B5" s="1263"/>
      <c r="C5" s="1263"/>
      <c r="D5" s="1263"/>
      <c r="E5" s="1263"/>
      <c r="F5" s="1264"/>
      <c r="G5" s="1265" t="s">
        <v>503</v>
      </c>
      <c r="H5" s="1266"/>
      <c r="I5" s="1266"/>
      <c r="J5" s="1266"/>
      <c r="K5" s="1266"/>
      <c r="L5" s="1266"/>
      <c r="M5" s="1266"/>
      <c r="N5" s="1266"/>
      <c r="O5" s="1266"/>
      <c r="P5" s="1266"/>
      <c r="Q5" s="1266"/>
      <c r="R5" s="1266"/>
      <c r="S5" s="1266"/>
      <c r="T5" s="1266"/>
      <c r="U5" s="1266"/>
      <c r="V5" s="1266"/>
      <c r="W5" s="1266"/>
      <c r="X5" s="1266"/>
      <c r="Y5" s="1266"/>
      <c r="Z5" s="1267"/>
      <c r="AA5" s="1268" t="s">
        <v>8</v>
      </c>
      <c r="AB5" s="1269"/>
      <c r="AC5" s="1269"/>
      <c r="AD5" s="1269"/>
      <c r="AE5" s="1269"/>
      <c r="AF5" s="1270"/>
      <c r="AG5" s="1271" t="s">
        <v>468</v>
      </c>
      <c r="AH5" s="1272"/>
      <c r="AI5" s="1272"/>
      <c r="AJ5" s="1272"/>
      <c r="AK5" s="1272"/>
      <c r="AL5" s="1272"/>
      <c r="AM5" s="1272"/>
      <c r="AN5" s="1272"/>
      <c r="AO5" s="1272"/>
      <c r="AP5" s="1272"/>
      <c r="AQ5" s="1272"/>
      <c r="AR5" s="1272"/>
      <c r="AS5" s="1272"/>
      <c r="AT5" s="1272"/>
      <c r="AU5" s="1272"/>
      <c r="AV5" s="1272"/>
      <c r="AW5" s="1272"/>
      <c r="AX5" s="1272"/>
      <c r="AY5" s="1273"/>
    </row>
    <row r="6" spans="1:51" ht="51" customHeight="1" x14ac:dyDescent="0.2">
      <c r="A6" s="1274" t="s">
        <v>9</v>
      </c>
      <c r="B6" s="1275"/>
      <c r="C6" s="1275"/>
      <c r="D6" s="1275"/>
      <c r="E6" s="1275"/>
      <c r="F6" s="1276"/>
      <c r="G6" s="1277" t="s">
        <v>10</v>
      </c>
      <c r="H6" s="1278"/>
      <c r="I6" s="1278"/>
      <c r="J6" s="1278"/>
      <c r="K6" s="1278"/>
      <c r="L6" s="1278"/>
      <c r="M6" s="1278"/>
      <c r="N6" s="1278"/>
      <c r="O6" s="1278"/>
      <c r="P6" s="1278"/>
      <c r="Q6" s="1278"/>
      <c r="R6" s="1278"/>
      <c r="S6" s="1278"/>
      <c r="T6" s="1278"/>
      <c r="U6" s="1278"/>
      <c r="V6" s="1278"/>
      <c r="W6" s="1278"/>
      <c r="X6" s="1278"/>
      <c r="Y6" s="1278"/>
      <c r="Z6" s="1279"/>
      <c r="AA6" s="1268" t="s">
        <v>11</v>
      </c>
      <c r="AB6" s="1269"/>
      <c r="AC6" s="1269"/>
      <c r="AD6" s="1269"/>
      <c r="AE6" s="1269"/>
      <c r="AF6" s="1270"/>
      <c r="AG6" s="1280" t="s">
        <v>469</v>
      </c>
      <c r="AH6" s="1281"/>
      <c r="AI6" s="1281"/>
      <c r="AJ6" s="1281"/>
      <c r="AK6" s="1281"/>
      <c r="AL6" s="1281"/>
      <c r="AM6" s="1281"/>
      <c r="AN6" s="1281"/>
      <c r="AO6" s="1281"/>
      <c r="AP6" s="1281"/>
      <c r="AQ6" s="1281"/>
      <c r="AR6" s="1281"/>
      <c r="AS6" s="1281"/>
      <c r="AT6" s="1281"/>
      <c r="AU6" s="1281"/>
      <c r="AV6" s="1281"/>
      <c r="AW6" s="1281"/>
      <c r="AX6" s="1281"/>
      <c r="AY6" s="1282"/>
    </row>
    <row r="7" spans="1:51" ht="70.5" customHeight="1" x14ac:dyDescent="0.2">
      <c r="A7" s="1241" t="s">
        <v>12</v>
      </c>
      <c r="B7" s="1242"/>
      <c r="C7" s="1242"/>
      <c r="D7" s="1242"/>
      <c r="E7" s="1242"/>
      <c r="F7" s="1243"/>
      <c r="G7" s="1244" t="s">
        <v>13</v>
      </c>
      <c r="H7" s="1245"/>
      <c r="I7" s="1245"/>
      <c r="J7" s="1245"/>
      <c r="K7" s="1245"/>
      <c r="L7" s="1245"/>
      <c r="M7" s="1245"/>
      <c r="N7" s="1245"/>
      <c r="O7" s="1245"/>
      <c r="P7" s="1245"/>
      <c r="Q7" s="1245"/>
      <c r="R7" s="1245"/>
      <c r="S7" s="1245"/>
      <c r="T7" s="1245"/>
      <c r="U7" s="1245"/>
      <c r="V7" s="1245"/>
      <c r="W7" s="1245"/>
      <c r="X7" s="1245"/>
      <c r="Y7" s="1245"/>
      <c r="Z7" s="1246"/>
      <c r="AA7" s="1247" t="s">
        <v>14</v>
      </c>
      <c r="AB7" s="1248"/>
      <c r="AC7" s="1248"/>
      <c r="AD7" s="1248"/>
      <c r="AE7" s="1248"/>
      <c r="AF7" s="1249"/>
      <c r="AG7" s="1253" t="s">
        <v>15</v>
      </c>
      <c r="AH7" s="1254"/>
      <c r="AI7" s="1254"/>
      <c r="AJ7" s="1254"/>
      <c r="AK7" s="1254"/>
      <c r="AL7" s="1254"/>
      <c r="AM7" s="1254"/>
      <c r="AN7" s="1254"/>
      <c r="AO7" s="1254"/>
      <c r="AP7" s="1254"/>
      <c r="AQ7" s="1254"/>
      <c r="AR7" s="1254"/>
      <c r="AS7" s="1254"/>
      <c r="AT7" s="1254"/>
      <c r="AU7" s="1254"/>
      <c r="AV7" s="1254"/>
      <c r="AW7" s="1254"/>
      <c r="AX7" s="1254"/>
      <c r="AY7" s="1255"/>
    </row>
    <row r="8" spans="1:51" ht="150" customHeight="1" x14ac:dyDescent="0.2">
      <c r="A8" s="94" t="s">
        <v>16</v>
      </c>
      <c r="B8" s="95"/>
      <c r="C8" s="95"/>
      <c r="D8" s="95"/>
      <c r="E8" s="95"/>
      <c r="F8" s="96"/>
      <c r="G8" s="1259" t="s">
        <v>470</v>
      </c>
      <c r="H8" s="1260"/>
      <c r="I8" s="1260"/>
      <c r="J8" s="1260"/>
      <c r="K8" s="1260"/>
      <c r="L8" s="1260"/>
      <c r="M8" s="1260"/>
      <c r="N8" s="1260"/>
      <c r="O8" s="1260"/>
      <c r="P8" s="1260"/>
      <c r="Q8" s="1260"/>
      <c r="R8" s="1260"/>
      <c r="S8" s="1260"/>
      <c r="T8" s="1260"/>
      <c r="U8" s="1260"/>
      <c r="V8" s="1260"/>
      <c r="W8" s="1260"/>
      <c r="X8" s="1260"/>
      <c r="Y8" s="1260"/>
      <c r="Z8" s="1261"/>
      <c r="AA8" s="1250"/>
      <c r="AB8" s="1251"/>
      <c r="AC8" s="1251"/>
      <c r="AD8" s="1251"/>
      <c r="AE8" s="1251"/>
      <c r="AF8" s="1252"/>
      <c r="AG8" s="1256"/>
      <c r="AH8" s="1257"/>
      <c r="AI8" s="1257"/>
      <c r="AJ8" s="1257"/>
      <c r="AK8" s="1257"/>
      <c r="AL8" s="1257"/>
      <c r="AM8" s="1257"/>
      <c r="AN8" s="1257"/>
      <c r="AO8" s="1257"/>
      <c r="AP8" s="1257"/>
      <c r="AQ8" s="1257"/>
      <c r="AR8" s="1257"/>
      <c r="AS8" s="1257"/>
      <c r="AT8" s="1257"/>
      <c r="AU8" s="1257"/>
      <c r="AV8" s="1257"/>
      <c r="AW8" s="1257"/>
      <c r="AX8" s="1257"/>
      <c r="AY8" s="1258"/>
    </row>
    <row r="9" spans="1:51" ht="129" customHeight="1" x14ac:dyDescent="0.2">
      <c r="A9" s="94" t="s">
        <v>17</v>
      </c>
      <c r="B9" s="95"/>
      <c r="C9" s="95"/>
      <c r="D9" s="95"/>
      <c r="E9" s="95"/>
      <c r="F9" s="96"/>
      <c r="G9" s="1223" t="s">
        <v>504</v>
      </c>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1224"/>
      <c r="AM9" s="1224"/>
      <c r="AN9" s="1224"/>
      <c r="AO9" s="1224"/>
      <c r="AP9" s="1224"/>
      <c r="AQ9" s="1224"/>
      <c r="AR9" s="1224"/>
      <c r="AS9" s="1224"/>
      <c r="AT9" s="1224"/>
      <c r="AU9" s="1224"/>
      <c r="AV9" s="1224"/>
      <c r="AW9" s="1224"/>
      <c r="AX9" s="1224"/>
      <c r="AY9" s="1225"/>
    </row>
    <row r="10" spans="1:51" s="11" customFormat="1" ht="121.2" customHeight="1" x14ac:dyDescent="0.2">
      <c r="A10" s="1226" t="s">
        <v>18</v>
      </c>
      <c r="B10" s="1227"/>
      <c r="C10" s="1227"/>
      <c r="D10" s="1227"/>
      <c r="E10" s="1227"/>
      <c r="F10" s="1228"/>
      <c r="G10" s="1229" t="s">
        <v>505</v>
      </c>
      <c r="H10" s="1230"/>
      <c r="I10" s="1230"/>
      <c r="J10" s="1230"/>
      <c r="K10" s="1230"/>
      <c r="L10" s="1230"/>
      <c r="M10" s="1230"/>
      <c r="N10" s="1230"/>
      <c r="O10" s="1230"/>
      <c r="P10" s="1230"/>
      <c r="Q10" s="1230"/>
      <c r="R10" s="1230"/>
      <c r="S10" s="1230"/>
      <c r="T10" s="1230"/>
      <c r="U10" s="1230"/>
      <c r="V10" s="1230"/>
      <c r="W10" s="1230"/>
      <c r="X10" s="1230"/>
      <c r="Y10" s="1230"/>
      <c r="Z10" s="1230"/>
      <c r="AA10" s="1230"/>
      <c r="AB10" s="1230"/>
      <c r="AC10" s="1230"/>
      <c r="AD10" s="1230"/>
      <c r="AE10" s="1230"/>
      <c r="AF10" s="1230"/>
      <c r="AG10" s="1230"/>
      <c r="AH10" s="1230"/>
      <c r="AI10" s="1230"/>
      <c r="AJ10" s="1230"/>
      <c r="AK10" s="1230"/>
      <c r="AL10" s="1230"/>
      <c r="AM10" s="1230"/>
      <c r="AN10" s="1230"/>
      <c r="AO10" s="1230"/>
      <c r="AP10" s="1230"/>
      <c r="AQ10" s="1230"/>
      <c r="AR10" s="1230"/>
      <c r="AS10" s="1230"/>
      <c r="AT10" s="1230"/>
      <c r="AU10" s="1230"/>
      <c r="AV10" s="1230"/>
      <c r="AW10" s="1230"/>
      <c r="AX10" s="1230"/>
      <c r="AY10" s="1231"/>
    </row>
    <row r="11" spans="1:51" ht="24.9" customHeight="1" x14ac:dyDescent="0.2">
      <c r="A11" s="1232" t="s">
        <v>19</v>
      </c>
      <c r="B11" s="1233"/>
      <c r="C11" s="1233"/>
      <c r="D11" s="1233"/>
      <c r="E11" s="1233"/>
      <c r="F11" s="1234"/>
      <c r="G11" s="41" t="s">
        <v>20</v>
      </c>
      <c r="H11" s="42"/>
      <c r="I11" s="42"/>
      <c r="J11" s="43" t="s">
        <v>21</v>
      </c>
      <c r="K11" s="42"/>
      <c r="L11" s="42"/>
      <c r="M11" s="42"/>
      <c r="N11" s="42"/>
      <c r="O11" s="42"/>
      <c r="P11" s="43" t="s">
        <v>22</v>
      </c>
      <c r="Q11" s="44"/>
      <c r="R11" s="44"/>
      <c r="S11" s="42"/>
      <c r="T11" s="42"/>
      <c r="U11" s="42"/>
      <c r="V11" s="43" t="s">
        <v>23</v>
      </c>
      <c r="W11" s="42"/>
      <c r="X11" s="42"/>
      <c r="Y11" s="44"/>
      <c r="Z11" s="44"/>
      <c r="AA11" s="44"/>
      <c r="AB11" s="43" t="s">
        <v>24</v>
      </c>
      <c r="AC11" s="42"/>
      <c r="AD11" s="42"/>
      <c r="AE11" s="42"/>
      <c r="AF11" s="42"/>
      <c r="AG11" s="44"/>
      <c r="AH11" s="43" t="s">
        <v>25</v>
      </c>
      <c r="AI11" s="42"/>
      <c r="AJ11" s="42"/>
      <c r="AK11" s="42"/>
      <c r="AL11" s="42"/>
      <c r="AM11" s="42"/>
      <c r="AN11" s="42"/>
      <c r="AO11" s="44"/>
      <c r="AP11" s="44"/>
      <c r="AQ11" s="42"/>
      <c r="AR11" s="42"/>
      <c r="AS11" s="42"/>
      <c r="AT11" s="42"/>
      <c r="AU11" s="42"/>
      <c r="AV11" s="42"/>
      <c r="AW11" s="42"/>
      <c r="AX11" s="42"/>
      <c r="AY11" s="45"/>
    </row>
    <row r="12" spans="1:51" ht="24.9" customHeight="1" x14ac:dyDescent="0.2">
      <c r="A12" s="1190"/>
      <c r="B12" s="1191"/>
      <c r="C12" s="1191"/>
      <c r="D12" s="1191"/>
      <c r="E12" s="1191"/>
      <c r="F12" s="1192"/>
      <c r="G12" s="46" t="s">
        <v>26</v>
      </c>
      <c r="H12" s="47"/>
      <c r="I12" s="47"/>
      <c r="J12" s="48" t="s">
        <v>27</v>
      </c>
      <c r="K12" s="47"/>
      <c r="L12" s="47"/>
      <c r="M12" s="47"/>
      <c r="N12" s="48" t="s">
        <v>28</v>
      </c>
      <c r="O12" s="49"/>
      <c r="P12" s="47"/>
      <c r="Q12" s="47"/>
      <c r="R12" s="47"/>
      <c r="S12" s="48" t="s">
        <v>29</v>
      </c>
      <c r="T12" s="49"/>
      <c r="U12" s="49"/>
      <c r="V12" s="47"/>
      <c r="W12" s="47"/>
      <c r="X12" s="47"/>
      <c r="Y12" s="47"/>
      <c r="Z12" s="48" t="s">
        <v>30</v>
      </c>
      <c r="AA12" s="47"/>
      <c r="AB12" s="49"/>
      <c r="AC12" s="47"/>
      <c r="AD12" s="48" t="s">
        <v>31</v>
      </c>
      <c r="AE12" s="47"/>
      <c r="AF12" s="47"/>
      <c r="AG12" s="49"/>
      <c r="AH12" s="47"/>
      <c r="AI12" s="48" t="s">
        <v>32</v>
      </c>
      <c r="AJ12" s="47"/>
      <c r="AK12" s="47"/>
      <c r="AL12" s="47"/>
      <c r="AM12" s="48" t="s">
        <v>33</v>
      </c>
      <c r="AN12" s="49"/>
      <c r="AO12" s="47"/>
      <c r="AP12" s="47"/>
      <c r="AQ12" s="47"/>
      <c r="AR12" s="50" t="s">
        <v>25</v>
      </c>
      <c r="AS12" s="49"/>
      <c r="AT12" s="47"/>
      <c r="AU12" s="47"/>
      <c r="AV12" s="47"/>
      <c r="AW12" s="47"/>
      <c r="AX12" s="47"/>
      <c r="AY12" s="51"/>
    </row>
    <row r="13" spans="1:51" ht="96" customHeight="1" x14ac:dyDescent="0.2">
      <c r="A13" s="1235"/>
      <c r="B13" s="1236"/>
      <c r="C13" s="1236"/>
      <c r="D13" s="1236"/>
      <c r="E13" s="1236"/>
      <c r="F13" s="1237"/>
      <c r="G13" s="1238" t="s">
        <v>506</v>
      </c>
      <c r="H13" s="1239"/>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c r="AW13" s="1239"/>
      <c r="AX13" s="1239"/>
      <c r="AY13" s="1240"/>
    </row>
    <row r="14" spans="1:51" s="11" customFormat="1" ht="30" customHeight="1" thickBot="1" x14ac:dyDescent="0.25">
      <c r="A14" s="1184" t="s">
        <v>34</v>
      </c>
      <c r="B14" s="1185"/>
      <c r="C14" s="1185"/>
      <c r="D14" s="1185"/>
      <c r="E14" s="1185"/>
      <c r="F14" s="1186"/>
      <c r="G14" s="1187" t="s">
        <v>35</v>
      </c>
      <c r="H14" s="1188"/>
      <c r="I14" s="1188"/>
      <c r="J14" s="1188"/>
      <c r="K14" s="1188"/>
      <c r="L14" s="1188"/>
      <c r="M14" s="1188"/>
      <c r="N14" s="1188"/>
      <c r="O14" s="1188"/>
      <c r="P14" s="1188"/>
      <c r="Q14" s="1188"/>
      <c r="R14" s="1188"/>
      <c r="S14" s="1188"/>
      <c r="T14" s="1188"/>
      <c r="U14" s="1188"/>
      <c r="V14" s="1188"/>
      <c r="W14" s="1188"/>
      <c r="X14" s="1188"/>
      <c r="Y14" s="1188"/>
      <c r="Z14" s="1188"/>
      <c r="AA14" s="1188"/>
      <c r="AB14" s="1188"/>
      <c r="AC14" s="1188"/>
      <c r="AD14" s="1188"/>
      <c r="AE14" s="1188"/>
      <c r="AF14" s="1188"/>
      <c r="AG14" s="1188"/>
      <c r="AH14" s="1188"/>
      <c r="AI14" s="1188"/>
      <c r="AJ14" s="1188"/>
      <c r="AK14" s="1188"/>
      <c r="AL14" s="1188"/>
      <c r="AM14" s="1188"/>
      <c r="AN14" s="1188"/>
      <c r="AO14" s="1188"/>
      <c r="AP14" s="1188"/>
      <c r="AQ14" s="1188"/>
      <c r="AR14" s="1188"/>
      <c r="AS14" s="1188"/>
      <c r="AT14" s="1188"/>
      <c r="AU14" s="1188"/>
      <c r="AV14" s="1188"/>
      <c r="AW14" s="1188"/>
      <c r="AX14" s="1188"/>
      <c r="AY14" s="1189"/>
    </row>
    <row r="15" spans="1:51" ht="51" customHeight="1" thickBot="1" x14ac:dyDescent="0.25">
      <c r="A15" s="1190" t="s">
        <v>36</v>
      </c>
      <c r="B15" s="1191"/>
      <c r="C15" s="1191"/>
      <c r="D15" s="1191"/>
      <c r="E15" s="1191"/>
      <c r="F15" s="1192"/>
      <c r="G15" s="490" t="s">
        <v>37</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2"/>
    </row>
    <row r="16" spans="1:51" ht="60" customHeight="1" x14ac:dyDescent="0.2">
      <c r="A16" s="1193" t="s">
        <v>38</v>
      </c>
      <c r="B16" s="1194"/>
      <c r="C16" s="1194"/>
      <c r="D16" s="1194"/>
      <c r="E16" s="1194"/>
      <c r="F16" s="1195"/>
      <c r="G16" s="1196" t="s">
        <v>39</v>
      </c>
      <c r="H16" s="1197"/>
      <c r="I16" s="1197"/>
      <c r="J16" s="1197"/>
      <c r="K16" s="1197"/>
      <c r="L16" s="1197"/>
      <c r="M16" s="1197"/>
      <c r="N16" s="1198"/>
      <c r="O16" s="22"/>
      <c r="P16" s="1199" t="s">
        <v>40</v>
      </c>
      <c r="Q16" s="1199"/>
      <c r="R16" s="1199"/>
      <c r="S16" s="1199"/>
      <c r="T16" s="1199"/>
      <c r="U16" s="1199"/>
      <c r="V16" s="1199"/>
      <c r="W16" s="1199"/>
      <c r="X16" s="1199"/>
      <c r="Y16" s="1199"/>
      <c r="Z16" s="1199"/>
      <c r="AA16" s="1199"/>
      <c r="AB16" s="1199"/>
      <c r="AC16" s="1199"/>
      <c r="AD16" s="1199"/>
      <c r="AE16" s="1199"/>
      <c r="AF16" s="1200"/>
      <c r="AG16" s="1201" t="s">
        <v>41</v>
      </c>
      <c r="AH16" s="1202"/>
      <c r="AI16" s="1202"/>
      <c r="AJ16" s="1202"/>
      <c r="AK16" s="1202"/>
      <c r="AL16" s="1202"/>
      <c r="AM16" s="1202"/>
      <c r="AN16" s="1202"/>
      <c r="AO16" s="1202"/>
      <c r="AP16" s="1202"/>
      <c r="AQ16" s="1202"/>
      <c r="AR16" s="1202"/>
      <c r="AS16" s="1202"/>
      <c r="AT16" s="1202"/>
      <c r="AU16" s="1202"/>
      <c r="AV16" s="1202"/>
      <c r="AW16" s="1202"/>
      <c r="AX16" s="1202"/>
      <c r="AY16" s="1203"/>
    </row>
    <row r="17" spans="1:51" ht="60" customHeight="1" x14ac:dyDescent="0.2">
      <c r="A17" s="1190"/>
      <c r="B17" s="1191"/>
      <c r="C17" s="1191"/>
      <c r="D17" s="1191"/>
      <c r="E17" s="1191"/>
      <c r="F17" s="1192"/>
      <c r="G17" s="1196"/>
      <c r="H17" s="1197"/>
      <c r="I17" s="1197"/>
      <c r="J17" s="1197"/>
      <c r="K17" s="1197"/>
      <c r="L17" s="1197"/>
      <c r="M17" s="1197"/>
      <c r="N17" s="1198"/>
      <c r="O17" s="23"/>
      <c r="P17" s="1173" t="s">
        <v>42</v>
      </c>
      <c r="Q17" s="1173"/>
      <c r="R17" s="1173"/>
      <c r="S17" s="1173"/>
      <c r="T17" s="1173"/>
      <c r="U17" s="1173"/>
      <c r="V17" s="1173"/>
      <c r="W17" s="1173"/>
      <c r="X17" s="1173"/>
      <c r="Y17" s="1173"/>
      <c r="Z17" s="1173"/>
      <c r="AA17" s="1173"/>
      <c r="AB17" s="1173"/>
      <c r="AC17" s="1173"/>
      <c r="AD17" s="1173"/>
      <c r="AE17" s="1173"/>
      <c r="AF17" s="1174"/>
      <c r="AG17" s="1204" t="s">
        <v>507</v>
      </c>
      <c r="AH17" s="1205"/>
      <c r="AI17" s="1205"/>
      <c r="AJ17" s="1205"/>
      <c r="AK17" s="1205"/>
      <c r="AL17" s="1205"/>
      <c r="AM17" s="1205"/>
      <c r="AN17" s="1205"/>
      <c r="AO17" s="1205"/>
      <c r="AP17" s="1205"/>
      <c r="AQ17" s="1205"/>
      <c r="AR17" s="1205"/>
      <c r="AS17" s="1205"/>
      <c r="AT17" s="1205"/>
      <c r="AU17" s="1205"/>
      <c r="AV17" s="1205"/>
      <c r="AW17" s="1205"/>
      <c r="AX17" s="1205"/>
      <c r="AY17" s="1206"/>
    </row>
    <row r="18" spans="1:51" ht="60" customHeight="1" x14ac:dyDescent="0.2">
      <c r="A18" s="1190"/>
      <c r="B18" s="1191"/>
      <c r="C18" s="1191"/>
      <c r="D18" s="1191"/>
      <c r="E18" s="1191"/>
      <c r="F18" s="1192"/>
      <c r="G18" s="1196"/>
      <c r="H18" s="1197"/>
      <c r="I18" s="1197"/>
      <c r="J18" s="1197"/>
      <c r="K18" s="1197"/>
      <c r="L18" s="1197"/>
      <c r="M18" s="1197"/>
      <c r="N18" s="1198"/>
      <c r="O18" s="23"/>
      <c r="P18" s="1173" t="s">
        <v>43</v>
      </c>
      <c r="Q18" s="1173"/>
      <c r="R18" s="1173"/>
      <c r="S18" s="1173"/>
      <c r="T18" s="1173"/>
      <c r="U18" s="1173"/>
      <c r="V18" s="1173"/>
      <c r="W18" s="1173"/>
      <c r="X18" s="1173"/>
      <c r="Y18" s="1173"/>
      <c r="Z18" s="1173"/>
      <c r="AA18" s="1173"/>
      <c r="AB18" s="1173"/>
      <c r="AC18" s="1173"/>
      <c r="AD18" s="1173"/>
      <c r="AE18" s="1173"/>
      <c r="AF18" s="1174"/>
      <c r="AG18" s="1204"/>
      <c r="AH18" s="1205"/>
      <c r="AI18" s="1205"/>
      <c r="AJ18" s="1205"/>
      <c r="AK18" s="1205"/>
      <c r="AL18" s="1205"/>
      <c r="AM18" s="1205"/>
      <c r="AN18" s="1205"/>
      <c r="AO18" s="1205"/>
      <c r="AP18" s="1205"/>
      <c r="AQ18" s="1205"/>
      <c r="AR18" s="1205"/>
      <c r="AS18" s="1205"/>
      <c r="AT18" s="1205"/>
      <c r="AU18" s="1205"/>
      <c r="AV18" s="1205"/>
      <c r="AW18" s="1205"/>
      <c r="AX18" s="1205"/>
      <c r="AY18" s="1206"/>
    </row>
    <row r="19" spans="1:51" ht="60" customHeight="1" x14ac:dyDescent="0.2">
      <c r="A19" s="1190"/>
      <c r="B19" s="1191"/>
      <c r="C19" s="1191"/>
      <c r="D19" s="1191"/>
      <c r="E19" s="1191"/>
      <c r="F19" s="1192"/>
      <c r="G19" s="1196"/>
      <c r="H19" s="1197"/>
      <c r="I19" s="1197"/>
      <c r="J19" s="1197"/>
      <c r="K19" s="1197"/>
      <c r="L19" s="1197"/>
      <c r="M19" s="1197"/>
      <c r="N19" s="1198"/>
      <c r="O19" s="23"/>
      <c r="P19" s="1173" t="s">
        <v>44</v>
      </c>
      <c r="Q19" s="1173"/>
      <c r="R19" s="1173"/>
      <c r="S19" s="1173"/>
      <c r="T19" s="1173"/>
      <c r="U19" s="1173"/>
      <c r="V19" s="1173"/>
      <c r="W19" s="1173"/>
      <c r="X19" s="1173"/>
      <c r="Y19" s="1173"/>
      <c r="Z19" s="1173"/>
      <c r="AA19" s="1173"/>
      <c r="AB19" s="1173"/>
      <c r="AC19" s="1173"/>
      <c r="AD19" s="1173"/>
      <c r="AE19" s="1173"/>
      <c r="AF19" s="1174"/>
      <c r="AG19" s="1204"/>
      <c r="AH19" s="1205"/>
      <c r="AI19" s="1205"/>
      <c r="AJ19" s="1205"/>
      <c r="AK19" s="1205"/>
      <c r="AL19" s="1205"/>
      <c r="AM19" s="1205"/>
      <c r="AN19" s="1205"/>
      <c r="AO19" s="1205"/>
      <c r="AP19" s="1205"/>
      <c r="AQ19" s="1205"/>
      <c r="AR19" s="1205"/>
      <c r="AS19" s="1205"/>
      <c r="AT19" s="1205"/>
      <c r="AU19" s="1205"/>
      <c r="AV19" s="1205"/>
      <c r="AW19" s="1205"/>
      <c r="AX19" s="1205"/>
      <c r="AY19" s="1206"/>
    </row>
    <row r="20" spans="1:51" ht="46.5" customHeight="1" thickBot="1" x14ac:dyDescent="0.25">
      <c r="A20" s="1184"/>
      <c r="B20" s="1185"/>
      <c r="C20" s="1185"/>
      <c r="D20" s="1185"/>
      <c r="E20" s="1185"/>
      <c r="F20" s="1186"/>
      <c r="G20" s="1142" t="s">
        <v>45</v>
      </c>
      <c r="H20" s="1103"/>
      <c r="I20" s="1103"/>
      <c r="J20" s="1103"/>
      <c r="K20" s="1103"/>
      <c r="L20" s="1103"/>
      <c r="M20" s="1103"/>
      <c r="N20" s="1103"/>
      <c r="O20" s="1175" t="s">
        <v>15</v>
      </c>
      <c r="P20" s="1176"/>
      <c r="Q20" s="1176"/>
      <c r="R20" s="1176"/>
      <c r="S20" s="1176"/>
      <c r="T20" s="1176"/>
      <c r="U20" s="1176"/>
      <c r="V20" s="1176"/>
      <c r="W20" s="1176"/>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176"/>
      <c r="AS20" s="1176"/>
      <c r="AT20" s="1176"/>
      <c r="AU20" s="1176"/>
      <c r="AV20" s="1176"/>
      <c r="AW20" s="1176"/>
      <c r="AX20" s="1176"/>
      <c r="AY20" s="1177"/>
    </row>
    <row r="21" spans="1:51" ht="15" customHeight="1" x14ac:dyDescent="0.2">
      <c r="A21" s="493" t="s">
        <v>46</v>
      </c>
      <c r="B21" s="494"/>
      <c r="C21" s="494"/>
      <c r="D21" s="494"/>
      <c r="E21" s="494"/>
      <c r="F21" s="495"/>
      <c r="G21" s="1149" t="s">
        <v>47</v>
      </c>
      <c r="H21" s="1150"/>
      <c r="I21" s="1150"/>
      <c r="J21" s="1150"/>
      <c r="K21" s="1150"/>
      <c r="L21" s="1150"/>
      <c r="M21" s="1150"/>
      <c r="N21" s="1151"/>
      <c r="O21" s="1178" t="s">
        <v>459</v>
      </c>
      <c r="P21" s="1179"/>
      <c r="Q21" s="1179"/>
      <c r="R21" s="1179"/>
      <c r="S21" s="1179"/>
      <c r="T21" s="1179"/>
      <c r="U21" s="1179"/>
      <c r="V21" s="1180"/>
      <c r="W21" s="1155" t="s">
        <v>49</v>
      </c>
      <c r="X21" s="1156"/>
      <c r="Y21" s="1156"/>
      <c r="Z21" s="1156"/>
      <c r="AA21" s="1156"/>
      <c r="AB21" s="1156"/>
      <c r="AC21" s="1156"/>
      <c r="AD21" s="1157"/>
      <c r="AE21" s="1158" t="s">
        <v>50</v>
      </c>
      <c r="AF21" s="1159"/>
      <c r="AG21" s="1159"/>
      <c r="AH21" s="1159"/>
      <c r="AI21" s="1159"/>
      <c r="AJ21" s="1159"/>
      <c r="AK21" s="1160"/>
      <c r="AL21" s="1161" t="s">
        <v>51</v>
      </c>
      <c r="AM21" s="1162"/>
      <c r="AN21" s="1162"/>
      <c r="AO21" s="1162"/>
      <c r="AP21" s="1162"/>
      <c r="AQ21" s="1162"/>
      <c r="AR21" s="1163"/>
      <c r="AS21" s="1164">
        <v>1148526.8459999999</v>
      </c>
      <c r="AT21" s="1165"/>
      <c r="AU21" s="1165"/>
      <c r="AV21" s="1165"/>
      <c r="AW21" s="1165"/>
      <c r="AX21" s="1165"/>
      <c r="AY21" s="1166"/>
    </row>
    <row r="22" spans="1:51" ht="15" customHeight="1" x14ac:dyDescent="0.2">
      <c r="A22" s="481"/>
      <c r="B22" s="482"/>
      <c r="C22" s="482"/>
      <c r="D22" s="482"/>
      <c r="E22" s="482"/>
      <c r="F22" s="483"/>
      <c r="G22" s="1070"/>
      <c r="H22" s="1071"/>
      <c r="I22" s="1071"/>
      <c r="J22" s="1071"/>
      <c r="K22" s="1071"/>
      <c r="L22" s="1071"/>
      <c r="M22" s="1071"/>
      <c r="N22" s="1072"/>
      <c r="O22" s="1181"/>
      <c r="P22" s="1182"/>
      <c r="Q22" s="1182"/>
      <c r="R22" s="1182"/>
      <c r="S22" s="1182"/>
      <c r="T22" s="1182"/>
      <c r="U22" s="1182"/>
      <c r="V22" s="1183"/>
      <c r="W22" s="1136" t="s">
        <v>52</v>
      </c>
      <c r="X22" s="1137"/>
      <c r="Y22" s="1137"/>
      <c r="Z22" s="1137"/>
      <c r="AA22" s="1137"/>
      <c r="AB22" s="1137"/>
      <c r="AC22" s="1137"/>
      <c r="AD22" s="1138"/>
      <c r="AE22" s="1139" t="s">
        <v>53</v>
      </c>
      <c r="AF22" s="1140"/>
      <c r="AG22" s="1140"/>
      <c r="AH22" s="1140"/>
      <c r="AI22" s="1140"/>
      <c r="AJ22" s="1140"/>
      <c r="AK22" s="1141"/>
      <c r="AL22" s="1076"/>
      <c r="AM22" s="1077"/>
      <c r="AN22" s="1077"/>
      <c r="AO22" s="1077"/>
      <c r="AP22" s="1077"/>
      <c r="AQ22" s="1077"/>
      <c r="AR22" s="1078"/>
      <c r="AS22" s="1133"/>
      <c r="AT22" s="1134"/>
      <c r="AU22" s="1134"/>
      <c r="AV22" s="1134"/>
      <c r="AW22" s="1134"/>
      <c r="AX22" s="1134"/>
      <c r="AY22" s="1135"/>
    </row>
    <row r="23" spans="1:51" ht="54.75" customHeight="1" x14ac:dyDescent="0.2">
      <c r="A23" s="1110"/>
      <c r="B23" s="1111"/>
      <c r="C23" s="1111"/>
      <c r="D23" s="1111"/>
      <c r="E23" s="1111"/>
      <c r="F23" s="1112"/>
      <c r="G23" s="1142" t="s">
        <v>54</v>
      </c>
      <c r="H23" s="1103"/>
      <c r="I23" s="1103"/>
      <c r="J23" s="1103"/>
      <c r="K23" s="1103"/>
      <c r="L23" s="1103"/>
      <c r="M23" s="1103"/>
      <c r="N23" s="1104"/>
      <c r="O23" s="1099" t="s">
        <v>55</v>
      </c>
      <c r="P23" s="1100"/>
      <c r="Q23" s="1100"/>
      <c r="R23" s="1100"/>
      <c r="S23" s="1100"/>
      <c r="T23" s="1100"/>
      <c r="U23" s="1100"/>
      <c r="V23" s="1101"/>
      <c r="W23" s="1143" t="s">
        <v>56</v>
      </c>
      <c r="X23" s="1144"/>
      <c r="Y23" s="1144"/>
      <c r="Z23" s="1144"/>
      <c r="AA23" s="1144"/>
      <c r="AB23" s="1144"/>
      <c r="AC23" s="1144"/>
      <c r="AD23" s="1145"/>
      <c r="AE23" s="1105" t="s">
        <v>57</v>
      </c>
      <c r="AF23" s="1106"/>
      <c r="AG23" s="1106"/>
      <c r="AH23" s="1106"/>
      <c r="AI23" s="1106"/>
      <c r="AJ23" s="1106"/>
      <c r="AK23" s="1107"/>
      <c r="AL23" s="1102" t="s">
        <v>58</v>
      </c>
      <c r="AM23" s="1103"/>
      <c r="AN23" s="1103"/>
      <c r="AO23" s="1103"/>
      <c r="AP23" s="1103"/>
      <c r="AQ23" s="1103"/>
      <c r="AR23" s="1104"/>
      <c r="AS23" s="1146" t="s">
        <v>59</v>
      </c>
      <c r="AT23" s="1147"/>
      <c r="AU23" s="1147"/>
      <c r="AV23" s="1147"/>
      <c r="AW23" s="1147"/>
      <c r="AX23" s="1147"/>
      <c r="AY23" s="1148"/>
    </row>
    <row r="24" spans="1:51" ht="35.1" customHeight="1" thickBot="1" x14ac:dyDescent="0.25">
      <c r="A24" s="1088" t="s">
        <v>60</v>
      </c>
      <c r="B24" s="1089"/>
      <c r="C24" s="1089"/>
      <c r="D24" s="1089"/>
      <c r="E24" s="1089"/>
      <c r="F24" s="1090"/>
      <c r="G24" s="1082" t="s">
        <v>61</v>
      </c>
      <c r="H24" s="1083"/>
      <c r="I24" s="1083"/>
      <c r="J24" s="1083"/>
      <c r="K24" s="1084"/>
      <c r="L24" s="1064" t="s">
        <v>62</v>
      </c>
      <c r="M24" s="1065"/>
      <c r="N24" s="1065"/>
      <c r="O24" s="1065"/>
      <c r="P24" s="1065"/>
      <c r="Q24" s="1091"/>
      <c r="R24" s="1092" t="s">
        <v>63</v>
      </c>
      <c r="S24" s="1083"/>
      <c r="T24" s="1083"/>
      <c r="U24" s="1083"/>
      <c r="V24" s="1084"/>
      <c r="W24" s="1093" t="s">
        <v>64</v>
      </c>
      <c r="X24" s="1094"/>
      <c r="Y24" s="1094"/>
      <c r="Z24" s="1094"/>
      <c r="AA24" s="1094"/>
      <c r="AB24" s="1094"/>
      <c r="AC24" s="1094"/>
      <c r="AD24" s="1094"/>
      <c r="AE24" s="1094"/>
      <c r="AF24" s="1094"/>
      <c r="AG24" s="1094"/>
      <c r="AH24" s="1094"/>
      <c r="AI24" s="1094"/>
      <c r="AJ24" s="1094"/>
      <c r="AK24" s="1095"/>
      <c r="AL24" s="1092" t="s">
        <v>65</v>
      </c>
      <c r="AM24" s="1083"/>
      <c r="AN24" s="1083"/>
      <c r="AO24" s="1083"/>
      <c r="AP24" s="1083"/>
      <c r="AQ24" s="1083"/>
      <c r="AR24" s="1084"/>
      <c r="AS24" s="1064" t="s">
        <v>66</v>
      </c>
      <c r="AT24" s="1065"/>
      <c r="AU24" s="1065"/>
      <c r="AV24" s="1065"/>
      <c r="AW24" s="1065"/>
      <c r="AX24" s="1065"/>
      <c r="AY24" s="1066"/>
    </row>
    <row r="25" spans="1:51" ht="15" customHeight="1" x14ac:dyDescent="0.2">
      <c r="A25" s="1067" t="s">
        <v>67</v>
      </c>
      <c r="B25" s="1068"/>
      <c r="C25" s="1068"/>
      <c r="D25" s="1068"/>
      <c r="E25" s="1068"/>
      <c r="F25" s="1069"/>
      <c r="G25" s="1113" t="s">
        <v>68</v>
      </c>
      <c r="H25" s="1114"/>
      <c r="I25" s="1114"/>
      <c r="J25" s="1114"/>
      <c r="K25" s="1114"/>
      <c r="L25" s="1114"/>
      <c r="M25" s="1114"/>
      <c r="N25" s="1115"/>
      <c r="O25" s="1167" t="s">
        <v>457</v>
      </c>
      <c r="P25" s="1168"/>
      <c r="Q25" s="1168"/>
      <c r="R25" s="1168"/>
      <c r="S25" s="1168"/>
      <c r="T25" s="1168"/>
      <c r="U25" s="1168"/>
      <c r="V25" s="1169"/>
      <c r="W25" s="1122" t="s">
        <v>49</v>
      </c>
      <c r="X25" s="1123"/>
      <c r="Y25" s="1123"/>
      <c r="Z25" s="1123"/>
      <c r="AA25" s="1123"/>
      <c r="AB25" s="1123"/>
      <c r="AC25" s="1123"/>
      <c r="AD25" s="1124"/>
      <c r="AE25" s="1125" t="s">
        <v>69</v>
      </c>
      <c r="AF25" s="1126"/>
      <c r="AG25" s="1126"/>
      <c r="AH25" s="1126"/>
      <c r="AI25" s="1126"/>
      <c r="AJ25" s="1126"/>
      <c r="AK25" s="1127"/>
      <c r="AL25" s="1128" t="s">
        <v>70</v>
      </c>
      <c r="AM25" s="1114"/>
      <c r="AN25" s="1114"/>
      <c r="AO25" s="1114"/>
      <c r="AP25" s="1114"/>
      <c r="AQ25" s="1114"/>
      <c r="AR25" s="1115"/>
      <c r="AS25" s="1130">
        <v>612300</v>
      </c>
      <c r="AT25" s="1131"/>
      <c r="AU25" s="1131"/>
      <c r="AV25" s="1131"/>
      <c r="AW25" s="1131"/>
      <c r="AX25" s="1131"/>
      <c r="AY25" s="1132"/>
    </row>
    <row r="26" spans="1:51" ht="15" customHeight="1" x14ac:dyDescent="0.2">
      <c r="A26" s="481"/>
      <c r="B26" s="482"/>
      <c r="C26" s="482"/>
      <c r="D26" s="482"/>
      <c r="E26" s="482"/>
      <c r="F26" s="483"/>
      <c r="G26" s="1070"/>
      <c r="H26" s="1071"/>
      <c r="I26" s="1071"/>
      <c r="J26" s="1071"/>
      <c r="K26" s="1071"/>
      <c r="L26" s="1071"/>
      <c r="M26" s="1071"/>
      <c r="N26" s="1072"/>
      <c r="O26" s="1170"/>
      <c r="P26" s="1171"/>
      <c r="Q26" s="1171"/>
      <c r="R26" s="1171"/>
      <c r="S26" s="1171"/>
      <c r="T26" s="1171"/>
      <c r="U26" s="1171"/>
      <c r="V26" s="1172"/>
      <c r="W26" s="1136" t="s">
        <v>52</v>
      </c>
      <c r="X26" s="1137"/>
      <c r="Y26" s="1137"/>
      <c r="Z26" s="1137"/>
      <c r="AA26" s="1137"/>
      <c r="AB26" s="1137"/>
      <c r="AC26" s="1137"/>
      <c r="AD26" s="1138"/>
      <c r="AE26" s="1139" t="s">
        <v>53</v>
      </c>
      <c r="AF26" s="1140"/>
      <c r="AG26" s="1140"/>
      <c r="AH26" s="1140"/>
      <c r="AI26" s="1140"/>
      <c r="AJ26" s="1140"/>
      <c r="AK26" s="1141"/>
      <c r="AL26" s="1129"/>
      <c r="AM26" s="1071"/>
      <c r="AN26" s="1071"/>
      <c r="AO26" s="1071"/>
      <c r="AP26" s="1071"/>
      <c r="AQ26" s="1071"/>
      <c r="AR26" s="1072"/>
      <c r="AS26" s="1133"/>
      <c r="AT26" s="1134"/>
      <c r="AU26" s="1134"/>
      <c r="AV26" s="1134"/>
      <c r="AW26" s="1134"/>
      <c r="AX26" s="1134"/>
      <c r="AY26" s="1135"/>
    </row>
    <row r="27" spans="1:51" ht="44.25" customHeight="1" x14ac:dyDescent="0.2">
      <c r="A27" s="1110"/>
      <c r="B27" s="1111"/>
      <c r="C27" s="1111"/>
      <c r="D27" s="1111"/>
      <c r="E27" s="1111"/>
      <c r="F27" s="1112"/>
      <c r="G27" s="1096" t="s">
        <v>54</v>
      </c>
      <c r="H27" s="1097"/>
      <c r="I27" s="1097"/>
      <c r="J27" s="1097"/>
      <c r="K27" s="1097"/>
      <c r="L27" s="1097"/>
      <c r="M27" s="1097"/>
      <c r="N27" s="1098"/>
      <c r="O27" s="1099" t="s">
        <v>55</v>
      </c>
      <c r="P27" s="1100"/>
      <c r="Q27" s="1100"/>
      <c r="R27" s="1100"/>
      <c r="S27" s="1100"/>
      <c r="T27" s="1100"/>
      <c r="U27" s="1100"/>
      <c r="V27" s="1101"/>
      <c r="W27" s="1102" t="s">
        <v>71</v>
      </c>
      <c r="X27" s="1103"/>
      <c r="Y27" s="1103"/>
      <c r="Z27" s="1103"/>
      <c r="AA27" s="1103"/>
      <c r="AB27" s="1103"/>
      <c r="AC27" s="1103"/>
      <c r="AD27" s="1104"/>
      <c r="AE27" s="1105" t="s">
        <v>72</v>
      </c>
      <c r="AF27" s="1106"/>
      <c r="AG27" s="1106"/>
      <c r="AH27" s="1106"/>
      <c r="AI27" s="1106"/>
      <c r="AJ27" s="1106"/>
      <c r="AK27" s="1107"/>
      <c r="AL27" s="1108" t="s">
        <v>58</v>
      </c>
      <c r="AM27" s="1097"/>
      <c r="AN27" s="1097"/>
      <c r="AO27" s="1097"/>
      <c r="AP27" s="1097"/>
      <c r="AQ27" s="1097"/>
      <c r="AR27" s="1098"/>
      <c r="AS27" s="1099" t="s">
        <v>59</v>
      </c>
      <c r="AT27" s="1100"/>
      <c r="AU27" s="1100"/>
      <c r="AV27" s="1100"/>
      <c r="AW27" s="1100"/>
      <c r="AX27" s="1100"/>
      <c r="AY27" s="1109"/>
    </row>
    <row r="28" spans="1:51" ht="35.1" customHeight="1" thickBot="1" x14ac:dyDescent="0.25">
      <c r="A28" s="1088" t="s">
        <v>60</v>
      </c>
      <c r="B28" s="1089"/>
      <c r="C28" s="1089"/>
      <c r="D28" s="1089"/>
      <c r="E28" s="1089"/>
      <c r="F28" s="1090"/>
      <c r="G28" s="1082" t="s">
        <v>61</v>
      </c>
      <c r="H28" s="1083"/>
      <c r="I28" s="1083"/>
      <c r="J28" s="1083"/>
      <c r="K28" s="1084"/>
      <c r="L28" s="1064" t="s">
        <v>73</v>
      </c>
      <c r="M28" s="1065"/>
      <c r="N28" s="1065"/>
      <c r="O28" s="1065"/>
      <c r="P28" s="1065"/>
      <c r="Q28" s="1091"/>
      <c r="R28" s="1092" t="s">
        <v>63</v>
      </c>
      <c r="S28" s="1083"/>
      <c r="T28" s="1083"/>
      <c r="U28" s="1083"/>
      <c r="V28" s="1084"/>
      <c r="W28" s="1093" t="s">
        <v>64</v>
      </c>
      <c r="X28" s="1094"/>
      <c r="Y28" s="1094"/>
      <c r="Z28" s="1094"/>
      <c r="AA28" s="1094"/>
      <c r="AB28" s="1094"/>
      <c r="AC28" s="1094"/>
      <c r="AD28" s="1094"/>
      <c r="AE28" s="1094"/>
      <c r="AF28" s="1094"/>
      <c r="AG28" s="1094"/>
      <c r="AH28" s="1094"/>
      <c r="AI28" s="1094"/>
      <c r="AJ28" s="1094"/>
      <c r="AK28" s="1095"/>
      <c r="AL28" s="1092" t="s">
        <v>65</v>
      </c>
      <c r="AM28" s="1083"/>
      <c r="AN28" s="1083"/>
      <c r="AO28" s="1083"/>
      <c r="AP28" s="1083"/>
      <c r="AQ28" s="1083"/>
      <c r="AR28" s="1084"/>
      <c r="AS28" s="1064" t="s">
        <v>74</v>
      </c>
      <c r="AT28" s="1065"/>
      <c r="AU28" s="1065"/>
      <c r="AV28" s="1065"/>
      <c r="AW28" s="1065"/>
      <c r="AX28" s="1065"/>
      <c r="AY28" s="1066"/>
    </row>
    <row r="29" spans="1:51" ht="15" customHeight="1" x14ac:dyDescent="0.2">
      <c r="A29" s="493" t="s">
        <v>75</v>
      </c>
      <c r="B29" s="494"/>
      <c r="C29" s="494"/>
      <c r="D29" s="494"/>
      <c r="E29" s="494"/>
      <c r="F29" s="495"/>
      <c r="G29" s="1149" t="s">
        <v>47</v>
      </c>
      <c r="H29" s="1150"/>
      <c r="I29" s="1150"/>
      <c r="J29" s="1150"/>
      <c r="K29" s="1150"/>
      <c r="L29" s="1150"/>
      <c r="M29" s="1150"/>
      <c r="N29" s="1151"/>
      <c r="O29" s="1152" t="s">
        <v>73</v>
      </c>
      <c r="P29" s="1153"/>
      <c r="Q29" s="1153"/>
      <c r="R29" s="1153"/>
      <c r="S29" s="1153"/>
      <c r="T29" s="1153"/>
      <c r="U29" s="1153"/>
      <c r="V29" s="1154"/>
      <c r="W29" s="1155" t="s">
        <v>49</v>
      </c>
      <c r="X29" s="1156"/>
      <c r="Y29" s="1156"/>
      <c r="Z29" s="1156"/>
      <c r="AA29" s="1156"/>
      <c r="AB29" s="1156"/>
      <c r="AC29" s="1156"/>
      <c r="AD29" s="1157"/>
      <c r="AE29" s="1158" t="s">
        <v>76</v>
      </c>
      <c r="AF29" s="1159"/>
      <c r="AG29" s="1159"/>
      <c r="AH29" s="1159"/>
      <c r="AI29" s="1159"/>
      <c r="AJ29" s="1159"/>
      <c r="AK29" s="1160"/>
      <c r="AL29" s="1161" t="s">
        <v>51</v>
      </c>
      <c r="AM29" s="1162"/>
      <c r="AN29" s="1162"/>
      <c r="AO29" s="1162"/>
      <c r="AP29" s="1162"/>
      <c r="AQ29" s="1162"/>
      <c r="AR29" s="1163"/>
      <c r="AS29" s="1164">
        <v>100014.103</v>
      </c>
      <c r="AT29" s="1165"/>
      <c r="AU29" s="1165"/>
      <c r="AV29" s="1165"/>
      <c r="AW29" s="1165"/>
      <c r="AX29" s="1165"/>
      <c r="AY29" s="1166"/>
    </row>
    <row r="30" spans="1:51" ht="15" customHeight="1" x14ac:dyDescent="0.2">
      <c r="A30" s="481"/>
      <c r="B30" s="482"/>
      <c r="C30" s="482"/>
      <c r="D30" s="482"/>
      <c r="E30" s="482"/>
      <c r="F30" s="483"/>
      <c r="G30" s="1070"/>
      <c r="H30" s="1071"/>
      <c r="I30" s="1071"/>
      <c r="J30" s="1071"/>
      <c r="K30" s="1071"/>
      <c r="L30" s="1071"/>
      <c r="M30" s="1071"/>
      <c r="N30" s="1072"/>
      <c r="O30" s="1119"/>
      <c r="P30" s="1120"/>
      <c r="Q30" s="1120"/>
      <c r="R30" s="1120"/>
      <c r="S30" s="1120"/>
      <c r="T30" s="1120"/>
      <c r="U30" s="1120"/>
      <c r="V30" s="1121"/>
      <c r="W30" s="1136" t="s">
        <v>52</v>
      </c>
      <c r="X30" s="1137"/>
      <c r="Y30" s="1137"/>
      <c r="Z30" s="1137"/>
      <c r="AA30" s="1137"/>
      <c r="AB30" s="1137"/>
      <c r="AC30" s="1137"/>
      <c r="AD30" s="1138"/>
      <c r="AE30" s="1139" t="s">
        <v>53</v>
      </c>
      <c r="AF30" s="1140"/>
      <c r="AG30" s="1140"/>
      <c r="AH30" s="1140"/>
      <c r="AI30" s="1140"/>
      <c r="AJ30" s="1140"/>
      <c r="AK30" s="1141"/>
      <c r="AL30" s="1076"/>
      <c r="AM30" s="1077"/>
      <c r="AN30" s="1077"/>
      <c r="AO30" s="1077"/>
      <c r="AP30" s="1077"/>
      <c r="AQ30" s="1077"/>
      <c r="AR30" s="1078"/>
      <c r="AS30" s="1133"/>
      <c r="AT30" s="1134"/>
      <c r="AU30" s="1134"/>
      <c r="AV30" s="1134"/>
      <c r="AW30" s="1134"/>
      <c r="AX30" s="1134"/>
      <c r="AY30" s="1135"/>
    </row>
    <row r="31" spans="1:51" ht="45" customHeight="1" x14ac:dyDescent="0.2">
      <c r="A31" s="1110"/>
      <c r="B31" s="1111"/>
      <c r="C31" s="1111"/>
      <c r="D31" s="1111"/>
      <c r="E31" s="1111"/>
      <c r="F31" s="1112"/>
      <c r="G31" s="1142" t="s">
        <v>54</v>
      </c>
      <c r="H31" s="1103"/>
      <c r="I31" s="1103"/>
      <c r="J31" s="1103"/>
      <c r="K31" s="1103"/>
      <c r="L31" s="1103"/>
      <c r="M31" s="1103"/>
      <c r="N31" s="1104"/>
      <c r="O31" s="1099" t="s">
        <v>55</v>
      </c>
      <c r="P31" s="1100"/>
      <c r="Q31" s="1100"/>
      <c r="R31" s="1100"/>
      <c r="S31" s="1100"/>
      <c r="T31" s="1100"/>
      <c r="U31" s="1100"/>
      <c r="V31" s="1101"/>
      <c r="W31" s="1143" t="s">
        <v>56</v>
      </c>
      <c r="X31" s="1144"/>
      <c r="Y31" s="1144"/>
      <c r="Z31" s="1144"/>
      <c r="AA31" s="1144"/>
      <c r="AB31" s="1144"/>
      <c r="AC31" s="1144"/>
      <c r="AD31" s="1145"/>
      <c r="AE31" s="1105" t="s">
        <v>72</v>
      </c>
      <c r="AF31" s="1106"/>
      <c r="AG31" s="1106"/>
      <c r="AH31" s="1106"/>
      <c r="AI31" s="1106"/>
      <c r="AJ31" s="1106"/>
      <c r="AK31" s="1107"/>
      <c r="AL31" s="1102" t="s">
        <v>58</v>
      </c>
      <c r="AM31" s="1103"/>
      <c r="AN31" s="1103"/>
      <c r="AO31" s="1103"/>
      <c r="AP31" s="1103"/>
      <c r="AQ31" s="1103"/>
      <c r="AR31" s="1104"/>
      <c r="AS31" s="1146" t="s">
        <v>59</v>
      </c>
      <c r="AT31" s="1147"/>
      <c r="AU31" s="1147"/>
      <c r="AV31" s="1147"/>
      <c r="AW31" s="1147"/>
      <c r="AX31" s="1147"/>
      <c r="AY31" s="1148"/>
    </row>
    <row r="32" spans="1:51" ht="35.1" customHeight="1" thickBot="1" x14ac:dyDescent="0.25">
      <c r="A32" s="1088" t="s">
        <v>60</v>
      </c>
      <c r="B32" s="1089"/>
      <c r="C32" s="1089"/>
      <c r="D32" s="1089"/>
      <c r="E32" s="1089"/>
      <c r="F32" s="1090"/>
      <c r="G32" s="1082" t="s">
        <v>61</v>
      </c>
      <c r="H32" s="1083"/>
      <c r="I32" s="1083"/>
      <c r="J32" s="1083"/>
      <c r="K32" s="1084"/>
      <c r="L32" s="1064" t="s">
        <v>73</v>
      </c>
      <c r="M32" s="1065"/>
      <c r="N32" s="1065"/>
      <c r="O32" s="1065"/>
      <c r="P32" s="1065"/>
      <c r="Q32" s="1091"/>
      <c r="R32" s="1092" t="s">
        <v>63</v>
      </c>
      <c r="S32" s="1083"/>
      <c r="T32" s="1083"/>
      <c r="U32" s="1083"/>
      <c r="V32" s="1084"/>
      <c r="W32" s="1093" t="s">
        <v>64</v>
      </c>
      <c r="X32" s="1094"/>
      <c r="Y32" s="1094"/>
      <c r="Z32" s="1094"/>
      <c r="AA32" s="1094"/>
      <c r="AB32" s="1094"/>
      <c r="AC32" s="1094"/>
      <c r="AD32" s="1094"/>
      <c r="AE32" s="1094"/>
      <c r="AF32" s="1094"/>
      <c r="AG32" s="1094"/>
      <c r="AH32" s="1094"/>
      <c r="AI32" s="1094"/>
      <c r="AJ32" s="1094"/>
      <c r="AK32" s="1095"/>
      <c r="AL32" s="1092" t="s">
        <v>65</v>
      </c>
      <c r="AM32" s="1083"/>
      <c r="AN32" s="1083"/>
      <c r="AO32" s="1083"/>
      <c r="AP32" s="1083"/>
      <c r="AQ32" s="1083"/>
      <c r="AR32" s="1084"/>
      <c r="AS32" s="1064" t="s">
        <v>74</v>
      </c>
      <c r="AT32" s="1065"/>
      <c r="AU32" s="1065"/>
      <c r="AV32" s="1065"/>
      <c r="AW32" s="1065"/>
      <c r="AX32" s="1065"/>
      <c r="AY32" s="1066"/>
    </row>
    <row r="33" spans="1:51" ht="15" customHeight="1" x14ac:dyDescent="0.2">
      <c r="A33" s="1067" t="s">
        <v>77</v>
      </c>
      <c r="B33" s="1068"/>
      <c r="C33" s="1068"/>
      <c r="D33" s="1068"/>
      <c r="E33" s="1068"/>
      <c r="F33" s="1069"/>
      <c r="G33" s="1113" t="s">
        <v>68</v>
      </c>
      <c r="H33" s="1114"/>
      <c r="I33" s="1114"/>
      <c r="J33" s="1114"/>
      <c r="K33" s="1114"/>
      <c r="L33" s="1114"/>
      <c r="M33" s="1114"/>
      <c r="N33" s="1115"/>
      <c r="O33" s="1116" t="s">
        <v>73</v>
      </c>
      <c r="P33" s="1117"/>
      <c r="Q33" s="1117"/>
      <c r="R33" s="1117"/>
      <c r="S33" s="1117"/>
      <c r="T33" s="1117"/>
      <c r="U33" s="1117"/>
      <c r="V33" s="1118"/>
      <c r="W33" s="1122" t="s">
        <v>49</v>
      </c>
      <c r="X33" s="1123"/>
      <c r="Y33" s="1123"/>
      <c r="Z33" s="1123"/>
      <c r="AA33" s="1123"/>
      <c r="AB33" s="1123"/>
      <c r="AC33" s="1123"/>
      <c r="AD33" s="1124"/>
      <c r="AE33" s="1125" t="s">
        <v>78</v>
      </c>
      <c r="AF33" s="1126"/>
      <c r="AG33" s="1126"/>
      <c r="AH33" s="1126"/>
      <c r="AI33" s="1126"/>
      <c r="AJ33" s="1126"/>
      <c r="AK33" s="1127"/>
      <c r="AL33" s="1128" t="s">
        <v>70</v>
      </c>
      <c r="AM33" s="1114"/>
      <c r="AN33" s="1114"/>
      <c r="AO33" s="1114"/>
      <c r="AP33" s="1114"/>
      <c r="AQ33" s="1114"/>
      <c r="AR33" s="1115"/>
      <c r="AS33" s="1130">
        <v>580000</v>
      </c>
      <c r="AT33" s="1131"/>
      <c r="AU33" s="1131"/>
      <c r="AV33" s="1131"/>
      <c r="AW33" s="1131"/>
      <c r="AX33" s="1131"/>
      <c r="AY33" s="1132"/>
    </row>
    <row r="34" spans="1:51" ht="15" customHeight="1" x14ac:dyDescent="0.2">
      <c r="A34" s="481"/>
      <c r="B34" s="482"/>
      <c r="C34" s="482"/>
      <c r="D34" s="482"/>
      <c r="E34" s="482"/>
      <c r="F34" s="483"/>
      <c r="G34" s="1070"/>
      <c r="H34" s="1071"/>
      <c r="I34" s="1071"/>
      <c r="J34" s="1071"/>
      <c r="K34" s="1071"/>
      <c r="L34" s="1071"/>
      <c r="M34" s="1071"/>
      <c r="N34" s="1072"/>
      <c r="O34" s="1119"/>
      <c r="P34" s="1120"/>
      <c r="Q34" s="1120"/>
      <c r="R34" s="1120"/>
      <c r="S34" s="1120"/>
      <c r="T34" s="1120"/>
      <c r="U34" s="1120"/>
      <c r="V34" s="1121"/>
      <c r="W34" s="1136" t="s">
        <v>52</v>
      </c>
      <c r="X34" s="1137"/>
      <c r="Y34" s="1137"/>
      <c r="Z34" s="1137"/>
      <c r="AA34" s="1137"/>
      <c r="AB34" s="1137"/>
      <c r="AC34" s="1137"/>
      <c r="AD34" s="1138"/>
      <c r="AE34" s="1139" t="s">
        <v>53</v>
      </c>
      <c r="AF34" s="1140"/>
      <c r="AG34" s="1140"/>
      <c r="AH34" s="1140"/>
      <c r="AI34" s="1140"/>
      <c r="AJ34" s="1140"/>
      <c r="AK34" s="1141"/>
      <c r="AL34" s="1129"/>
      <c r="AM34" s="1071"/>
      <c r="AN34" s="1071"/>
      <c r="AO34" s="1071"/>
      <c r="AP34" s="1071"/>
      <c r="AQ34" s="1071"/>
      <c r="AR34" s="1072"/>
      <c r="AS34" s="1133"/>
      <c r="AT34" s="1134"/>
      <c r="AU34" s="1134"/>
      <c r="AV34" s="1134"/>
      <c r="AW34" s="1134"/>
      <c r="AX34" s="1134"/>
      <c r="AY34" s="1135"/>
    </row>
    <row r="35" spans="1:51" ht="42" customHeight="1" x14ac:dyDescent="0.2">
      <c r="A35" s="1110"/>
      <c r="B35" s="1111"/>
      <c r="C35" s="1111"/>
      <c r="D35" s="1111"/>
      <c r="E35" s="1111"/>
      <c r="F35" s="1112"/>
      <c r="G35" s="1096" t="s">
        <v>54</v>
      </c>
      <c r="H35" s="1097"/>
      <c r="I35" s="1097"/>
      <c r="J35" s="1097"/>
      <c r="K35" s="1097"/>
      <c r="L35" s="1097"/>
      <c r="M35" s="1097"/>
      <c r="N35" s="1098"/>
      <c r="O35" s="1099" t="s">
        <v>55</v>
      </c>
      <c r="P35" s="1100"/>
      <c r="Q35" s="1100"/>
      <c r="R35" s="1100"/>
      <c r="S35" s="1100"/>
      <c r="T35" s="1100"/>
      <c r="U35" s="1100"/>
      <c r="V35" s="1101"/>
      <c r="W35" s="1102" t="s">
        <v>71</v>
      </c>
      <c r="X35" s="1103"/>
      <c r="Y35" s="1103"/>
      <c r="Z35" s="1103"/>
      <c r="AA35" s="1103"/>
      <c r="AB35" s="1103"/>
      <c r="AC35" s="1103"/>
      <c r="AD35" s="1104"/>
      <c r="AE35" s="1105" t="s">
        <v>72</v>
      </c>
      <c r="AF35" s="1106"/>
      <c r="AG35" s="1106"/>
      <c r="AH35" s="1106"/>
      <c r="AI35" s="1106"/>
      <c r="AJ35" s="1106"/>
      <c r="AK35" s="1107"/>
      <c r="AL35" s="1108" t="s">
        <v>58</v>
      </c>
      <c r="AM35" s="1097"/>
      <c r="AN35" s="1097"/>
      <c r="AO35" s="1097"/>
      <c r="AP35" s="1097"/>
      <c r="AQ35" s="1097"/>
      <c r="AR35" s="1098"/>
      <c r="AS35" s="1099" t="s">
        <v>59</v>
      </c>
      <c r="AT35" s="1100"/>
      <c r="AU35" s="1100"/>
      <c r="AV35" s="1100"/>
      <c r="AW35" s="1100"/>
      <c r="AX35" s="1100"/>
      <c r="AY35" s="1109"/>
    </row>
    <row r="36" spans="1:51" ht="35.1" customHeight="1" thickBot="1" x14ac:dyDescent="0.25">
      <c r="A36" s="1088" t="s">
        <v>60</v>
      </c>
      <c r="B36" s="1089"/>
      <c r="C36" s="1089"/>
      <c r="D36" s="1089"/>
      <c r="E36" s="1089"/>
      <c r="F36" s="1090"/>
      <c r="G36" s="1082" t="s">
        <v>61</v>
      </c>
      <c r="H36" s="1083"/>
      <c r="I36" s="1083"/>
      <c r="J36" s="1083"/>
      <c r="K36" s="1084"/>
      <c r="L36" s="1064" t="s">
        <v>73</v>
      </c>
      <c r="M36" s="1065"/>
      <c r="N36" s="1065"/>
      <c r="O36" s="1065"/>
      <c r="P36" s="1065"/>
      <c r="Q36" s="1091"/>
      <c r="R36" s="1092" t="s">
        <v>63</v>
      </c>
      <c r="S36" s="1083"/>
      <c r="T36" s="1083"/>
      <c r="U36" s="1083"/>
      <c r="V36" s="1084"/>
      <c r="W36" s="1093" t="s">
        <v>64</v>
      </c>
      <c r="X36" s="1094"/>
      <c r="Y36" s="1094"/>
      <c r="Z36" s="1094"/>
      <c r="AA36" s="1094"/>
      <c r="AB36" s="1094"/>
      <c r="AC36" s="1094"/>
      <c r="AD36" s="1094"/>
      <c r="AE36" s="1094"/>
      <c r="AF36" s="1094"/>
      <c r="AG36" s="1094"/>
      <c r="AH36" s="1094"/>
      <c r="AI36" s="1094"/>
      <c r="AJ36" s="1094"/>
      <c r="AK36" s="1095"/>
      <c r="AL36" s="1092" t="s">
        <v>65</v>
      </c>
      <c r="AM36" s="1083"/>
      <c r="AN36" s="1083"/>
      <c r="AO36" s="1083"/>
      <c r="AP36" s="1083"/>
      <c r="AQ36" s="1083"/>
      <c r="AR36" s="1084"/>
      <c r="AS36" s="1064" t="s">
        <v>74</v>
      </c>
      <c r="AT36" s="1065"/>
      <c r="AU36" s="1065"/>
      <c r="AV36" s="1065"/>
      <c r="AW36" s="1065"/>
      <c r="AX36" s="1065"/>
      <c r="AY36" s="1066"/>
    </row>
    <row r="37" spans="1:51" ht="30" hidden="1" customHeight="1" x14ac:dyDescent="0.2">
      <c r="A37" s="1067" t="s">
        <v>79</v>
      </c>
      <c r="B37" s="1068"/>
      <c r="C37" s="1068"/>
      <c r="D37" s="1068"/>
      <c r="E37" s="1068"/>
      <c r="F37" s="1069"/>
      <c r="G37" s="1070" t="s">
        <v>80</v>
      </c>
      <c r="H37" s="1071"/>
      <c r="I37" s="1071"/>
      <c r="J37" s="1071"/>
      <c r="K37" s="1071"/>
      <c r="L37" s="1071"/>
      <c r="M37" s="1071"/>
      <c r="N37" s="1072"/>
      <c r="O37" s="1073"/>
      <c r="P37" s="1074"/>
      <c r="Q37" s="1074"/>
      <c r="R37" s="1074"/>
      <c r="S37" s="1074"/>
      <c r="T37" s="1074"/>
      <c r="U37" s="1074"/>
      <c r="V37" s="1074"/>
      <c r="W37" s="1074"/>
      <c r="X37" s="1074"/>
      <c r="Y37" s="1074"/>
      <c r="Z37" s="1074"/>
      <c r="AA37" s="1074"/>
      <c r="AB37" s="1074"/>
      <c r="AC37" s="1074"/>
      <c r="AD37" s="1074"/>
      <c r="AE37" s="1074"/>
      <c r="AF37" s="1074"/>
      <c r="AG37" s="1074"/>
      <c r="AH37" s="1074"/>
      <c r="AI37" s="1074"/>
      <c r="AJ37" s="1074"/>
      <c r="AK37" s="1075"/>
      <c r="AL37" s="1076" t="s">
        <v>81</v>
      </c>
      <c r="AM37" s="1077"/>
      <c r="AN37" s="1077"/>
      <c r="AO37" s="1077"/>
      <c r="AP37" s="1077"/>
      <c r="AQ37" s="1077"/>
      <c r="AR37" s="1078"/>
      <c r="AS37" s="1079"/>
      <c r="AT37" s="1080"/>
      <c r="AU37" s="1080"/>
      <c r="AV37" s="1080"/>
      <c r="AW37" s="1080"/>
      <c r="AX37" s="1080"/>
      <c r="AY37" s="1081"/>
    </row>
    <row r="38" spans="1:51" ht="30" hidden="1" customHeight="1" thickBot="1" x14ac:dyDescent="0.25">
      <c r="A38" s="496"/>
      <c r="B38" s="497"/>
      <c r="C38" s="497"/>
      <c r="D38" s="497"/>
      <c r="E38" s="497"/>
      <c r="F38" s="498"/>
      <c r="G38" s="1082" t="s">
        <v>82</v>
      </c>
      <c r="H38" s="1083"/>
      <c r="I38" s="1083"/>
      <c r="J38" s="1083"/>
      <c r="K38" s="1083"/>
      <c r="L38" s="1083"/>
      <c r="M38" s="1083"/>
      <c r="N38" s="1084"/>
      <c r="O38" s="1085"/>
      <c r="P38" s="1086"/>
      <c r="Q38" s="1086"/>
      <c r="R38" s="1086"/>
      <c r="S38" s="1086"/>
      <c r="T38" s="1086"/>
      <c r="U38" s="1086"/>
      <c r="V38" s="1086"/>
      <c r="W38" s="1086"/>
      <c r="X38" s="1086"/>
      <c r="Y38" s="1086"/>
      <c r="Z38" s="1086"/>
      <c r="AA38" s="1086"/>
      <c r="AB38" s="1086"/>
      <c r="AC38" s="1086"/>
      <c r="AD38" s="1086"/>
      <c r="AE38" s="1086"/>
      <c r="AF38" s="1086"/>
      <c r="AG38" s="1086"/>
      <c r="AH38" s="1086"/>
      <c r="AI38" s="1086"/>
      <c r="AJ38" s="1086"/>
      <c r="AK38" s="1086"/>
      <c r="AL38" s="1086"/>
      <c r="AM38" s="1086"/>
      <c r="AN38" s="1086"/>
      <c r="AO38" s="1086"/>
      <c r="AP38" s="1086"/>
      <c r="AQ38" s="1086"/>
      <c r="AR38" s="1086"/>
      <c r="AS38" s="1086"/>
      <c r="AT38" s="1086"/>
      <c r="AU38" s="1086"/>
      <c r="AV38" s="1086"/>
      <c r="AW38" s="1086"/>
      <c r="AX38" s="1086"/>
      <c r="AY38" s="1087"/>
    </row>
    <row r="39" spans="1:51" ht="15" customHeight="1" x14ac:dyDescent="0.2">
      <c r="A39" s="1067" t="s">
        <v>496</v>
      </c>
      <c r="B39" s="1068"/>
      <c r="C39" s="1068"/>
      <c r="D39" s="1068"/>
      <c r="E39" s="1068"/>
      <c r="F39" s="1069"/>
      <c r="G39" s="1142" t="s">
        <v>68</v>
      </c>
      <c r="H39" s="1103"/>
      <c r="I39" s="1103"/>
      <c r="J39" s="1103"/>
      <c r="K39" s="1103"/>
      <c r="L39" s="1103"/>
      <c r="M39" s="1103"/>
      <c r="N39" s="1104"/>
      <c r="O39" s="1099" t="s">
        <v>456</v>
      </c>
      <c r="P39" s="1100"/>
      <c r="Q39" s="1100"/>
      <c r="R39" s="1100"/>
      <c r="S39" s="1100"/>
      <c r="T39" s="1100"/>
      <c r="U39" s="1100"/>
      <c r="V39" s="1101"/>
      <c r="W39" s="1283" t="s">
        <v>49</v>
      </c>
      <c r="X39" s="1284"/>
      <c r="Y39" s="1284"/>
      <c r="Z39" s="1284"/>
      <c r="AA39" s="1284"/>
      <c r="AB39" s="1284"/>
      <c r="AC39" s="1284"/>
      <c r="AD39" s="1285"/>
      <c r="AE39" s="1286" t="s">
        <v>69</v>
      </c>
      <c r="AF39" s="1287"/>
      <c r="AG39" s="1287"/>
      <c r="AH39" s="1287"/>
      <c r="AI39" s="1287"/>
      <c r="AJ39" s="1287"/>
      <c r="AK39" s="1288"/>
      <c r="AL39" s="1102" t="s">
        <v>70</v>
      </c>
      <c r="AM39" s="1103"/>
      <c r="AN39" s="1103"/>
      <c r="AO39" s="1103"/>
      <c r="AP39" s="1103"/>
      <c r="AQ39" s="1103"/>
      <c r="AR39" s="1104"/>
      <c r="AS39" s="1289">
        <v>99986.638000000006</v>
      </c>
      <c r="AT39" s="1290"/>
      <c r="AU39" s="1290"/>
      <c r="AV39" s="1290"/>
      <c r="AW39" s="1290"/>
      <c r="AX39" s="1290"/>
      <c r="AY39" s="1291"/>
    </row>
    <row r="40" spans="1:51" ht="15" customHeight="1" x14ac:dyDescent="0.2">
      <c r="A40" s="481"/>
      <c r="B40" s="482"/>
      <c r="C40" s="482"/>
      <c r="D40" s="482"/>
      <c r="E40" s="482"/>
      <c r="F40" s="483"/>
      <c r="G40" s="1070"/>
      <c r="H40" s="1071"/>
      <c r="I40" s="1071"/>
      <c r="J40" s="1071"/>
      <c r="K40" s="1071"/>
      <c r="L40" s="1071"/>
      <c r="M40" s="1071"/>
      <c r="N40" s="1072"/>
      <c r="O40" s="1119"/>
      <c r="P40" s="1120"/>
      <c r="Q40" s="1120"/>
      <c r="R40" s="1120"/>
      <c r="S40" s="1120"/>
      <c r="T40" s="1120"/>
      <c r="U40" s="1120"/>
      <c r="V40" s="1121"/>
      <c r="W40" s="1136" t="s">
        <v>52</v>
      </c>
      <c r="X40" s="1137"/>
      <c r="Y40" s="1137"/>
      <c r="Z40" s="1137"/>
      <c r="AA40" s="1137"/>
      <c r="AB40" s="1137"/>
      <c r="AC40" s="1137"/>
      <c r="AD40" s="1138"/>
      <c r="AE40" s="1139" t="s">
        <v>53</v>
      </c>
      <c r="AF40" s="1140"/>
      <c r="AG40" s="1140"/>
      <c r="AH40" s="1140"/>
      <c r="AI40" s="1140"/>
      <c r="AJ40" s="1140"/>
      <c r="AK40" s="1141"/>
      <c r="AL40" s="1129"/>
      <c r="AM40" s="1071"/>
      <c r="AN40" s="1071"/>
      <c r="AO40" s="1071"/>
      <c r="AP40" s="1071"/>
      <c r="AQ40" s="1071"/>
      <c r="AR40" s="1072"/>
      <c r="AS40" s="1133"/>
      <c r="AT40" s="1134"/>
      <c r="AU40" s="1134"/>
      <c r="AV40" s="1134"/>
      <c r="AW40" s="1134"/>
      <c r="AX40" s="1134"/>
      <c r="AY40" s="1135"/>
    </row>
    <row r="41" spans="1:51" ht="42" customHeight="1" x14ac:dyDescent="0.2">
      <c r="A41" s="1110"/>
      <c r="B41" s="1111"/>
      <c r="C41" s="1111"/>
      <c r="D41" s="1111"/>
      <c r="E41" s="1111"/>
      <c r="F41" s="1112"/>
      <c r="G41" s="1096" t="s">
        <v>54</v>
      </c>
      <c r="H41" s="1097"/>
      <c r="I41" s="1097"/>
      <c r="J41" s="1097"/>
      <c r="K41" s="1097"/>
      <c r="L41" s="1097"/>
      <c r="M41" s="1097"/>
      <c r="N41" s="1098"/>
      <c r="O41" s="1146" t="s">
        <v>55</v>
      </c>
      <c r="P41" s="1147"/>
      <c r="Q41" s="1147"/>
      <c r="R41" s="1147"/>
      <c r="S41" s="1147"/>
      <c r="T41" s="1147"/>
      <c r="U41" s="1147"/>
      <c r="V41" s="1292"/>
      <c r="W41" s="1108" t="s">
        <v>71</v>
      </c>
      <c r="X41" s="1097"/>
      <c r="Y41" s="1097"/>
      <c r="Z41" s="1097"/>
      <c r="AA41" s="1097"/>
      <c r="AB41" s="1097"/>
      <c r="AC41" s="1097"/>
      <c r="AD41" s="1098"/>
      <c r="AE41" s="1293" t="s">
        <v>497</v>
      </c>
      <c r="AF41" s="1294"/>
      <c r="AG41" s="1294"/>
      <c r="AH41" s="1294"/>
      <c r="AI41" s="1294"/>
      <c r="AJ41" s="1294"/>
      <c r="AK41" s="1295"/>
      <c r="AL41" s="1108" t="s">
        <v>58</v>
      </c>
      <c r="AM41" s="1097"/>
      <c r="AN41" s="1097"/>
      <c r="AO41" s="1097"/>
      <c r="AP41" s="1097"/>
      <c r="AQ41" s="1097"/>
      <c r="AR41" s="1098"/>
      <c r="AS41" s="1146" t="s">
        <v>59</v>
      </c>
      <c r="AT41" s="1147"/>
      <c r="AU41" s="1147"/>
      <c r="AV41" s="1147"/>
      <c r="AW41" s="1147"/>
      <c r="AX41" s="1147"/>
      <c r="AY41" s="1148"/>
    </row>
    <row r="42" spans="1:51" ht="35.1" customHeight="1" thickBot="1" x14ac:dyDescent="0.25">
      <c r="A42" s="1088" t="s">
        <v>60</v>
      </c>
      <c r="B42" s="1089"/>
      <c r="C42" s="1089"/>
      <c r="D42" s="1089"/>
      <c r="E42" s="1089"/>
      <c r="F42" s="1090"/>
      <c r="G42" s="1082" t="s">
        <v>61</v>
      </c>
      <c r="H42" s="1083"/>
      <c r="I42" s="1083"/>
      <c r="J42" s="1083"/>
      <c r="K42" s="1084"/>
      <c r="L42" s="1064" t="s">
        <v>456</v>
      </c>
      <c r="M42" s="1065"/>
      <c r="N42" s="1065"/>
      <c r="O42" s="1065"/>
      <c r="P42" s="1065"/>
      <c r="Q42" s="1091"/>
      <c r="R42" s="1092" t="s">
        <v>63</v>
      </c>
      <c r="S42" s="1083"/>
      <c r="T42" s="1083"/>
      <c r="U42" s="1083"/>
      <c r="V42" s="1084"/>
      <c r="W42" s="1296" t="s">
        <v>498</v>
      </c>
      <c r="X42" s="1297"/>
      <c r="Y42" s="1297"/>
      <c r="Z42" s="1297"/>
      <c r="AA42" s="1297"/>
      <c r="AB42" s="1297"/>
      <c r="AC42" s="1297"/>
      <c r="AD42" s="1297"/>
      <c r="AE42" s="1297"/>
      <c r="AF42" s="1297"/>
      <c r="AG42" s="1297"/>
      <c r="AH42" s="1297"/>
      <c r="AI42" s="1297"/>
      <c r="AJ42" s="1297"/>
      <c r="AK42" s="1298"/>
      <c r="AL42" s="1092" t="s">
        <v>65</v>
      </c>
      <c r="AM42" s="1083"/>
      <c r="AN42" s="1083"/>
      <c r="AO42" s="1083"/>
      <c r="AP42" s="1083"/>
      <c r="AQ42" s="1083"/>
      <c r="AR42" s="1084"/>
      <c r="AS42" s="1064" t="s">
        <v>499</v>
      </c>
      <c r="AT42" s="1065"/>
      <c r="AU42" s="1065"/>
      <c r="AV42" s="1065"/>
      <c r="AW42" s="1065"/>
      <c r="AX42" s="1065"/>
      <c r="AY42" s="1066"/>
    </row>
    <row r="43" spans="1:51" ht="13.5" customHeight="1" x14ac:dyDescent="0.2">
      <c r="A43" s="493" t="s">
        <v>83</v>
      </c>
      <c r="B43" s="494"/>
      <c r="C43" s="494"/>
      <c r="D43" s="494"/>
      <c r="E43" s="494"/>
      <c r="F43" s="495"/>
      <c r="G43" s="1046" t="s">
        <v>84</v>
      </c>
      <c r="H43" s="1047"/>
      <c r="I43" s="1047"/>
      <c r="J43" s="1047"/>
      <c r="K43" s="1047"/>
      <c r="L43" s="1047"/>
      <c r="M43" s="1047"/>
      <c r="N43" s="1047"/>
      <c r="O43" s="1047"/>
      <c r="P43" s="1047"/>
      <c r="Q43" s="1047"/>
      <c r="R43" s="1047"/>
      <c r="S43" s="1047"/>
      <c r="T43" s="1047"/>
      <c r="U43" s="1047"/>
      <c r="V43" s="1047"/>
      <c r="W43" s="1047"/>
      <c r="X43" s="1047"/>
      <c r="Y43" s="1047"/>
      <c r="Z43" s="1047"/>
      <c r="AA43" s="1047"/>
      <c r="AB43" s="1047"/>
      <c r="AC43" s="1047"/>
      <c r="AD43" s="1047"/>
      <c r="AE43" s="1047"/>
      <c r="AF43" s="1047"/>
      <c r="AG43" s="1047"/>
      <c r="AH43" s="1047"/>
      <c r="AI43" s="1047"/>
      <c r="AJ43" s="1047"/>
      <c r="AK43" s="1047"/>
      <c r="AL43" s="1047"/>
      <c r="AM43" s="1047"/>
      <c r="AN43" s="1047"/>
      <c r="AO43" s="1047"/>
      <c r="AP43" s="1047"/>
      <c r="AQ43" s="1047"/>
      <c r="AR43" s="1047"/>
      <c r="AS43" s="1047"/>
      <c r="AT43" s="1047"/>
      <c r="AU43" s="1047"/>
      <c r="AV43" s="1047"/>
      <c r="AW43" s="1047"/>
      <c r="AX43" s="1047"/>
      <c r="AY43" s="1048"/>
    </row>
    <row r="44" spans="1:51" ht="45" customHeight="1" x14ac:dyDescent="0.2">
      <c r="A44" s="481"/>
      <c r="B44" s="482"/>
      <c r="C44" s="482"/>
      <c r="D44" s="482"/>
      <c r="E44" s="482"/>
      <c r="F44" s="483"/>
      <c r="G44" s="1049" t="s">
        <v>471</v>
      </c>
      <c r="H44" s="1050"/>
      <c r="I44" s="1050"/>
      <c r="J44" s="1050"/>
      <c r="K44" s="1050"/>
      <c r="L44" s="1050"/>
      <c r="M44" s="1050"/>
      <c r="N44" s="1050"/>
      <c r="O44" s="1050"/>
      <c r="P44" s="1050"/>
      <c r="Q44" s="1050"/>
      <c r="R44" s="1050"/>
      <c r="S44" s="1050"/>
      <c r="T44" s="1050"/>
      <c r="U44" s="1050"/>
      <c r="V44" s="1050"/>
      <c r="W44" s="1050"/>
      <c r="X44" s="1050"/>
      <c r="Y44" s="1050"/>
      <c r="Z44" s="1050"/>
      <c r="AA44" s="1050"/>
      <c r="AB44" s="1050"/>
      <c r="AC44" s="1050"/>
      <c r="AD44" s="1050"/>
      <c r="AE44" s="1050"/>
      <c r="AF44" s="1050"/>
      <c r="AG44" s="1050"/>
      <c r="AH44" s="1050"/>
      <c r="AI44" s="1050"/>
      <c r="AJ44" s="1050"/>
      <c r="AK44" s="1050"/>
      <c r="AL44" s="1050"/>
      <c r="AM44" s="1050"/>
      <c r="AN44" s="1050"/>
      <c r="AO44" s="1050"/>
      <c r="AP44" s="1050"/>
      <c r="AQ44" s="1050"/>
      <c r="AR44" s="1050"/>
      <c r="AS44" s="1050"/>
      <c r="AT44" s="1050"/>
      <c r="AU44" s="1050"/>
      <c r="AV44" s="1050"/>
      <c r="AW44" s="1050"/>
      <c r="AX44" s="1050"/>
      <c r="AY44" s="1051"/>
    </row>
    <row r="45" spans="1:51" ht="13.5" customHeight="1" x14ac:dyDescent="0.2">
      <c r="A45" s="481"/>
      <c r="B45" s="482"/>
      <c r="C45" s="482"/>
      <c r="D45" s="482"/>
      <c r="E45" s="482"/>
      <c r="F45" s="483"/>
      <c r="G45" s="1052" t="s">
        <v>85</v>
      </c>
      <c r="H45" s="1053"/>
      <c r="I45" s="1053"/>
      <c r="J45" s="1053"/>
      <c r="K45" s="1053"/>
      <c r="L45" s="1053"/>
      <c r="M45" s="1053"/>
      <c r="N45" s="1053"/>
      <c r="O45" s="1053"/>
      <c r="P45" s="1053"/>
      <c r="Q45" s="1053"/>
      <c r="R45" s="1053"/>
      <c r="S45" s="1053"/>
      <c r="T45" s="1053"/>
      <c r="U45" s="1053"/>
      <c r="V45" s="1053"/>
      <c r="W45" s="1053"/>
      <c r="X45" s="1053"/>
      <c r="Y45" s="1053"/>
      <c r="Z45" s="1053"/>
      <c r="AA45" s="1053"/>
      <c r="AB45" s="1053"/>
      <c r="AC45" s="1053"/>
      <c r="AD45" s="1053"/>
      <c r="AE45" s="1053"/>
      <c r="AF45" s="1053"/>
      <c r="AG45" s="1053"/>
      <c r="AH45" s="1053"/>
      <c r="AI45" s="1053"/>
      <c r="AJ45" s="1053"/>
      <c r="AK45" s="1053"/>
      <c r="AL45" s="1053"/>
      <c r="AM45" s="1053"/>
      <c r="AN45" s="1053"/>
      <c r="AO45" s="1053"/>
      <c r="AP45" s="1053"/>
      <c r="AQ45" s="1053"/>
      <c r="AR45" s="1053"/>
      <c r="AS45" s="1053"/>
      <c r="AT45" s="1053"/>
      <c r="AU45" s="1053"/>
      <c r="AV45" s="1053"/>
      <c r="AW45" s="1053"/>
      <c r="AX45" s="1053"/>
      <c r="AY45" s="1054"/>
    </row>
    <row r="46" spans="1:51" ht="13.5" customHeight="1" x14ac:dyDescent="0.2">
      <c r="A46" s="481"/>
      <c r="B46" s="482"/>
      <c r="C46" s="482"/>
      <c r="D46" s="482"/>
      <c r="E46" s="482"/>
      <c r="F46" s="483"/>
      <c r="G46" s="1055" t="s">
        <v>86</v>
      </c>
      <c r="H46" s="1056"/>
      <c r="I46" s="1056"/>
      <c r="J46" s="1056"/>
      <c r="K46" s="1056"/>
      <c r="L46" s="1056"/>
      <c r="M46" s="1056"/>
      <c r="N46" s="1056"/>
      <c r="O46" s="1056"/>
      <c r="P46" s="1056"/>
      <c r="Q46" s="1056"/>
      <c r="R46" s="1056"/>
      <c r="S46" s="1056"/>
      <c r="T46" s="1056"/>
      <c r="U46" s="1056"/>
      <c r="V46" s="1056"/>
      <c r="W46" s="1056"/>
      <c r="X46" s="1056"/>
      <c r="Y46" s="1056"/>
      <c r="Z46" s="1056"/>
      <c r="AA46" s="1056"/>
      <c r="AB46" s="1056"/>
      <c r="AC46" s="1056"/>
      <c r="AD46" s="1056"/>
      <c r="AE46" s="1056"/>
      <c r="AF46" s="1056"/>
      <c r="AG46" s="1056"/>
      <c r="AH46" s="1056"/>
      <c r="AI46" s="1056"/>
      <c r="AJ46" s="1056"/>
      <c r="AK46" s="1056"/>
      <c r="AL46" s="1056"/>
      <c r="AM46" s="1056"/>
      <c r="AN46" s="1056"/>
      <c r="AO46" s="1056"/>
      <c r="AP46" s="1056"/>
      <c r="AQ46" s="1056"/>
      <c r="AR46" s="1056"/>
      <c r="AS46" s="1056"/>
      <c r="AT46" s="1056"/>
      <c r="AU46" s="1056"/>
      <c r="AV46" s="1056"/>
      <c r="AW46" s="1056"/>
      <c r="AX46" s="1056"/>
      <c r="AY46" s="1057"/>
    </row>
    <row r="47" spans="1:51" ht="30" customHeight="1" x14ac:dyDescent="0.2">
      <c r="A47" s="481"/>
      <c r="B47" s="482"/>
      <c r="C47" s="482"/>
      <c r="D47" s="482"/>
      <c r="E47" s="482"/>
      <c r="F47" s="483"/>
      <c r="G47" s="1049" t="s">
        <v>15</v>
      </c>
      <c r="H47" s="1050"/>
      <c r="I47" s="1050"/>
      <c r="J47" s="1050"/>
      <c r="K47" s="1050"/>
      <c r="L47" s="1050"/>
      <c r="M47" s="1050"/>
      <c r="N47" s="1050"/>
      <c r="O47" s="1050"/>
      <c r="P47" s="1050"/>
      <c r="Q47" s="1050"/>
      <c r="R47" s="1050"/>
      <c r="S47" s="1050"/>
      <c r="T47" s="1050"/>
      <c r="U47" s="1050"/>
      <c r="V47" s="1050"/>
      <c r="W47" s="1050"/>
      <c r="X47" s="1050"/>
      <c r="Y47" s="1050"/>
      <c r="Z47" s="1050"/>
      <c r="AA47" s="1050"/>
      <c r="AB47" s="1050"/>
      <c r="AC47" s="1050"/>
      <c r="AD47" s="1050"/>
      <c r="AE47" s="1050"/>
      <c r="AF47" s="1050"/>
      <c r="AG47" s="1050"/>
      <c r="AH47" s="1050"/>
      <c r="AI47" s="1050"/>
      <c r="AJ47" s="1050"/>
      <c r="AK47" s="1050"/>
      <c r="AL47" s="1050"/>
      <c r="AM47" s="1050"/>
      <c r="AN47" s="1050"/>
      <c r="AO47" s="1050"/>
      <c r="AP47" s="1050"/>
      <c r="AQ47" s="1050"/>
      <c r="AR47" s="1050"/>
      <c r="AS47" s="1050"/>
      <c r="AT47" s="1050"/>
      <c r="AU47" s="1050"/>
      <c r="AV47" s="1050"/>
      <c r="AW47" s="1050"/>
      <c r="AX47" s="1050"/>
      <c r="AY47" s="1051"/>
    </row>
    <row r="48" spans="1:51" x14ac:dyDescent="0.2">
      <c r="A48" s="481"/>
      <c r="B48" s="482"/>
      <c r="C48" s="482"/>
      <c r="D48" s="482"/>
      <c r="E48" s="482"/>
      <c r="F48" s="483"/>
      <c r="G48" s="1058" t="s">
        <v>87</v>
      </c>
      <c r="H48" s="1059"/>
      <c r="I48" s="1059"/>
      <c r="J48" s="1059"/>
      <c r="K48" s="1059"/>
      <c r="L48" s="1059"/>
      <c r="M48" s="1059"/>
      <c r="N48" s="1059"/>
      <c r="O48" s="1059"/>
      <c r="P48" s="1059"/>
      <c r="Q48" s="1059"/>
      <c r="R48" s="1059"/>
      <c r="S48" s="1059"/>
      <c r="T48" s="1059"/>
      <c r="U48" s="1059"/>
      <c r="V48" s="1059"/>
      <c r="W48" s="1059"/>
      <c r="X48" s="1059"/>
      <c r="Y48" s="1059"/>
      <c r="Z48" s="1059"/>
      <c r="AA48" s="1059"/>
      <c r="AB48" s="1059"/>
      <c r="AC48" s="1059"/>
      <c r="AD48" s="1059"/>
      <c r="AE48" s="1059"/>
      <c r="AF48" s="1059"/>
      <c r="AG48" s="1059"/>
      <c r="AH48" s="1059"/>
      <c r="AI48" s="1059"/>
      <c r="AJ48" s="1059"/>
      <c r="AK48" s="1059"/>
      <c r="AL48" s="1059"/>
      <c r="AM48" s="1059"/>
      <c r="AN48" s="1059"/>
      <c r="AO48" s="1059"/>
      <c r="AP48" s="1059"/>
      <c r="AQ48" s="1059"/>
      <c r="AR48" s="1059"/>
      <c r="AS48" s="1059"/>
      <c r="AT48" s="1059"/>
      <c r="AU48" s="1059"/>
      <c r="AV48" s="1059"/>
      <c r="AW48" s="1059"/>
      <c r="AX48" s="1059"/>
      <c r="AY48" s="1060"/>
    </row>
    <row r="49" spans="1:51" ht="30" customHeight="1" x14ac:dyDescent="0.2">
      <c r="A49" s="481"/>
      <c r="B49" s="482"/>
      <c r="C49" s="482"/>
      <c r="D49" s="482"/>
      <c r="E49" s="482"/>
      <c r="F49" s="483"/>
      <c r="G49" s="1049" t="s">
        <v>465</v>
      </c>
      <c r="H49" s="1050"/>
      <c r="I49" s="1050"/>
      <c r="J49" s="1050"/>
      <c r="K49" s="1050"/>
      <c r="L49" s="1050"/>
      <c r="M49" s="1050"/>
      <c r="N49" s="1050"/>
      <c r="O49" s="1050"/>
      <c r="P49" s="1050"/>
      <c r="Q49" s="1050"/>
      <c r="R49" s="1050"/>
      <c r="S49" s="1050"/>
      <c r="T49" s="1050"/>
      <c r="U49" s="1050"/>
      <c r="V49" s="1050"/>
      <c r="W49" s="1050"/>
      <c r="X49" s="1050"/>
      <c r="Y49" s="1050"/>
      <c r="Z49" s="1050"/>
      <c r="AA49" s="1050"/>
      <c r="AB49" s="1050"/>
      <c r="AC49" s="1050"/>
      <c r="AD49" s="1050"/>
      <c r="AE49" s="1050"/>
      <c r="AF49" s="1050"/>
      <c r="AG49" s="1050"/>
      <c r="AH49" s="1050"/>
      <c r="AI49" s="1050"/>
      <c r="AJ49" s="1050"/>
      <c r="AK49" s="1050"/>
      <c r="AL49" s="1050"/>
      <c r="AM49" s="1050"/>
      <c r="AN49" s="1050"/>
      <c r="AO49" s="1050"/>
      <c r="AP49" s="1050"/>
      <c r="AQ49" s="1050"/>
      <c r="AR49" s="1050"/>
      <c r="AS49" s="1050"/>
      <c r="AT49" s="1050"/>
      <c r="AU49" s="1050"/>
      <c r="AV49" s="1050"/>
      <c r="AW49" s="1050"/>
      <c r="AX49" s="1050"/>
      <c r="AY49" s="1051"/>
    </row>
    <row r="50" spans="1:51" ht="13.5" customHeight="1" x14ac:dyDescent="0.2">
      <c r="A50" s="481"/>
      <c r="B50" s="482"/>
      <c r="C50" s="482"/>
      <c r="D50" s="482"/>
      <c r="E50" s="482"/>
      <c r="F50" s="483"/>
      <c r="G50" s="1061" t="s">
        <v>88</v>
      </c>
      <c r="H50" s="1062"/>
      <c r="I50" s="1062"/>
      <c r="J50" s="1062"/>
      <c r="K50" s="1062"/>
      <c r="L50" s="1062"/>
      <c r="M50" s="1062"/>
      <c r="N50" s="1062"/>
      <c r="O50" s="1062"/>
      <c r="P50" s="1062"/>
      <c r="Q50" s="1062"/>
      <c r="R50" s="1062"/>
      <c r="S50" s="1062"/>
      <c r="T50" s="1062"/>
      <c r="U50" s="1062"/>
      <c r="V50" s="1062"/>
      <c r="W50" s="1062"/>
      <c r="X50" s="1062"/>
      <c r="Y50" s="1062"/>
      <c r="Z50" s="1062"/>
      <c r="AA50" s="1062"/>
      <c r="AB50" s="1062"/>
      <c r="AC50" s="1062"/>
      <c r="AD50" s="1062"/>
      <c r="AE50" s="1062"/>
      <c r="AF50" s="1062"/>
      <c r="AG50" s="1062"/>
      <c r="AH50" s="1062"/>
      <c r="AI50" s="1062"/>
      <c r="AJ50" s="1062"/>
      <c r="AK50" s="1062"/>
      <c r="AL50" s="1062"/>
      <c r="AM50" s="1062"/>
      <c r="AN50" s="1062"/>
      <c r="AO50" s="1062"/>
      <c r="AP50" s="1062"/>
      <c r="AQ50" s="1062"/>
      <c r="AR50" s="1062"/>
      <c r="AS50" s="1062"/>
      <c r="AT50" s="1062"/>
      <c r="AU50" s="1062"/>
      <c r="AV50" s="1062"/>
      <c r="AW50" s="1062"/>
      <c r="AX50" s="1062"/>
      <c r="AY50" s="1063"/>
    </row>
    <row r="51" spans="1:51" ht="30" customHeight="1" thickBot="1" x14ac:dyDescent="0.25">
      <c r="A51" s="496"/>
      <c r="B51" s="497"/>
      <c r="C51" s="497"/>
      <c r="D51" s="497"/>
      <c r="E51" s="497"/>
      <c r="F51" s="498"/>
      <c r="G51" s="484" t="s">
        <v>15</v>
      </c>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6"/>
    </row>
    <row r="52" spans="1:51" ht="135.75" customHeight="1" thickBot="1" x14ac:dyDescent="0.25">
      <c r="A52" s="1041" t="s">
        <v>89</v>
      </c>
      <c r="B52" s="1042"/>
      <c r="C52" s="1042"/>
      <c r="D52" s="1042"/>
      <c r="E52" s="1042"/>
      <c r="F52" s="1043"/>
      <c r="G52" s="490" t="s">
        <v>90</v>
      </c>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491"/>
      <c r="AP52" s="491"/>
      <c r="AQ52" s="491"/>
      <c r="AR52" s="491"/>
      <c r="AS52" s="491"/>
      <c r="AT52" s="491"/>
      <c r="AU52" s="491"/>
      <c r="AV52" s="491"/>
      <c r="AW52" s="491"/>
      <c r="AX52" s="491"/>
      <c r="AY52" s="492"/>
    </row>
    <row r="53" spans="1:51" s="11" customFormat="1" ht="38.25" customHeight="1" x14ac:dyDescent="0.2">
      <c r="A53" s="248" t="s">
        <v>91</v>
      </c>
      <c r="B53" s="249"/>
      <c r="C53" s="249"/>
      <c r="D53" s="249"/>
      <c r="E53" s="249"/>
      <c r="F53" s="250"/>
      <c r="G53" s="1044" t="s">
        <v>92</v>
      </c>
      <c r="H53" s="1044"/>
      <c r="I53" s="1044"/>
      <c r="J53" s="1044"/>
      <c r="K53" s="1044"/>
      <c r="L53" s="1044"/>
      <c r="M53" s="1044"/>
      <c r="N53" s="1044"/>
      <c r="O53" s="1044"/>
      <c r="P53" s="1044"/>
      <c r="Q53" s="1044"/>
      <c r="R53" s="1044"/>
      <c r="S53" s="1044"/>
      <c r="T53" s="1044"/>
      <c r="U53" s="1044"/>
      <c r="V53" s="1044"/>
      <c r="W53" s="1044"/>
      <c r="X53" s="1044"/>
      <c r="Y53" s="1044"/>
      <c r="Z53" s="1044"/>
      <c r="AA53" s="1044"/>
      <c r="AB53" s="1044"/>
      <c r="AC53" s="1044"/>
      <c r="AD53" s="1044"/>
      <c r="AE53" s="1044"/>
      <c r="AF53" s="1044"/>
      <c r="AG53" s="1044"/>
      <c r="AH53" s="1044"/>
      <c r="AI53" s="1044"/>
      <c r="AJ53" s="1044"/>
      <c r="AK53" s="1044"/>
      <c r="AL53" s="1044"/>
      <c r="AM53" s="1044"/>
      <c r="AN53" s="1044"/>
      <c r="AO53" s="1044"/>
      <c r="AP53" s="1044"/>
      <c r="AQ53" s="1044"/>
      <c r="AR53" s="1044"/>
      <c r="AS53" s="1044"/>
      <c r="AT53" s="1044"/>
      <c r="AU53" s="1044"/>
      <c r="AV53" s="1044"/>
      <c r="AW53" s="1044"/>
      <c r="AX53" s="1044"/>
      <c r="AY53" s="1045"/>
    </row>
    <row r="54" spans="1:51" s="11" customFormat="1" ht="29.25" customHeight="1" x14ac:dyDescent="0.2">
      <c r="A54" s="253" t="s">
        <v>93</v>
      </c>
      <c r="B54" s="254"/>
      <c r="C54" s="254"/>
      <c r="D54" s="254"/>
      <c r="E54" s="254"/>
      <c r="F54" s="255"/>
      <c r="G54" s="12"/>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9"/>
    </row>
    <row r="55" spans="1:51" s="11" customFormat="1" ht="29.25" customHeight="1" x14ac:dyDescent="0.2">
      <c r="A55" s="256" t="s">
        <v>94</v>
      </c>
      <c r="B55" s="257"/>
      <c r="C55" s="257"/>
      <c r="D55" s="257"/>
      <c r="E55" s="257"/>
      <c r="F55" s="258"/>
      <c r="G55" s="265" t="s">
        <v>95</v>
      </c>
      <c r="H55" s="152"/>
      <c r="I55" s="152"/>
      <c r="J55" s="152"/>
      <c r="K55" s="152"/>
      <c r="L55" s="152"/>
      <c r="M55" s="152"/>
      <c r="N55" s="152"/>
      <c r="O55" s="152"/>
      <c r="P55" s="266" t="s">
        <v>96</v>
      </c>
      <c r="Q55" s="152"/>
      <c r="R55" s="152"/>
      <c r="S55" s="152"/>
      <c r="T55" s="152"/>
      <c r="U55" s="152"/>
      <c r="V55" s="152"/>
      <c r="W55" s="152"/>
      <c r="X55" s="267"/>
      <c r="Y55" s="137"/>
      <c r="Z55" s="138"/>
      <c r="AA55" s="139"/>
      <c r="AB55" s="85" t="s">
        <v>97</v>
      </c>
      <c r="AC55" s="86"/>
      <c r="AD55" s="86"/>
      <c r="AE55" s="87"/>
      <c r="AF55" s="143" t="s">
        <v>98</v>
      </c>
      <c r="AG55" s="144"/>
      <c r="AH55" s="144"/>
      <c r="AI55" s="145"/>
      <c r="AJ55" s="143" t="s">
        <v>99</v>
      </c>
      <c r="AK55" s="144"/>
      <c r="AL55" s="144"/>
      <c r="AM55" s="145"/>
      <c r="AN55" s="143" t="s">
        <v>73</v>
      </c>
      <c r="AO55" s="144"/>
      <c r="AP55" s="144"/>
      <c r="AQ55" s="145"/>
      <c r="AR55" s="268" t="s">
        <v>100</v>
      </c>
      <c r="AS55" s="269"/>
      <c r="AT55" s="269"/>
      <c r="AU55" s="270"/>
      <c r="AV55" s="268" t="s">
        <v>101</v>
      </c>
      <c r="AW55" s="269"/>
      <c r="AX55" s="269"/>
      <c r="AY55" s="271"/>
    </row>
    <row r="56" spans="1:51" s="11" customFormat="1" ht="39.9" customHeight="1" x14ac:dyDescent="0.2">
      <c r="A56" s="259"/>
      <c r="B56" s="260"/>
      <c r="C56" s="260"/>
      <c r="D56" s="260"/>
      <c r="E56" s="260"/>
      <c r="F56" s="261"/>
      <c r="G56" s="1010" t="s">
        <v>102</v>
      </c>
      <c r="H56" s="1011"/>
      <c r="I56" s="1011"/>
      <c r="J56" s="1011"/>
      <c r="K56" s="1011"/>
      <c r="L56" s="1011"/>
      <c r="M56" s="1011"/>
      <c r="N56" s="1011"/>
      <c r="O56" s="1011"/>
      <c r="P56" s="1014" t="s">
        <v>476</v>
      </c>
      <c r="Q56" s="995"/>
      <c r="R56" s="995"/>
      <c r="S56" s="995"/>
      <c r="T56" s="995"/>
      <c r="U56" s="995"/>
      <c r="V56" s="995"/>
      <c r="W56" s="995"/>
      <c r="X56" s="996"/>
      <c r="Y56" s="282" t="s">
        <v>103</v>
      </c>
      <c r="Z56" s="1016"/>
      <c r="AA56" s="1017"/>
      <c r="AB56" s="1018" t="s">
        <v>104</v>
      </c>
      <c r="AC56" s="1019"/>
      <c r="AD56" s="1019"/>
      <c r="AE56" s="1020"/>
      <c r="AF56" s="1021" t="s">
        <v>105</v>
      </c>
      <c r="AG56" s="1021"/>
      <c r="AH56" s="1021"/>
      <c r="AI56" s="1021"/>
      <c r="AJ56" s="1021">
        <v>35183</v>
      </c>
      <c r="AK56" s="1021"/>
      <c r="AL56" s="1021"/>
      <c r="AM56" s="1021"/>
      <c r="AN56" s="289">
        <v>25121</v>
      </c>
      <c r="AO56" s="289"/>
      <c r="AP56" s="289"/>
      <c r="AQ56" s="289"/>
      <c r="AR56" s="289" t="s">
        <v>105</v>
      </c>
      <c r="AS56" s="289"/>
      <c r="AT56" s="289"/>
      <c r="AU56" s="289"/>
      <c r="AV56" s="290" t="s">
        <v>105</v>
      </c>
      <c r="AW56" s="291"/>
      <c r="AX56" s="291"/>
      <c r="AY56" s="292"/>
    </row>
    <row r="57" spans="1:51" s="11" customFormat="1" ht="39.9" customHeight="1" x14ac:dyDescent="0.2">
      <c r="A57" s="262"/>
      <c r="B57" s="263"/>
      <c r="C57" s="263"/>
      <c r="D57" s="263"/>
      <c r="E57" s="263"/>
      <c r="F57" s="264"/>
      <c r="G57" s="1012"/>
      <c r="H57" s="1013"/>
      <c r="I57" s="1013"/>
      <c r="J57" s="1013"/>
      <c r="K57" s="1013"/>
      <c r="L57" s="1013"/>
      <c r="M57" s="1013"/>
      <c r="N57" s="1013"/>
      <c r="O57" s="1013"/>
      <c r="P57" s="1015"/>
      <c r="Q57" s="969"/>
      <c r="R57" s="969"/>
      <c r="S57" s="969"/>
      <c r="T57" s="969"/>
      <c r="U57" s="969"/>
      <c r="V57" s="969"/>
      <c r="W57" s="969"/>
      <c r="X57" s="1000"/>
      <c r="Y57" s="293" t="s">
        <v>106</v>
      </c>
      <c r="Z57" s="1019"/>
      <c r="AA57" s="1020"/>
      <c r="AB57" s="1018" t="s">
        <v>104</v>
      </c>
      <c r="AC57" s="1019"/>
      <c r="AD57" s="1019"/>
      <c r="AE57" s="1020"/>
      <c r="AF57" s="1021" t="s">
        <v>105</v>
      </c>
      <c r="AG57" s="1021"/>
      <c r="AH57" s="1021"/>
      <c r="AI57" s="1021"/>
      <c r="AJ57" s="1021">
        <v>47000</v>
      </c>
      <c r="AK57" s="1021"/>
      <c r="AL57" s="1021"/>
      <c r="AM57" s="1021"/>
      <c r="AN57" s="289">
        <v>21500</v>
      </c>
      <c r="AO57" s="289"/>
      <c r="AP57" s="289"/>
      <c r="AQ57" s="289"/>
      <c r="AR57" s="289">
        <v>29000</v>
      </c>
      <c r="AS57" s="289"/>
      <c r="AT57" s="289"/>
      <c r="AU57" s="289"/>
      <c r="AV57" s="290">
        <v>8800</v>
      </c>
      <c r="AW57" s="291"/>
      <c r="AX57" s="291"/>
      <c r="AY57" s="292"/>
    </row>
    <row r="58" spans="1:51" s="11" customFormat="1" ht="6.75" customHeight="1" x14ac:dyDescent="0.2">
      <c r="A58" s="14"/>
      <c r="B58" s="15"/>
      <c r="C58" s="15"/>
      <c r="D58" s="15"/>
      <c r="E58" s="15"/>
      <c r="F58" s="16"/>
      <c r="G58" s="1038"/>
      <c r="H58" s="1039"/>
      <c r="I58" s="1039"/>
      <c r="J58" s="1039"/>
      <c r="K58" s="1039"/>
      <c r="L58" s="1039"/>
      <c r="M58" s="1039"/>
      <c r="N58" s="1039"/>
      <c r="O58" s="1039"/>
      <c r="P58" s="1039"/>
      <c r="Q58" s="1039"/>
      <c r="R58" s="1039"/>
      <c r="S58" s="1039"/>
      <c r="T58" s="1039"/>
      <c r="U58" s="1039"/>
      <c r="V58" s="1039"/>
      <c r="W58" s="1039"/>
      <c r="X58" s="1039"/>
      <c r="Y58" s="1039"/>
      <c r="Z58" s="1039"/>
      <c r="AA58" s="1039"/>
      <c r="AB58" s="1039"/>
      <c r="AC58" s="1039"/>
      <c r="AD58" s="1039"/>
      <c r="AE58" s="1039"/>
      <c r="AF58" s="1039"/>
      <c r="AG58" s="1039"/>
      <c r="AH58" s="1039"/>
      <c r="AI58" s="1039"/>
      <c r="AJ58" s="1039"/>
      <c r="AK58" s="1039"/>
      <c r="AL58" s="1039"/>
      <c r="AM58" s="1039"/>
      <c r="AN58" s="1039"/>
      <c r="AO58" s="1039"/>
      <c r="AP58" s="1039"/>
      <c r="AQ58" s="1039"/>
      <c r="AR58" s="1039"/>
      <c r="AS58" s="1039"/>
      <c r="AT58" s="1039"/>
      <c r="AU58" s="1039"/>
      <c r="AV58" s="1039"/>
      <c r="AW58" s="1039"/>
      <c r="AX58" s="1039"/>
      <c r="AY58" s="1040"/>
    </row>
    <row r="59" spans="1:51" s="11" customFormat="1" ht="68.25" customHeight="1" x14ac:dyDescent="0.2">
      <c r="A59" s="109" t="s">
        <v>93</v>
      </c>
      <c r="B59" s="110"/>
      <c r="C59" s="111" t="s">
        <v>107</v>
      </c>
      <c r="D59" s="111"/>
      <c r="E59" s="111"/>
      <c r="F59" s="112"/>
      <c r="G59" s="968" t="s">
        <v>108</v>
      </c>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c r="AL59" s="969"/>
      <c r="AM59" s="969"/>
      <c r="AN59" s="969"/>
      <c r="AO59" s="969"/>
      <c r="AP59" s="969"/>
      <c r="AQ59" s="969"/>
      <c r="AR59" s="969"/>
      <c r="AS59" s="969"/>
      <c r="AT59" s="969"/>
      <c r="AU59" s="969"/>
      <c r="AV59" s="969"/>
      <c r="AW59" s="969"/>
      <c r="AX59" s="969"/>
      <c r="AY59" s="970"/>
    </row>
    <row r="60" spans="1:51" s="11" customFormat="1" ht="18.75" customHeight="1" x14ac:dyDescent="0.2">
      <c r="A60" s="116" t="s">
        <v>109</v>
      </c>
      <c r="B60" s="117"/>
      <c r="C60" s="117"/>
      <c r="D60" s="117"/>
      <c r="E60" s="117"/>
      <c r="F60" s="118"/>
      <c r="G60" s="971" t="s">
        <v>110</v>
      </c>
      <c r="H60" s="972"/>
      <c r="I60" s="972"/>
      <c r="J60" s="972"/>
      <c r="K60" s="972"/>
      <c r="L60" s="972"/>
      <c r="M60" s="972"/>
      <c r="N60" s="972"/>
      <c r="O60" s="973"/>
      <c r="P60" s="977" t="s">
        <v>111</v>
      </c>
      <c r="Q60" s="972"/>
      <c r="R60" s="972"/>
      <c r="S60" s="972"/>
      <c r="T60" s="972"/>
      <c r="U60" s="972"/>
      <c r="V60" s="972"/>
      <c r="W60" s="972"/>
      <c r="X60" s="973"/>
      <c r="Y60" s="979"/>
      <c r="Z60" s="980"/>
      <c r="AA60" s="981"/>
      <c r="AB60" s="985" t="s">
        <v>97</v>
      </c>
      <c r="AC60" s="986"/>
      <c r="AD60" s="986"/>
      <c r="AE60" s="987"/>
      <c r="AF60" s="1022" t="s">
        <v>98</v>
      </c>
      <c r="AG60" s="1023"/>
      <c r="AH60" s="1023"/>
      <c r="AI60" s="1024"/>
      <c r="AJ60" s="1028" t="s">
        <v>99</v>
      </c>
      <c r="AK60" s="1028"/>
      <c r="AL60" s="1028"/>
      <c r="AM60" s="1022"/>
      <c r="AN60" s="1028" t="s">
        <v>73</v>
      </c>
      <c r="AO60" s="1028"/>
      <c r="AP60" s="1028"/>
      <c r="AQ60" s="1022"/>
      <c r="AR60" s="1030" t="s">
        <v>112</v>
      </c>
      <c r="AS60" s="1031"/>
      <c r="AT60" s="1031"/>
      <c r="AU60" s="1031"/>
      <c r="AV60" s="1031"/>
      <c r="AW60" s="1031"/>
      <c r="AX60" s="1031"/>
      <c r="AY60" s="1032"/>
    </row>
    <row r="61" spans="1:51" s="11" customFormat="1" ht="18.75" customHeight="1" x14ac:dyDescent="0.2">
      <c r="A61" s="119"/>
      <c r="B61" s="120"/>
      <c r="C61" s="120"/>
      <c r="D61" s="120"/>
      <c r="E61" s="120"/>
      <c r="F61" s="121"/>
      <c r="G61" s="974"/>
      <c r="H61" s="975"/>
      <c r="I61" s="975"/>
      <c r="J61" s="975"/>
      <c r="K61" s="975"/>
      <c r="L61" s="975"/>
      <c r="M61" s="975"/>
      <c r="N61" s="975"/>
      <c r="O61" s="976"/>
      <c r="P61" s="978"/>
      <c r="Q61" s="975"/>
      <c r="R61" s="975"/>
      <c r="S61" s="975"/>
      <c r="T61" s="975"/>
      <c r="U61" s="975"/>
      <c r="V61" s="975"/>
      <c r="W61" s="975"/>
      <c r="X61" s="976"/>
      <c r="Y61" s="982"/>
      <c r="Z61" s="983"/>
      <c r="AA61" s="984"/>
      <c r="AB61" s="978"/>
      <c r="AC61" s="975"/>
      <c r="AD61" s="975"/>
      <c r="AE61" s="976"/>
      <c r="AF61" s="1025"/>
      <c r="AG61" s="1026"/>
      <c r="AH61" s="1026"/>
      <c r="AI61" s="1027"/>
      <c r="AJ61" s="1029"/>
      <c r="AK61" s="1029"/>
      <c r="AL61" s="1029"/>
      <c r="AM61" s="1025"/>
      <c r="AN61" s="1029"/>
      <c r="AO61" s="1029"/>
      <c r="AP61" s="1029"/>
      <c r="AQ61" s="1025"/>
      <c r="AR61" s="1033"/>
      <c r="AS61" s="1034"/>
      <c r="AT61" s="1034"/>
      <c r="AU61" s="1034"/>
      <c r="AV61" s="1035">
        <v>8</v>
      </c>
      <c r="AW61" s="1035"/>
      <c r="AX61" s="1036" t="s">
        <v>113</v>
      </c>
      <c r="AY61" s="1037"/>
    </row>
    <row r="62" spans="1:51" s="11" customFormat="1" ht="23.25" customHeight="1" x14ac:dyDescent="0.2">
      <c r="A62" s="122"/>
      <c r="B62" s="120"/>
      <c r="C62" s="120"/>
      <c r="D62" s="120"/>
      <c r="E62" s="120"/>
      <c r="F62" s="121"/>
      <c r="G62" s="994" t="s">
        <v>114</v>
      </c>
      <c r="H62" s="995"/>
      <c r="I62" s="995"/>
      <c r="J62" s="995"/>
      <c r="K62" s="995"/>
      <c r="L62" s="995"/>
      <c r="M62" s="995"/>
      <c r="N62" s="995"/>
      <c r="O62" s="996"/>
      <c r="P62" s="1001" t="s">
        <v>472</v>
      </c>
      <c r="Q62" s="1001"/>
      <c r="R62" s="1001"/>
      <c r="S62" s="1001"/>
      <c r="T62" s="1001"/>
      <c r="U62" s="1001"/>
      <c r="V62" s="1001"/>
      <c r="W62" s="1001"/>
      <c r="X62" s="1002"/>
      <c r="Y62" s="1007" t="s">
        <v>115</v>
      </c>
      <c r="Z62" s="1008"/>
      <c r="AA62" s="1009"/>
      <c r="AB62" s="991" t="s">
        <v>116</v>
      </c>
      <c r="AC62" s="992"/>
      <c r="AD62" s="992"/>
      <c r="AE62" s="993"/>
      <c r="AF62" s="959" t="str">
        <f t="shared" ref="AF62:AF63" si="0">IFERROR(AF60/AF61*100,"-")</f>
        <v>-</v>
      </c>
      <c r="AG62" s="960"/>
      <c r="AH62" s="960"/>
      <c r="AI62" s="960"/>
      <c r="AJ62" s="959" t="str">
        <f t="shared" ref="AJ62:AJ64" si="1">IFERROR(AJ60/AJ61*100,"-")</f>
        <v>-</v>
      </c>
      <c r="AK62" s="960"/>
      <c r="AL62" s="960"/>
      <c r="AM62" s="960"/>
      <c r="AN62" s="959" t="str">
        <f t="shared" ref="AN62:AN64" si="2">IFERROR(AN60/AN61*100,"-")</f>
        <v>-</v>
      </c>
      <c r="AO62" s="960"/>
      <c r="AP62" s="960"/>
      <c r="AQ62" s="960"/>
      <c r="AR62" s="965" t="s">
        <v>105</v>
      </c>
      <c r="AS62" s="966"/>
      <c r="AT62" s="966"/>
      <c r="AU62" s="966"/>
      <c r="AV62" s="966"/>
      <c r="AW62" s="966"/>
      <c r="AX62" s="966"/>
      <c r="AY62" s="967"/>
    </row>
    <row r="63" spans="1:51" s="11" customFormat="1" ht="23.25" customHeight="1" x14ac:dyDescent="0.2">
      <c r="A63" s="123"/>
      <c r="B63" s="124"/>
      <c r="C63" s="124"/>
      <c r="D63" s="124"/>
      <c r="E63" s="124"/>
      <c r="F63" s="125"/>
      <c r="G63" s="997"/>
      <c r="H63" s="998"/>
      <c r="I63" s="998"/>
      <c r="J63" s="998"/>
      <c r="K63" s="998"/>
      <c r="L63" s="998"/>
      <c r="M63" s="998"/>
      <c r="N63" s="998"/>
      <c r="O63" s="999"/>
      <c r="P63" s="1003"/>
      <c r="Q63" s="1003"/>
      <c r="R63" s="1003"/>
      <c r="S63" s="1003"/>
      <c r="T63" s="1003"/>
      <c r="U63" s="1003"/>
      <c r="V63" s="1003"/>
      <c r="W63" s="1003"/>
      <c r="X63" s="1004"/>
      <c r="Y63" s="988" t="s">
        <v>117</v>
      </c>
      <c r="Z63" s="989"/>
      <c r="AA63" s="990"/>
      <c r="AB63" s="991" t="s">
        <v>116</v>
      </c>
      <c r="AC63" s="992"/>
      <c r="AD63" s="992"/>
      <c r="AE63" s="993"/>
      <c r="AF63" s="959" t="str">
        <f t="shared" si="0"/>
        <v>-</v>
      </c>
      <c r="AG63" s="960"/>
      <c r="AH63" s="960"/>
      <c r="AI63" s="960"/>
      <c r="AJ63" s="959" t="str">
        <f t="shared" si="1"/>
        <v>-</v>
      </c>
      <c r="AK63" s="960"/>
      <c r="AL63" s="960"/>
      <c r="AM63" s="960"/>
      <c r="AN63" s="959" t="str">
        <f t="shared" si="2"/>
        <v>-</v>
      </c>
      <c r="AO63" s="960"/>
      <c r="AP63" s="960"/>
      <c r="AQ63" s="960"/>
      <c r="AR63" s="965">
        <v>50</v>
      </c>
      <c r="AS63" s="966"/>
      <c r="AT63" s="966"/>
      <c r="AU63" s="966"/>
      <c r="AV63" s="966"/>
      <c r="AW63" s="966"/>
      <c r="AX63" s="966"/>
      <c r="AY63" s="967"/>
    </row>
    <row r="64" spans="1:51" s="11" customFormat="1" ht="23.25" customHeight="1" x14ac:dyDescent="0.2">
      <c r="A64" s="122"/>
      <c r="B64" s="120"/>
      <c r="C64" s="120"/>
      <c r="D64" s="120"/>
      <c r="E64" s="120"/>
      <c r="F64" s="121"/>
      <c r="G64" s="968"/>
      <c r="H64" s="969"/>
      <c r="I64" s="969"/>
      <c r="J64" s="969"/>
      <c r="K64" s="969"/>
      <c r="L64" s="969"/>
      <c r="M64" s="969"/>
      <c r="N64" s="969"/>
      <c r="O64" s="1000"/>
      <c r="P64" s="1005"/>
      <c r="Q64" s="1005"/>
      <c r="R64" s="1005"/>
      <c r="S64" s="1005"/>
      <c r="T64" s="1005"/>
      <c r="U64" s="1005"/>
      <c r="V64" s="1005"/>
      <c r="W64" s="1005"/>
      <c r="X64" s="1006"/>
      <c r="Y64" s="988" t="s">
        <v>118</v>
      </c>
      <c r="Z64" s="989"/>
      <c r="AA64" s="990"/>
      <c r="AB64" s="991" t="s">
        <v>116</v>
      </c>
      <c r="AC64" s="992"/>
      <c r="AD64" s="992"/>
      <c r="AE64" s="993"/>
      <c r="AF64" s="959" t="str">
        <f>IFERROR(AF62/AF63*100,"-")</f>
        <v>-</v>
      </c>
      <c r="AG64" s="960"/>
      <c r="AH64" s="960"/>
      <c r="AI64" s="960"/>
      <c r="AJ64" s="959" t="str">
        <f t="shared" si="1"/>
        <v>-</v>
      </c>
      <c r="AK64" s="960"/>
      <c r="AL64" s="960"/>
      <c r="AM64" s="960"/>
      <c r="AN64" s="959" t="str">
        <f t="shared" si="2"/>
        <v>-</v>
      </c>
      <c r="AO64" s="960"/>
      <c r="AP64" s="960"/>
      <c r="AQ64" s="960"/>
      <c r="AR64" s="965" t="s">
        <v>105</v>
      </c>
      <c r="AS64" s="966"/>
      <c r="AT64" s="966"/>
      <c r="AU64" s="966"/>
      <c r="AV64" s="966"/>
      <c r="AW64" s="966"/>
      <c r="AX64" s="966"/>
      <c r="AY64" s="967"/>
    </row>
    <row r="65" spans="1:51" s="11" customFormat="1" ht="106.5" customHeight="1" x14ac:dyDescent="0.2">
      <c r="A65" s="94" t="s">
        <v>119</v>
      </c>
      <c r="B65" s="95"/>
      <c r="C65" s="95"/>
      <c r="D65" s="95"/>
      <c r="E65" s="95"/>
      <c r="F65" s="96"/>
      <c r="G65" s="956" t="s">
        <v>120</v>
      </c>
      <c r="H65" s="957"/>
      <c r="I65" s="957"/>
      <c r="J65" s="957"/>
      <c r="K65" s="957"/>
      <c r="L65" s="957"/>
      <c r="M65" s="957"/>
      <c r="N65" s="957"/>
      <c r="O65" s="957"/>
      <c r="P65" s="957"/>
      <c r="Q65" s="957"/>
      <c r="R65" s="957"/>
      <c r="S65" s="957"/>
      <c r="T65" s="957"/>
      <c r="U65" s="957"/>
      <c r="V65" s="957"/>
      <c r="W65" s="957"/>
      <c r="X65" s="957"/>
      <c r="Y65" s="957"/>
      <c r="Z65" s="957"/>
      <c r="AA65" s="957"/>
      <c r="AB65" s="957"/>
      <c r="AC65" s="957"/>
      <c r="AD65" s="957"/>
      <c r="AE65" s="957"/>
      <c r="AF65" s="957"/>
      <c r="AG65" s="957"/>
      <c r="AH65" s="957"/>
      <c r="AI65" s="957"/>
      <c r="AJ65" s="957"/>
      <c r="AK65" s="957"/>
      <c r="AL65" s="957"/>
      <c r="AM65" s="957"/>
      <c r="AN65" s="957"/>
      <c r="AO65" s="957"/>
      <c r="AP65" s="957"/>
      <c r="AQ65" s="957"/>
      <c r="AR65" s="957"/>
      <c r="AS65" s="957"/>
      <c r="AT65" s="957"/>
      <c r="AU65" s="957"/>
      <c r="AV65" s="957"/>
      <c r="AW65" s="957"/>
      <c r="AX65" s="957"/>
      <c r="AY65" s="958"/>
    </row>
    <row r="66" spans="1:51" s="11" customFormat="1" ht="9" customHeight="1" x14ac:dyDescent="0.2">
      <c r="A66" s="14"/>
      <c r="B66" s="15"/>
      <c r="C66" s="15"/>
      <c r="D66" s="15"/>
      <c r="E66" s="15"/>
      <c r="F66" s="16"/>
      <c r="G66" s="169"/>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71"/>
    </row>
    <row r="67" spans="1:51" s="11" customFormat="1" ht="81" customHeight="1" x14ac:dyDescent="0.2">
      <c r="A67" s="109" t="s">
        <v>93</v>
      </c>
      <c r="B67" s="110"/>
      <c r="C67" s="111" t="s">
        <v>121</v>
      </c>
      <c r="D67" s="111"/>
      <c r="E67" s="111"/>
      <c r="F67" s="112"/>
      <c r="G67" s="956" t="s">
        <v>122</v>
      </c>
      <c r="H67" s="532"/>
      <c r="I67" s="532"/>
      <c r="J67" s="532"/>
      <c r="K67" s="532"/>
      <c r="L67" s="532"/>
      <c r="M67" s="532"/>
      <c r="N67" s="532"/>
      <c r="O67" s="532"/>
      <c r="P67" s="532"/>
      <c r="Q67" s="532"/>
      <c r="R67" s="532"/>
      <c r="S67" s="532"/>
      <c r="T67" s="532"/>
      <c r="U67" s="532"/>
      <c r="V67" s="532"/>
      <c r="W67" s="532"/>
      <c r="X67" s="532"/>
      <c r="Y67" s="532"/>
      <c r="Z67" s="532"/>
      <c r="AA67" s="532"/>
      <c r="AB67" s="532"/>
      <c r="AC67" s="532"/>
      <c r="AD67" s="532"/>
      <c r="AE67" s="532"/>
      <c r="AF67" s="532"/>
      <c r="AG67" s="532"/>
      <c r="AH67" s="532"/>
      <c r="AI67" s="532"/>
      <c r="AJ67" s="532"/>
      <c r="AK67" s="532"/>
      <c r="AL67" s="532"/>
      <c r="AM67" s="532"/>
      <c r="AN67" s="532"/>
      <c r="AO67" s="532"/>
      <c r="AP67" s="532"/>
      <c r="AQ67" s="532"/>
      <c r="AR67" s="532"/>
      <c r="AS67" s="532"/>
      <c r="AT67" s="532"/>
      <c r="AU67" s="532"/>
      <c r="AV67" s="532"/>
      <c r="AW67" s="532"/>
      <c r="AX67" s="532"/>
      <c r="AY67" s="533"/>
    </row>
    <row r="68" spans="1:51" s="11" customFormat="1" ht="18.75" customHeight="1" x14ac:dyDescent="0.2">
      <c r="A68" s="116" t="s">
        <v>123</v>
      </c>
      <c r="B68" s="117"/>
      <c r="C68" s="117"/>
      <c r="D68" s="117"/>
      <c r="E68" s="117"/>
      <c r="F68" s="118"/>
      <c r="G68" s="126" t="s">
        <v>110</v>
      </c>
      <c r="H68" s="127"/>
      <c r="I68" s="127"/>
      <c r="J68" s="127"/>
      <c r="K68" s="127"/>
      <c r="L68" s="127"/>
      <c r="M68" s="127"/>
      <c r="N68" s="127"/>
      <c r="O68" s="128"/>
      <c r="P68" s="132" t="s">
        <v>111</v>
      </c>
      <c r="Q68" s="127"/>
      <c r="R68" s="127"/>
      <c r="S68" s="127"/>
      <c r="T68" s="127"/>
      <c r="U68" s="127"/>
      <c r="V68" s="127"/>
      <c r="W68" s="127"/>
      <c r="X68" s="128"/>
      <c r="Y68" s="174"/>
      <c r="Z68" s="175"/>
      <c r="AA68" s="176"/>
      <c r="AB68" s="177" t="s">
        <v>97</v>
      </c>
      <c r="AC68" s="178"/>
      <c r="AD68" s="178"/>
      <c r="AE68" s="179"/>
      <c r="AF68" s="180" t="s">
        <v>98</v>
      </c>
      <c r="AG68" s="181"/>
      <c r="AH68" s="181"/>
      <c r="AI68" s="182"/>
      <c r="AJ68" s="180" t="s">
        <v>99</v>
      </c>
      <c r="AK68" s="181"/>
      <c r="AL68" s="181"/>
      <c r="AM68" s="182"/>
      <c r="AN68" s="180" t="s">
        <v>73</v>
      </c>
      <c r="AO68" s="181"/>
      <c r="AP68" s="181"/>
      <c r="AQ68" s="182"/>
      <c r="AR68" s="183" t="s">
        <v>112</v>
      </c>
      <c r="AS68" s="184"/>
      <c r="AT68" s="184"/>
      <c r="AU68" s="184"/>
      <c r="AV68" s="184"/>
      <c r="AW68" s="184"/>
      <c r="AX68" s="184"/>
      <c r="AY68" s="185"/>
    </row>
    <row r="69" spans="1:51" s="11" customFormat="1" ht="18.75" customHeight="1" x14ac:dyDescent="0.2">
      <c r="A69" s="119"/>
      <c r="B69" s="120"/>
      <c r="C69" s="120"/>
      <c r="D69" s="120"/>
      <c r="E69" s="120"/>
      <c r="F69" s="121"/>
      <c r="G69" s="129"/>
      <c r="H69" s="130"/>
      <c r="I69" s="130"/>
      <c r="J69" s="130"/>
      <c r="K69" s="130"/>
      <c r="L69" s="130"/>
      <c r="M69" s="130"/>
      <c r="N69" s="130"/>
      <c r="O69" s="131"/>
      <c r="P69" s="133"/>
      <c r="Q69" s="130"/>
      <c r="R69" s="130"/>
      <c r="S69" s="130"/>
      <c r="T69" s="130"/>
      <c r="U69" s="130"/>
      <c r="V69" s="130"/>
      <c r="W69" s="130"/>
      <c r="X69" s="131"/>
      <c r="Y69" s="137"/>
      <c r="Z69" s="138"/>
      <c r="AA69" s="139"/>
      <c r="AB69" s="133"/>
      <c r="AC69" s="130"/>
      <c r="AD69" s="130"/>
      <c r="AE69" s="131"/>
      <c r="AF69" s="143"/>
      <c r="AG69" s="144"/>
      <c r="AH69" s="144"/>
      <c r="AI69" s="145"/>
      <c r="AJ69" s="143"/>
      <c r="AK69" s="144"/>
      <c r="AL69" s="144"/>
      <c r="AM69" s="145"/>
      <c r="AN69" s="143"/>
      <c r="AO69" s="144"/>
      <c r="AP69" s="144"/>
      <c r="AQ69" s="145"/>
      <c r="AR69" s="149"/>
      <c r="AS69" s="150"/>
      <c r="AT69" s="150"/>
      <c r="AU69" s="150"/>
      <c r="AV69" s="961">
        <v>11</v>
      </c>
      <c r="AW69" s="961"/>
      <c r="AX69" s="152" t="s">
        <v>113</v>
      </c>
      <c r="AY69" s="153"/>
    </row>
    <row r="70" spans="1:51" s="11" customFormat="1" ht="39.9" customHeight="1" x14ac:dyDescent="0.2">
      <c r="A70" s="122"/>
      <c r="B70" s="120"/>
      <c r="C70" s="120"/>
      <c r="D70" s="120"/>
      <c r="E70" s="120"/>
      <c r="F70" s="121"/>
      <c r="G70" s="941" t="s">
        <v>124</v>
      </c>
      <c r="H70" s="942"/>
      <c r="I70" s="942"/>
      <c r="J70" s="942"/>
      <c r="K70" s="942"/>
      <c r="L70" s="942"/>
      <c r="M70" s="942"/>
      <c r="N70" s="942"/>
      <c r="O70" s="943"/>
      <c r="P70" s="950" t="s">
        <v>473</v>
      </c>
      <c r="Q70" s="950"/>
      <c r="R70" s="950"/>
      <c r="S70" s="950"/>
      <c r="T70" s="950"/>
      <c r="U70" s="950"/>
      <c r="V70" s="950"/>
      <c r="W70" s="950"/>
      <c r="X70" s="951"/>
      <c r="Y70" s="163" t="s">
        <v>115</v>
      </c>
      <c r="Z70" s="164"/>
      <c r="AA70" s="165"/>
      <c r="AB70" s="88" t="s">
        <v>116</v>
      </c>
      <c r="AC70" s="89"/>
      <c r="AD70" s="89"/>
      <c r="AE70" s="90"/>
      <c r="AF70" s="959" t="str">
        <f t="shared" ref="AF70:AF72" si="3">IFERROR(AF68/AF69*100,"-")</f>
        <v>-</v>
      </c>
      <c r="AG70" s="960"/>
      <c r="AH70" s="960"/>
      <c r="AI70" s="960"/>
      <c r="AJ70" s="959" t="str">
        <f t="shared" ref="AJ70:AJ72" si="4">IFERROR(AJ68/AJ69*100,"-")</f>
        <v>-</v>
      </c>
      <c r="AK70" s="960"/>
      <c r="AL70" s="960"/>
      <c r="AM70" s="960"/>
      <c r="AN70" s="959" t="str">
        <f t="shared" ref="AN70:AN72" si="5">IFERROR(AN68/AN69*100,"-")</f>
        <v>-</v>
      </c>
      <c r="AO70" s="960"/>
      <c r="AP70" s="960"/>
      <c r="AQ70" s="960"/>
      <c r="AR70" s="82" t="s">
        <v>105</v>
      </c>
      <c r="AS70" s="83"/>
      <c r="AT70" s="83"/>
      <c r="AU70" s="83"/>
      <c r="AV70" s="83"/>
      <c r="AW70" s="83"/>
      <c r="AX70" s="83"/>
      <c r="AY70" s="84"/>
    </row>
    <row r="71" spans="1:51" s="11" customFormat="1" ht="39.9" customHeight="1" x14ac:dyDescent="0.2">
      <c r="A71" s="123"/>
      <c r="B71" s="124"/>
      <c r="C71" s="124"/>
      <c r="D71" s="124"/>
      <c r="E71" s="124"/>
      <c r="F71" s="125"/>
      <c r="G71" s="944"/>
      <c r="H71" s="945"/>
      <c r="I71" s="945"/>
      <c r="J71" s="945"/>
      <c r="K71" s="945"/>
      <c r="L71" s="945"/>
      <c r="M71" s="945"/>
      <c r="N71" s="945"/>
      <c r="O71" s="946"/>
      <c r="P71" s="952"/>
      <c r="Q71" s="952"/>
      <c r="R71" s="952"/>
      <c r="S71" s="952"/>
      <c r="T71" s="952"/>
      <c r="U71" s="952"/>
      <c r="V71" s="952"/>
      <c r="W71" s="952"/>
      <c r="X71" s="953"/>
      <c r="Y71" s="85" t="s">
        <v>117</v>
      </c>
      <c r="Z71" s="86"/>
      <c r="AA71" s="87"/>
      <c r="AB71" s="88" t="s">
        <v>116</v>
      </c>
      <c r="AC71" s="89"/>
      <c r="AD71" s="89"/>
      <c r="AE71" s="90"/>
      <c r="AF71" s="959" t="str">
        <f t="shared" si="3"/>
        <v>-</v>
      </c>
      <c r="AG71" s="960"/>
      <c r="AH71" s="960"/>
      <c r="AI71" s="960"/>
      <c r="AJ71" s="959" t="str">
        <f t="shared" si="4"/>
        <v>-</v>
      </c>
      <c r="AK71" s="960"/>
      <c r="AL71" s="960"/>
      <c r="AM71" s="960"/>
      <c r="AN71" s="959" t="str">
        <f t="shared" si="5"/>
        <v>-</v>
      </c>
      <c r="AO71" s="960"/>
      <c r="AP71" s="960"/>
      <c r="AQ71" s="960"/>
      <c r="AR71" s="82">
        <v>50</v>
      </c>
      <c r="AS71" s="83"/>
      <c r="AT71" s="83"/>
      <c r="AU71" s="83"/>
      <c r="AV71" s="83"/>
      <c r="AW71" s="83"/>
      <c r="AX71" s="83"/>
      <c r="AY71" s="84"/>
    </row>
    <row r="72" spans="1:51" s="11" customFormat="1" ht="39.9" customHeight="1" x14ac:dyDescent="0.2">
      <c r="A72" s="122"/>
      <c r="B72" s="120"/>
      <c r="C72" s="120"/>
      <c r="D72" s="120"/>
      <c r="E72" s="120"/>
      <c r="F72" s="121"/>
      <c r="G72" s="947"/>
      <c r="H72" s="948"/>
      <c r="I72" s="948"/>
      <c r="J72" s="948"/>
      <c r="K72" s="948"/>
      <c r="L72" s="948"/>
      <c r="M72" s="948"/>
      <c r="N72" s="948"/>
      <c r="O72" s="949"/>
      <c r="P72" s="954"/>
      <c r="Q72" s="954"/>
      <c r="R72" s="954"/>
      <c r="S72" s="954"/>
      <c r="T72" s="954"/>
      <c r="U72" s="954"/>
      <c r="V72" s="954"/>
      <c r="W72" s="954"/>
      <c r="X72" s="955"/>
      <c r="Y72" s="85" t="s">
        <v>118</v>
      </c>
      <c r="Z72" s="86"/>
      <c r="AA72" s="87"/>
      <c r="AB72" s="88" t="s">
        <v>116</v>
      </c>
      <c r="AC72" s="89"/>
      <c r="AD72" s="89"/>
      <c r="AE72" s="90"/>
      <c r="AF72" s="959" t="str">
        <f t="shared" si="3"/>
        <v>-</v>
      </c>
      <c r="AG72" s="960"/>
      <c r="AH72" s="960"/>
      <c r="AI72" s="960"/>
      <c r="AJ72" s="959" t="str">
        <f t="shared" si="4"/>
        <v>-</v>
      </c>
      <c r="AK72" s="960"/>
      <c r="AL72" s="960"/>
      <c r="AM72" s="960"/>
      <c r="AN72" s="959" t="str">
        <f t="shared" si="5"/>
        <v>-</v>
      </c>
      <c r="AO72" s="960"/>
      <c r="AP72" s="960"/>
      <c r="AQ72" s="960"/>
      <c r="AR72" s="82" t="s">
        <v>105</v>
      </c>
      <c r="AS72" s="83"/>
      <c r="AT72" s="83"/>
      <c r="AU72" s="83"/>
      <c r="AV72" s="83"/>
      <c r="AW72" s="83"/>
      <c r="AX72" s="83"/>
      <c r="AY72" s="84"/>
    </row>
    <row r="73" spans="1:51" s="11" customFormat="1" ht="106.5" customHeight="1" x14ac:dyDescent="0.2">
      <c r="A73" s="94" t="s">
        <v>119</v>
      </c>
      <c r="B73" s="95"/>
      <c r="C73" s="95"/>
      <c r="D73" s="95"/>
      <c r="E73" s="95"/>
      <c r="F73" s="96"/>
      <c r="G73" s="956" t="s">
        <v>125</v>
      </c>
      <c r="H73" s="957"/>
      <c r="I73" s="957"/>
      <c r="J73" s="957"/>
      <c r="K73" s="957"/>
      <c r="L73" s="957"/>
      <c r="M73" s="957"/>
      <c r="N73" s="957"/>
      <c r="O73" s="957"/>
      <c r="P73" s="957"/>
      <c r="Q73" s="957"/>
      <c r="R73" s="957"/>
      <c r="S73" s="957"/>
      <c r="T73" s="957"/>
      <c r="U73" s="957"/>
      <c r="V73" s="957"/>
      <c r="W73" s="957"/>
      <c r="X73" s="957"/>
      <c r="Y73" s="957"/>
      <c r="Z73" s="957"/>
      <c r="AA73" s="957"/>
      <c r="AB73" s="957"/>
      <c r="AC73" s="957"/>
      <c r="AD73" s="957"/>
      <c r="AE73" s="957"/>
      <c r="AF73" s="957"/>
      <c r="AG73" s="957"/>
      <c r="AH73" s="957"/>
      <c r="AI73" s="957"/>
      <c r="AJ73" s="957"/>
      <c r="AK73" s="957"/>
      <c r="AL73" s="957"/>
      <c r="AM73" s="957"/>
      <c r="AN73" s="957"/>
      <c r="AO73" s="957"/>
      <c r="AP73" s="957"/>
      <c r="AQ73" s="957"/>
      <c r="AR73" s="957"/>
      <c r="AS73" s="957"/>
      <c r="AT73" s="957"/>
      <c r="AU73" s="957"/>
      <c r="AV73" s="957"/>
      <c r="AW73" s="957"/>
      <c r="AX73" s="957"/>
      <c r="AY73" s="958"/>
    </row>
    <row r="74" spans="1:51" s="11" customFormat="1" ht="15" customHeight="1" x14ac:dyDescent="0.2">
      <c r="A74" s="14"/>
      <c r="B74" s="15"/>
      <c r="C74" s="15"/>
      <c r="D74" s="15"/>
      <c r="E74" s="15"/>
      <c r="F74" s="16"/>
      <c r="G74" s="106"/>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8"/>
    </row>
    <row r="75" spans="1:51" s="11" customFormat="1" ht="85.5" customHeight="1" x14ac:dyDescent="0.2">
      <c r="A75" s="109" t="s">
        <v>93</v>
      </c>
      <c r="B75" s="110"/>
      <c r="C75" s="111" t="s">
        <v>126</v>
      </c>
      <c r="D75" s="111"/>
      <c r="E75" s="111"/>
      <c r="F75" s="112"/>
      <c r="G75" s="962" t="s">
        <v>127</v>
      </c>
      <c r="H75" s="963"/>
      <c r="I75" s="963"/>
      <c r="J75" s="963"/>
      <c r="K75" s="963"/>
      <c r="L75" s="963"/>
      <c r="M75" s="963"/>
      <c r="N75" s="963"/>
      <c r="O75" s="963"/>
      <c r="P75" s="963"/>
      <c r="Q75" s="963"/>
      <c r="R75" s="963"/>
      <c r="S75" s="963"/>
      <c r="T75" s="963"/>
      <c r="U75" s="963"/>
      <c r="V75" s="963"/>
      <c r="W75" s="963"/>
      <c r="X75" s="963"/>
      <c r="Y75" s="963"/>
      <c r="Z75" s="963"/>
      <c r="AA75" s="963"/>
      <c r="AB75" s="963"/>
      <c r="AC75" s="963"/>
      <c r="AD75" s="963"/>
      <c r="AE75" s="963"/>
      <c r="AF75" s="963"/>
      <c r="AG75" s="963"/>
      <c r="AH75" s="963"/>
      <c r="AI75" s="963"/>
      <c r="AJ75" s="963"/>
      <c r="AK75" s="963"/>
      <c r="AL75" s="963"/>
      <c r="AM75" s="963"/>
      <c r="AN75" s="963"/>
      <c r="AO75" s="963"/>
      <c r="AP75" s="963"/>
      <c r="AQ75" s="963"/>
      <c r="AR75" s="963"/>
      <c r="AS75" s="963"/>
      <c r="AT75" s="963"/>
      <c r="AU75" s="963"/>
      <c r="AV75" s="963"/>
      <c r="AW75" s="963"/>
      <c r="AX75" s="963"/>
      <c r="AY75" s="964"/>
    </row>
    <row r="76" spans="1:51" s="11" customFormat="1" ht="18.75" customHeight="1" x14ac:dyDescent="0.2">
      <c r="A76" s="116" t="s">
        <v>128</v>
      </c>
      <c r="B76" s="117"/>
      <c r="C76" s="117"/>
      <c r="D76" s="117"/>
      <c r="E76" s="117"/>
      <c r="F76" s="118"/>
      <c r="G76" s="126" t="s">
        <v>110</v>
      </c>
      <c r="H76" s="127"/>
      <c r="I76" s="127"/>
      <c r="J76" s="127"/>
      <c r="K76" s="127"/>
      <c r="L76" s="127"/>
      <c r="M76" s="127"/>
      <c r="N76" s="127"/>
      <c r="O76" s="128"/>
      <c r="P76" s="132" t="s">
        <v>111</v>
      </c>
      <c r="Q76" s="127"/>
      <c r="R76" s="127"/>
      <c r="S76" s="127"/>
      <c r="T76" s="127"/>
      <c r="U76" s="127"/>
      <c r="V76" s="127"/>
      <c r="W76" s="127"/>
      <c r="X76" s="128"/>
      <c r="Y76" s="134"/>
      <c r="Z76" s="135"/>
      <c r="AA76" s="136"/>
      <c r="AB76" s="132" t="s">
        <v>97</v>
      </c>
      <c r="AC76" s="127"/>
      <c r="AD76" s="127"/>
      <c r="AE76" s="128"/>
      <c r="AF76" s="140" t="s">
        <v>98</v>
      </c>
      <c r="AG76" s="141"/>
      <c r="AH76" s="141"/>
      <c r="AI76" s="142"/>
      <c r="AJ76" s="140" t="s">
        <v>99</v>
      </c>
      <c r="AK76" s="141"/>
      <c r="AL76" s="141"/>
      <c r="AM76" s="142"/>
      <c r="AN76" s="140" t="s">
        <v>73</v>
      </c>
      <c r="AO76" s="141"/>
      <c r="AP76" s="141"/>
      <c r="AQ76" s="142"/>
      <c r="AR76" s="146" t="s">
        <v>129</v>
      </c>
      <c r="AS76" s="147"/>
      <c r="AT76" s="147"/>
      <c r="AU76" s="147"/>
      <c r="AV76" s="147"/>
      <c r="AW76" s="147"/>
      <c r="AX76" s="147"/>
      <c r="AY76" s="148"/>
    </row>
    <row r="77" spans="1:51" s="11" customFormat="1" ht="18.75" customHeight="1" x14ac:dyDescent="0.2">
      <c r="A77" s="119"/>
      <c r="B77" s="120"/>
      <c r="C77" s="120"/>
      <c r="D77" s="120"/>
      <c r="E77" s="120"/>
      <c r="F77" s="121"/>
      <c r="G77" s="129"/>
      <c r="H77" s="130"/>
      <c r="I77" s="130"/>
      <c r="J77" s="130"/>
      <c r="K77" s="130"/>
      <c r="L77" s="130"/>
      <c r="M77" s="130"/>
      <c r="N77" s="130"/>
      <c r="O77" s="131"/>
      <c r="P77" s="133"/>
      <c r="Q77" s="130"/>
      <c r="R77" s="130"/>
      <c r="S77" s="130"/>
      <c r="T77" s="130"/>
      <c r="U77" s="130"/>
      <c r="V77" s="130"/>
      <c r="W77" s="130"/>
      <c r="X77" s="131"/>
      <c r="Y77" s="137"/>
      <c r="Z77" s="138"/>
      <c r="AA77" s="139"/>
      <c r="AB77" s="133"/>
      <c r="AC77" s="130"/>
      <c r="AD77" s="130"/>
      <c r="AE77" s="131"/>
      <c r="AF77" s="143"/>
      <c r="AG77" s="144"/>
      <c r="AH77" s="144"/>
      <c r="AI77" s="145"/>
      <c r="AJ77" s="143"/>
      <c r="AK77" s="144"/>
      <c r="AL77" s="144"/>
      <c r="AM77" s="145"/>
      <c r="AN77" s="143"/>
      <c r="AO77" s="144"/>
      <c r="AP77" s="144"/>
      <c r="AQ77" s="145"/>
      <c r="AR77" s="149"/>
      <c r="AS77" s="150"/>
      <c r="AT77" s="150"/>
      <c r="AU77" s="150"/>
      <c r="AV77" s="961">
        <v>13</v>
      </c>
      <c r="AW77" s="961"/>
      <c r="AX77" s="152" t="s">
        <v>113</v>
      </c>
      <c r="AY77" s="153"/>
    </row>
    <row r="78" spans="1:51" s="11" customFormat="1" ht="39.9" customHeight="1" x14ac:dyDescent="0.2">
      <c r="A78" s="122"/>
      <c r="B78" s="120"/>
      <c r="C78" s="120"/>
      <c r="D78" s="120"/>
      <c r="E78" s="120"/>
      <c r="F78" s="121"/>
      <c r="G78" s="941" t="s">
        <v>130</v>
      </c>
      <c r="H78" s="942"/>
      <c r="I78" s="942"/>
      <c r="J78" s="942"/>
      <c r="K78" s="942"/>
      <c r="L78" s="942"/>
      <c r="M78" s="942"/>
      <c r="N78" s="942"/>
      <c r="O78" s="943"/>
      <c r="P78" s="950" t="s">
        <v>474</v>
      </c>
      <c r="Q78" s="950"/>
      <c r="R78" s="950"/>
      <c r="S78" s="950"/>
      <c r="T78" s="950"/>
      <c r="U78" s="950"/>
      <c r="V78" s="950"/>
      <c r="W78" s="950"/>
      <c r="X78" s="951"/>
      <c r="Y78" s="163" t="s">
        <v>115</v>
      </c>
      <c r="Z78" s="164"/>
      <c r="AA78" s="165"/>
      <c r="AB78" s="88" t="s">
        <v>116</v>
      </c>
      <c r="AC78" s="89"/>
      <c r="AD78" s="89"/>
      <c r="AE78" s="90"/>
      <c r="AF78" s="959" t="str">
        <f t="shared" ref="AF78:AF80" si="6">IFERROR(AF76/AF77*100,"-")</f>
        <v>-</v>
      </c>
      <c r="AG78" s="960"/>
      <c r="AH78" s="960"/>
      <c r="AI78" s="960"/>
      <c r="AJ78" s="959" t="str">
        <f t="shared" ref="AJ78:AJ80" si="7">IFERROR(AJ76/AJ77*100,"-")</f>
        <v>-</v>
      </c>
      <c r="AK78" s="960"/>
      <c r="AL78" s="960"/>
      <c r="AM78" s="960"/>
      <c r="AN78" s="959" t="str">
        <f t="shared" ref="AN78:AN80" si="8">IFERROR(AN76/AN77*100,"-")</f>
        <v>-</v>
      </c>
      <c r="AO78" s="960"/>
      <c r="AP78" s="960"/>
      <c r="AQ78" s="960"/>
      <c r="AR78" s="82" t="s">
        <v>105</v>
      </c>
      <c r="AS78" s="83"/>
      <c r="AT78" s="83"/>
      <c r="AU78" s="83"/>
      <c r="AV78" s="83"/>
      <c r="AW78" s="83"/>
      <c r="AX78" s="83"/>
      <c r="AY78" s="84"/>
    </row>
    <row r="79" spans="1:51" s="11" customFormat="1" ht="39.9" customHeight="1" x14ac:dyDescent="0.2">
      <c r="A79" s="123"/>
      <c r="B79" s="124"/>
      <c r="C79" s="124"/>
      <c r="D79" s="124"/>
      <c r="E79" s="124"/>
      <c r="F79" s="125"/>
      <c r="G79" s="944"/>
      <c r="H79" s="945"/>
      <c r="I79" s="945"/>
      <c r="J79" s="945"/>
      <c r="K79" s="945"/>
      <c r="L79" s="945"/>
      <c r="M79" s="945"/>
      <c r="N79" s="945"/>
      <c r="O79" s="946"/>
      <c r="P79" s="952"/>
      <c r="Q79" s="952"/>
      <c r="R79" s="952"/>
      <c r="S79" s="952"/>
      <c r="T79" s="952"/>
      <c r="U79" s="952"/>
      <c r="V79" s="952"/>
      <c r="W79" s="952"/>
      <c r="X79" s="953"/>
      <c r="Y79" s="85" t="s">
        <v>117</v>
      </c>
      <c r="Z79" s="86"/>
      <c r="AA79" s="87"/>
      <c r="AB79" s="88" t="s">
        <v>116</v>
      </c>
      <c r="AC79" s="89"/>
      <c r="AD79" s="89"/>
      <c r="AE79" s="90"/>
      <c r="AF79" s="959" t="str">
        <f t="shared" si="6"/>
        <v>-</v>
      </c>
      <c r="AG79" s="960"/>
      <c r="AH79" s="960"/>
      <c r="AI79" s="960"/>
      <c r="AJ79" s="959" t="str">
        <f t="shared" si="7"/>
        <v>-</v>
      </c>
      <c r="AK79" s="960"/>
      <c r="AL79" s="960"/>
      <c r="AM79" s="960"/>
      <c r="AN79" s="959" t="str">
        <f t="shared" si="8"/>
        <v>-</v>
      </c>
      <c r="AO79" s="960"/>
      <c r="AP79" s="960"/>
      <c r="AQ79" s="960"/>
      <c r="AR79" s="82">
        <v>70</v>
      </c>
      <c r="AS79" s="83"/>
      <c r="AT79" s="83"/>
      <c r="AU79" s="83"/>
      <c r="AV79" s="83"/>
      <c r="AW79" s="83"/>
      <c r="AX79" s="83"/>
      <c r="AY79" s="84"/>
    </row>
    <row r="80" spans="1:51" s="11" customFormat="1" ht="39.9" customHeight="1" x14ac:dyDescent="0.2">
      <c r="A80" s="122"/>
      <c r="B80" s="120"/>
      <c r="C80" s="120"/>
      <c r="D80" s="120"/>
      <c r="E80" s="120"/>
      <c r="F80" s="121"/>
      <c r="G80" s="947"/>
      <c r="H80" s="948"/>
      <c r="I80" s="948"/>
      <c r="J80" s="948"/>
      <c r="K80" s="948"/>
      <c r="L80" s="948"/>
      <c r="M80" s="948"/>
      <c r="N80" s="948"/>
      <c r="O80" s="949"/>
      <c r="P80" s="954"/>
      <c r="Q80" s="954"/>
      <c r="R80" s="954"/>
      <c r="S80" s="954"/>
      <c r="T80" s="954"/>
      <c r="U80" s="954"/>
      <c r="V80" s="954"/>
      <c r="W80" s="954"/>
      <c r="X80" s="955"/>
      <c r="Y80" s="85" t="s">
        <v>118</v>
      </c>
      <c r="Z80" s="86"/>
      <c r="AA80" s="87"/>
      <c r="AB80" s="88" t="s">
        <v>116</v>
      </c>
      <c r="AC80" s="89"/>
      <c r="AD80" s="89"/>
      <c r="AE80" s="90"/>
      <c r="AF80" s="959" t="str">
        <f t="shared" si="6"/>
        <v>-</v>
      </c>
      <c r="AG80" s="960"/>
      <c r="AH80" s="960"/>
      <c r="AI80" s="960"/>
      <c r="AJ80" s="959" t="str">
        <f t="shared" si="7"/>
        <v>-</v>
      </c>
      <c r="AK80" s="960"/>
      <c r="AL80" s="960"/>
      <c r="AM80" s="960"/>
      <c r="AN80" s="959" t="str">
        <f t="shared" si="8"/>
        <v>-</v>
      </c>
      <c r="AO80" s="960"/>
      <c r="AP80" s="960"/>
      <c r="AQ80" s="960"/>
      <c r="AR80" s="82" t="s">
        <v>105</v>
      </c>
      <c r="AS80" s="83"/>
      <c r="AT80" s="83"/>
      <c r="AU80" s="83"/>
      <c r="AV80" s="83"/>
      <c r="AW80" s="83"/>
      <c r="AX80" s="83"/>
      <c r="AY80" s="84"/>
    </row>
    <row r="81" spans="1:51" s="11" customFormat="1" ht="106.5" customHeight="1" x14ac:dyDescent="0.2">
      <c r="A81" s="94" t="s">
        <v>119</v>
      </c>
      <c r="B81" s="95"/>
      <c r="C81" s="95"/>
      <c r="D81" s="95"/>
      <c r="E81" s="95"/>
      <c r="F81" s="96"/>
      <c r="G81" s="956" t="s">
        <v>131</v>
      </c>
      <c r="H81" s="957"/>
      <c r="I81" s="957"/>
      <c r="J81" s="957"/>
      <c r="K81" s="957"/>
      <c r="L81" s="957"/>
      <c r="M81" s="957"/>
      <c r="N81" s="957"/>
      <c r="O81" s="957"/>
      <c r="P81" s="957"/>
      <c r="Q81" s="957"/>
      <c r="R81" s="957"/>
      <c r="S81" s="957"/>
      <c r="T81" s="957"/>
      <c r="U81" s="957"/>
      <c r="V81" s="957"/>
      <c r="W81" s="957"/>
      <c r="X81" s="957"/>
      <c r="Y81" s="957"/>
      <c r="Z81" s="957"/>
      <c r="AA81" s="957"/>
      <c r="AB81" s="957"/>
      <c r="AC81" s="957"/>
      <c r="AD81" s="957"/>
      <c r="AE81" s="957"/>
      <c r="AF81" s="957"/>
      <c r="AG81" s="957"/>
      <c r="AH81" s="957"/>
      <c r="AI81" s="957"/>
      <c r="AJ81" s="957"/>
      <c r="AK81" s="957"/>
      <c r="AL81" s="957"/>
      <c r="AM81" s="957"/>
      <c r="AN81" s="957"/>
      <c r="AO81" s="957"/>
      <c r="AP81" s="957"/>
      <c r="AQ81" s="957"/>
      <c r="AR81" s="957"/>
      <c r="AS81" s="957"/>
      <c r="AT81" s="957"/>
      <c r="AU81" s="957"/>
      <c r="AV81" s="957"/>
      <c r="AW81" s="957"/>
      <c r="AX81" s="957"/>
      <c r="AY81" s="958"/>
    </row>
    <row r="82" spans="1:51" s="11" customFormat="1" ht="22.5" customHeight="1" x14ac:dyDescent="0.2">
      <c r="A82" s="62" t="s">
        <v>132</v>
      </c>
      <c r="B82" s="63"/>
      <c r="C82" s="63"/>
      <c r="D82" s="63"/>
      <c r="E82" s="63"/>
      <c r="F82" s="64"/>
      <c r="G82" s="71" t="s">
        <v>133</v>
      </c>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3"/>
    </row>
    <row r="83" spans="1:51" s="11" customFormat="1" ht="30" customHeight="1" x14ac:dyDescent="0.2">
      <c r="A83" s="65"/>
      <c r="B83" s="66"/>
      <c r="C83" s="66"/>
      <c r="D83" s="66"/>
      <c r="E83" s="66"/>
      <c r="F83" s="67"/>
      <c r="G83" s="74" t="s">
        <v>15</v>
      </c>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6"/>
    </row>
    <row r="84" spans="1:51" s="11" customFormat="1" ht="22.5" customHeight="1" x14ac:dyDescent="0.2">
      <c r="A84" s="65"/>
      <c r="B84" s="66"/>
      <c r="C84" s="66"/>
      <c r="D84" s="66"/>
      <c r="E84" s="66"/>
      <c r="F84" s="67"/>
      <c r="G84" s="71" t="s">
        <v>134</v>
      </c>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3"/>
    </row>
    <row r="85" spans="1:51" s="11" customFormat="1" ht="18.75" customHeight="1" thickBot="1" x14ac:dyDescent="0.25">
      <c r="A85" s="68"/>
      <c r="B85" s="69"/>
      <c r="C85" s="69"/>
      <c r="D85" s="69"/>
      <c r="E85" s="69"/>
      <c r="F85" s="70"/>
      <c r="G85" s="77" t="s">
        <v>15</v>
      </c>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9"/>
    </row>
    <row r="86" spans="1:51" s="11" customFormat="1" ht="42.6" customHeight="1" x14ac:dyDescent="0.2">
      <c r="A86" s="248" t="s">
        <v>477</v>
      </c>
      <c r="B86" s="249"/>
      <c r="C86" s="249"/>
      <c r="D86" s="249"/>
      <c r="E86" s="249"/>
      <c r="F86" s="250"/>
      <c r="G86" s="251" t="s">
        <v>487</v>
      </c>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2"/>
    </row>
    <row r="87" spans="1:51" s="11" customFormat="1" ht="18.75" customHeight="1" x14ac:dyDescent="0.2">
      <c r="A87" s="253" t="s">
        <v>93</v>
      </c>
      <c r="B87" s="254"/>
      <c r="C87" s="254"/>
      <c r="D87" s="254"/>
      <c r="E87" s="254"/>
      <c r="F87" s="255"/>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9"/>
    </row>
    <row r="88" spans="1:51" s="11" customFormat="1" ht="18.75" customHeight="1" x14ac:dyDescent="0.2">
      <c r="A88" s="256" t="s">
        <v>478</v>
      </c>
      <c r="B88" s="257"/>
      <c r="C88" s="257"/>
      <c r="D88" s="257"/>
      <c r="E88" s="257"/>
      <c r="F88" s="258"/>
      <c r="G88" s="265" t="s">
        <v>95</v>
      </c>
      <c r="H88" s="152"/>
      <c r="I88" s="152"/>
      <c r="J88" s="152"/>
      <c r="K88" s="152"/>
      <c r="L88" s="152"/>
      <c r="M88" s="152"/>
      <c r="N88" s="152"/>
      <c r="O88" s="152"/>
      <c r="P88" s="266" t="s">
        <v>96</v>
      </c>
      <c r="Q88" s="152"/>
      <c r="R88" s="152"/>
      <c r="S88" s="152"/>
      <c r="T88" s="152"/>
      <c r="U88" s="152"/>
      <c r="V88" s="152"/>
      <c r="W88" s="152"/>
      <c r="X88" s="267"/>
      <c r="Y88" s="137"/>
      <c r="Z88" s="138"/>
      <c r="AA88" s="139"/>
      <c r="AB88" s="85" t="s">
        <v>97</v>
      </c>
      <c r="AC88" s="86"/>
      <c r="AD88" s="86"/>
      <c r="AE88" s="87"/>
      <c r="AF88" s="143" t="s">
        <v>98</v>
      </c>
      <c r="AG88" s="144"/>
      <c r="AH88" s="144"/>
      <c r="AI88" s="145"/>
      <c r="AJ88" s="143" t="s">
        <v>99</v>
      </c>
      <c r="AK88" s="144"/>
      <c r="AL88" s="144"/>
      <c r="AM88" s="145"/>
      <c r="AN88" s="143" t="s">
        <v>73</v>
      </c>
      <c r="AO88" s="144"/>
      <c r="AP88" s="144"/>
      <c r="AQ88" s="145"/>
      <c r="AR88" s="268" t="s">
        <v>100</v>
      </c>
      <c r="AS88" s="269"/>
      <c r="AT88" s="269"/>
      <c r="AU88" s="270"/>
      <c r="AV88" s="268" t="s">
        <v>101</v>
      </c>
      <c r="AW88" s="269"/>
      <c r="AX88" s="269"/>
      <c r="AY88" s="271"/>
    </row>
    <row r="89" spans="1:51" s="11" customFormat="1" ht="18.75" customHeight="1" x14ac:dyDescent="0.2">
      <c r="A89" s="259"/>
      <c r="B89" s="260"/>
      <c r="C89" s="260"/>
      <c r="D89" s="260"/>
      <c r="E89" s="260"/>
      <c r="F89" s="261"/>
      <c r="G89" s="272" t="s">
        <v>489</v>
      </c>
      <c r="H89" s="273"/>
      <c r="I89" s="273"/>
      <c r="J89" s="273"/>
      <c r="K89" s="273"/>
      <c r="L89" s="273"/>
      <c r="M89" s="273"/>
      <c r="N89" s="273"/>
      <c r="O89" s="273"/>
      <c r="P89" s="276" t="s">
        <v>488</v>
      </c>
      <c r="Q89" s="277"/>
      <c r="R89" s="277"/>
      <c r="S89" s="277"/>
      <c r="T89" s="277"/>
      <c r="U89" s="277"/>
      <c r="V89" s="277"/>
      <c r="W89" s="277"/>
      <c r="X89" s="278"/>
      <c r="Y89" s="282" t="s">
        <v>103</v>
      </c>
      <c r="Z89" s="283"/>
      <c r="AA89" s="284"/>
      <c r="AB89" s="285" t="s">
        <v>104</v>
      </c>
      <c r="AC89" s="286"/>
      <c r="AD89" s="286"/>
      <c r="AE89" s="287"/>
      <c r="AF89" s="288" t="s">
        <v>105</v>
      </c>
      <c r="AG89" s="288"/>
      <c r="AH89" s="288"/>
      <c r="AI89" s="288"/>
      <c r="AJ89" s="288" t="s">
        <v>105</v>
      </c>
      <c r="AK89" s="288"/>
      <c r="AL89" s="288"/>
      <c r="AM89" s="288"/>
      <c r="AN89" s="289" t="s">
        <v>105</v>
      </c>
      <c r="AO89" s="289"/>
      <c r="AP89" s="289"/>
      <c r="AQ89" s="289"/>
      <c r="AR89" s="289" t="s">
        <v>105</v>
      </c>
      <c r="AS89" s="289"/>
      <c r="AT89" s="289"/>
      <c r="AU89" s="289"/>
      <c r="AV89" s="290" t="s">
        <v>105</v>
      </c>
      <c r="AW89" s="291"/>
      <c r="AX89" s="291"/>
      <c r="AY89" s="292"/>
    </row>
    <row r="90" spans="1:51" s="11" customFormat="1" ht="43.2" customHeight="1" x14ac:dyDescent="0.2">
      <c r="A90" s="262"/>
      <c r="B90" s="263"/>
      <c r="C90" s="263"/>
      <c r="D90" s="263"/>
      <c r="E90" s="263"/>
      <c r="F90" s="264"/>
      <c r="G90" s="274"/>
      <c r="H90" s="275"/>
      <c r="I90" s="275"/>
      <c r="J90" s="275"/>
      <c r="K90" s="275"/>
      <c r="L90" s="275"/>
      <c r="M90" s="275"/>
      <c r="N90" s="275"/>
      <c r="O90" s="275"/>
      <c r="P90" s="279"/>
      <c r="Q90" s="280"/>
      <c r="R90" s="280"/>
      <c r="S90" s="280"/>
      <c r="T90" s="280"/>
      <c r="U90" s="280"/>
      <c r="V90" s="280"/>
      <c r="W90" s="280"/>
      <c r="X90" s="281"/>
      <c r="Y90" s="293" t="s">
        <v>106</v>
      </c>
      <c r="Z90" s="286"/>
      <c r="AA90" s="287"/>
      <c r="AB90" s="285" t="s">
        <v>104</v>
      </c>
      <c r="AC90" s="286"/>
      <c r="AD90" s="286"/>
      <c r="AE90" s="287"/>
      <c r="AF90" s="288" t="s">
        <v>105</v>
      </c>
      <c r="AG90" s="288"/>
      <c r="AH90" s="288"/>
      <c r="AI90" s="288"/>
      <c r="AJ90" s="288" t="s">
        <v>105</v>
      </c>
      <c r="AK90" s="288"/>
      <c r="AL90" s="288"/>
      <c r="AM90" s="288"/>
      <c r="AN90" s="289" t="s">
        <v>105</v>
      </c>
      <c r="AO90" s="289"/>
      <c r="AP90" s="289"/>
      <c r="AQ90" s="289"/>
      <c r="AR90" s="294" t="s">
        <v>105</v>
      </c>
      <c r="AS90" s="294"/>
      <c r="AT90" s="294"/>
      <c r="AU90" s="294"/>
      <c r="AV90" s="295">
        <v>42000</v>
      </c>
      <c r="AW90" s="296"/>
      <c r="AX90" s="296"/>
      <c r="AY90" s="297"/>
    </row>
    <row r="91" spans="1:51" s="11" customFormat="1" ht="18.75" customHeight="1" x14ac:dyDescent="0.2">
      <c r="A91" s="14"/>
      <c r="B91" s="15"/>
      <c r="C91" s="15"/>
      <c r="D91" s="15"/>
      <c r="E91" s="15"/>
      <c r="F91" s="16"/>
      <c r="G91" s="196"/>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c r="AR91" s="197"/>
      <c r="AS91" s="197"/>
      <c r="AT91" s="197"/>
      <c r="AU91" s="197"/>
      <c r="AV91" s="197"/>
      <c r="AW91" s="197"/>
      <c r="AX91" s="197"/>
      <c r="AY91" s="198"/>
    </row>
    <row r="92" spans="1:51" s="11" customFormat="1" ht="66" customHeight="1" x14ac:dyDescent="0.2">
      <c r="A92" s="109" t="s">
        <v>93</v>
      </c>
      <c r="B92" s="110"/>
      <c r="C92" s="111" t="s">
        <v>479</v>
      </c>
      <c r="D92" s="111"/>
      <c r="E92" s="111"/>
      <c r="F92" s="112"/>
      <c r="G92" s="113" t="s">
        <v>508</v>
      </c>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5"/>
    </row>
    <row r="93" spans="1:51" s="11" customFormat="1" ht="18.75" customHeight="1" x14ac:dyDescent="0.2">
      <c r="A93" s="116" t="s">
        <v>480</v>
      </c>
      <c r="B93" s="117"/>
      <c r="C93" s="117"/>
      <c r="D93" s="117"/>
      <c r="E93" s="117"/>
      <c r="F93" s="118"/>
      <c r="G93" s="199" t="s">
        <v>110</v>
      </c>
      <c r="H93" s="200"/>
      <c r="I93" s="200"/>
      <c r="J93" s="200"/>
      <c r="K93" s="200"/>
      <c r="L93" s="200"/>
      <c r="M93" s="200"/>
      <c r="N93" s="200"/>
      <c r="O93" s="201"/>
      <c r="P93" s="205" t="s">
        <v>111</v>
      </c>
      <c r="Q93" s="200"/>
      <c r="R93" s="200"/>
      <c r="S93" s="200"/>
      <c r="T93" s="200"/>
      <c r="U93" s="200"/>
      <c r="V93" s="200"/>
      <c r="W93" s="200"/>
      <c r="X93" s="201"/>
      <c r="Y93" s="207"/>
      <c r="Z93" s="208"/>
      <c r="AA93" s="209"/>
      <c r="AB93" s="213" t="s">
        <v>97</v>
      </c>
      <c r="AC93" s="214"/>
      <c r="AD93" s="214"/>
      <c r="AE93" s="215"/>
      <c r="AF93" s="216" t="s">
        <v>98</v>
      </c>
      <c r="AG93" s="217"/>
      <c r="AH93" s="217"/>
      <c r="AI93" s="218"/>
      <c r="AJ93" s="222" t="s">
        <v>99</v>
      </c>
      <c r="AK93" s="222"/>
      <c r="AL93" s="222"/>
      <c r="AM93" s="216"/>
      <c r="AN93" s="222" t="s">
        <v>73</v>
      </c>
      <c r="AO93" s="222"/>
      <c r="AP93" s="222"/>
      <c r="AQ93" s="216"/>
      <c r="AR93" s="224" t="s">
        <v>112</v>
      </c>
      <c r="AS93" s="225"/>
      <c r="AT93" s="225"/>
      <c r="AU93" s="225"/>
      <c r="AV93" s="225"/>
      <c r="AW93" s="225"/>
      <c r="AX93" s="225"/>
      <c r="AY93" s="226"/>
    </row>
    <row r="94" spans="1:51" s="11" customFormat="1" ht="18.75" customHeight="1" x14ac:dyDescent="0.2">
      <c r="A94" s="119"/>
      <c r="B94" s="120"/>
      <c r="C94" s="120"/>
      <c r="D94" s="120"/>
      <c r="E94" s="120"/>
      <c r="F94" s="121"/>
      <c r="G94" s="202"/>
      <c r="H94" s="203"/>
      <c r="I94" s="203"/>
      <c r="J94" s="203"/>
      <c r="K94" s="203"/>
      <c r="L94" s="203"/>
      <c r="M94" s="203"/>
      <c r="N94" s="203"/>
      <c r="O94" s="204"/>
      <c r="P94" s="206"/>
      <c r="Q94" s="203"/>
      <c r="R94" s="203"/>
      <c r="S94" s="203"/>
      <c r="T94" s="203"/>
      <c r="U94" s="203"/>
      <c r="V94" s="203"/>
      <c r="W94" s="203"/>
      <c r="X94" s="204"/>
      <c r="Y94" s="210"/>
      <c r="Z94" s="211"/>
      <c r="AA94" s="212"/>
      <c r="AB94" s="206"/>
      <c r="AC94" s="203"/>
      <c r="AD94" s="203"/>
      <c r="AE94" s="204"/>
      <c r="AF94" s="219"/>
      <c r="AG94" s="220"/>
      <c r="AH94" s="220"/>
      <c r="AI94" s="221"/>
      <c r="AJ94" s="223"/>
      <c r="AK94" s="223"/>
      <c r="AL94" s="223"/>
      <c r="AM94" s="219"/>
      <c r="AN94" s="223"/>
      <c r="AO94" s="223"/>
      <c r="AP94" s="223"/>
      <c r="AQ94" s="219"/>
      <c r="AR94" s="227"/>
      <c r="AS94" s="228"/>
      <c r="AT94" s="228"/>
      <c r="AU94" s="228"/>
      <c r="AV94" s="229">
        <v>8</v>
      </c>
      <c r="AW94" s="229"/>
      <c r="AX94" s="230" t="s">
        <v>113</v>
      </c>
      <c r="AY94" s="231"/>
    </row>
    <row r="95" spans="1:51" s="11" customFormat="1" ht="147.75" customHeight="1" x14ac:dyDescent="0.2">
      <c r="A95" s="122"/>
      <c r="B95" s="120"/>
      <c r="C95" s="120"/>
      <c r="D95" s="120"/>
      <c r="E95" s="120"/>
      <c r="F95" s="121"/>
      <c r="G95" s="232" t="s">
        <v>494</v>
      </c>
      <c r="H95" s="233"/>
      <c r="I95" s="233"/>
      <c r="J95" s="233"/>
      <c r="K95" s="233"/>
      <c r="L95" s="233"/>
      <c r="M95" s="233"/>
      <c r="N95" s="233"/>
      <c r="O95" s="234"/>
      <c r="P95" s="233" t="s">
        <v>493</v>
      </c>
      <c r="Q95" s="233"/>
      <c r="R95" s="233"/>
      <c r="S95" s="233"/>
      <c r="T95" s="233"/>
      <c r="U95" s="233"/>
      <c r="V95" s="233"/>
      <c r="W95" s="233"/>
      <c r="X95" s="234"/>
      <c r="Y95" s="239" t="s">
        <v>115</v>
      </c>
      <c r="Z95" s="240"/>
      <c r="AA95" s="241"/>
      <c r="AB95" s="242" t="s">
        <v>116</v>
      </c>
      <c r="AC95" s="243"/>
      <c r="AD95" s="243"/>
      <c r="AE95" s="244"/>
      <c r="AF95" s="80" t="str">
        <f>IFERROR(AF93/AF94*100,"-")</f>
        <v>-</v>
      </c>
      <c r="AG95" s="81"/>
      <c r="AH95" s="81"/>
      <c r="AI95" s="81"/>
      <c r="AJ95" s="80" t="str">
        <f>IFERROR(AJ93/AJ94*100,"-")</f>
        <v>-</v>
      </c>
      <c r="AK95" s="81"/>
      <c r="AL95" s="81"/>
      <c r="AM95" s="81"/>
      <c r="AN95" s="80" t="str">
        <f>IFERROR(AN93/AN94*100,"-")</f>
        <v>-</v>
      </c>
      <c r="AO95" s="81"/>
      <c r="AP95" s="81"/>
      <c r="AQ95" s="81"/>
      <c r="AR95" s="166" t="s">
        <v>105</v>
      </c>
      <c r="AS95" s="167"/>
      <c r="AT95" s="167"/>
      <c r="AU95" s="167"/>
      <c r="AV95" s="167"/>
      <c r="AW95" s="167"/>
      <c r="AX95" s="167"/>
      <c r="AY95" s="168"/>
    </row>
    <row r="96" spans="1:51" s="11" customFormat="1" ht="18.75" customHeight="1" x14ac:dyDescent="0.2">
      <c r="A96" s="123"/>
      <c r="B96" s="124"/>
      <c r="C96" s="124"/>
      <c r="D96" s="124"/>
      <c r="E96" s="124"/>
      <c r="F96" s="125"/>
      <c r="G96" s="235"/>
      <c r="H96" s="236"/>
      <c r="I96" s="236"/>
      <c r="J96" s="236"/>
      <c r="K96" s="236"/>
      <c r="L96" s="236"/>
      <c r="M96" s="236"/>
      <c r="N96" s="236"/>
      <c r="O96" s="237"/>
      <c r="P96" s="236"/>
      <c r="Q96" s="236"/>
      <c r="R96" s="236"/>
      <c r="S96" s="236"/>
      <c r="T96" s="236"/>
      <c r="U96" s="236"/>
      <c r="V96" s="236"/>
      <c r="W96" s="236"/>
      <c r="X96" s="237"/>
      <c r="Y96" s="245" t="s">
        <v>117</v>
      </c>
      <c r="Z96" s="246"/>
      <c r="AA96" s="247"/>
      <c r="AB96" s="242" t="s">
        <v>116</v>
      </c>
      <c r="AC96" s="243"/>
      <c r="AD96" s="243"/>
      <c r="AE96" s="244"/>
      <c r="AF96" s="80" t="str">
        <f>IFERROR(AF94/AF95*100,"-")</f>
        <v>-</v>
      </c>
      <c r="AG96" s="81"/>
      <c r="AH96" s="81"/>
      <c r="AI96" s="81"/>
      <c r="AJ96" s="80" t="str">
        <f>IFERROR(AJ94/AJ95*100,"-")</f>
        <v>-</v>
      </c>
      <c r="AK96" s="81"/>
      <c r="AL96" s="81"/>
      <c r="AM96" s="81"/>
      <c r="AN96" s="80" t="str">
        <f>IFERROR(AN94/AN95*100,"-")</f>
        <v>-</v>
      </c>
      <c r="AO96" s="81"/>
      <c r="AP96" s="81"/>
      <c r="AQ96" s="81"/>
      <c r="AR96" s="91">
        <v>70</v>
      </c>
      <c r="AS96" s="92"/>
      <c r="AT96" s="92"/>
      <c r="AU96" s="92"/>
      <c r="AV96" s="92"/>
      <c r="AW96" s="92"/>
      <c r="AX96" s="92"/>
      <c r="AY96" s="93"/>
    </row>
    <row r="97" spans="1:51" s="11" customFormat="1" ht="18.75" customHeight="1" x14ac:dyDescent="0.2">
      <c r="A97" s="122"/>
      <c r="B97" s="120"/>
      <c r="C97" s="120"/>
      <c r="D97" s="120"/>
      <c r="E97" s="120"/>
      <c r="F97" s="121"/>
      <c r="G97" s="113"/>
      <c r="H97" s="114"/>
      <c r="I97" s="114"/>
      <c r="J97" s="114"/>
      <c r="K97" s="114"/>
      <c r="L97" s="114"/>
      <c r="M97" s="114"/>
      <c r="N97" s="114"/>
      <c r="O97" s="238"/>
      <c r="P97" s="114"/>
      <c r="Q97" s="114"/>
      <c r="R97" s="114"/>
      <c r="S97" s="114"/>
      <c r="T97" s="114"/>
      <c r="U97" s="114"/>
      <c r="V97" s="114"/>
      <c r="W97" s="114"/>
      <c r="X97" s="238"/>
      <c r="Y97" s="245" t="s">
        <v>118</v>
      </c>
      <c r="Z97" s="246"/>
      <c r="AA97" s="247"/>
      <c r="AB97" s="242" t="s">
        <v>116</v>
      </c>
      <c r="AC97" s="243"/>
      <c r="AD97" s="243"/>
      <c r="AE97" s="244"/>
      <c r="AF97" s="80" t="str">
        <f>IFERROR(AF95/AF96*100,"-")</f>
        <v>-</v>
      </c>
      <c r="AG97" s="81"/>
      <c r="AH97" s="81"/>
      <c r="AI97" s="81"/>
      <c r="AJ97" s="80" t="str">
        <f>IFERROR(AJ95/AJ96*100,"-")</f>
        <v>-</v>
      </c>
      <c r="AK97" s="81"/>
      <c r="AL97" s="81"/>
      <c r="AM97" s="81"/>
      <c r="AN97" s="80" t="str">
        <f>IFERROR(AN95/AN96*100,"-")</f>
        <v>-</v>
      </c>
      <c r="AO97" s="81"/>
      <c r="AP97" s="81"/>
      <c r="AQ97" s="81"/>
      <c r="AR97" s="166" t="s">
        <v>105</v>
      </c>
      <c r="AS97" s="167"/>
      <c r="AT97" s="167"/>
      <c r="AU97" s="167"/>
      <c r="AV97" s="167"/>
      <c r="AW97" s="167"/>
      <c r="AX97" s="167"/>
      <c r="AY97" s="168"/>
    </row>
    <row r="98" spans="1:51" s="11" customFormat="1" ht="98.25" customHeight="1" x14ac:dyDescent="0.2">
      <c r="A98" s="94" t="s">
        <v>119</v>
      </c>
      <c r="B98" s="95"/>
      <c r="C98" s="95"/>
      <c r="D98" s="95"/>
      <c r="E98" s="95"/>
      <c r="F98" s="96"/>
      <c r="G98" s="97" t="s">
        <v>490</v>
      </c>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9"/>
    </row>
    <row r="99" spans="1:51" s="11" customFormat="1" ht="18.75" hidden="1" customHeight="1" x14ac:dyDescent="0.2">
      <c r="A99" s="14"/>
      <c r="B99" s="15"/>
      <c r="C99" s="15"/>
      <c r="D99" s="15"/>
      <c r="E99" s="15"/>
      <c r="F99" s="16"/>
      <c r="G99" s="169"/>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1"/>
    </row>
    <row r="100" spans="1:51" s="11" customFormat="1" ht="18.75" hidden="1" customHeight="1" x14ac:dyDescent="0.2">
      <c r="A100" s="109" t="s">
        <v>93</v>
      </c>
      <c r="B100" s="110"/>
      <c r="C100" s="111" t="s">
        <v>481</v>
      </c>
      <c r="D100" s="111"/>
      <c r="E100" s="111"/>
      <c r="F100" s="112"/>
      <c r="G100" s="103"/>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3"/>
    </row>
    <row r="101" spans="1:51" s="11" customFormat="1" ht="18.75" hidden="1" customHeight="1" x14ac:dyDescent="0.2">
      <c r="A101" s="116" t="s">
        <v>482</v>
      </c>
      <c r="B101" s="117"/>
      <c r="C101" s="117"/>
      <c r="D101" s="117"/>
      <c r="E101" s="117"/>
      <c r="F101" s="118"/>
      <c r="G101" s="126" t="s">
        <v>110</v>
      </c>
      <c r="H101" s="127"/>
      <c r="I101" s="127"/>
      <c r="J101" s="127"/>
      <c r="K101" s="127"/>
      <c r="L101" s="127"/>
      <c r="M101" s="127"/>
      <c r="N101" s="127"/>
      <c r="O101" s="128"/>
      <c r="P101" s="132" t="s">
        <v>111</v>
      </c>
      <c r="Q101" s="127"/>
      <c r="R101" s="127"/>
      <c r="S101" s="127"/>
      <c r="T101" s="127"/>
      <c r="U101" s="127"/>
      <c r="V101" s="127"/>
      <c r="W101" s="127"/>
      <c r="X101" s="128"/>
      <c r="Y101" s="174"/>
      <c r="Z101" s="175"/>
      <c r="AA101" s="176"/>
      <c r="AB101" s="177" t="s">
        <v>97</v>
      </c>
      <c r="AC101" s="178"/>
      <c r="AD101" s="178"/>
      <c r="AE101" s="179"/>
      <c r="AF101" s="180" t="s">
        <v>98</v>
      </c>
      <c r="AG101" s="181"/>
      <c r="AH101" s="181"/>
      <c r="AI101" s="182"/>
      <c r="AJ101" s="180" t="s">
        <v>99</v>
      </c>
      <c r="AK101" s="181"/>
      <c r="AL101" s="181"/>
      <c r="AM101" s="182"/>
      <c r="AN101" s="180" t="s">
        <v>73</v>
      </c>
      <c r="AO101" s="181"/>
      <c r="AP101" s="181"/>
      <c r="AQ101" s="182"/>
      <c r="AR101" s="183" t="s">
        <v>112</v>
      </c>
      <c r="AS101" s="184"/>
      <c r="AT101" s="184"/>
      <c r="AU101" s="184"/>
      <c r="AV101" s="184"/>
      <c r="AW101" s="184"/>
      <c r="AX101" s="184"/>
      <c r="AY101" s="185"/>
    </row>
    <row r="102" spans="1:51" s="11" customFormat="1" ht="18.75" hidden="1" customHeight="1" x14ac:dyDescent="0.2">
      <c r="A102" s="119"/>
      <c r="B102" s="120"/>
      <c r="C102" s="120"/>
      <c r="D102" s="120"/>
      <c r="E102" s="120"/>
      <c r="F102" s="121"/>
      <c r="G102" s="129"/>
      <c r="H102" s="130"/>
      <c r="I102" s="130"/>
      <c r="J102" s="130"/>
      <c r="K102" s="130"/>
      <c r="L102" s="130"/>
      <c r="M102" s="130"/>
      <c r="N102" s="130"/>
      <c r="O102" s="131"/>
      <c r="P102" s="133"/>
      <c r="Q102" s="130"/>
      <c r="R102" s="130"/>
      <c r="S102" s="130"/>
      <c r="T102" s="130"/>
      <c r="U102" s="130"/>
      <c r="V102" s="130"/>
      <c r="W102" s="130"/>
      <c r="X102" s="131"/>
      <c r="Y102" s="137"/>
      <c r="Z102" s="138"/>
      <c r="AA102" s="139"/>
      <c r="AB102" s="133"/>
      <c r="AC102" s="130"/>
      <c r="AD102" s="130"/>
      <c r="AE102" s="131"/>
      <c r="AF102" s="143"/>
      <c r="AG102" s="144"/>
      <c r="AH102" s="144"/>
      <c r="AI102" s="145"/>
      <c r="AJ102" s="143"/>
      <c r="AK102" s="144"/>
      <c r="AL102" s="144"/>
      <c r="AM102" s="145"/>
      <c r="AN102" s="143"/>
      <c r="AO102" s="144"/>
      <c r="AP102" s="144"/>
      <c r="AQ102" s="145"/>
      <c r="AR102" s="149"/>
      <c r="AS102" s="150"/>
      <c r="AT102" s="150"/>
      <c r="AU102" s="150"/>
      <c r="AV102" s="186" t="s">
        <v>105</v>
      </c>
      <c r="AW102" s="186"/>
      <c r="AX102" s="152" t="s">
        <v>113</v>
      </c>
      <c r="AY102" s="153"/>
    </row>
    <row r="103" spans="1:51" s="11" customFormat="1" ht="18.75" hidden="1" customHeight="1" x14ac:dyDescent="0.2">
      <c r="A103" s="122"/>
      <c r="B103" s="120"/>
      <c r="C103" s="120"/>
      <c r="D103" s="120"/>
      <c r="E103" s="120"/>
      <c r="F103" s="121"/>
      <c r="G103" s="187"/>
      <c r="H103" s="188"/>
      <c r="I103" s="188"/>
      <c r="J103" s="188"/>
      <c r="K103" s="188"/>
      <c r="L103" s="188"/>
      <c r="M103" s="188"/>
      <c r="N103" s="188"/>
      <c r="O103" s="189"/>
      <c r="P103" s="188"/>
      <c r="Q103" s="188"/>
      <c r="R103" s="188"/>
      <c r="S103" s="188"/>
      <c r="T103" s="188"/>
      <c r="U103" s="188"/>
      <c r="V103" s="188"/>
      <c r="W103" s="188"/>
      <c r="X103" s="189"/>
      <c r="Y103" s="163" t="s">
        <v>115</v>
      </c>
      <c r="Z103" s="164"/>
      <c r="AA103" s="165"/>
      <c r="AB103" s="88" t="s">
        <v>116</v>
      </c>
      <c r="AC103" s="89"/>
      <c r="AD103" s="89"/>
      <c r="AE103" s="90"/>
      <c r="AF103" s="80" t="str">
        <f>IFERROR(AF101/AF102*100,"-")</f>
        <v>-</v>
      </c>
      <c r="AG103" s="81"/>
      <c r="AH103" s="81"/>
      <c r="AI103" s="81"/>
      <c r="AJ103" s="80" t="str">
        <f>IFERROR(AJ101/AJ102*100,"-")</f>
        <v>-</v>
      </c>
      <c r="AK103" s="81"/>
      <c r="AL103" s="81"/>
      <c r="AM103" s="81"/>
      <c r="AN103" s="80" t="str">
        <f>IFERROR(AN101/AN102*100,"-")</f>
        <v>-</v>
      </c>
      <c r="AO103" s="81"/>
      <c r="AP103" s="81"/>
      <c r="AQ103" s="81"/>
      <c r="AR103" s="82" t="s">
        <v>105</v>
      </c>
      <c r="AS103" s="83"/>
      <c r="AT103" s="83"/>
      <c r="AU103" s="83"/>
      <c r="AV103" s="83"/>
      <c r="AW103" s="83"/>
      <c r="AX103" s="83"/>
      <c r="AY103" s="84"/>
    </row>
    <row r="104" spans="1:51" s="11" customFormat="1" ht="18.75" hidden="1" customHeight="1" x14ac:dyDescent="0.2">
      <c r="A104" s="123"/>
      <c r="B104" s="124"/>
      <c r="C104" s="124"/>
      <c r="D104" s="124"/>
      <c r="E104" s="124"/>
      <c r="F104" s="125"/>
      <c r="G104" s="190"/>
      <c r="H104" s="191"/>
      <c r="I104" s="191"/>
      <c r="J104" s="191"/>
      <c r="K104" s="191"/>
      <c r="L104" s="191"/>
      <c r="M104" s="191"/>
      <c r="N104" s="191"/>
      <c r="O104" s="192"/>
      <c r="P104" s="191"/>
      <c r="Q104" s="191"/>
      <c r="R104" s="191"/>
      <c r="S104" s="191"/>
      <c r="T104" s="191"/>
      <c r="U104" s="191"/>
      <c r="V104" s="191"/>
      <c r="W104" s="191"/>
      <c r="X104" s="192"/>
      <c r="Y104" s="85" t="s">
        <v>117</v>
      </c>
      <c r="Z104" s="86"/>
      <c r="AA104" s="87"/>
      <c r="AB104" s="88" t="s">
        <v>116</v>
      </c>
      <c r="AC104" s="89"/>
      <c r="AD104" s="89"/>
      <c r="AE104" s="90"/>
      <c r="AF104" s="80" t="str">
        <f>IFERROR(AF102/AF103*100,"-")</f>
        <v>-</v>
      </c>
      <c r="AG104" s="81"/>
      <c r="AH104" s="81"/>
      <c r="AI104" s="81"/>
      <c r="AJ104" s="80" t="str">
        <f>IFERROR(AJ102/AJ103*100,"-")</f>
        <v>-</v>
      </c>
      <c r="AK104" s="81"/>
      <c r="AL104" s="81"/>
      <c r="AM104" s="81"/>
      <c r="AN104" s="80" t="str">
        <f>IFERROR(AN102/AN103*100,"-")</f>
        <v>-</v>
      </c>
      <c r="AO104" s="81"/>
      <c r="AP104" s="81"/>
      <c r="AQ104" s="81"/>
      <c r="AR104" s="100" t="s">
        <v>105</v>
      </c>
      <c r="AS104" s="101"/>
      <c r="AT104" s="101"/>
      <c r="AU104" s="101"/>
      <c r="AV104" s="101"/>
      <c r="AW104" s="101"/>
      <c r="AX104" s="101"/>
      <c r="AY104" s="102"/>
    </row>
    <row r="105" spans="1:51" s="11" customFormat="1" ht="18.75" hidden="1" customHeight="1" x14ac:dyDescent="0.2">
      <c r="A105" s="122"/>
      <c r="B105" s="120"/>
      <c r="C105" s="120"/>
      <c r="D105" s="120"/>
      <c r="E105" s="120"/>
      <c r="F105" s="121"/>
      <c r="G105" s="193"/>
      <c r="H105" s="194"/>
      <c r="I105" s="194"/>
      <c r="J105" s="194"/>
      <c r="K105" s="194"/>
      <c r="L105" s="194"/>
      <c r="M105" s="194"/>
      <c r="N105" s="194"/>
      <c r="O105" s="195"/>
      <c r="P105" s="194"/>
      <c r="Q105" s="194"/>
      <c r="R105" s="194"/>
      <c r="S105" s="194"/>
      <c r="T105" s="194"/>
      <c r="U105" s="194"/>
      <c r="V105" s="194"/>
      <c r="W105" s="194"/>
      <c r="X105" s="195"/>
      <c r="Y105" s="85" t="s">
        <v>118</v>
      </c>
      <c r="Z105" s="86"/>
      <c r="AA105" s="87"/>
      <c r="AB105" s="88" t="s">
        <v>116</v>
      </c>
      <c r="AC105" s="89"/>
      <c r="AD105" s="89"/>
      <c r="AE105" s="90"/>
      <c r="AF105" s="80" t="str">
        <f>IFERROR(AF103/AF104*100,"-")</f>
        <v>-</v>
      </c>
      <c r="AG105" s="81"/>
      <c r="AH105" s="81"/>
      <c r="AI105" s="81"/>
      <c r="AJ105" s="80" t="str">
        <f>IFERROR(AJ103/AJ104*100,"-")</f>
        <v>-</v>
      </c>
      <c r="AK105" s="81"/>
      <c r="AL105" s="81"/>
      <c r="AM105" s="81"/>
      <c r="AN105" s="80" t="str">
        <f>IFERROR(AN103/AN104*100,"-")</f>
        <v>-</v>
      </c>
      <c r="AO105" s="81"/>
      <c r="AP105" s="81"/>
      <c r="AQ105" s="81"/>
      <c r="AR105" s="82" t="s">
        <v>105</v>
      </c>
      <c r="AS105" s="83"/>
      <c r="AT105" s="83"/>
      <c r="AU105" s="83"/>
      <c r="AV105" s="83"/>
      <c r="AW105" s="83"/>
      <c r="AX105" s="83"/>
      <c r="AY105" s="84"/>
    </row>
    <row r="106" spans="1:51" s="11" customFormat="1" ht="18.75" hidden="1" customHeight="1" x14ac:dyDescent="0.2">
      <c r="A106" s="94" t="s">
        <v>119</v>
      </c>
      <c r="B106" s="95"/>
      <c r="C106" s="95"/>
      <c r="D106" s="95"/>
      <c r="E106" s="95"/>
      <c r="F106" s="96"/>
      <c r="G106" s="103"/>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5"/>
    </row>
    <row r="107" spans="1:51" s="11" customFormat="1" ht="18.75" customHeight="1" x14ac:dyDescent="0.2">
      <c r="A107" s="14"/>
      <c r="B107" s="15"/>
      <c r="C107" s="15"/>
      <c r="D107" s="15"/>
      <c r="E107" s="15"/>
      <c r="F107" s="16"/>
      <c r="G107" s="106"/>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8"/>
    </row>
    <row r="108" spans="1:51" s="11" customFormat="1" ht="87" customHeight="1" x14ac:dyDescent="0.2">
      <c r="A108" s="109" t="s">
        <v>93</v>
      </c>
      <c r="B108" s="110"/>
      <c r="C108" s="111" t="s">
        <v>483</v>
      </c>
      <c r="D108" s="111"/>
      <c r="E108" s="111"/>
      <c r="F108" s="112"/>
      <c r="G108" s="113" t="s">
        <v>491</v>
      </c>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5"/>
    </row>
    <row r="109" spans="1:51" s="11" customFormat="1" ht="18.75" customHeight="1" x14ac:dyDescent="0.2">
      <c r="A109" s="116" t="s">
        <v>484</v>
      </c>
      <c r="B109" s="117"/>
      <c r="C109" s="117"/>
      <c r="D109" s="117"/>
      <c r="E109" s="117"/>
      <c r="F109" s="118"/>
      <c r="G109" s="126" t="s">
        <v>110</v>
      </c>
      <c r="H109" s="127"/>
      <c r="I109" s="127"/>
      <c r="J109" s="127"/>
      <c r="K109" s="127"/>
      <c r="L109" s="127"/>
      <c r="M109" s="127"/>
      <c r="N109" s="127"/>
      <c r="O109" s="128"/>
      <c r="P109" s="132" t="s">
        <v>111</v>
      </c>
      <c r="Q109" s="127"/>
      <c r="R109" s="127"/>
      <c r="S109" s="127"/>
      <c r="T109" s="127"/>
      <c r="U109" s="127"/>
      <c r="V109" s="127"/>
      <c r="W109" s="127"/>
      <c r="X109" s="128"/>
      <c r="Y109" s="134"/>
      <c r="Z109" s="135"/>
      <c r="AA109" s="136"/>
      <c r="AB109" s="132" t="s">
        <v>97</v>
      </c>
      <c r="AC109" s="127"/>
      <c r="AD109" s="127"/>
      <c r="AE109" s="128"/>
      <c r="AF109" s="140" t="s">
        <v>98</v>
      </c>
      <c r="AG109" s="141"/>
      <c r="AH109" s="141"/>
      <c r="AI109" s="142"/>
      <c r="AJ109" s="140" t="s">
        <v>99</v>
      </c>
      <c r="AK109" s="141"/>
      <c r="AL109" s="141"/>
      <c r="AM109" s="142"/>
      <c r="AN109" s="140" t="s">
        <v>73</v>
      </c>
      <c r="AO109" s="141"/>
      <c r="AP109" s="141"/>
      <c r="AQ109" s="142"/>
      <c r="AR109" s="146" t="s">
        <v>129</v>
      </c>
      <c r="AS109" s="147"/>
      <c r="AT109" s="147"/>
      <c r="AU109" s="147"/>
      <c r="AV109" s="147"/>
      <c r="AW109" s="147"/>
      <c r="AX109" s="147"/>
      <c r="AY109" s="148"/>
    </row>
    <row r="110" spans="1:51" s="11" customFormat="1" ht="18.75" customHeight="1" x14ac:dyDescent="0.2">
      <c r="A110" s="119"/>
      <c r="B110" s="120"/>
      <c r="C110" s="120"/>
      <c r="D110" s="120"/>
      <c r="E110" s="120"/>
      <c r="F110" s="121"/>
      <c r="G110" s="129"/>
      <c r="H110" s="130"/>
      <c r="I110" s="130"/>
      <c r="J110" s="130"/>
      <c r="K110" s="130"/>
      <c r="L110" s="130"/>
      <c r="M110" s="130"/>
      <c r="N110" s="130"/>
      <c r="O110" s="131"/>
      <c r="P110" s="133"/>
      <c r="Q110" s="130"/>
      <c r="R110" s="130"/>
      <c r="S110" s="130"/>
      <c r="T110" s="130"/>
      <c r="U110" s="130"/>
      <c r="V110" s="130"/>
      <c r="W110" s="130"/>
      <c r="X110" s="131"/>
      <c r="Y110" s="137"/>
      <c r="Z110" s="138"/>
      <c r="AA110" s="139"/>
      <c r="AB110" s="133"/>
      <c r="AC110" s="130"/>
      <c r="AD110" s="130"/>
      <c r="AE110" s="131"/>
      <c r="AF110" s="143"/>
      <c r="AG110" s="144"/>
      <c r="AH110" s="144"/>
      <c r="AI110" s="145"/>
      <c r="AJ110" s="143"/>
      <c r="AK110" s="144"/>
      <c r="AL110" s="144"/>
      <c r="AM110" s="145"/>
      <c r="AN110" s="143"/>
      <c r="AO110" s="144"/>
      <c r="AP110" s="144"/>
      <c r="AQ110" s="145"/>
      <c r="AR110" s="149"/>
      <c r="AS110" s="150"/>
      <c r="AT110" s="150"/>
      <c r="AU110" s="150"/>
      <c r="AV110" s="151">
        <v>12</v>
      </c>
      <c r="AW110" s="151"/>
      <c r="AX110" s="152" t="s">
        <v>113</v>
      </c>
      <c r="AY110" s="153"/>
    </row>
    <row r="111" spans="1:51" s="11" customFormat="1" ht="33" customHeight="1" x14ac:dyDescent="0.2">
      <c r="A111" s="122"/>
      <c r="B111" s="120"/>
      <c r="C111" s="120"/>
      <c r="D111" s="120"/>
      <c r="E111" s="120"/>
      <c r="F111" s="121"/>
      <c r="G111" s="154" t="s">
        <v>509</v>
      </c>
      <c r="H111" s="155"/>
      <c r="I111" s="155"/>
      <c r="J111" s="155"/>
      <c r="K111" s="155"/>
      <c r="L111" s="155"/>
      <c r="M111" s="155"/>
      <c r="N111" s="155"/>
      <c r="O111" s="156"/>
      <c r="P111" s="155" t="s">
        <v>510</v>
      </c>
      <c r="Q111" s="155"/>
      <c r="R111" s="155"/>
      <c r="S111" s="155"/>
      <c r="T111" s="155"/>
      <c r="U111" s="155"/>
      <c r="V111" s="155"/>
      <c r="W111" s="155"/>
      <c r="X111" s="156"/>
      <c r="Y111" s="163" t="s">
        <v>115</v>
      </c>
      <c r="Z111" s="164"/>
      <c r="AA111" s="165"/>
      <c r="AB111" s="88" t="s">
        <v>116</v>
      </c>
      <c r="AC111" s="89"/>
      <c r="AD111" s="89"/>
      <c r="AE111" s="90"/>
      <c r="AF111" s="80" t="str">
        <f>IFERROR(AF109/AF110*100,"-")</f>
        <v>-</v>
      </c>
      <c r="AG111" s="81"/>
      <c r="AH111" s="81"/>
      <c r="AI111" s="81"/>
      <c r="AJ111" s="80" t="str">
        <f>IFERROR(AJ109/AJ110*100,"-")</f>
        <v>-</v>
      </c>
      <c r="AK111" s="81"/>
      <c r="AL111" s="81"/>
      <c r="AM111" s="81"/>
      <c r="AN111" s="80" t="str">
        <f>IFERROR(AN109/AN110*100,"-")</f>
        <v>-</v>
      </c>
      <c r="AO111" s="81"/>
      <c r="AP111" s="81"/>
      <c r="AQ111" s="81"/>
      <c r="AR111" s="82" t="s">
        <v>105</v>
      </c>
      <c r="AS111" s="83"/>
      <c r="AT111" s="83"/>
      <c r="AU111" s="83"/>
      <c r="AV111" s="83"/>
      <c r="AW111" s="83"/>
      <c r="AX111" s="83"/>
      <c r="AY111" s="84"/>
    </row>
    <row r="112" spans="1:51" s="11" customFormat="1" ht="18.75" customHeight="1" x14ac:dyDescent="0.2">
      <c r="A112" s="123"/>
      <c r="B112" s="124"/>
      <c r="C112" s="124"/>
      <c r="D112" s="124"/>
      <c r="E112" s="124"/>
      <c r="F112" s="125"/>
      <c r="G112" s="157"/>
      <c r="H112" s="158"/>
      <c r="I112" s="158"/>
      <c r="J112" s="158"/>
      <c r="K112" s="158"/>
      <c r="L112" s="158"/>
      <c r="M112" s="158"/>
      <c r="N112" s="158"/>
      <c r="O112" s="159"/>
      <c r="P112" s="158"/>
      <c r="Q112" s="158"/>
      <c r="R112" s="158"/>
      <c r="S112" s="158"/>
      <c r="T112" s="158"/>
      <c r="U112" s="158"/>
      <c r="V112" s="158"/>
      <c r="W112" s="158"/>
      <c r="X112" s="159"/>
      <c r="Y112" s="85" t="s">
        <v>117</v>
      </c>
      <c r="Z112" s="86"/>
      <c r="AA112" s="87"/>
      <c r="AB112" s="88" t="s">
        <v>116</v>
      </c>
      <c r="AC112" s="89"/>
      <c r="AD112" s="89"/>
      <c r="AE112" s="90"/>
      <c r="AF112" s="80" t="str">
        <f>IFERROR(AF110/AF111*100,"-")</f>
        <v>-</v>
      </c>
      <c r="AG112" s="81"/>
      <c r="AH112" s="81"/>
      <c r="AI112" s="81"/>
      <c r="AJ112" s="80" t="str">
        <f>IFERROR(AJ110/AJ111*100,"-")</f>
        <v>-</v>
      </c>
      <c r="AK112" s="81"/>
      <c r="AL112" s="81"/>
      <c r="AM112" s="81"/>
      <c r="AN112" s="80" t="str">
        <f>IFERROR(AN110/AN111*100,"-")</f>
        <v>-</v>
      </c>
      <c r="AO112" s="81"/>
      <c r="AP112" s="81"/>
      <c r="AQ112" s="81"/>
      <c r="AR112" s="91">
        <v>50</v>
      </c>
      <c r="AS112" s="92"/>
      <c r="AT112" s="92"/>
      <c r="AU112" s="92"/>
      <c r="AV112" s="92"/>
      <c r="AW112" s="92"/>
      <c r="AX112" s="92"/>
      <c r="AY112" s="93"/>
    </row>
    <row r="113" spans="1:51" s="11" customFormat="1" ht="18.75" customHeight="1" x14ac:dyDescent="0.2">
      <c r="A113" s="122"/>
      <c r="B113" s="120"/>
      <c r="C113" s="120"/>
      <c r="D113" s="120"/>
      <c r="E113" s="120"/>
      <c r="F113" s="121"/>
      <c r="G113" s="160"/>
      <c r="H113" s="161"/>
      <c r="I113" s="161"/>
      <c r="J113" s="161"/>
      <c r="K113" s="161"/>
      <c r="L113" s="161"/>
      <c r="M113" s="161"/>
      <c r="N113" s="161"/>
      <c r="O113" s="162"/>
      <c r="P113" s="161"/>
      <c r="Q113" s="161"/>
      <c r="R113" s="161"/>
      <c r="S113" s="161"/>
      <c r="T113" s="161"/>
      <c r="U113" s="161"/>
      <c r="V113" s="161"/>
      <c r="W113" s="161"/>
      <c r="X113" s="162"/>
      <c r="Y113" s="85" t="s">
        <v>118</v>
      </c>
      <c r="Z113" s="86"/>
      <c r="AA113" s="87"/>
      <c r="AB113" s="88" t="s">
        <v>116</v>
      </c>
      <c r="AC113" s="89"/>
      <c r="AD113" s="89"/>
      <c r="AE113" s="90"/>
      <c r="AF113" s="80" t="str">
        <f>IFERROR(AF111/AF112*100,"-")</f>
        <v>-</v>
      </c>
      <c r="AG113" s="81"/>
      <c r="AH113" s="81"/>
      <c r="AI113" s="81"/>
      <c r="AJ113" s="80" t="str">
        <f>IFERROR(AJ111/AJ112*100,"-")</f>
        <v>-</v>
      </c>
      <c r="AK113" s="81"/>
      <c r="AL113" s="81"/>
      <c r="AM113" s="81"/>
      <c r="AN113" s="80" t="str">
        <f>IFERROR(AN111/AN112*100,"-")</f>
        <v>-</v>
      </c>
      <c r="AO113" s="81"/>
      <c r="AP113" s="81"/>
      <c r="AQ113" s="81"/>
      <c r="AR113" s="82" t="s">
        <v>105</v>
      </c>
      <c r="AS113" s="83"/>
      <c r="AT113" s="83"/>
      <c r="AU113" s="83"/>
      <c r="AV113" s="83"/>
      <c r="AW113" s="83"/>
      <c r="AX113" s="83"/>
      <c r="AY113" s="84"/>
    </row>
    <row r="114" spans="1:51" s="11" customFormat="1" ht="51" customHeight="1" x14ac:dyDescent="0.2">
      <c r="A114" s="94" t="s">
        <v>119</v>
      </c>
      <c r="B114" s="95"/>
      <c r="C114" s="95"/>
      <c r="D114" s="95"/>
      <c r="E114" s="95"/>
      <c r="F114" s="96"/>
      <c r="G114" s="97" t="s">
        <v>511</v>
      </c>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9"/>
    </row>
    <row r="115" spans="1:51" s="11" customFormat="1" ht="18.75" customHeight="1" x14ac:dyDescent="0.2">
      <c r="A115" s="62" t="s">
        <v>132</v>
      </c>
      <c r="B115" s="63"/>
      <c r="C115" s="63"/>
      <c r="D115" s="63"/>
      <c r="E115" s="63"/>
      <c r="F115" s="64"/>
      <c r="G115" s="71" t="s">
        <v>485</v>
      </c>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3"/>
    </row>
    <row r="116" spans="1:51" s="11" customFormat="1" ht="18.75" customHeight="1" x14ac:dyDescent="0.2">
      <c r="A116" s="65"/>
      <c r="B116" s="66"/>
      <c r="C116" s="66"/>
      <c r="D116" s="66"/>
      <c r="E116" s="66"/>
      <c r="F116" s="67"/>
      <c r="G116" s="74" t="s">
        <v>15</v>
      </c>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6"/>
    </row>
    <row r="117" spans="1:51" s="11" customFormat="1" ht="18.75" customHeight="1" x14ac:dyDescent="0.2">
      <c r="A117" s="65"/>
      <c r="B117" s="66"/>
      <c r="C117" s="66"/>
      <c r="D117" s="66"/>
      <c r="E117" s="66"/>
      <c r="F117" s="67"/>
      <c r="G117" s="71" t="s">
        <v>486</v>
      </c>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3"/>
    </row>
    <row r="118" spans="1:51" s="11" customFormat="1" ht="18.75" customHeight="1" thickBot="1" x14ac:dyDescent="0.25">
      <c r="A118" s="68"/>
      <c r="B118" s="69"/>
      <c r="C118" s="69"/>
      <c r="D118" s="69"/>
      <c r="E118" s="69"/>
      <c r="F118" s="70"/>
      <c r="G118" s="77" t="s">
        <v>15</v>
      </c>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9"/>
    </row>
    <row r="119" spans="1:51" ht="23.25" customHeight="1" thickBot="1" x14ac:dyDescent="0.25">
      <c r="A119" s="493" t="s">
        <v>135</v>
      </c>
      <c r="B119" s="494"/>
      <c r="C119" s="494"/>
      <c r="D119" s="494"/>
      <c r="E119" s="494"/>
      <c r="F119" s="495"/>
      <c r="G119" s="922"/>
      <c r="H119" s="922"/>
      <c r="I119" s="922"/>
      <c r="J119" s="922"/>
      <c r="K119" s="922"/>
      <c r="L119" s="922"/>
      <c r="M119" s="922"/>
      <c r="N119" s="922"/>
      <c r="O119" s="923" t="s">
        <v>136</v>
      </c>
      <c r="P119" s="924"/>
      <c r="Q119" s="924"/>
      <c r="R119" s="924"/>
      <c r="S119" s="924"/>
      <c r="T119" s="924"/>
      <c r="U119" s="924"/>
      <c r="V119" s="924"/>
      <c r="W119" s="925"/>
      <c r="X119" s="924" t="s">
        <v>137</v>
      </c>
      <c r="Y119" s="924"/>
      <c r="Z119" s="924"/>
      <c r="AA119" s="924"/>
      <c r="AB119" s="924"/>
      <c r="AC119" s="924"/>
      <c r="AD119" s="924"/>
      <c r="AE119" s="924"/>
      <c r="AF119" s="924"/>
      <c r="AG119" s="925"/>
      <c r="AH119" s="924" t="s">
        <v>138</v>
      </c>
      <c r="AI119" s="924"/>
      <c r="AJ119" s="924"/>
      <c r="AK119" s="924"/>
      <c r="AL119" s="924"/>
      <c r="AM119" s="924"/>
      <c r="AN119" s="924"/>
      <c r="AO119" s="924"/>
      <c r="AP119" s="925"/>
      <c r="AQ119" s="924" t="s">
        <v>139</v>
      </c>
      <c r="AR119" s="924"/>
      <c r="AS119" s="924"/>
      <c r="AT119" s="924"/>
      <c r="AU119" s="924"/>
      <c r="AV119" s="924"/>
      <c r="AW119" s="924"/>
      <c r="AX119" s="924"/>
      <c r="AY119" s="926"/>
    </row>
    <row r="120" spans="1:51" ht="23.25" customHeight="1" thickBot="1" x14ac:dyDescent="0.25">
      <c r="A120" s="481"/>
      <c r="B120" s="482"/>
      <c r="C120" s="482"/>
      <c r="D120" s="482"/>
      <c r="E120" s="482"/>
      <c r="F120" s="483"/>
      <c r="G120" s="927" t="s">
        <v>140</v>
      </c>
      <c r="H120" s="927"/>
      <c r="I120" s="927"/>
      <c r="J120" s="927"/>
      <c r="K120" s="927"/>
      <c r="L120" s="927"/>
      <c r="M120" s="927"/>
      <c r="N120" s="928"/>
      <c r="O120" s="929">
        <v>0</v>
      </c>
      <c r="P120" s="930"/>
      <c r="Q120" s="930"/>
      <c r="R120" s="930"/>
      <c r="S120" s="930"/>
      <c r="T120" s="930"/>
      <c r="U120" s="930"/>
      <c r="V120" s="930"/>
      <c r="W120" s="931"/>
      <c r="X120" s="897">
        <f>O134</f>
        <v>0</v>
      </c>
      <c r="Y120" s="898"/>
      <c r="Z120" s="898"/>
      <c r="AA120" s="898"/>
      <c r="AB120" s="898"/>
      <c r="AC120" s="898"/>
      <c r="AD120" s="898"/>
      <c r="AE120" s="898"/>
      <c r="AF120" s="898"/>
      <c r="AG120" s="932"/>
      <c r="AH120" s="897">
        <f>X134</f>
        <v>1136835.0396439999</v>
      </c>
      <c r="AI120" s="898"/>
      <c r="AJ120" s="898"/>
      <c r="AK120" s="898"/>
      <c r="AL120" s="898"/>
      <c r="AM120" s="898"/>
      <c r="AN120" s="898"/>
      <c r="AO120" s="898"/>
      <c r="AP120" s="932"/>
      <c r="AQ120" s="897">
        <f>AH134</f>
        <v>1986146.3462339996</v>
      </c>
      <c r="AR120" s="898"/>
      <c r="AS120" s="898"/>
      <c r="AT120" s="898"/>
      <c r="AU120" s="898"/>
      <c r="AV120" s="898"/>
      <c r="AW120" s="898"/>
      <c r="AX120" s="898"/>
      <c r="AY120" s="899"/>
    </row>
    <row r="121" spans="1:51" ht="23.25" customHeight="1" x14ac:dyDescent="0.2">
      <c r="A121" s="481"/>
      <c r="B121" s="482"/>
      <c r="C121" s="482"/>
      <c r="D121" s="482"/>
      <c r="E121" s="482"/>
      <c r="F121" s="483"/>
      <c r="G121" s="900" t="s">
        <v>141</v>
      </c>
      <c r="H121" s="901"/>
      <c r="I121" s="904" t="s">
        <v>142</v>
      </c>
      <c r="J121" s="905"/>
      <c r="K121" s="905"/>
      <c r="L121" s="905"/>
      <c r="M121" s="905"/>
      <c r="N121" s="906"/>
      <c r="O121" s="907">
        <v>0</v>
      </c>
      <c r="P121" s="908"/>
      <c r="Q121" s="908"/>
      <c r="R121" s="908"/>
      <c r="S121" s="908"/>
      <c r="T121" s="908"/>
      <c r="U121" s="908"/>
      <c r="V121" s="908"/>
      <c r="W121" s="909"/>
      <c r="X121" s="910">
        <v>1148526.8459999999</v>
      </c>
      <c r="Y121" s="911"/>
      <c r="Z121" s="911"/>
      <c r="AA121" s="911"/>
      <c r="AB121" s="911"/>
      <c r="AC121" s="911"/>
      <c r="AD121" s="911"/>
      <c r="AE121" s="911"/>
      <c r="AF121" s="911"/>
      <c r="AG121" s="912"/>
      <c r="AH121" s="910">
        <v>1292314.1029999999</v>
      </c>
      <c r="AI121" s="911"/>
      <c r="AJ121" s="911"/>
      <c r="AK121" s="911"/>
      <c r="AL121" s="911"/>
      <c r="AM121" s="911"/>
      <c r="AN121" s="911"/>
      <c r="AO121" s="911"/>
      <c r="AP121" s="912"/>
      <c r="AQ121" s="913">
        <v>99986.638000000006</v>
      </c>
      <c r="AR121" s="914"/>
      <c r="AS121" s="914"/>
      <c r="AT121" s="914"/>
      <c r="AU121" s="914"/>
      <c r="AV121" s="914"/>
      <c r="AW121" s="914"/>
      <c r="AX121" s="914"/>
      <c r="AY121" s="915"/>
    </row>
    <row r="122" spans="1:51" ht="23.25" customHeight="1" x14ac:dyDescent="0.2">
      <c r="A122" s="481"/>
      <c r="B122" s="482"/>
      <c r="C122" s="482"/>
      <c r="D122" s="482"/>
      <c r="E122" s="482"/>
      <c r="F122" s="483"/>
      <c r="G122" s="900"/>
      <c r="H122" s="901"/>
      <c r="I122" s="916" t="s">
        <v>143</v>
      </c>
      <c r="J122" s="917"/>
      <c r="K122" s="917"/>
      <c r="L122" s="917"/>
      <c r="M122" s="917"/>
      <c r="N122" s="917"/>
      <c r="O122" s="918">
        <v>0</v>
      </c>
      <c r="P122" s="918"/>
      <c r="Q122" s="918"/>
      <c r="R122" s="918"/>
      <c r="S122" s="918"/>
      <c r="T122" s="918"/>
      <c r="U122" s="918"/>
      <c r="V122" s="918"/>
      <c r="W122" s="919"/>
      <c r="X122" s="920">
        <v>13.038752000000001</v>
      </c>
      <c r="Y122" s="920"/>
      <c r="Z122" s="920"/>
      <c r="AA122" s="920"/>
      <c r="AB122" s="920"/>
      <c r="AC122" s="920"/>
      <c r="AD122" s="920"/>
      <c r="AE122" s="920"/>
      <c r="AF122" s="920"/>
      <c r="AG122" s="921"/>
      <c r="AH122" s="920">
        <v>37.793796999999998</v>
      </c>
      <c r="AI122" s="920"/>
      <c r="AJ122" s="920"/>
      <c r="AK122" s="920"/>
      <c r="AL122" s="920"/>
      <c r="AM122" s="920"/>
      <c r="AN122" s="920"/>
      <c r="AO122" s="920"/>
      <c r="AP122" s="921"/>
      <c r="AQ122" s="920">
        <v>31</v>
      </c>
      <c r="AR122" s="920"/>
      <c r="AS122" s="920"/>
      <c r="AT122" s="920"/>
      <c r="AU122" s="920"/>
      <c r="AV122" s="920"/>
      <c r="AW122" s="920"/>
      <c r="AX122" s="920"/>
      <c r="AY122" s="933"/>
    </row>
    <row r="123" spans="1:51" ht="23.25" customHeight="1" x14ac:dyDescent="0.2">
      <c r="A123" s="481"/>
      <c r="B123" s="482"/>
      <c r="C123" s="482"/>
      <c r="D123" s="482"/>
      <c r="E123" s="482"/>
      <c r="F123" s="483"/>
      <c r="G123" s="900"/>
      <c r="H123" s="901"/>
      <c r="I123" s="869" t="s">
        <v>144</v>
      </c>
      <c r="J123" s="870"/>
      <c r="K123" s="870"/>
      <c r="L123" s="870"/>
      <c r="M123" s="870"/>
      <c r="N123" s="871"/>
      <c r="O123" s="872">
        <v>0</v>
      </c>
      <c r="P123" s="873"/>
      <c r="Q123" s="873"/>
      <c r="R123" s="873"/>
      <c r="S123" s="873"/>
      <c r="T123" s="873"/>
      <c r="U123" s="873"/>
      <c r="V123" s="873"/>
      <c r="W123" s="874"/>
      <c r="X123" s="872">
        <f>X122</f>
        <v>13.038752000000001</v>
      </c>
      <c r="Y123" s="873"/>
      <c r="Z123" s="873"/>
      <c r="AA123" s="873"/>
      <c r="AB123" s="873"/>
      <c r="AC123" s="873"/>
      <c r="AD123" s="873"/>
      <c r="AE123" s="873"/>
      <c r="AF123" s="873"/>
      <c r="AG123" s="874"/>
      <c r="AH123" s="872">
        <f>AH122</f>
        <v>37.793796999999998</v>
      </c>
      <c r="AI123" s="873"/>
      <c r="AJ123" s="873"/>
      <c r="AK123" s="873"/>
      <c r="AL123" s="873"/>
      <c r="AM123" s="873"/>
      <c r="AN123" s="873"/>
      <c r="AO123" s="873"/>
      <c r="AP123" s="874"/>
      <c r="AQ123" s="872">
        <f>AQ122</f>
        <v>31</v>
      </c>
      <c r="AR123" s="873"/>
      <c r="AS123" s="873"/>
      <c r="AT123" s="873"/>
      <c r="AU123" s="873"/>
      <c r="AV123" s="873"/>
      <c r="AW123" s="873"/>
      <c r="AX123" s="873"/>
      <c r="AY123" s="875"/>
    </row>
    <row r="124" spans="1:51" ht="23.25" hidden="1" customHeight="1" x14ac:dyDescent="0.2">
      <c r="A124" s="481"/>
      <c r="B124" s="482"/>
      <c r="C124" s="482"/>
      <c r="D124" s="482"/>
      <c r="E124" s="482"/>
      <c r="F124" s="483"/>
      <c r="G124" s="900"/>
      <c r="H124" s="901"/>
      <c r="I124" s="916" t="s">
        <v>145</v>
      </c>
      <c r="J124" s="917"/>
      <c r="K124" s="917"/>
      <c r="L124" s="917"/>
      <c r="M124" s="917"/>
      <c r="N124" s="917"/>
      <c r="O124" s="918"/>
      <c r="P124" s="918"/>
      <c r="Q124" s="918"/>
      <c r="R124" s="918"/>
      <c r="S124" s="918"/>
      <c r="T124" s="918"/>
      <c r="U124" s="918"/>
      <c r="V124" s="918"/>
      <c r="W124" s="919"/>
      <c r="X124" s="920"/>
      <c r="Y124" s="920"/>
      <c r="Z124" s="920"/>
      <c r="AA124" s="920"/>
      <c r="AB124" s="920"/>
      <c r="AC124" s="920"/>
      <c r="AD124" s="920"/>
      <c r="AE124" s="920"/>
      <c r="AF124" s="920"/>
      <c r="AG124" s="921"/>
      <c r="AH124" s="920"/>
      <c r="AI124" s="920"/>
      <c r="AJ124" s="920"/>
      <c r="AK124" s="920"/>
      <c r="AL124" s="920"/>
      <c r="AM124" s="920"/>
      <c r="AN124" s="920"/>
      <c r="AO124" s="920"/>
      <c r="AP124" s="921"/>
      <c r="AQ124" s="920"/>
      <c r="AR124" s="920"/>
      <c r="AS124" s="920"/>
      <c r="AT124" s="920"/>
      <c r="AU124" s="920"/>
      <c r="AV124" s="920"/>
      <c r="AW124" s="920"/>
      <c r="AX124" s="920"/>
      <c r="AY124" s="933"/>
    </row>
    <row r="125" spans="1:51" ht="23.25" hidden="1" customHeight="1" x14ac:dyDescent="0.2">
      <c r="A125" s="481"/>
      <c r="B125" s="482"/>
      <c r="C125" s="482"/>
      <c r="D125" s="482"/>
      <c r="E125" s="482"/>
      <c r="F125" s="483"/>
      <c r="G125" s="900"/>
      <c r="H125" s="901"/>
      <c r="I125" s="869" t="s">
        <v>144</v>
      </c>
      <c r="J125" s="870"/>
      <c r="K125" s="870"/>
      <c r="L125" s="870"/>
      <c r="M125" s="870"/>
      <c r="N125" s="871"/>
      <c r="O125" s="934">
        <v>0</v>
      </c>
      <c r="P125" s="935"/>
      <c r="Q125" s="935"/>
      <c r="R125" s="935"/>
      <c r="S125" s="935"/>
      <c r="T125" s="935"/>
      <c r="U125" s="935"/>
      <c r="V125" s="935"/>
      <c r="W125" s="936"/>
      <c r="X125" s="937">
        <v>0</v>
      </c>
      <c r="Y125" s="938"/>
      <c r="Z125" s="938"/>
      <c r="AA125" s="938"/>
      <c r="AB125" s="938"/>
      <c r="AC125" s="938"/>
      <c r="AD125" s="938"/>
      <c r="AE125" s="938"/>
      <c r="AF125" s="938"/>
      <c r="AG125" s="939"/>
      <c r="AH125" s="937">
        <v>0</v>
      </c>
      <c r="AI125" s="938"/>
      <c r="AJ125" s="938"/>
      <c r="AK125" s="938"/>
      <c r="AL125" s="938"/>
      <c r="AM125" s="938"/>
      <c r="AN125" s="938"/>
      <c r="AO125" s="938"/>
      <c r="AP125" s="939"/>
      <c r="AQ125" s="937">
        <v>0</v>
      </c>
      <c r="AR125" s="938"/>
      <c r="AS125" s="938"/>
      <c r="AT125" s="938"/>
      <c r="AU125" s="938"/>
      <c r="AV125" s="938"/>
      <c r="AW125" s="938"/>
      <c r="AX125" s="938"/>
      <c r="AY125" s="940"/>
    </row>
    <row r="126" spans="1:51" ht="23.25" customHeight="1" x14ac:dyDescent="0.2">
      <c r="A126" s="481"/>
      <c r="B126" s="482"/>
      <c r="C126" s="482"/>
      <c r="D126" s="482"/>
      <c r="E126" s="482"/>
      <c r="F126" s="483"/>
      <c r="G126" s="900"/>
      <c r="H126" s="901"/>
      <c r="I126" s="707" t="s">
        <v>146</v>
      </c>
      <c r="J126" s="707"/>
      <c r="K126" s="707"/>
      <c r="L126" s="707"/>
      <c r="M126" s="707"/>
      <c r="N126" s="707"/>
      <c r="O126" s="889">
        <v>0</v>
      </c>
      <c r="P126" s="889"/>
      <c r="Q126" s="889"/>
      <c r="R126" s="889"/>
      <c r="S126" s="889"/>
      <c r="T126" s="889"/>
      <c r="U126" s="889"/>
      <c r="V126" s="889"/>
      <c r="W126" s="890"/>
      <c r="X126" s="437">
        <v>0</v>
      </c>
      <c r="Y126" s="437"/>
      <c r="Z126" s="437"/>
      <c r="AA126" s="437"/>
      <c r="AB126" s="437"/>
      <c r="AC126" s="437"/>
      <c r="AD126" s="437"/>
      <c r="AE126" s="437"/>
      <c r="AF126" s="437"/>
      <c r="AG126" s="438"/>
      <c r="AH126" s="437">
        <v>0</v>
      </c>
      <c r="AI126" s="437"/>
      <c r="AJ126" s="437"/>
      <c r="AK126" s="437"/>
      <c r="AL126" s="437"/>
      <c r="AM126" s="437"/>
      <c r="AN126" s="437"/>
      <c r="AO126" s="437"/>
      <c r="AP126" s="438"/>
      <c r="AQ126" s="437">
        <v>0</v>
      </c>
      <c r="AR126" s="437"/>
      <c r="AS126" s="437"/>
      <c r="AT126" s="437"/>
      <c r="AU126" s="437"/>
      <c r="AV126" s="437"/>
      <c r="AW126" s="437"/>
      <c r="AX126" s="437"/>
      <c r="AY126" s="439"/>
    </row>
    <row r="127" spans="1:51" ht="23.25" customHeight="1" thickBot="1" x14ac:dyDescent="0.25">
      <c r="A127" s="481"/>
      <c r="B127" s="482"/>
      <c r="C127" s="482"/>
      <c r="D127" s="482"/>
      <c r="E127" s="482"/>
      <c r="F127" s="483"/>
      <c r="G127" s="902"/>
      <c r="H127" s="903"/>
      <c r="I127" s="891" t="s">
        <v>147</v>
      </c>
      <c r="J127" s="892"/>
      <c r="K127" s="892"/>
      <c r="L127" s="892"/>
      <c r="M127" s="892"/>
      <c r="N127" s="893"/>
      <c r="O127" s="894">
        <f>SUM(O121,O122,O124,O126)</f>
        <v>0</v>
      </c>
      <c r="P127" s="894"/>
      <c r="Q127" s="894"/>
      <c r="R127" s="894"/>
      <c r="S127" s="894"/>
      <c r="T127" s="894"/>
      <c r="U127" s="894"/>
      <c r="V127" s="894"/>
      <c r="W127" s="895"/>
      <c r="X127" s="403">
        <f>SUM(X121,X122,X124,X126)</f>
        <v>1148539.884752</v>
      </c>
      <c r="Y127" s="403"/>
      <c r="Z127" s="403"/>
      <c r="AA127" s="403"/>
      <c r="AB127" s="403"/>
      <c r="AC127" s="403"/>
      <c r="AD127" s="403"/>
      <c r="AE127" s="403"/>
      <c r="AF127" s="403"/>
      <c r="AG127" s="896"/>
      <c r="AH127" s="403">
        <f>SUM(AH121,AH122,AH124,AH126)</f>
        <v>1292351.896797</v>
      </c>
      <c r="AI127" s="403"/>
      <c r="AJ127" s="403"/>
      <c r="AK127" s="403"/>
      <c r="AL127" s="403"/>
      <c r="AM127" s="403"/>
      <c r="AN127" s="403"/>
      <c r="AO127" s="403"/>
      <c r="AP127" s="896"/>
      <c r="AQ127" s="358">
        <f>SUM(AQ121,AQ122,AQ124,AQ126)</f>
        <v>100017.63800000001</v>
      </c>
      <c r="AR127" s="359"/>
      <c r="AS127" s="359"/>
      <c r="AT127" s="359"/>
      <c r="AU127" s="359"/>
      <c r="AV127" s="359"/>
      <c r="AW127" s="359"/>
      <c r="AX127" s="359"/>
      <c r="AY127" s="361"/>
    </row>
    <row r="128" spans="1:51" ht="23.25" customHeight="1" x14ac:dyDescent="0.2">
      <c r="A128" s="481"/>
      <c r="B128" s="482"/>
      <c r="C128" s="482"/>
      <c r="D128" s="482"/>
      <c r="E128" s="482"/>
      <c r="F128" s="483"/>
      <c r="G128" s="879" t="s">
        <v>148</v>
      </c>
      <c r="H128" s="880"/>
      <c r="I128" s="884" t="s">
        <v>149</v>
      </c>
      <c r="J128" s="790"/>
      <c r="K128" s="790"/>
      <c r="L128" s="790"/>
      <c r="M128" s="790"/>
      <c r="N128" s="791"/>
      <c r="O128" s="850">
        <v>0</v>
      </c>
      <c r="P128" s="850"/>
      <c r="Q128" s="850"/>
      <c r="R128" s="850"/>
      <c r="S128" s="850"/>
      <c r="T128" s="850"/>
      <c r="U128" s="850"/>
      <c r="V128" s="850"/>
      <c r="W128" s="851"/>
      <c r="X128" s="852">
        <f>AE143</f>
        <v>5063.3324279999997</v>
      </c>
      <c r="Y128" s="852"/>
      <c r="Z128" s="852"/>
      <c r="AA128" s="852"/>
      <c r="AB128" s="852"/>
      <c r="AC128" s="852"/>
      <c r="AD128" s="852"/>
      <c r="AE128" s="852"/>
      <c r="AF128" s="852"/>
      <c r="AG128" s="853"/>
      <c r="AH128" s="852">
        <f>SUM(AK143,AK145)</f>
        <v>430663.06527600001</v>
      </c>
      <c r="AI128" s="852"/>
      <c r="AJ128" s="852"/>
      <c r="AK128" s="852"/>
      <c r="AL128" s="852"/>
      <c r="AM128" s="852"/>
      <c r="AN128" s="852"/>
      <c r="AO128" s="852"/>
      <c r="AP128" s="853"/>
      <c r="AQ128" s="885">
        <f>SUM(AQ143,AQ145,AQ147)</f>
        <v>506709.24204599997</v>
      </c>
      <c r="AR128" s="852"/>
      <c r="AS128" s="852"/>
      <c r="AT128" s="852"/>
      <c r="AU128" s="852"/>
      <c r="AV128" s="852"/>
      <c r="AW128" s="852"/>
      <c r="AX128" s="852"/>
      <c r="AY128" s="886"/>
    </row>
    <row r="129" spans="1:51" ht="23.25" customHeight="1" x14ac:dyDescent="0.2">
      <c r="A129" s="481"/>
      <c r="B129" s="482"/>
      <c r="C129" s="482"/>
      <c r="D129" s="482"/>
      <c r="E129" s="482"/>
      <c r="F129" s="483"/>
      <c r="G129" s="881"/>
      <c r="H129" s="881"/>
      <c r="I129" s="887" t="s">
        <v>150</v>
      </c>
      <c r="J129" s="887"/>
      <c r="K129" s="887"/>
      <c r="L129" s="887"/>
      <c r="M129" s="887"/>
      <c r="N129" s="887"/>
      <c r="O129" s="888">
        <v>0</v>
      </c>
      <c r="P129" s="888"/>
      <c r="Q129" s="888"/>
      <c r="R129" s="888"/>
      <c r="S129" s="888"/>
      <c r="T129" s="888"/>
      <c r="U129" s="888"/>
      <c r="V129" s="888"/>
      <c r="W129" s="888"/>
      <c r="X129" s="876">
        <v>6641.5126799999998</v>
      </c>
      <c r="Y129" s="876"/>
      <c r="Z129" s="876"/>
      <c r="AA129" s="876"/>
      <c r="AB129" s="876"/>
      <c r="AC129" s="876"/>
      <c r="AD129" s="876"/>
      <c r="AE129" s="876"/>
      <c r="AF129" s="876"/>
      <c r="AG129" s="876"/>
      <c r="AH129" s="876">
        <v>12377.524931</v>
      </c>
      <c r="AI129" s="876"/>
      <c r="AJ129" s="876"/>
      <c r="AK129" s="876"/>
      <c r="AL129" s="876"/>
      <c r="AM129" s="876"/>
      <c r="AN129" s="876"/>
      <c r="AO129" s="876"/>
      <c r="AP129" s="876"/>
      <c r="AQ129" s="876">
        <v>24050.045160000001</v>
      </c>
      <c r="AR129" s="876"/>
      <c r="AS129" s="876"/>
      <c r="AT129" s="876"/>
      <c r="AU129" s="876"/>
      <c r="AV129" s="876"/>
      <c r="AW129" s="876"/>
      <c r="AX129" s="876"/>
      <c r="AY129" s="877"/>
    </row>
    <row r="130" spans="1:51" ht="23.25" customHeight="1" x14ac:dyDescent="0.2">
      <c r="A130" s="481"/>
      <c r="B130" s="482"/>
      <c r="C130" s="482"/>
      <c r="D130" s="482"/>
      <c r="E130" s="482"/>
      <c r="F130" s="483"/>
      <c r="G130" s="881"/>
      <c r="H130" s="881"/>
      <c r="I130" s="878" t="s">
        <v>151</v>
      </c>
      <c r="J130" s="878"/>
      <c r="K130" s="878"/>
      <c r="L130" s="878"/>
      <c r="M130" s="878"/>
      <c r="N130" s="878"/>
      <c r="O130" s="815">
        <v>0</v>
      </c>
      <c r="P130" s="815"/>
      <c r="Q130" s="815"/>
      <c r="R130" s="815"/>
      <c r="S130" s="815"/>
      <c r="T130" s="815"/>
      <c r="U130" s="815"/>
      <c r="V130" s="815"/>
      <c r="W130" s="815"/>
      <c r="X130" s="815">
        <v>7.5679999999999997E-2</v>
      </c>
      <c r="Y130" s="815"/>
      <c r="Z130" s="815"/>
      <c r="AA130" s="815"/>
      <c r="AB130" s="815"/>
      <c r="AC130" s="815"/>
      <c r="AD130" s="815"/>
      <c r="AE130" s="815"/>
      <c r="AF130" s="815"/>
      <c r="AG130" s="815"/>
      <c r="AH130" s="815">
        <v>0.41766300000000001</v>
      </c>
      <c r="AI130" s="815"/>
      <c r="AJ130" s="815"/>
      <c r="AK130" s="815"/>
      <c r="AL130" s="815"/>
      <c r="AM130" s="815"/>
      <c r="AN130" s="815"/>
      <c r="AO130" s="815"/>
      <c r="AP130" s="815"/>
      <c r="AQ130" s="815">
        <v>4.9700319999999998</v>
      </c>
      <c r="AR130" s="815"/>
      <c r="AS130" s="815"/>
      <c r="AT130" s="815"/>
      <c r="AU130" s="815"/>
      <c r="AV130" s="815"/>
      <c r="AW130" s="815"/>
      <c r="AX130" s="815"/>
      <c r="AY130" s="816"/>
    </row>
    <row r="131" spans="1:51" ht="23.25" customHeight="1" x14ac:dyDescent="0.2">
      <c r="A131" s="481"/>
      <c r="B131" s="482"/>
      <c r="C131" s="482"/>
      <c r="D131" s="482"/>
      <c r="E131" s="482"/>
      <c r="F131" s="483"/>
      <c r="G131" s="881"/>
      <c r="H131" s="881"/>
      <c r="I131" s="857" t="s">
        <v>152</v>
      </c>
      <c r="J131" s="857"/>
      <c r="K131" s="857"/>
      <c r="L131" s="857"/>
      <c r="M131" s="857"/>
      <c r="N131" s="857"/>
      <c r="O131" s="858">
        <v>0</v>
      </c>
      <c r="P131" s="858"/>
      <c r="Q131" s="858"/>
      <c r="R131" s="858"/>
      <c r="S131" s="858"/>
      <c r="T131" s="858"/>
      <c r="U131" s="858"/>
      <c r="V131" s="858"/>
      <c r="W131" s="858"/>
      <c r="X131" s="858">
        <v>0</v>
      </c>
      <c r="Y131" s="858"/>
      <c r="Z131" s="858"/>
      <c r="AA131" s="858"/>
      <c r="AB131" s="858"/>
      <c r="AC131" s="858"/>
      <c r="AD131" s="858"/>
      <c r="AE131" s="858"/>
      <c r="AF131" s="858"/>
      <c r="AG131" s="858"/>
      <c r="AH131" s="858">
        <v>65.590155999999993</v>
      </c>
      <c r="AI131" s="858"/>
      <c r="AJ131" s="858"/>
      <c r="AK131" s="858"/>
      <c r="AL131" s="858"/>
      <c r="AM131" s="858"/>
      <c r="AN131" s="858"/>
      <c r="AO131" s="858"/>
      <c r="AP131" s="858"/>
      <c r="AQ131" s="858">
        <v>48.722002000000003</v>
      </c>
      <c r="AR131" s="858"/>
      <c r="AS131" s="858"/>
      <c r="AT131" s="858"/>
      <c r="AU131" s="858"/>
      <c r="AV131" s="858"/>
      <c r="AW131" s="858"/>
      <c r="AX131" s="858"/>
      <c r="AY131" s="859"/>
    </row>
    <row r="132" spans="1:51" ht="23.25" customHeight="1" thickBot="1" x14ac:dyDescent="0.25">
      <c r="A132" s="481"/>
      <c r="B132" s="482"/>
      <c r="C132" s="482"/>
      <c r="D132" s="482"/>
      <c r="E132" s="482"/>
      <c r="F132" s="483"/>
      <c r="G132" s="882"/>
      <c r="H132" s="883"/>
      <c r="I132" s="860" t="s">
        <v>153</v>
      </c>
      <c r="J132" s="861"/>
      <c r="K132" s="861"/>
      <c r="L132" s="861"/>
      <c r="M132" s="861"/>
      <c r="N132" s="862"/>
      <c r="O132" s="863">
        <f>SUM(O128:W129)</f>
        <v>0</v>
      </c>
      <c r="P132" s="863"/>
      <c r="Q132" s="863"/>
      <c r="R132" s="863"/>
      <c r="S132" s="863"/>
      <c r="T132" s="863"/>
      <c r="U132" s="863"/>
      <c r="V132" s="863"/>
      <c r="W132" s="864"/>
      <c r="X132" s="865">
        <f>SUM(X128:AG129)</f>
        <v>11704.845108</v>
      </c>
      <c r="Y132" s="865"/>
      <c r="Z132" s="865"/>
      <c r="AA132" s="865"/>
      <c r="AB132" s="865"/>
      <c r="AC132" s="865"/>
      <c r="AD132" s="865"/>
      <c r="AE132" s="865"/>
      <c r="AF132" s="865"/>
      <c r="AG132" s="866"/>
      <c r="AH132" s="865">
        <f>SUM(AH128:AP129)</f>
        <v>443040.59020700003</v>
      </c>
      <c r="AI132" s="865"/>
      <c r="AJ132" s="865"/>
      <c r="AK132" s="865"/>
      <c r="AL132" s="865"/>
      <c r="AM132" s="865"/>
      <c r="AN132" s="865"/>
      <c r="AO132" s="865"/>
      <c r="AP132" s="866"/>
      <c r="AQ132" s="867">
        <f>SUM(AQ128:AY129)</f>
        <v>530759.28720599995</v>
      </c>
      <c r="AR132" s="865"/>
      <c r="AS132" s="865"/>
      <c r="AT132" s="865"/>
      <c r="AU132" s="865"/>
      <c r="AV132" s="865"/>
      <c r="AW132" s="865"/>
      <c r="AX132" s="865"/>
      <c r="AY132" s="868"/>
    </row>
    <row r="133" spans="1:51" ht="23.25" customHeight="1" thickBot="1" x14ac:dyDescent="0.25">
      <c r="A133" s="481"/>
      <c r="B133" s="482"/>
      <c r="C133" s="482"/>
      <c r="D133" s="482"/>
      <c r="E133" s="482"/>
      <c r="F133" s="483"/>
      <c r="G133" s="843" t="s">
        <v>154</v>
      </c>
      <c r="H133" s="843"/>
      <c r="I133" s="843"/>
      <c r="J133" s="843"/>
      <c r="K133" s="843"/>
      <c r="L133" s="843"/>
      <c r="M133" s="843"/>
      <c r="N133" s="844"/>
      <c r="O133" s="845">
        <v>0</v>
      </c>
      <c r="P133" s="845"/>
      <c r="Q133" s="845"/>
      <c r="R133" s="845"/>
      <c r="S133" s="845"/>
      <c r="T133" s="845"/>
      <c r="U133" s="845"/>
      <c r="V133" s="845"/>
      <c r="W133" s="846"/>
      <c r="X133" s="385">
        <v>0</v>
      </c>
      <c r="Y133" s="385"/>
      <c r="Z133" s="385"/>
      <c r="AA133" s="385"/>
      <c r="AB133" s="385"/>
      <c r="AC133" s="385"/>
      <c r="AD133" s="385"/>
      <c r="AE133" s="385"/>
      <c r="AF133" s="385"/>
      <c r="AG133" s="386"/>
      <c r="AH133" s="385">
        <v>0</v>
      </c>
      <c r="AI133" s="385"/>
      <c r="AJ133" s="385"/>
      <c r="AK133" s="385"/>
      <c r="AL133" s="385"/>
      <c r="AM133" s="385"/>
      <c r="AN133" s="385"/>
      <c r="AO133" s="385"/>
      <c r="AP133" s="386"/>
      <c r="AQ133" s="384">
        <v>0</v>
      </c>
      <c r="AR133" s="385"/>
      <c r="AS133" s="385"/>
      <c r="AT133" s="385"/>
      <c r="AU133" s="385"/>
      <c r="AV133" s="385"/>
      <c r="AW133" s="385"/>
      <c r="AX133" s="385"/>
      <c r="AY133" s="847"/>
    </row>
    <row r="134" spans="1:51" ht="23.25" customHeight="1" x14ac:dyDescent="0.2">
      <c r="A134" s="481"/>
      <c r="B134" s="482"/>
      <c r="C134" s="482"/>
      <c r="D134" s="482"/>
      <c r="E134" s="482"/>
      <c r="F134" s="483"/>
      <c r="G134" s="848" t="s">
        <v>155</v>
      </c>
      <c r="H134" s="849"/>
      <c r="I134" s="849"/>
      <c r="J134" s="849"/>
      <c r="K134" s="849"/>
      <c r="L134" s="849"/>
      <c r="M134" s="849"/>
      <c r="N134" s="849"/>
      <c r="O134" s="850">
        <f>O120+O127-O132-O133</f>
        <v>0</v>
      </c>
      <c r="P134" s="850"/>
      <c r="Q134" s="850"/>
      <c r="R134" s="850"/>
      <c r="S134" s="850"/>
      <c r="T134" s="850"/>
      <c r="U134" s="850"/>
      <c r="V134" s="850"/>
      <c r="W134" s="851"/>
      <c r="X134" s="852">
        <f>X120+X127-X132-X133</f>
        <v>1136835.0396439999</v>
      </c>
      <c r="Y134" s="852"/>
      <c r="Z134" s="852"/>
      <c r="AA134" s="852"/>
      <c r="AB134" s="852"/>
      <c r="AC134" s="852"/>
      <c r="AD134" s="852"/>
      <c r="AE134" s="852"/>
      <c r="AF134" s="852"/>
      <c r="AG134" s="853"/>
      <c r="AH134" s="852">
        <f>AH120+AH127-AH132-AH133</f>
        <v>1986146.3462339996</v>
      </c>
      <c r="AI134" s="852"/>
      <c r="AJ134" s="852"/>
      <c r="AK134" s="852"/>
      <c r="AL134" s="852"/>
      <c r="AM134" s="852"/>
      <c r="AN134" s="852"/>
      <c r="AO134" s="852"/>
      <c r="AP134" s="853"/>
      <c r="AQ134" s="854">
        <f>AQ120+AQ127-AQ132-AQ133</f>
        <v>1555404.6970279997</v>
      </c>
      <c r="AR134" s="855"/>
      <c r="AS134" s="855"/>
      <c r="AT134" s="855"/>
      <c r="AU134" s="855"/>
      <c r="AV134" s="855"/>
      <c r="AW134" s="855"/>
      <c r="AX134" s="855"/>
      <c r="AY134" s="856"/>
    </row>
    <row r="135" spans="1:51" ht="23.25" customHeight="1" thickBot="1" x14ac:dyDescent="0.25">
      <c r="A135" s="481"/>
      <c r="B135" s="482"/>
      <c r="C135" s="482"/>
      <c r="D135" s="482"/>
      <c r="E135" s="482"/>
      <c r="F135" s="483"/>
      <c r="G135" s="836"/>
      <c r="H135" s="837"/>
      <c r="I135" s="838" t="s">
        <v>156</v>
      </c>
      <c r="J135" s="838"/>
      <c r="K135" s="838"/>
      <c r="L135" s="838"/>
      <c r="M135" s="838"/>
      <c r="N135" s="838"/>
      <c r="O135" s="839">
        <v>0</v>
      </c>
      <c r="P135" s="840"/>
      <c r="Q135" s="840"/>
      <c r="R135" s="840"/>
      <c r="S135" s="840"/>
      <c r="T135" s="840"/>
      <c r="U135" s="840"/>
      <c r="V135" s="840"/>
      <c r="W135" s="841"/>
      <c r="X135" s="839">
        <f>X134</f>
        <v>1136835.0396439999</v>
      </c>
      <c r="Y135" s="840"/>
      <c r="Z135" s="840"/>
      <c r="AA135" s="840"/>
      <c r="AB135" s="840"/>
      <c r="AC135" s="840"/>
      <c r="AD135" s="840"/>
      <c r="AE135" s="840"/>
      <c r="AF135" s="840"/>
      <c r="AG135" s="841"/>
      <c r="AH135" s="839">
        <f>AH134</f>
        <v>1986146.3462339996</v>
      </c>
      <c r="AI135" s="840"/>
      <c r="AJ135" s="840"/>
      <c r="AK135" s="840"/>
      <c r="AL135" s="840"/>
      <c r="AM135" s="840"/>
      <c r="AN135" s="840"/>
      <c r="AO135" s="840"/>
      <c r="AP135" s="841"/>
      <c r="AQ135" s="839">
        <f>AQ134</f>
        <v>1555404.6970279997</v>
      </c>
      <c r="AR135" s="840"/>
      <c r="AS135" s="840"/>
      <c r="AT135" s="840"/>
      <c r="AU135" s="840"/>
      <c r="AV135" s="840"/>
      <c r="AW135" s="840"/>
      <c r="AX135" s="840"/>
      <c r="AY135" s="842"/>
    </row>
    <row r="136" spans="1:51" ht="23.25" customHeight="1" x14ac:dyDescent="0.2">
      <c r="A136" s="821" t="s">
        <v>157</v>
      </c>
      <c r="B136" s="822"/>
      <c r="C136" s="822"/>
      <c r="D136" s="822"/>
      <c r="E136" s="822"/>
      <c r="F136" s="823"/>
      <c r="G136" s="830" t="s">
        <v>158</v>
      </c>
      <c r="H136" s="831"/>
      <c r="I136" s="831"/>
      <c r="J136" s="831"/>
      <c r="K136" s="831"/>
      <c r="L136" s="831"/>
      <c r="M136" s="831"/>
      <c r="N136" s="831"/>
      <c r="O136" s="832">
        <v>0</v>
      </c>
      <c r="P136" s="832"/>
      <c r="Q136" s="832"/>
      <c r="R136" s="832"/>
      <c r="S136" s="832"/>
      <c r="T136" s="832"/>
      <c r="U136" s="832"/>
      <c r="V136" s="832"/>
      <c r="W136" s="832"/>
      <c r="X136" s="832">
        <v>0</v>
      </c>
      <c r="Y136" s="832"/>
      <c r="Z136" s="832"/>
      <c r="AA136" s="832"/>
      <c r="AB136" s="832"/>
      <c r="AC136" s="832"/>
      <c r="AD136" s="832"/>
      <c r="AE136" s="832"/>
      <c r="AF136" s="832"/>
      <c r="AG136" s="832"/>
      <c r="AH136" s="832">
        <v>0</v>
      </c>
      <c r="AI136" s="832"/>
      <c r="AJ136" s="832"/>
      <c r="AK136" s="832"/>
      <c r="AL136" s="832"/>
      <c r="AM136" s="832"/>
      <c r="AN136" s="832"/>
      <c r="AO136" s="832"/>
      <c r="AP136" s="832"/>
      <c r="AQ136" s="832">
        <v>0</v>
      </c>
      <c r="AR136" s="832"/>
      <c r="AS136" s="832"/>
      <c r="AT136" s="832"/>
      <c r="AU136" s="832"/>
      <c r="AV136" s="832"/>
      <c r="AW136" s="832"/>
      <c r="AX136" s="832"/>
      <c r="AY136" s="833"/>
    </row>
    <row r="137" spans="1:51" ht="23.25" customHeight="1" x14ac:dyDescent="0.2">
      <c r="A137" s="824"/>
      <c r="B137" s="825"/>
      <c r="C137" s="825"/>
      <c r="D137" s="825"/>
      <c r="E137" s="825"/>
      <c r="F137" s="826"/>
      <c r="G137" s="834" t="s">
        <v>159</v>
      </c>
      <c r="H137" s="835"/>
      <c r="I137" s="835"/>
      <c r="J137" s="835"/>
      <c r="K137" s="835"/>
      <c r="L137" s="835"/>
      <c r="M137" s="835"/>
      <c r="N137" s="835"/>
      <c r="O137" s="815">
        <v>0</v>
      </c>
      <c r="P137" s="815"/>
      <c r="Q137" s="815"/>
      <c r="R137" s="815"/>
      <c r="S137" s="815"/>
      <c r="T137" s="815"/>
      <c r="U137" s="815"/>
      <c r="V137" s="815"/>
      <c r="W137" s="815"/>
      <c r="X137" s="815">
        <v>0</v>
      </c>
      <c r="Y137" s="815"/>
      <c r="Z137" s="815"/>
      <c r="AA137" s="815"/>
      <c r="AB137" s="815"/>
      <c r="AC137" s="815"/>
      <c r="AD137" s="815"/>
      <c r="AE137" s="815"/>
      <c r="AF137" s="815"/>
      <c r="AG137" s="815"/>
      <c r="AH137" s="815">
        <v>0</v>
      </c>
      <c r="AI137" s="815"/>
      <c r="AJ137" s="815"/>
      <c r="AK137" s="815"/>
      <c r="AL137" s="815"/>
      <c r="AM137" s="815"/>
      <c r="AN137" s="815"/>
      <c r="AO137" s="815"/>
      <c r="AP137" s="815"/>
      <c r="AQ137" s="815">
        <v>0</v>
      </c>
      <c r="AR137" s="815"/>
      <c r="AS137" s="815"/>
      <c r="AT137" s="815"/>
      <c r="AU137" s="815"/>
      <c r="AV137" s="815"/>
      <c r="AW137" s="815"/>
      <c r="AX137" s="815"/>
      <c r="AY137" s="816"/>
    </row>
    <row r="138" spans="1:51" ht="23.25" customHeight="1" thickBot="1" x14ac:dyDescent="0.25">
      <c r="A138" s="827"/>
      <c r="B138" s="828"/>
      <c r="C138" s="828"/>
      <c r="D138" s="828"/>
      <c r="E138" s="828"/>
      <c r="F138" s="829"/>
      <c r="G138" s="817" t="s">
        <v>160</v>
      </c>
      <c r="H138" s="818"/>
      <c r="I138" s="818"/>
      <c r="J138" s="818"/>
      <c r="K138" s="818"/>
      <c r="L138" s="818"/>
      <c r="M138" s="818"/>
      <c r="N138" s="818"/>
      <c r="O138" s="819">
        <f>SUM(O136:W137)</f>
        <v>0</v>
      </c>
      <c r="P138" s="819"/>
      <c r="Q138" s="819"/>
      <c r="R138" s="819"/>
      <c r="S138" s="819"/>
      <c r="T138" s="819"/>
      <c r="U138" s="819"/>
      <c r="V138" s="819"/>
      <c r="W138" s="819"/>
      <c r="X138" s="819">
        <f>SUM(X136:AG137)</f>
        <v>0</v>
      </c>
      <c r="Y138" s="819"/>
      <c r="Z138" s="819"/>
      <c r="AA138" s="819"/>
      <c r="AB138" s="819"/>
      <c r="AC138" s="819"/>
      <c r="AD138" s="819"/>
      <c r="AE138" s="819"/>
      <c r="AF138" s="819"/>
      <c r="AG138" s="819"/>
      <c r="AH138" s="819">
        <f>SUM(AH136:AP137)</f>
        <v>0</v>
      </c>
      <c r="AI138" s="819"/>
      <c r="AJ138" s="819"/>
      <c r="AK138" s="819"/>
      <c r="AL138" s="819"/>
      <c r="AM138" s="819"/>
      <c r="AN138" s="819"/>
      <c r="AO138" s="819"/>
      <c r="AP138" s="819"/>
      <c r="AQ138" s="819">
        <f>SUM(AQ136:AY137)</f>
        <v>0</v>
      </c>
      <c r="AR138" s="819"/>
      <c r="AS138" s="819"/>
      <c r="AT138" s="819"/>
      <c r="AU138" s="819"/>
      <c r="AV138" s="819"/>
      <c r="AW138" s="819"/>
      <c r="AX138" s="819"/>
      <c r="AY138" s="820"/>
    </row>
    <row r="139" spans="1:51" ht="23.25" customHeight="1" x14ac:dyDescent="0.2">
      <c r="A139" s="493" t="s">
        <v>161</v>
      </c>
      <c r="B139" s="494"/>
      <c r="C139" s="494"/>
      <c r="D139" s="494"/>
      <c r="E139" s="494"/>
      <c r="F139" s="494"/>
      <c r="G139" s="793" t="s">
        <v>162</v>
      </c>
      <c r="H139" s="794"/>
      <c r="I139" s="794"/>
      <c r="J139" s="794"/>
      <c r="K139" s="794"/>
      <c r="L139" s="797" t="s">
        <v>97</v>
      </c>
      <c r="M139" s="797"/>
      <c r="N139" s="797"/>
      <c r="O139" s="799" t="s">
        <v>163</v>
      </c>
      <c r="P139" s="800"/>
      <c r="Q139" s="800"/>
      <c r="R139" s="800"/>
      <c r="S139" s="800"/>
      <c r="T139" s="800"/>
      <c r="U139" s="801"/>
      <c r="V139" s="805" t="s">
        <v>164</v>
      </c>
      <c r="W139" s="806"/>
      <c r="X139" s="806"/>
      <c r="Y139" s="806"/>
      <c r="Z139" s="806"/>
      <c r="AA139" s="806"/>
      <c r="AB139" s="806"/>
      <c r="AC139" s="806"/>
      <c r="AD139" s="806"/>
      <c r="AE139" s="806"/>
      <c r="AF139" s="806"/>
      <c r="AG139" s="806"/>
      <c r="AH139" s="806"/>
      <c r="AI139" s="806"/>
      <c r="AJ139" s="806"/>
      <c r="AK139" s="806"/>
      <c r="AL139" s="806"/>
      <c r="AM139" s="806"/>
      <c r="AN139" s="806"/>
      <c r="AO139" s="806"/>
      <c r="AP139" s="806"/>
      <c r="AQ139" s="806"/>
      <c r="AR139" s="806"/>
      <c r="AS139" s="806"/>
      <c r="AT139" s="806"/>
      <c r="AU139" s="806"/>
      <c r="AV139" s="806"/>
      <c r="AW139" s="806"/>
      <c r="AX139" s="806"/>
      <c r="AY139" s="807"/>
    </row>
    <row r="140" spans="1:51" ht="23.25" customHeight="1" thickBot="1" x14ac:dyDescent="0.25">
      <c r="A140" s="481"/>
      <c r="B140" s="482"/>
      <c r="C140" s="482"/>
      <c r="D140" s="482"/>
      <c r="E140" s="482"/>
      <c r="F140" s="482"/>
      <c r="G140" s="795"/>
      <c r="H140" s="796"/>
      <c r="I140" s="796"/>
      <c r="J140" s="796"/>
      <c r="K140" s="796"/>
      <c r="L140" s="798"/>
      <c r="M140" s="798"/>
      <c r="N140" s="798"/>
      <c r="O140" s="802"/>
      <c r="P140" s="803"/>
      <c r="Q140" s="803"/>
      <c r="R140" s="803"/>
      <c r="S140" s="803"/>
      <c r="T140" s="803"/>
      <c r="U140" s="804"/>
      <c r="V140" s="808" t="s">
        <v>136</v>
      </c>
      <c r="W140" s="809"/>
      <c r="X140" s="809"/>
      <c r="Y140" s="809"/>
      <c r="Z140" s="809"/>
      <c r="AA140" s="810"/>
      <c r="AB140" s="808" t="s">
        <v>137</v>
      </c>
      <c r="AC140" s="809"/>
      <c r="AD140" s="809"/>
      <c r="AE140" s="809"/>
      <c r="AF140" s="809"/>
      <c r="AG140" s="810"/>
      <c r="AH140" s="808" t="s">
        <v>165</v>
      </c>
      <c r="AI140" s="809"/>
      <c r="AJ140" s="809"/>
      <c r="AK140" s="809"/>
      <c r="AL140" s="809"/>
      <c r="AM140" s="810"/>
      <c r="AN140" s="811" t="s">
        <v>166</v>
      </c>
      <c r="AO140" s="749"/>
      <c r="AP140" s="749"/>
      <c r="AQ140" s="749"/>
      <c r="AR140" s="749"/>
      <c r="AS140" s="750"/>
      <c r="AT140" s="812" t="s">
        <v>167</v>
      </c>
      <c r="AU140" s="813"/>
      <c r="AV140" s="813"/>
      <c r="AW140" s="813"/>
      <c r="AX140" s="813"/>
      <c r="AY140" s="814"/>
    </row>
    <row r="141" spans="1:51" ht="23.25" customHeight="1" x14ac:dyDescent="0.2">
      <c r="A141" s="481"/>
      <c r="B141" s="482"/>
      <c r="C141" s="482"/>
      <c r="D141" s="482"/>
      <c r="E141" s="482"/>
      <c r="F141" s="482"/>
      <c r="G141" s="789" t="s">
        <v>168</v>
      </c>
      <c r="H141" s="790"/>
      <c r="I141" s="790"/>
      <c r="J141" s="790"/>
      <c r="K141" s="791"/>
      <c r="L141" s="718" t="s">
        <v>169</v>
      </c>
      <c r="M141" s="718"/>
      <c r="N141" s="718"/>
      <c r="O141" s="785">
        <v>0</v>
      </c>
      <c r="P141" s="786"/>
      <c r="Q141" s="29" t="s">
        <v>170</v>
      </c>
      <c r="R141" s="787">
        <v>0</v>
      </c>
      <c r="S141" s="787"/>
      <c r="T141" s="787"/>
      <c r="U141" s="788"/>
      <c r="V141" s="782">
        <v>0</v>
      </c>
      <c r="W141" s="778"/>
      <c r="X141" s="29" t="s">
        <v>170</v>
      </c>
      <c r="Y141" s="783">
        <v>0</v>
      </c>
      <c r="Z141" s="783"/>
      <c r="AA141" s="784"/>
      <c r="AB141" s="782">
        <v>0</v>
      </c>
      <c r="AC141" s="778"/>
      <c r="AD141" s="29" t="s">
        <v>170</v>
      </c>
      <c r="AE141" s="783">
        <v>0</v>
      </c>
      <c r="AF141" s="783"/>
      <c r="AG141" s="784"/>
      <c r="AH141" s="782">
        <v>0</v>
      </c>
      <c r="AI141" s="778"/>
      <c r="AJ141" s="29" t="s">
        <v>170</v>
      </c>
      <c r="AK141" s="783">
        <v>0</v>
      </c>
      <c r="AL141" s="783"/>
      <c r="AM141" s="783"/>
      <c r="AN141" s="785">
        <v>0</v>
      </c>
      <c r="AO141" s="786"/>
      <c r="AP141" s="34" t="s">
        <v>170</v>
      </c>
      <c r="AQ141" s="787">
        <v>0</v>
      </c>
      <c r="AR141" s="787"/>
      <c r="AS141" s="788"/>
      <c r="AT141" s="778">
        <v>0</v>
      </c>
      <c r="AU141" s="778"/>
      <c r="AV141" s="29" t="s">
        <v>170</v>
      </c>
      <c r="AW141" s="783">
        <v>0</v>
      </c>
      <c r="AX141" s="783"/>
      <c r="AY141" s="792"/>
    </row>
    <row r="142" spans="1:51" ht="23.25" customHeight="1" x14ac:dyDescent="0.2">
      <c r="A142" s="481"/>
      <c r="B142" s="482"/>
      <c r="C142" s="482"/>
      <c r="D142" s="482"/>
      <c r="E142" s="482"/>
      <c r="F142" s="482"/>
      <c r="G142" s="589"/>
      <c r="H142" s="590"/>
      <c r="I142" s="590"/>
      <c r="J142" s="590"/>
      <c r="K142" s="591"/>
      <c r="L142" s="725" t="s">
        <v>169</v>
      </c>
      <c r="M142" s="725"/>
      <c r="N142" s="725"/>
      <c r="O142" s="767">
        <v>0</v>
      </c>
      <c r="P142" s="768"/>
      <c r="Q142" s="30" t="s">
        <v>170</v>
      </c>
      <c r="R142" s="769">
        <v>0</v>
      </c>
      <c r="S142" s="769"/>
      <c r="T142" s="769"/>
      <c r="U142" s="770"/>
      <c r="V142" s="761"/>
      <c r="W142" s="761"/>
      <c r="X142" s="761"/>
      <c r="Y142" s="761"/>
      <c r="Z142" s="761"/>
      <c r="AA142" s="761"/>
      <c r="AB142" s="761"/>
      <c r="AC142" s="761"/>
      <c r="AD142" s="761"/>
      <c r="AE142" s="761"/>
      <c r="AF142" s="761"/>
      <c r="AG142" s="761"/>
      <c r="AH142" s="761"/>
      <c r="AI142" s="761"/>
      <c r="AJ142" s="761"/>
      <c r="AK142" s="761"/>
      <c r="AL142" s="761"/>
      <c r="AM142" s="780"/>
      <c r="AN142" s="761"/>
      <c r="AO142" s="761"/>
      <c r="AP142" s="761"/>
      <c r="AQ142" s="761"/>
      <c r="AR142" s="761"/>
      <c r="AS142" s="761"/>
      <c r="AT142" s="781"/>
      <c r="AU142" s="761"/>
      <c r="AV142" s="761"/>
      <c r="AW142" s="761"/>
      <c r="AX142" s="761"/>
      <c r="AY142" s="762"/>
    </row>
    <row r="143" spans="1:51" ht="23.25" customHeight="1" x14ac:dyDescent="0.2">
      <c r="A143" s="481"/>
      <c r="B143" s="482"/>
      <c r="C143" s="482"/>
      <c r="D143" s="482"/>
      <c r="E143" s="482"/>
      <c r="F143" s="482"/>
      <c r="G143" s="748" t="s">
        <v>171</v>
      </c>
      <c r="H143" s="749"/>
      <c r="I143" s="749"/>
      <c r="J143" s="749"/>
      <c r="K143" s="750"/>
      <c r="L143" s="754" t="s">
        <v>169</v>
      </c>
      <c r="M143" s="754"/>
      <c r="N143" s="754"/>
      <c r="O143" s="776">
        <v>15041</v>
      </c>
      <c r="P143" s="777"/>
      <c r="Q143" s="52" t="s">
        <v>170</v>
      </c>
      <c r="R143" s="771">
        <v>381230.86</v>
      </c>
      <c r="S143" s="771"/>
      <c r="T143" s="771"/>
      <c r="U143" s="772"/>
      <c r="V143" s="779"/>
      <c r="W143" s="779"/>
      <c r="X143" s="779"/>
      <c r="Y143" s="779"/>
      <c r="Z143" s="779"/>
      <c r="AA143" s="779"/>
      <c r="AB143" s="776">
        <v>284</v>
      </c>
      <c r="AC143" s="777"/>
      <c r="AD143" s="52" t="s">
        <v>170</v>
      </c>
      <c r="AE143" s="771">
        <v>5063.3324279999997</v>
      </c>
      <c r="AF143" s="771"/>
      <c r="AG143" s="772"/>
      <c r="AH143" s="773">
        <v>12391</v>
      </c>
      <c r="AI143" s="774"/>
      <c r="AJ143" s="52" t="s">
        <v>170</v>
      </c>
      <c r="AK143" s="775">
        <v>306855.56558400003</v>
      </c>
      <c r="AL143" s="775"/>
      <c r="AM143" s="775"/>
      <c r="AN143" s="776">
        <v>463</v>
      </c>
      <c r="AO143" s="777"/>
      <c r="AP143" s="52" t="s">
        <v>170</v>
      </c>
      <c r="AQ143" s="771">
        <v>12254.674977999999</v>
      </c>
      <c r="AR143" s="771"/>
      <c r="AS143" s="772"/>
      <c r="AT143" s="778">
        <v>0</v>
      </c>
      <c r="AU143" s="778"/>
      <c r="AV143" s="29" t="s">
        <v>170</v>
      </c>
      <c r="AW143" s="783">
        <v>0</v>
      </c>
      <c r="AX143" s="783"/>
      <c r="AY143" s="792"/>
    </row>
    <row r="144" spans="1:51" ht="23.25" customHeight="1" x14ac:dyDescent="0.2">
      <c r="A144" s="481"/>
      <c r="B144" s="482"/>
      <c r="C144" s="482"/>
      <c r="D144" s="482"/>
      <c r="E144" s="482"/>
      <c r="F144" s="482"/>
      <c r="G144" s="751"/>
      <c r="H144" s="752"/>
      <c r="I144" s="752"/>
      <c r="J144" s="752"/>
      <c r="K144" s="753"/>
      <c r="L144" s="725" t="s">
        <v>169</v>
      </c>
      <c r="M144" s="725"/>
      <c r="N144" s="725"/>
      <c r="O144" s="767">
        <v>37600</v>
      </c>
      <c r="P144" s="768"/>
      <c r="Q144" s="30" t="s">
        <v>170</v>
      </c>
      <c r="R144" s="769">
        <v>883200</v>
      </c>
      <c r="S144" s="769"/>
      <c r="T144" s="769"/>
      <c r="U144" s="770"/>
      <c r="V144" s="761"/>
      <c r="W144" s="761"/>
      <c r="X144" s="761"/>
      <c r="Y144" s="761"/>
      <c r="Z144" s="761"/>
      <c r="AA144" s="761"/>
      <c r="AB144" s="761"/>
      <c r="AC144" s="761"/>
      <c r="AD144" s="761"/>
      <c r="AE144" s="761"/>
      <c r="AF144" s="761"/>
      <c r="AG144" s="761"/>
      <c r="AH144" s="761"/>
      <c r="AI144" s="761"/>
      <c r="AJ144" s="761"/>
      <c r="AK144" s="761"/>
      <c r="AL144" s="761"/>
      <c r="AM144" s="761"/>
      <c r="AN144" s="761"/>
      <c r="AO144" s="761"/>
      <c r="AP144" s="761"/>
      <c r="AQ144" s="761"/>
      <c r="AR144" s="761"/>
      <c r="AS144" s="761"/>
      <c r="AT144" s="761"/>
      <c r="AU144" s="761"/>
      <c r="AV144" s="761"/>
      <c r="AW144" s="761"/>
      <c r="AX144" s="761"/>
      <c r="AY144" s="762"/>
    </row>
    <row r="145" spans="1:51" ht="23.25" customHeight="1" x14ac:dyDescent="0.2">
      <c r="A145" s="481"/>
      <c r="B145" s="482"/>
      <c r="C145" s="482"/>
      <c r="D145" s="482"/>
      <c r="E145" s="482"/>
      <c r="F145" s="482"/>
      <c r="G145" s="748" t="s">
        <v>172</v>
      </c>
      <c r="H145" s="749"/>
      <c r="I145" s="749"/>
      <c r="J145" s="749"/>
      <c r="K145" s="750"/>
      <c r="L145" s="754" t="s">
        <v>169</v>
      </c>
      <c r="M145" s="754"/>
      <c r="N145" s="754"/>
      <c r="O145" s="740">
        <v>19055</v>
      </c>
      <c r="P145" s="741"/>
      <c r="Q145" s="31" t="s">
        <v>170</v>
      </c>
      <c r="R145" s="746">
        <v>437040.60867799999</v>
      </c>
      <c r="S145" s="746"/>
      <c r="T145" s="746"/>
      <c r="U145" s="755"/>
      <c r="V145" s="756"/>
      <c r="W145" s="756"/>
      <c r="X145" s="756"/>
      <c r="Y145" s="756"/>
      <c r="Z145" s="756"/>
      <c r="AA145" s="756"/>
      <c r="AB145" s="756"/>
      <c r="AC145" s="756"/>
      <c r="AD145" s="756"/>
      <c r="AE145" s="756"/>
      <c r="AF145" s="756"/>
      <c r="AG145" s="756"/>
      <c r="AH145" s="740">
        <v>5816</v>
      </c>
      <c r="AI145" s="741"/>
      <c r="AJ145" s="31" t="s">
        <v>170</v>
      </c>
      <c r="AK145" s="742">
        <v>123807.499692</v>
      </c>
      <c r="AL145" s="742"/>
      <c r="AM145" s="743"/>
      <c r="AN145" s="744">
        <v>13057</v>
      </c>
      <c r="AO145" s="745"/>
      <c r="AP145" s="31" t="s">
        <v>170</v>
      </c>
      <c r="AQ145" s="742">
        <v>307877.42747499997</v>
      </c>
      <c r="AR145" s="742"/>
      <c r="AS145" s="743"/>
      <c r="AT145" s="740">
        <v>182</v>
      </c>
      <c r="AU145" s="741"/>
      <c r="AV145" s="31" t="s">
        <v>170</v>
      </c>
      <c r="AW145" s="746">
        <v>5355.6815109999998</v>
      </c>
      <c r="AX145" s="746"/>
      <c r="AY145" s="747"/>
    </row>
    <row r="146" spans="1:51" ht="23.25" customHeight="1" x14ac:dyDescent="0.2">
      <c r="A146" s="481"/>
      <c r="B146" s="482"/>
      <c r="C146" s="482"/>
      <c r="D146" s="482"/>
      <c r="E146" s="482"/>
      <c r="F146" s="482"/>
      <c r="G146" s="751"/>
      <c r="H146" s="752"/>
      <c r="I146" s="752"/>
      <c r="J146" s="752"/>
      <c r="K146" s="753"/>
      <c r="L146" s="725" t="s">
        <v>169</v>
      </c>
      <c r="M146" s="725"/>
      <c r="N146" s="725"/>
      <c r="O146" s="757">
        <v>57687</v>
      </c>
      <c r="P146" s="758"/>
      <c r="Q146" s="32" t="s">
        <v>170</v>
      </c>
      <c r="R146" s="759">
        <v>1432377</v>
      </c>
      <c r="S146" s="759"/>
      <c r="T146" s="759"/>
      <c r="U146" s="760"/>
      <c r="V146" s="761"/>
      <c r="W146" s="761"/>
      <c r="X146" s="761"/>
      <c r="Y146" s="761"/>
      <c r="Z146" s="761"/>
      <c r="AA146" s="761"/>
      <c r="AB146" s="761"/>
      <c r="AC146" s="761"/>
      <c r="AD146" s="761"/>
      <c r="AE146" s="761"/>
      <c r="AF146" s="761"/>
      <c r="AG146" s="761"/>
      <c r="AH146" s="761"/>
      <c r="AI146" s="761"/>
      <c r="AJ146" s="761"/>
      <c r="AK146" s="761"/>
      <c r="AL146" s="761"/>
      <c r="AM146" s="761"/>
      <c r="AN146" s="761"/>
      <c r="AO146" s="761"/>
      <c r="AP146" s="761"/>
      <c r="AQ146" s="761"/>
      <c r="AR146" s="761"/>
      <c r="AS146" s="761"/>
      <c r="AT146" s="761"/>
      <c r="AU146" s="761"/>
      <c r="AV146" s="761"/>
      <c r="AW146" s="761"/>
      <c r="AX146" s="761"/>
      <c r="AY146" s="762"/>
    </row>
    <row r="147" spans="1:51" ht="23.25" customHeight="1" thickBot="1" x14ac:dyDescent="0.25">
      <c r="A147" s="496"/>
      <c r="B147" s="497"/>
      <c r="C147" s="497"/>
      <c r="D147" s="497"/>
      <c r="E147" s="497"/>
      <c r="F147" s="497"/>
      <c r="G147" s="703" t="s">
        <v>173</v>
      </c>
      <c r="H147" s="704"/>
      <c r="I147" s="704"/>
      <c r="J147" s="704"/>
      <c r="K147" s="704"/>
      <c r="L147" s="705" t="s">
        <v>169</v>
      </c>
      <c r="M147" s="705"/>
      <c r="N147" s="705"/>
      <c r="O147" s="763">
        <f>SUM(AN147,AT147)</f>
        <v>35680</v>
      </c>
      <c r="P147" s="764"/>
      <c r="Q147" s="33" t="s">
        <v>170</v>
      </c>
      <c r="R147" s="765">
        <f>SUM(AQ147,AW147)</f>
        <v>853697.69156499999</v>
      </c>
      <c r="S147" s="765"/>
      <c r="T147" s="765"/>
      <c r="U147" s="766"/>
      <c r="V147" s="734"/>
      <c r="W147" s="734"/>
      <c r="X147" s="734"/>
      <c r="Y147" s="734"/>
      <c r="Z147" s="734"/>
      <c r="AA147" s="734"/>
      <c r="AB147" s="734"/>
      <c r="AC147" s="734"/>
      <c r="AD147" s="734"/>
      <c r="AE147" s="734"/>
      <c r="AF147" s="734"/>
      <c r="AG147" s="734"/>
      <c r="AH147" s="734"/>
      <c r="AI147" s="734"/>
      <c r="AJ147" s="734"/>
      <c r="AK147" s="734"/>
      <c r="AL147" s="734"/>
      <c r="AM147" s="734"/>
      <c r="AN147" s="735">
        <v>7700</v>
      </c>
      <c r="AO147" s="736"/>
      <c r="AP147" s="33" t="s">
        <v>170</v>
      </c>
      <c r="AQ147" s="737">
        <v>186577.139593</v>
      </c>
      <c r="AR147" s="737"/>
      <c r="AS147" s="738"/>
      <c r="AT147" s="735">
        <v>27980</v>
      </c>
      <c r="AU147" s="736"/>
      <c r="AV147" s="33" t="s">
        <v>170</v>
      </c>
      <c r="AW147" s="737">
        <v>667120.55197200004</v>
      </c>
      <c r="AX147" s="737"/>
      <c r="AY147" s="739"/>
    </row>
    <row r="148" spans="1:51" ht="23.25" hidden="1" customHeight="1" thickBot="1" x14ac:dyDescent="0.25">
      <c r="A148" s="493" t="s">
        <v>174</v>
      </c>
      <c r="B148" s="494"/>
      <c r="C148" s="494"/>
      <c r="D148" s="494"/>
      <c r="E148" s="494"/>
      <c r="F148" s="494"/>
      <c r="G148" s="691" t="s">
        <v>175</v>
      </c>
      <c r="H148" s="692"/>
      <c r="I148" s="692"/>
      <c r="J148" s="692"/>
      <c r="K148" s="692"/>
      <c r="L148" s="693" t="s">
        <v>97</v>
      </c>
      <c r="M148" s="693"/>
      <c r="N148" s="693"/>
      <c r="O148" s="730" t="s">
        <v>136</v>
      </c>
      <c r="P148" s="731"/>
      <c r="Q148" s="731"/>
      <c r="R148" s="731"/>
      <c r="S148" s="731"/>
      <c r="T148" s="731"/>
      <c r="U148" s="731"/>
      <c r="V148" s="731"/>
      <c r="W148" s="732"/>
      <c r="X148" s="731" t="s">
        <v>137</v>
      </c>
      <c r="Y148" s="731"/>
      <c r="Z148" s="731"/>
      <c r="AA148" s="731"/>
      <c r="AB148" s="731"/>
      <c r="AC148" s="731"/>
      <c r="AD148" s="731"/>
      <c r="AE148" s="731"/>
      <c r="AF148" s="731"/>
      <c r="AG148" s="732"/>
      <c r="AH148" s="731" t="s">
        <v>138</v>
      </c>
      <c r="AI148" s="731"/>
      <c r="AJ148" s="731"/>
      <c r="AK148" s="731"/>
      <c r="AL148" s="731"/>
      <c r="AM148" s="731"/>
      <c r="AN148" s="731"/>
      <c r="AO148" s="731"/>
      <c r="AP148" s="732"/>
      <c r="AQ148" s="731" t="s">
        <v>139</v>
      </c>
      <c r="AR148" s="731"/>
      <c r="AS148" s="731"/>
      <c r="AT148" s="731"/>
      <c r="AU148" s="731"/>
      <c r="AV148" s="731"/>
      <c r="AW148" s="731"/>
      <c r="AX148" s="731"/>
      <c r="AY148" s="733"/>
    </row>
    <row r="149" spans="1:51" ht="23.25" hidden="1" customHeight="1" x14ac:dyDescent="0.2">
      <c r="A149" s="481"/>
      <c r="B149" s="482"/>
      <c r="C149" s="482"/>
      <c r="D149" s="482"/>
      <c r="E149" s="482"/>
      <c r="F149" s="482"/>
      <c r="G149" s="716" t="s">
        <v>176</v>
      </c>
      <c r="H149" s="717"/>
      <c r="I149" s="717"/>
      <c r="J149" s="717"/>
      <c r="K149" s="717"/>
      <c r="L149" s="718" t="s">
        <v>169</v>
      </c>
      <c r="M149" s="718"/>
      <c r="N149" s="718"/>
      <c r="O149" s="719"/>
      <c r="P149" s="720"/>
      <c r="Q149" s="720"/>
      <c r="R149" s="24" t="s">
        <v>177</v>
      </c>
      <c r="S149" s="721"/>
      <c r="T149" s="721"/>
      <c r="U149" s="721"/>
      <c r="V149" s="721"/>
      <c r="W149" s="722"/>
      <c r="X149" s="719"/>
      <c r="Y149" s="720"/>
      <c r="Z149" s="720"/>
      <c r="AA149" s="24" t="s">
        <v>177</v>
      </c>
      <c r="AB149" s="721"/>
      <c r="AC149" s="721"/>
      <c r="AD149" s="721"/>
      <c r="AE149" s="721"/>
      <c r="AF149" s="721"/>
      <c r="AG149" s="722"/>
      <c r="AH149" s="719"/>
      <c r="AI149" s="720"/>
      <c r="AJ149" s="720"/>
      <c r="AK149" s="24" t="s">
        <v>177</v>
      </c>
      <c r="AL149" s="721"/>
      <c r="AM149" s="721"/>
      <c r="AN149" s="721"/>
      <c r="AO149" s="721"/>
      <c r="AP149" s="722"/>
      <c r="AQ149" s="723"/>
      <c r="AR149" s="723"/>
      <c r="AS149" s="723"/>
      <c r="AT149" s="723"/>
      <c r="AU149" s="723"/>
      <c r="AV149" s="723"/>
      <c r="AW149" s="723"/>
      <c r="AX149" s="723"/>
      <c r="AY149" s="724"/>
    </row>
    <row r="150" spans="1:51" ht="23.25" hidden="1" customHeight="1" x14ac:dyDescent="0.2">
      <c r="A150" s="481"/>
      <c r="B150" s="482"/>
      <c r="C150" s="482"/>
      <c r="D150" s="482"/>
      <c r="E150" s="482"/>
      <c r="F150" s="482"/>
      <c r="G150" s="714"/>
      <c r="H150" s="715"/>
      <c r="I150" s="715"/>
      <c r="J150" s="715"/>
      <c r="K150" s="715"/>
      <c r="L150" s="725" t="s">
        <v>169</v>
      </c>
      <c r="M150" s="725"/>
      <c r="N150" s="725"/>
      <c r="O150" s="709"/>
      <c r="P150" s="709"/>
      <c r="Q150" s="710"/>
      <c r="R150" s="25" t="s">
        <v>177</v>
      </c>
      <c r="S150" s="711"/>
      <c r="T150" s="712"/>
      <c r="U150" s="712"/>
      <c r="V150" s="712"/>
      <c r="W150" s="712"/>
      <c r="X150" s="709"/>
      <c r="Y150" s="709"/>
      <c r="Z150" s="710"/>
      <c r="AA150" s="25" t="s">
        <v>177</v>
      </c>
      <c r="AB150" s="711"/>
      <c r="AC150" s="712"/>
      <c r="AD150" s="712"/>
      <c r="AE150" s="712"/>
      <c r="AF150" s="712"/>
      <c r="AG150" s="712"/>
      <c r="AH150" s="709"/>
      <c r="AI150" s="709"/>
      <c r="AJ150" s="710"/>
      <c r="AK150" s="25" t="s">
        <v>177</v>
      </c>
      <c r="AL150" s="711"/>
      <c r="AM150" s="712"/>
      <c r="AN150" s="712"/>
      <c r="AO150" s="712"/>
      <c r="AP150" s="712"/>
      <c r="AQ150" s="709"/>
      <c r="AR150" s="709"/>
      <c r="AS150" s="710"/>
      <c r="AT150" s="25" t="s">
        <v>177</v>
      </c>
      <c r="AU150" s="711"/>
      <c r="AV150" s="712"/>
      <c r="AW150" s="712"/>
      <c r="AX150" s="712"/>
      <c r="AY150" s="713"/>
    </row>
    <row r="151" spans="1:51" ht="23.25" hidden="1" customHeight="1" x14ac:dyDescent="0.2">
      <c r="A151" s="481"/>
      <c r="B151" s="482"/>
      <c r="C151" s="482"/>
      <c r="D151" s="482"/>
      <c r="E151" s="482"/>
      <c r="F151" s="482"/>
      <c r="G151" s="714" t="s">
        <v>178</v>
      </c>
      <c r="H151" s="715"/>
      <c r="I151" s="715"/>
      <c r="J151" s="715"/>
      <c r="K151" s="715"/>
      <c r="L151" s="708" t="s">
        <v>169</v>
      </c>
      <c r="M151" s="708"/>
      <c r="N151" s="708"/>
      <c r="O151" s="698"/>
      <c r="P151" s="698"/>
      <c r="Q151" s="699"/>
      <c r="R151" s="26" t="s">
        <v>177</v>
      </c>
      <c r="S151" s="700"/>
      <c r="T151" s="701"/>
      <c r="U151" s="701"/>
      <c r="V151" s="701"/>
      <c r="W151" s="701"/>
      <c r="X151" s="698"/>
      <c r="Y151" s="698"/>
      <c r="Z151" s="699"/>
      <c r="AA151" s="26" t="s">
        <v>177</v>
      </c>
      <c r="AB151" s="700"/>
      <c r="AC151" s="701"/>
      <c r="AD151" s="701"/>
      <c r="AE151" s="701"/>
      <c r="AF151" s="701"/>
      <c r="AG151" s="701"/>
      <c r="AH151" s="698"/>
      <c r="AI151" s="698"/>
      <c r="AJ151" s="699"/>
      <c r="AK151" s="26" t="s">
        <v>177</v>
      </c>
      <c r="AL151" s="700"/>
      <c r="AM151" s="701"/>
      <c r="AN151" s="701"/>
      <c r="AO151" s="701"/>
      <c r="AP151" s="701"/>
      <c r="AQ151" s="698"/>
      <c r="AR151" s="698"/>
      <c r="AS151" s="699"/>
      <c r="AT151" s="26" t="s">
        <v>177</v>
      </c>
      <c r="AU151" s="700"/>
      <c r="AV151" s="701"/>
      <c r="AW151" s="701"/>
      <c r="AX151" s="701"/>
      <c r="AY151" s="702"/>
    </row>
    <row r="152" spans="1:51" ht="23.25" hidden="1" customHeight="1" x14ac:dyDescent="0.2">
      <c r="A152" s="481"/>
      <c r="B152" s="482"/>
      <c r="C152" s="482"/>
      <c r="D152" s="482"/>
      <c r="E152" s="482"/>
      <c r="F152" s="482"/>
      <c r="G152" s="706" t="s">
        <v>179</v>
      </c>
      <c r="H152" s="707"/>
      <c r="I152" s="707"/>
      <c r="J152" s="707"/>
      <c r="K152" s="707"/>
      <c r="L152" s="708" t="s">
        <v>169</v>
      </c>
      <c r="M152" s="708"/>
      <c r="N152" s="708"/>
      <c r="O152" s="698"/>
      <c r="P152" s="698"/>
      <c r="Q152" s="699"/>
      <c r="R152" s="26" t="s">
        <v>177</v>
      </c>
      <c r="S152" s="700"/>
      <c r="T152" s="701"/>
      <c r="U152" s="701"/>
      <c r="V152" s="701"/>
      <c r="W152" s="701"/>
      <c r="X152" s="698"/>
      <c r="Y152" s="698"/>
      <c r="Z152" s="699"/>
      <c r="AA152" s="26" t="s">
        <v>177</v>
      </c>
      <c r="AB152" s="700"/>
      <c r="AC152" s="701"/>
      <c r="AD152" s="701"/>
      <c r="AE152" s="701"/>
      <c r="AF152" s="701"/>
      <c r="AG152" s="701"/>
      <c r="AH152" s="698"/>
      <c r="AI152" s="698"/>
      <c r="AJ152" s="699"/>
      <c r="AK152" s="26" t="s">
        <v>177</v>
      </c>
      <c r="AL152" s="700"/>
      <c r="AM152" s="701"/>
      <c r="AN152" s="701"/>
      <c r="AO152" s="701"/>
      <c r="AP152" s="701"/>
      <c r="AQ152" s="698"/>
      <c r="AR152" s="698"/>
      <c r="AS152" s="699"/>
      <c r="AT152" s="26" t="s">
        <v>177</v>
      </c>
      <c r="AU152" s="700"/>
      <c r="AV152" s="701"/>
      <c r="AW152" s="701"/>
      <c r="AX152" s="701"/>
      <c r="AY152" s="702"/>
    </row>
    <row r="153" spans="1:51" ht="23.25" hidden="1" customHeight="1" thickBot="1" x14ac:dyDescent="0.25">
      <c r="A153" s="496"/>
      <c r="B153" s="497"/>
      <c r="C153" s="497"/>
      <c r="D153" s="497"/>
      <c r="E153" s="497"/>
      <c r="F153" s="497"/>
      <c r="G153" s="703" t="s">
        <v>180</v>
      </c>
      <c r="H153" s="704"/>
      <c r="I153" s="704"/>
      <c r="J153" s="704"/>
      <c r="K153" s="704"/>
      <c r="L153" s="705" t="s">
        <v>169</v>
      </c>
      <c r="M153" s="705"/>
      <c r="N153" s="705"/>
      <c r="O153" s="686"/>
      <c r="P153" s="686"/>
      <c r="Q153" s="687"/>
      <c r="R153" s="27" t="s">
        <v>177</v>
      </c>
      <c r="S153" s="688"/>
      <c r="T153" s="689"/>
      <c r="U153" s="689"/>
      <c r="V153" s="689"/>
      <c r="W153" s="689"/>
      <c r="X153" s="686"/>
      <c r="Y153" s="686"/>
      <c r="Z153" s="687"/>
      <c r="AA153" s="27" t="s">
        <v>177</v>
      </c>
      <c r="AB153" s="688">
        <f>S153+AB149-AB151-AB152</f>
        <v>0</v>
      </c>
      <c r="AC153" s="689"/>
      <c r="AD153" s="689"/>
      <c r="AE153" s="689"/>
      <c r="AF153" s="689"/>
      <c r="AG153" s="689"/>
      <c r="AH153" s="686"/>
      <c r="AI153" s="686"/>
      <c r="AJ153" s="687"/>
      <c r="AK153" s="27" t="s">
        <v>177</v>
      </c>
      <c r="AL153" s="688">
        <f>AB153+AL149-AL151-AL152</f>
        <v>0</v>
      </c>
      <c r="AM153" s="689"/>
      <c r="AN153" s="689"/>
      <c r="AO153" s="689"/>
      <c r="AP153" s="689"/>
      <c r="AQ153" s="686"/>
      <c r="AR153" s="686"/>
      <c r="AS153" s="687"/>
      <c r="AT153" s="27" t="s">
        <v>177</v>
      </c>
      <c r="AU153" s="688">
        <f>AL153+AU150-AU151-AU152</f>
        <v>0</v>
      </c>
      <c r="AV153" s="689"/>
      <c r="AW153" s="689"/>
      <c r="AX153" s="689"/>
      <c r="AY153" s="690"/>
    </row>
    <row r="154" spans="1:51" ht="23.25" hidden="1" customHeight="1" thickBot="1" x14ac:dyDescent="0.25">
      <c r="A154" s="493" t="s">
        <v>181</v>
      </c>
      <c r="B154" s="494"/>
      <c r="C154" s="494"/>
      <c r="D154" s="494"/>
      <c r="E154" s="494"/>
      <c r="F154" s="494"/>
      <c r="G154" s="691" t="s">
        <v>175</v>
      </c>
      <c r="H154" s="692"/>
      <c r="I154" s="692"/>
      <c r="J154" s="692"/>
      <c r="K154" s="692"/>
      <c r="L154" s="693" t="s">
        <v>97</v>
      </c>
      <c r="M154" s="693"/>
      <c r="N154" s="693"/>
      <c r="O154" s="694" t="s">
        <v>136</v>
      </c>
      <c r="P154" s="695"/>
      <c r="Q154" s="695"/>
      <c r="R154" s="695"/>
      <c r="S154" s="695"/>
      <c r="T154" s="695"/>
      <c r="U154" s="695"/>
      <c r="V154" s="695"/>
      <c r="W154" s="696"/>
      <c r="X154" s="695" t="s">
        <v>137</v>
      </c>
      <c r="Y154" s="695"/>
      <c r="Z154" s="695"/>
      <c r="AA154" s="695"/>
      <c r="AB154" s="695"/>
      <c r="AC154" s="695"/>
      <c r="AD154" s="695"/>
      <c r="AE154" s="695"/>
      <c r="AF154" s="695"/>
      <c r="AG154" s="696"/>
      <c r="AH154" s="695" t="s">
        <v>138</v>
      </c>
      <c r="AI154" s="695"/>
      <c r="AJ154" s="695"/>
      <c r="AK154" s="695"/>
      <c r="AL154" s="695"/>
      <c r="AM154" s="695"/>
      <c r="AN154" s="695"/>
      <c r="AO154" s="695"/>
      <c r="AP154" s="696"/>
      <c r="AQ154" s="695" t="s">
        <v>139</v>
      </c>
      <c r="AR154" s="695"/>
      <c r="AS154" s="695"/>
      <c r="AT154" s="695"/>
      <c r="AU154" s="695"/>
      <c r="AV154" s="695"/>
      <c r="AW154" s="695"/>
      <c r="AX154" s="695"/>
      <c r="AY154" s="697"/>
    </row>
    <row r="155" spans="1:51" ht="23.25" hidden="1" customHeight="1" x14ac:dyDescent="0.2">
      <c r="A155" s="481"/>
      <c r="B155" s="482"/>
      <c r="C155" s="482"/>
      <c r="D155" s="482"/>
      <c r="E155" s="482"/>
      <c r="F155" s="482"/>
      <c r="G155" s="716" t="s">
        <v>182</v>
      </c>
      <c r="H155" s="717"/>
      <c r="I155" s="717"/>
      <c r="J155" s="717"/>
      <c r="K155" s="717"/>
      <c r="L155" s="729" t="s">
        <v>169</v>
      </c>
      <c r="M155" s="729"/>
      <c r="N155" s="729"/>
      <c r="O155" s="719"/>
      <c r="P155" s="720"/>
      <c r="Q155" s="720"/>
      <c r="R155" s="24" t="s">
        <v>177</v>
      </c>
      <c r="S155" s="721"/>
      <c r="T155" s="721"/>
      <c r="U155" s="721"/>
      <c r="V155" s="721"/>
      <c r="W155" s="722"/>
      <c r="X155" s="719"/>
      <c r="Y155" s="720"/>
      <c r="Z155" s="720"/>
      <c r="AA155" s="24" t="s">
        <v>177</v>
      </c>
      <c r="AB155" s="721"/>
      <c r="AC155" s="721"/>
      <c r="AD155" s="721"/>
      <c r="AE155" s="721"/>
      <c r="AF155" s="721"/>
      <c r="AG155" s="722"/>
      <c r="AH155" s="719"/>
      <c r="AI155" s="720"/>
      <c r="AJ155" s="720"/>
      <c r="AK155" s="24" t="s">
        <v>177</v>
      </c>
      <c r="AL155" s="721"/>
      <c r="AM155" s="721"/>
      <c r="AN155" s="721"/>
      <c r="AO155" s="721"/>
      <c r="AP155" s="722"/>
      <c r="AQ155" s="723"/>
      <c r="AR155" s="723"/>
      <c r="AS155" s="723"/>
      <c r="AT155" s="723"/>
      <c r="AU155" s="723"/>
      <c r="AV155" s="723"/>
      <c r="AW155" s="723"/>
      <c r="AX155" s="723"/>
      <c r="AY155" s="724"/>
    </row>
    <row r="156" spans="1:51" ht="23.25" hidden="1" customHeight="1" x14ac:dyDescent="0.2">
      <c r="A156" s="481"/>
      <c r="B156" s="482"/>
      <c r="C156" s="482"/>
      <c r="D156" s="482"/>
      <c r="E156" s="482"/>
      <c r="F156" s="482"/>
      <c r="G156" s="714"/>
      <c r="H156" s="715"/>
      <c r="I156" s="715"/>
      <c r="J156" s="715"/>
      <c r="K156" s="715"/>
      <c r="L156" s="727" t="s">
        <v>169</v>
      </c>
      <c r="M156" s="727"/>
      <c r="N156" s="727"/>
      <c r="O156" s="709"/>
      <c r="P156" s="709"/>
      <c r="Q156" s="710"/>
      <c r="R156" s="25" t="s">
        <v>177</v>
      </c>
      <c r="S156" s="711"/>
      <c r="T156" s="712"/>
      <c r="U156" s="712"/>
      <c r="V156" s="712"/>
      <c r="W156" s="712"/>
      <c r="X156" s="709"/>
      <c r="Y156" s="709"/>
      <c r="Z156" s="710"/>
      <c r="AA156" s="25" t="s">
        <v>177</v>
      </c>
      <c r="AB156" s="711"/>
      <c r="AC156" s="712"/>
      <c r="AD156" s="712"/>
      <c r="AE156" s="712"/>
      <c r="AF156" s="712"/>
      <c r="AG156" s="712"/>
      <c r="AH156" s="709"/>
      <c r="AI156" s="709"/>
      <c r="AJ156" s="710"/>
      <c r="AK156" s="25" t="s">
        <v>177</v>
      </c>
      <c r="AL156" s="711"/>
      <c r="AM156" s="712"/>
      <c r="AN156" s="712"/>
      <c r="AO156" s="712"/>
      <c r="AP156" s="712"/>
      <c r="AQ156" s="709"/>
      <c r="AR156" s="709"/>
      <c r="AS156" s="710"/>
      <c r="AT156" s="25" t="s">
        <v>177</v>
      </c>
      <c r="AU156" s="711"/>
      <c r="AV156" s="712"/>
      <c r="AW156" s="712"/>
      <c r="AX156" s="712"/>
      <c r="AY156" s="713"/>
    </row>
    <row r="157" spans="1:51" ht="23.25" hidden="1" customHeight="1" x14ac:dyDescent="0.2">
      <c r="A157" s="481"/>
      <c r="B157" s="482"/>
      <c r="C157" s="482"/>
      <c r="D157" s="482"/>
      <c r="E157" s="482"/>
      <c r="F157" s="482"/>
      <c r="G157" s="714" t="s">
        <v>183</v>
      </c>
      <c r="H157" s="715"/>
      <c r="I157" s="715"/>
      <c r="J157" s="715"/>
      <c r="K157" s="715"/>
      <c r="L157" s="726" t="s">
        <v>169</v>
      </c>
      <c r="M157" s="726"/>
      <c r="N157" s="726"/>
      <c r="O157" s="698"/>
      <c r="P157" s="698"/>
      <c r="Q157" s="699"/>
      <c r="R157" s="26" t="s">
        <v>177</v>
      </c>
      <c r="S157" s="700"/>
      <c r="T157" s="701"/>
      <c r="U157" s="701"/>
      <c r="V157" s="701"/>
      <c r="W157" s="701"/>
      <c r="X157" s="698"/>
      <c r="Y157" s="698"/>
      <c r="Z157" s="699"/>
      <c r="AA157" s="26" t="s">
        <v>177</v>
      </c>
      <c r="AB157" s="700"/>
      <c r="AC157" s="701"/>
      <c r="AD157" s="701"/>
      <c r="AE157" s="701"/>
      <c r="AF157" s="701"/>
      <c r="AG157" s="701"/>
      <c r="AH157" s="698"/>
      <c r="AI157" s="698"/>
      <c r="AJ157" s="699"/>
      <c r="AK157" s="26" t="s">
        <v>177</v>
      </c>
      <c r="AL157" s="700"/>
      <c r="AM157" s="701"/>
      <c r="AN157" s="701"/>
      <c r="AO157" s="701"/>
      <c r="AP157" s="701"/>
      <c r="AQ157" s="698"/>
      <c r="AR157" s="698"/>
      <c r="AS157" s="699"/>
      <c r="AT157" s="26" t="s">
        <v>177</v>
      </c>
      <c r="AU157" s="700"/>
      <c r="AV157" s="701"/>
      <c r="AW157" s="701"/>
      <c r="AX157" s="701"/>
      <c r="AY157" s="702"/>
    </row>
    <row r="158" spans="1:51" ht="23.25" hidden="1" customHeight="1" x14ac:dyDescent="0.2">
      <c r="A158" s="481"/>
      <c r="B158" s="482"/>
      <c r="C158" s="482"/>
      <c r="D158" s="482"/>
      <c r="E158" s="482"/>
      <c r="F158" s="482"/>
      <c r="G158" s="706" t="s">
        <v>184</v>
      </c>
      <c r="H158" s="707"/>
      <c r="I158" s="707"/>
      <c r="J158" s="707"/>
      <c r="K158" s="707"/>
      <c r="L158" s="726" t="s">
        <v>169</v>
      </c>
      <c r="M158" s="726"/>
      <c r="N158" s="726"/>
      <c r="O158" s="698"/>
      <c r="P158" s="698"/>
      <c r="Q158" s="699"/>
      <c r="R158" s="26" t="s">
        <v>177</v>
      </c>
      <c r="S158" s="700"/>
      <c r="T158" s="701"/>
      <c r="U158" s="701"/>
      <c r="V158" s="701"/>
      <c r="W158" s="701"/>
      <c r="X158" s="698"/>
      <c r="Y158" s="698"/>
      <c r="Z158" s="699"/>
      <c r="AA158" s="26" t="s">
        <v>177</v>
      </c>
      <c r="AB158" s="700"/>
      <c r="AC158" s="701"/>
      <c r="AD158" s="701"/>
      <c r="AE158" s="701"/>
      <c r="AF158" s="701"/>
      <c r="AG158" s="701"/>
      <c r="AH158" s="698"/>
      <c r="AI158" s="698"/>
      <c r="AJ158" s="699"/>
      <c r="AK158" s="26" t="s">
        <v>177</v>
      </c>
      <c r="AL158" s="700"/>
      <c r="AM158" s="701"/>
      <c r="AN158" s="701"/>
      <c r="AO158" s="701"/>
      <c r="AP158" s="701"/>
      <c r="AQ158" s="698"/>
      <c r="AR158" s="698"/>
      <c r="AS158" s="699"/>
      <c r="AT158" s="26" t="s">
        <v>177</v>
      </c>
      <c r="AU158" s="700"/>
      <c r="AV158" s="701"/>
      <c r="AW158" s="701"/>
      <c r="AX158" s="701"/>
      <c r="AY158" s="702"/>
    </row>
    <row r="159" spans="1:51" ht="23.25" hidden="1" customHeight="1" thickBot="1" x14ac:dyDescent="0.25">
      <c r="A159" s="496"/>
      <c r="B159" s="497"/>
      <c r="C159" s="497"/>
      <c r="D159" s="497"/>
      <c r="E159" s="497"/>
      <c r="F159" s="497"/>
      <c r="G159" s="703" t="s">
        <v>185</v>
      </c>
      <c r="H159" s="704"/>
      <c r="I159" s="704"/>
      <c r="J159" s="704"/>
      <c r="K159" s="704"/>
      <c r="L159" s="728" t="s">
        <v>169</v>
      </c>
      <c r="M159" s="728"/>
      <c r="N159" s="728"/>
      <c r="O159" s="686"/>
      <c r="P159" s="686"/>
      <c r="Q159" s="687"/>
      <c r="R159" s="27" t="s">
        <v>177</v>
      </c>
      <c r="S159" s="688"/>
      <c r="T159" s="689"/>
      <c r="U159" s="689"/>
      <c r="V159" s="689"/>
      <c r="W159" s="689"/>
      <c r="X159" s="686"/>
      <c r="Y159" s="686"/>
      <c r="Z159" s="687"/>
      <c r="AA159" s="27" t="s">
        <v>177</v>
      </c>
      <c r="AB159" s="688">
        <f>S159+AB155-AB157-AB158</f>
        <v>0</v>
      </c>
      <c r="AC159" s="689"/>
      <c r="AD159" s="689"/>
      <c r="AE159" s="689"/>
      <c r="AF159" s="689"/>
      <c r="AG159" s="689"/>
      <c r="AH159" s="686"/>
      <c r="AI159" s="686"/>
      <c r="AJ159" s="687"/>
      <c r="AK159" s="27" t="s">
        <v>177</v>
      </c>
      <c r="AL159" s="688">
        <f>AB159+AL155-AL157-AL158</f>
        <v>0</v>
      </c>
      <c r="AM159" s="689"/>
      <c r="AN159" s="689"/>
      <c r="AO159" s="689"/>
      <c r="AP159" s="689"/>
      <c r="AQ159" s="686"/>
      <c r="AR159" s="686"/>
      <c r="AS159" s="687"/>
      <c r="AT159" s="27" t="s">
        <v>177</v>
      </c>
      <c r="AU159" s="688">
        <f>AL159+AU156-AU157-AU158</f>
        <v>0</v>
      </c>
      <c r="AV159" s="689"/>
      <c r="AW159" s="689"/>
      <c r="AX159" s="689"/>
      <c r="AY159" s="690"/>
    </row>
    <row r="160" spans="1:51" ht="23.25" hidden="1" customHeight="1" thickBot="1" x14ac:dyDescent="0.25">
      <c r="A160" s="493" t="s">
        <v>186</v>
      </c>
      <c r="B160" s="494"/>
      <c r="C160" s="494"/>
      <c r="D160" s="494"/>
      <c r="E160" s="494"/>
      <c r="F160" s="494"/>
      <c r="G160" s="691" t="s">
        <v>175</v>
      </c>
      <c r="H160" s="692"/>
      <c r="I160" s="692"/>
      <c r="J160" s="692"/>
      <c r="K160" s="692"/>
      <c r="L160" s="693" t="s">
        <v>97</v>
      </c>
      <c r="M160" s="693"/>
      <c r="N160" s="693"/>
      <c r="O160" s="694" t="s">
        <v>136</v>
      </c>
      <c r="P160" s="695"/>
      <c r="Q160" s="695"/>
      <c r="R160" s="695"/>
      <c r="S160" s="695"/>
      <c r="T160" s="695"/>
      <c r="U160" s="695"/>
      <c r="V160" s="695"/>
      <c r="W160" s="696"/>
      <c r="X160" s="695" t="s">
        <v>137</v>
      </c>
      <c r="Y160" s="695"/>
      <c r="Z160" s="695"/>
      <c r="AA160" s="695"/>
      <c r="AB160" s="695"/>
      <c r="AC160" s="695"/>
      <c r="AD160" s="695"/>
      <c r="AE160" s="695"/>
      <c r="AF160" s="695"/>
      <c r="AG160" s="696"/>
      <c r="AH160" s="695" t="s">
        <v>138</v>
      </c>
      <c r="AI160" s="695"/>
      <c r="AJ160" s="695"/>
      <c r="AK160" s="695"/>
      <c r="AL160" s="695"/>
      <c r="AM160" s="695"/>
      <c r="AN160" s="695"/>
      <c r="AO160" s="695"/>
      <c r="AP160" s="696"/>
      <c r="AQ160" s="695" t="s">
        <v>139</v>
      </c>
      <c r="AR160" s="695"/>
      <c r="AS160" s="695"/>
      <c r="AT160" s="695"/>
      <c r="AU160" s="695"/>
      <c r="AV160" s="695"/>
      <c r="AW160" s="695"/>
      <c r="AX160" s="695"/>
      <c r="AY160" s="697"/>
    </row>
    <row r="161" spans="1:51" ht="23.25" hidden="1" customHeight="1" x14ac:dyDescent="0.2">
      <c r="A161" s="481"/>
      <c r="B161" s="482"/>
      <c r="C161" s="482"/>
      <c r="D161" s="482"/>
      <c r="E161" s="482"/>
      <c r="F161" s="482"/>
      <c r="G161" s="716" t="s">
        <v>187</v>
      </c>
      <c r="H161" s="717"/>
      <c r="I161" s="717"/>
      <c r="J161" s="717"/>
      <c r="K161" s="717"/>
      <c r="L161" s="718" t="s">
        <v>169</v>
      </c>
      <c r="M161" s="718"/>
      <c r="N161" s="718"/>
      <c r="O161" s="719"/>
      <c r="P161" s="720"/>
      <c r="Q161" s="720"/>
      <c r="R161" s="24" t="s">
        <v>177</v>
      </c>
      <c r="S161" s="721"/>
      <c r="T161" s="721"/>
      <c r="U161" s="721"/>
      <c r="V161" s="721"/>
      <c r="W161" s="722"/>
      <c r="X161" s="719"/>
      <c r="Y161" s="720"/>
      <c r="Z161" s="720"/>
      <c r="AA161" s="24" t="s">
        <v>177</v>
      </c>
      <c r="AB161" s="721"/>
      <c r="AC161" s="721"/>
      <c r="AD161" s="721"/>
      <c r="AE161" s="721"/>
      <c r="AF161" s="721"/>
      <c r="AG161" s="722"/>
      <c r="AH161" s="719"/>
      <c r="AI161" s="720"/>
      <c r="AJ161" s="720"/>
      <c r="AK161" s="24" t="s">
        <v>177</v>
      </c>
      <c r="AL161" s="721"/>
      <c r="AM161" s="721"/>
      <c r="AN161" s="721"/>
      <c r="AO161" s="721"/>
      <c r="AP161" s="722"/>
      <c r="AQ161" s="723"/>
      <c r="AR161" s="723"/>
      <c r="AS161" s="723"/>
      <c r="AT161" s="723"/>
      <c r="AU161" s="723"/>
      <c r="AV161" s="723"/>
      <c r="AW161" s="723"/>
      <c r="AX161" s="723"/>
      <c r="AY161" s="724"/>
    </row>
    <row r="162" spans="1:51" ht="23.25" hidden="1" customHeight="1" x14ac:dyDescent="0.2">
      <c r="A162" s="481"/>
      <c r="B162" s="482"/>
      <c r="C162" s="482"/>
      <c r="D162" s="482"/>
      <c r="E162" s="482"/>
      <c r="F162" s="482"/>
      <c r="G162" s="714"/>
      <c r="H162" s="715"/>
      <c r="I162" s="715"/>
      <c r="J162" s="715"/>
      <c r="K162" s="715"/>
      <c r="L162" s="725" t="s">
        <v>169</v>
      </c>
      <c r="M162" s="725"/>
      <c r="N162" s="725"/>
      <c r="O162" s="709"/>
      <c r="P162" s="709"/>
      <c r="Q162" s="710"/>
      <c r="R162" s="25" t="s">
        <v>177</v>
      </c>
      <c r="S162" s="711"/>
      <c r="T162" s="712"/>
      <c r="U162" s="712"/>
      <c r="V162" s="712"/>
      <c r="W162" s="712"/>
      <c r="X162" s="709"/>
      <c r="Y162" s="709"/>
      <c r="Z162" s="710"/>
      <c r="AA162" s="25" t="s">
        <v>177</v>
      </c>
      <c r="AB162" s="711"/>
      <c r="AC162" s="712"/>
      <c r="AD162" s="712"/>
      <c r="AE162" s="712"/>
      <c r="AF162" s="712"/>
      <c r="AG162" s="712"/>
      <c r="AH162" s="709"/>
      <c r="AI162" s="709"/>
      <c r="AJ162" s="710"/>
      <c r="AK162" s="25" t="s">
        <v>177</v>
      </c>
      <c r="AL162" s="711"/>
      <c r="AM162" s="712"/>
      <c r="AN162" s="712"/>
      <c r="AO162" s="712"/>
      <c r="AP162" s="712"/>
      <c r="AQ162" s="709"/>
      <c r="AR162" s="709"/>
      <c r="AS162" s="710"/>
      <c r="AT162" s="25" t="s">
        <v>177</v>
      </c>
      <c r="AU162" s="711"/>
      <c r="AV162" s="712"/>
      <c r="AW162" s="712"/>
      <c r="AX162" s="712"/>
      <c r="AY162" s="713"/>
    </row>
    <row r="163" spans="1:51" ht="23.25" hidden="1" customHeight="1" x14ac:dyDescent="0.2">
      <c r="A163" s="481"/>
      <c r="B163" s="482"/>
      <c r="C163" s="482"/>
      <c r="D163" s="482"/>
      <c r="E163" s="482"/>
      <c r="F163" s="482"/>
      <c r="G163" s="714" t="s">
        <v>188</v>
      </c>
      <c r="H163" s="715"/>
      <c r="I163" s="715"/>
      <c r="J163" s="715"/>
      <c r="K163" s="715"/>
      <c r="L163" s="708" t="s">
        <v>169</v>
      </c>
      <c r="M163" s="708"/>
      <c r="N163" s="708"/>
      <c r="O163" s="698"/>
      <c r="P163" s="698"/>
      <c r="Q163" s="699"/>
      <c r="R163" s="26" t="s">
        <v>177</v>
      </c>
      <c r="S163" s="700"/>
      <c r="T163" s="701"/>
      <c r="U163" s="701"/>
      <c r="V163" s="701"/>
      <c r="W163" s="701"/>
      <c r="X163" s="698"/>
      <c r="Y163" s="698"/>
      <c r="Z163" s="699"/>
      <c r="AA163" s="26" t="s">
        <v>177</v>
      </c>
      <c r="AB163" s="700"/>
      <c r="AC163" s="701"/>
      <c r="AD163" s="701"/>
      <c r="AE163" s="701"/>
      <c r="AF163" s="701"/>
      <c r="AG163" s="701"/>
      <c r="AH163" s="698"/>
      <c r="AI163" s="698"/>
      <c r="AJ163" s="699"/>
      <c r="AK163" s="26" t="s">
        <v>177</v>
      </c>
      <c r="AL163" s="700"/>
      <c r="AM163" s="701"/>
      <c r="AN163" s="701"/>
      <c r="AO163" s="701"/>
      <c r="AP163" s="701"/>
      <c r="AQ163" s="698"/>
      <c r="AR163" s="698"/>
      <c r="AS163" s="699"/>
      <c r="AT163" s="26" t="s">
        <v>177</v>
      </c>
      <c r="AU163" s="700"/>
      <c r="AV163" s="701"/>
      <c r="AW163" s="701"/>
      <c r="AX163" s="701"/>
      <c r="AY163" s="702"/>
    </row>
    <row r="164" spans="1:51" ht="23.25" hidden="1" customHeight="1" x14ac:dyDescent="0.2">
      <c r="A164" s="481"/>
      <c r="B164" s="482"/>
      <c r="C164" s="482"/>
      <c r="D164" s="482"/>
      <c r="E164" s="482"/>
      <c r="F164" s="482"/>
      <c r="G164" s="706" t="s">
        <v>189</v>
      </c>
      <c r="H164" s="707"/>
      <c r="I164" s="707"/>
      <c r="J164" s="707"/>
      <c r="K164" s="707"/>
      <c r="L164" s="708" t="s">
        <v>169</v>
      </c>
      <c r="M164" s="708"/>
      <c r="N164" s="708"/>
      <c r="O164" s="698"/>
      <c r="P164" s="698"/>
      <c r="Q164" s="699"/>
      <c r="R164" s="26" t="s">
        <v>177</v>
      </c>
      <c r="S164" s="700"/>
      <c r="T164" s="701"/>
      <c r="U164" s="701"/>
      <c r="V164" s="701"/>
      <c r="W164" s="701"/>
      <c r="X164" s="698"/>
      <c r="Y164" s="698"/>
      <c r="Z164" s="699"/>
      <c r="AA164" s="26" t="s">
        <v>177</v>
      </c>
      <c r="AB164" s="700"/>
      <c r="AC164" s="701"/>
      <c r="AD164" s="701"/>
      <c r="AE164" s="701"/>
      <c r="AF164" s="701"/>
      <c r="AG164" s="701"/>
      <c r="AH164" s="698"/>
      <c r="AI164" s="698"/>
      <c r="AJ164" s="699"/>
      <c r="AK164" s="26" t="s">
        <v>177</v>
      </c>
      <c r="AL164" s="700"/>
      <c r="AM164" s="701"/>
      <c r="AN164" s="701"/>
      <c r="AO164" s="701"/>
      <c r="AP164" s="701"/>
      <c r="AQ164" s="698"/>
      <c r="AR164" s="698"/>
      <c r="AS164" s="699"/>
      <c r="AT164" s="26" t="s">
        <v>177</v>
      </c>
      <c r="AU164" s="700"/>
      <c r="AV164" s="701"/>
      <c r="AW164" s="701"/>
      <c r="AX164" s="701"/>
      <c r="AY164" s="702"/>
    </row>
    <row r="165" spans="1:51" ht="23.25" hidden="1" customHeight="1" thickBot="1" x14ac:dyDescent="0.25">
      <c r="A165" s="496"/>
      <c r="B165" s="497"/>
      <c r="C165" s="497"/>
      <c r="D165" s="497"/>
      <c r="E165" s="497"/>
      <c r="F165" s="497"/>
      <c r="G165" s="703" t="s">
        <v>190</v>
      </c>
      <c r="H165" s="704"/>
      <c r="I165" s="704"/>
      <c r="J165" s="704"/>
      <c r="K165" s="704"/>
      <c r="L165" s="705" t="s">
        <v>169</v>
      </c>
      <c r="M165" s="705"/>
      <c r="N165" s="705"/>
      <c r="O165" s="686"/>
      <c r="P165" s="686"/>
      <c r="Q165" s="687"/>
      <c r="R165" s="27" t="s">
        <v>177</v>
      </c>
      <c r="S165" s="688"/>
      <c r="T165" s="689"/>
      <c r="U165" s="689"/>
      <c r="V165" s="689"/>
      <c r="W165" s="689"/>
      <c r="X165" s="686"/>
      <c r="Y165" s="686"/>
      <c r="Z165" s="687"/>
      <c r="AA165" s="27" t="s">
        <v>177</v>
      </c>
      <c r="AB165" s="688">
        <f>S165+AB161-AB163-AB164</f>
        <v>0</v>
      </c>
      <c r="AC165" s="689"/>
      <c r="AD165" s="689"/>
      <c r="AE165" s="689"/>
      <c r="AF165" s="689"/>
      <c r="AG165" s="689"/>
      <c r="AH165" s="686"/>
      <c r="AI165" s="686"/>
      <c r="AJ165" s="687"/>
      <c r="AK165" s="27" t="s">
        <v>177</v>
      </c>
      <c r="AL165" s="688">
        <f>AB165+AL161-AL163-AL164</f>
        <v>0</v>
      </c>
      <c r="AM165" s="689"/>
      <c r="AN165" s="689"/>
      <c r="AO165" s="689"/>
      <c r="AP165" s="689"/>
      <c r="AQ165" s="686"/>
      <c r="AR165" s="686"/>
      <c r="AS165" s="687"/>
      <c r="AT165" s="27" t="s">
        <v>177</v>
      </c>
      <c r="AU165" s="688">
        <f>AL165+AU162-AU163-AU164</f>
        <v>0</v>
      </c>
      <c r="AV165" s="689"/>
      <c r="AW165" s="689"/>
      <c r="AX165" s="689"/>
      <c r="AY165" s="690"/>
    </row>
    <row r="166" spans="1:51" ht="25.5" customHeight="1" x14ac:dyDescent="0.2">
      <c r="A166" s="493" t="s">
        <v>191</v>
      </c>
      <c r="B166" s="494"/>
      <c r="C166" s="494"/>
      <c r="D166" s="494"/>
      <c r="E166" s="494"/>
      <c r="F166" s="495"/>
      <c r="G166" s="676" t="s">
        <v>192</v>
      </c>
      <c r="H166" s="677"/>
      <c r="I166" s="677"/>
      <c r="J166" s="677"/>
      <c r="K166" s="677"/>
      <c r="L166" s="677"/>
      <c r="M166" s="677"/>
      <c r="N166" s="677"/>
      <c r="O166" s="677"/>
      <c r="P166" s="677"/>
      <c r="Q166" s="678"/>
      <c r="R166" s="679">
        <v>0</v>
      </c>
      <c r="S166" s="680"/>
      <c r="T166" s="680"/>
      <c r="U166" s="680"/>
      <c r="V166" s="680"/>
      <c r="W166" s="680"/>
      <c r="X166" s="680"/>
      <c r="Y166" s="680"/>
      <c r="Z166" s="680"/>
      <c r="AA166" s="680"/>
      <c r="AB166" s="681"/>
      <c r="AC166" s="682" t="s">
        <v>193</v>
      </c>
      <c r="AD166" s="683"/>
      <c r="AE166" s="683"/>
      <c r="AF166" s="683"/>
      <c r="AG166" s="683"/>
      <c r="AH166" s="683"/>
      <c r="AI166" s="683"/>
      <c r="AJ166" s="683"/>
      <c r="AK166" s="683"/>
      <c r="AL166" s="683"/>
      <c r="AM166" s="684"/>
      <c r="AN166" s="679">
        <f>X128</f>
        <v>5063.3324279999997</v>
      </c>
      <c r="AO166" s="680"/>
      <c r="AP166" s="680"/>
      <c r="AQ166" s="680"/>
      <c r="AR166" s="680"/>
      <c r="AS166" s="680"/>
      <c r="AT166" s="680"/>
      <c r="AU166" s="680"/>
      <c r="AV166" s="680"/>
      <c r="AW166" s="680"/>
      <c r="AX166" s="680"/>
      <c r="AY166" s="685"/>
    </row>
    <row r="167" spans="1:51" ht="25.5" customHeight="1" x14ac:dyDescent="0.2">
      <c r="A167" s="481"/>
      <c r="B167" s="482"/>
      <c r="C167" s="482"/>
      <c r="D167" s="482"/>
      <c r="E167" s="482"/>
      <c r="F167" s="483"/>
      <c r="G167" s="652" t="s">
        <v>194</v>
      </c>
      <c r="H167" s="653"/>
      <c r="I167" s="653"/>
      <c r="J167" s="653"/>
      <c r="K167" s="653"/>
      <c r="L167" s="653"/>
      <c r="M167" s="653"/>
      <c r="N167" s="653"/>
      <c r="O167" s="653"/>
      <c r="P167" s="653"/>
      <c r="Q167" s="654"/>
      <c r="R167" s="655">
        <f>R166-AN166</f>
        <v>-5063.3324279999997</v>
      </c>
      <c r="S167" s="656"/>
      <c r="T167" s="656"/>
      <c r="U167" s="656"/>
      <c r="V167" s="656"/>
      <c r="W167" s="656"/>
      <c r="X167" s="656"/>
      <c r="Y167" s="656"/>
      <c r="Z167" s="656"/>
      <c r="AA167" s="656"/>
      <c r="AB167" s="657"/>
      <c r="AC167" s="658" t="s">
        <v>195</v>
      </c>
      <c r="AD167" s="659"/>
      <c r="AE167" s="659"/>
      <c r="AF167" s="659"/>
      <c r="AG167" s="659"/>
      <c r="AH167" s="659"/>
      <c r="AI167" s="659"/>
      <c r="AJ167" s="659"/>
      <c r="AK167" s="659"/>
      <c r="AL167" s="659"/>
      <c r="AM167" s="660"/>
      <c r="AN167" s="661" t="s">
        <v>15</v>
      </c>
      <c r="AO167" s="662"/>
      <c r="AP167" s="662"/>
      <c r="AQ167" s="662"/>
      <c r="AR167" s="662"/>
      <c r="AS167" s="662"/>
      <c r="AT167" s="662"/>
      <c r="AU167" s="662"/>
      <c r="AV167" s="662"/>
      <c r="AW167" s="662"/>
      <c r="AX167" s="662"/>
      <c r="AY167" s="663"/>
    </row>
    <row r="168" spans="1:51" x14ac:dyDescent="0.2">
      <c r="A168" s="481"/>
      <c r="B168" s="482"/>
      <c r="C168" s="482"/>
      <c r="D168" s="482"/>
      <c r="E168" s="482"/>
      <c r="F168" s="483"/>
      <c r="G168" s="670" t="s">
        <v>196</v>
      </c>
      <c r="H168" s="671"/>
      <c r="I168" s="671"/>
      <c r="J168" s="671"/>
      <c r="K168" s="671"/>
      <c r="L168" s="671"/>
      <c r="M168" s="671"/>
      <c r="N168" s="671"/>
      <c r="O168" s="671"/>
      <c r="P168" s="671"/>
      <c r="Q168" s="671"/>
      <c r="R168" s="671"/>
      <c r="S168" s="671"/>
      <c r="T168" s="671"/>
      <c r="U168" s="671"/>
      <c r="V168" s="671"/>
      <c r="W168" s="671"/>
      <c r="X168" s="671"/>
      <c r="Y168" s="671"/>
      <c r="Z168" s="671"/>
      <c r="AA168" s="671"/>
      <c r="AB168" s="671"/>
      <c r="AC168" s="671"/>
      <c r="AD168" s="671"/>
      <c r="AE168" s="671"/>
      <c r="AF168" s="671"/>
      <c r="AG168" s="671"/>
      <c r="AH168" s="671"/>
      <c r="AI168" s="671"/>
      <c r="AJ168" s="671"/>
      <c r="AK168" s="671"/>
      <c r="AL168" s="671"/>
      <c r="AM168" s="671"/>
      <c r="AN168" s="671"/>
      <c r="AO168" s="671"/>
      <c r="AP168" s="671"/>
      <c r="AQ168" s="671"/>
      <c r="AR168" s="671"/>
      <c r="AS168" s="671"/>
      <c r="AT168" s="671"/>
      <c r="AU168" s="671"/>
      <c r="AV168" s="671"/>
      <c r="AW168" s="671"/>
      <c r="AX168" s="671"/>
      <c r="AY168" s="672"/>
    </row>
    <row r="169" spans="1:51" ht="69.75" customHeight="1" thickBot="1" x14ac:dyDescent="0.25">
      <c r="A169" s="481"/>
      <c r="B169" s="482"/>
      <c r="C169" s="482"/>
      <c r="D169" s="482"/>
      <c r="E169" s="482"/>
      <c r="F169" s="483"/>
      <c r="G169" s="673" t="s">
        <v>15</v>
      </c>
      <c r="H169" s="674"/>
      <c r="I169" s="674"/>
      <c r="J169" s="674"/>
      <c r="K169" s="674"/>
      <c r="L169" s="674"/>
      <c r="M169" s="674"/>
      <c r="N169" s="674"/>
      <c r="O169" s="674"/>
      <c r="P169" s="674"/>
      <c r="Q169" s="674"/>
      <c r="R169" s="674"/>
      <c r="S169" s="674"/>
      <c r="T169" s="674"/>
      <c r="U169" s="674"/>
      <c r="V169" s="674"/>
      <c r="W169" s="674"/>
      <c r="X169" s="674"/>
      <c r="Y169" s="674"/>
      <c r="Z169" s="674"/>
      <c r="AA169" s="674"/>
      <c r="AB169" s="674"/>
      <c r="AC169" s="674"/>
      <c r="AD169" s="674"/>
      <c r="AE169" s="674"/>
      <c r="AF169" s="674"/>
      <c r="AG169" s="674"/>
      <c r="AH169" s="674"/>
      <c r="AI169" s="674"/>
      <c r="AJ169" s="674"/>
      <c r="AK169" s="674"/>
      <c r="AL169" s="674"/>
      <c r="AM169" s="674"/>
      <c r="AN169" s="674"/>
      <c r="AO169" s="674"/>
      <c r="AP169" s="674"/>
      <c r="AQ169" s="674"/>
      <c r="AR169" s="674"/>
      <c r="AS169" s="674"/>
      <c r="AT169" s="674"/>
      <c r="AU169" s="674"/>
      <c r="AV169" s="674"/>
      <c r="AW169" s="674"/>
      <c r="AX169" s="674"/>
      <c r="AY169" s="675"/>
    </row>
    <row r="170" spans="1:51" ht="25.5" customHeight="1" x14ac:dyDescent="0.2">
      <c r="A170" s="481"/>
      <c r="B170" s="482"/>
      <c r="C170" s="482"/>
      <c r="D170" s="482"/>
      <c r="E170" s="482"/>
      <c r="F170" s="483"/>
      <c r="G170" s="676" t="s">
        <v>197</v>
      </c>
      <c r="H170" s="677"/>
      <c r="I170" s="677"/>
      <c r="J170" s="677"/>
      <c r="K170" s="677"/>
      <c r="L170" s="677"/>
      <c r="M170" s="677"/>
      <c r="N170" s="677"/>
      <c r="O170" s="677"/>
      <c r="P170" s="677"/>
      <c r="Q170" s="678"/>
      <c r="R170" s="679">
        <v>877998.52800000005</v>
      </c>
      <c r="S170" s="680"/>
      <c r="T170" s="680"/>
      <c r="U170" s="680"/>
      <c r="V170" s="680"/>
      <c r="W170" s="680"/>
      <c r="X170" s="680"/>
      <c r="Y170" s="680"/>
      <c r="Z170" s="680"/>
      <c r="AA170" s="680"/>
      <c r="AB170" s="681"/>
      <c r="AC170" s="682" t="s">
        <v>198</v>
      </c>
      <c r="AD170" s="683"/>
      <c r="AE170" s="683"/>
      <c r="AF170" s="683"/>
      <c r="AG170" s="683"/>
      <c r="AH170" s="683"/>
      <c r="AI170" s="683"/>
      <c r="AJ170" s="683"/>
      <c r="AK170" s="683"/>
      <c r="AL170" s="683"/>
      <c r="AM170" s="684"/>
      <c r="AN170" s="679">
        <v>430663.06527600001</v>
      </c>
      <c r="AO170" s="680"/>
      <c r="AP170" s="680"/>
      <c r="AQ170" s="680"/>
      <c r="AR170" s="680"/>
      <c r="AS170" s="680"/>
      <c r="AT170" s="680"/>
      <c r="AU170" s="680"/>
      <c r="AV170" s="680"/>
      <c r="AW170" s="680"/>
      <c r="AX170" s="680"/>
      <c r="AY170" s="685"/>
    </row>
    <row r="171" spans="1:51" ht="25.5" customHeight="1" x14ac:dyDescent="0.2">
      <c r="A171" s="481"/>
      <c r="B171" s="482"/>
      <c r="C171" s="482"/>
      <c r="D171" s="482"/>
      <c r="E171" s="482"/>
      <c r="F171" s="483"/>
      <c r="G171" s="652" t="s">
        <v>194</v>
      </c>
      <c r="H171" s="653"/>
      <c r="I171" s="653"/>
      <c r="J171" s="653"/>
      <c r="K171" s="653"/>
      <c r="L171" s="653"/>
      <c r="M171" s="653"/>
      <c r="N171" s="653"/>
      <c r="O171" s="653"/>
      <c r="P171" s="653"/>
      <c r="Q171" s="654"/>
      <c r="R171" s="655">
        <f>R170-AN170</f>
        <v>447335.46272400004</v>
      </c>
      <c r="S171" s="656"/>
      <c r="T171" s="656"/>
      <c r="U171" s="656"/>
      <c r="V171" s="656"/>
      <c r="W171" s="656"/>
      <c r="X171" s="656"/>
      <c r="Y171" s="656"/>
      <c r="Z171" s="656"/>
      <c r="AA171" s="656"/>
      <c r="AB171" s="657"/>
      <c r="AC171" s="658" t="s">
        <v>195</v>
      </c>
      <c r="AD171" s="659"/>
      <c r="AE171" s="659"/>
      <c r="AF171" s="659"/>
      <c r="AG171" s="659"/>
      <c r="AH171" s="659"/>
      <c r="AI171" s="659"/>
      <c r="AJ171" s="659"/>
      <c r="AK171" s="659"/>
      <c r="AL171" s="659"/>
      <c r="AM171" s="660"/>
      <c r="AN171" s="661">
        <f>R171/R170</f>
        <v>0.50949454749427558</v>
      </c>
      <c r="AO171" s="662"/>
      <c r="AP171" s="662"/>
      <c r="AQ171" s="662"/>
      <c r="AR171" s="662"/>
      <c r="AS171" s="662"/>
      <c r="AT171" s="662"/>
      <c r="AU171" s="662"/>
      <c r="AV171" s="662"/>
      <c r="AW171" s="662"/>
      <c r="AX171" s="662"/>
      <c r="AY171" s="663"/>
    </row>
    <row r="172" spans="1:51" x14ac:dyDescent="0.2">
      <c r="A172" s="481"/>
      <c r="B172" s="482"/>
      <c r="C172" s="482"/>
      <c r="D172" s="482"/>
      <c r="E172" s="482"/>
      <c r="F172" s="483"/>
      <c r="G172" s="664" t="s">
        <v>196</v>
      </c>
      <c r="H172" s="665"/>
      <c r="I172" s="665"/>
      <c r="J172" s="665"/>
      <c r="K172" s="665"/>
      <c r="L172" s="665"/>
      <c r="M172" s="665"/>
      <c r="N172" s="665"/>
      <c r="O172" s="665"/>
      <c r="P172" s="665"/>
      <c r="Q172" s="665"/>
      <c r="R172" s="665"/>
      <c r="S172" s="665"/>
      <c r="T172" s="665"/>
      <c r="U172" s="665"/>
      <c r="V172" s="665"/>
      <c r="W172" s="665"/>
      <c r="X172" s="665"/>
      <c r="Y172" s="665"/>
      <c r="Z172" s="665"/>
      <c r="AA172" s="665"/>
      <c r="AB172" s="665"/>
      <c r="AC172" s="665"/>
      <c r="AD172" s="665"/>
      <c r="AE172" s="665"/>
      <c r="AF172" s="665"/>
      <c r="AG172" s="665"/>
      <c r="AH172" s="665"/>
      <c r="AI172" s="665"/>
      <c r="AJ172" s="665"/>
      <c r="AK172" s="665"/>
      <c r="AL172" s="665"/>
      <c r="AM172" s="665"/>
      <c r="AN172" s="665"/>
      <c r="AO172" s="665"/>
      <c r="AP172" s="665"/>
      <c r="AQ172" s="665"/>
      <c r="AR172" s="665"/>
      <c r="AS172" s="665"/>
      <c r="AT172" s="665"/>
      <c r="AU172" s="665"/>
      <c r="AV172" s="665"/>
      <c r="AW172" s="665"/>
      <c r="AX172" s="665"/>
      <c r="AY172" s="666"/>
    </row>
    <row r="173" spans="1:51" ht="69.75" customHeight="1" thickBot="1" x14ac:dyDescent="0.25">
      <c r="A173" s="496"/>
      <c r="B173" s="497"/>
      <c r="C173" s="497"/>
      <c r="D173" s="497"/>
      <c r="E173" s="497"/>
      <c r="F173" s="498"/>
      <c r="G173" s="667" t="s">
        <v>464</v>
      </c>
      <c r="H173" s="668"/>
      <c r="I173" s="668"/>
      <c r="J173" s="668"/>
      <c r="K173" s="668"/>
      <c r="L173" s="668"/>
      <c r="M173" s="668"/>
      <c r="N173" s="668"/>
      <c r="O173" s="668"/>
      <c r="P173" s="668"/>
      <c r="Q173" s="668"/>
      <c r="R173" s="668"/>
      <c r="S173" s="668"/>
      <c r="T173" s="668"/>
      <c r="U173" s="668"/>
      <c r="V173" s="668"/>
      <c r="W173" s="668"/>
      <c r="X173" s="668"/>
      <c r="Y173" s="668"/>
      <c r="Z173" s="668"/>
      <c r="AA173" s="668"/>
      <c r="AB173" s="668"/>
      <c r="AC173" s="668"/>
      <c r="AD173" s="668"/>
      <c r="AE173" s="668"/>
      <c r="AF173" s="668"/>
      <c r="AG173" s="668"/>
      <c r="AH173" s="668"/>
      <c r="AI173" s="668"/>
      <c r="AJ173" s="668"/>
      <c r="AK173" s="668"/>
      <c r="AL173" s="668"/>
      <c r="AM173" s="668"/>
      <c r="AN173" s="668"/>
      <c r="AO173" s="668"/>
      <c r="AP173" s="668"/>
      <c r="AQ173" s="668"/>
      <c r="AR173" s="668"/>
      <c r="AS173" s="668"/>
      <c r="AT173" s="668"/>
      <c r="AU173" s="668"/>
      <c r="AV173" s="668"/>
      <c r="AW173" s="668"/>
      <c r="AX173" s="668"/>
      <c r="AY173" s="669"/>
    </row>
    <row r="174" spans="1:51" ht="36" customHeight="1" x14ac:dyDescent="0.2">
      <c r="A174" s="625" t="s">
        <v>199</v>
      </c>
      <c r="B174" s="626"/>
      <c r="C174" s="626"/>
      <c r="D174" s="626"/>
      <c r="E174" s="626"/>
      <c r="F174" s="627"/>
      <c r="G174" s="634" t="s">
        <v>475</v>
      </c>
      <c r="H174" s="634"/>
      <c r="I174" s="634"/>
      <c r="J174" s="634"/>
      <c r="K174" s="634"/>
      <c r="L174" s="634"/>
      <c r="M174" s="634"/>
      <c r="N174" s="634"/>
      <c r="O174" s="637" t="s">
        <v>200</v>
      </c>
      <c r="P174" s="637"/>
      <c r="Q174" s="637"/>
      <c r="R174" s="639" t="s">
        <v>201</v>
      </c>
      <c r="S174" s="639"/>
      <c r="T174" s="639"/>
      <c r="U174" s="640" t="s">
        <v>202</v>
      </c>
      <c r="V174" s="641"/>
      <c r="W174" s="641"/>
      <c r="X174" s="641"/>
      <c r="Y174" s="641"/>
      <c r="Z174" s="641"/>
      <c r="AA174" s="641"/>
      <c r="AB174" s="641"/>
      <c r="AC174" s="641"/>
      <c r="AD174" s="641"/>
      <c r="AE174" s="641"/>
      <c r="AF174" s="641"/>
      <c r="AG174" s="641"/>
      <c r="AH174" s="641"/>
      <c r="AI174" s="641"/>
      <c r="AJ174" s="641"/>
      <c r="AK174" s="641"/>
      <c r="AL174" s="641"/>
      <c r="AM174" s="641"/>
      <c r="AN174" s="641"/>
      <c r="AO174" s="641"/>
      <c r="AP174" s="641"/>
      <c r="AQ174" s="641"/>
      <c r="AR174" s="641"/>
      <c r="AS174" s="641"/>
      <c r="AT174" s="641"/>
      <c r="AU174" s="641"/>
      <c r="AV174" s="641"/>
      <c r="AW174" s="641"/>
      <c r="AX174" s="641"/>
      <c r="AY174" s="642"/>
    </row>
    <row r="175" spans="1:51" ht="94.95" customHeight="1" x14ac:dyDescent="0.2">
      <c r="A175" s="628"/>
      <c r="B175" s="629"/>
      <c r="C175" s="629"/>
      <c r="D175" s="629"/>
      <c r="E175" s="629"/>
      <c r="F175" s="630"/>
      <c r="G175" s="635"/>
      <c r="H175" s="635"/>
      <c r="I175" s="635"/>
      <c r="J175" s="635"/>
      <c r="K175" s="635"/>
      <c r="L175" s="635"/>
      <c r="M175" s="635"/>
      <c r="N175" s="635"/>
      <c r="O175" s="638"/>
      <c r="P175" s="638"/>
      <c r="Q175" s="638"/>
      <c r="R175" s="643" t="s">
        <v>203</v>
      </c>
      <c r="S175" s="643"/>
      <c r="T175" s="643"/>
      <c r="U175" s="644" t="s">
        <v>467</v>
      </c>
      <c r="V175" s="645"/>
      <c r="W175" s="645"/>
      <c r="X175" s="645"/>
      <c r="Y175" s="645"/>
      <c r="Z175" s="645"/>
      <c r="AA175" s="645"/>
      <c r="AB175" s="645"/>
      <c r="AC175" s="645"/>
      <c r="AD175" s="645"/>
      <c r="AE175" s="645"/>
      <c r="AF175" s="645"/>
      <c r="AG175" s="645"/>
      <c r="AH175" s="645"/>
      <c r="AI175" s="645"/>
      <c r="AJ175" s="645"/>
      <c r="AK175" s="645"/>
      <c r="AL175" s="645"/>
      <c r="AM175" s="645"/>
      <c r="AN175" s="645"/>
      <c r="AO175" s="645"/>
      <c r="AP175" s="645"/>
      <c r="AQ175" s="645"/>
      <c r="AR175" s="645"/>
      <c r="AS175" s="645"/>
      <c r="AT175" s="645"/>
      <c r="AU175" s="645"/>
      <c r="AV175" s="645"/>
      <c r="AW175" s="645"/>
      <c r="AX175" s="645"/>
      <c r="AY175" s="646"/>
    </row>
    <row r="176" spans="1:51" ht="36" customHeight="1" x14ac:dyDescent="0.2">
      <c r="A176" s="628"/>
      <c r="B176" s="629"/>
      <c r="C176" s="629"/>
      <c r="D176" s="629"/>
      <c r="E176" s="629"/>
      <c r="F176" s="630"/>
      <c r="G176" s="635"/>
      <c r="H176" s="635"/>
      <c r="I176" s="635"/>
      <c r="J176" s="635"/>
      <c r="K176" s="635"/>
      <c r="L176" s="635"/>
      <c r="M176" s="635"/>
      <c r="N176" s="635"/>
      <c r="O176" s="638" t="s">
        <v>204</v>
      </c>
      <c r="P176" s="638"/>
      <c r="Q176" s="638"/>
      <c r="R176" s="638"/>
      <c r="S176" s="638"/>
      <c r="T176" s="638"/>
      <c r="U176" s="648" t="s">
        <v>201</v>
      </c>
      <c r="V176" s="648"/>
      <c r="W176" s="648"/>
      <c r="X176" s="649" t="s">
        <v>202</v>
      </c>
      <c r="Y176" s="650"/>
      <c r="Z176" s="650"/>
      <c r="AA176" s="650"/>
      <c r="AB176" s="650"/>
      <c r="AC176" s="650"/>
      <c r="AD176" s="650"/>
      <c r="AE176" s="650"/>
      <c r="AF176" s="650"/>
      <c r="AG176" s="650"/>
      <c r="AH176" s="650"/>
      <c r="AI176" s="650"/>
      <c r="AJ176" s="650"/>
      <c r="AK176" s="650"/>
      <c r="AL176" s="650"/>
      <c r="AM176" s="650"/>
      <c r="AN176" s="650"/>
      <c r="AO176" s="650"/>
      <c r="AP176" s="650"/>
      <c r="AQ176" s="650"/>
      <c r="AR176" s="650"/>
      <c r="AS176" s="650"/>
      <c r="AT176" s="650"/>
      <c r="AU176" s="650"/>
      <c r="AV176" s="650"/>
      <c r="AW176" s="650"/>
      <c r="AX176" s="650"/>
      <c r="AY176" s="651"/>
    </row>
    <row r="177" spans="1:51" ht="74.25" customHeight="1" x14ac:dyDescent="0.2">
      <c r="A177" s="628"/>
      <c r="B177" s="629"/>
      <c r="C177" s="629"/>
      <c r="D177" s="629"/>
      <c r="E177" s="629"/>
      <c r="F177" s="630"/>
      <c r="G177" s="635"/>
      <c r="H177" s="635"/>
      <c r="I177" s="635"/>
      <c r="J177" s="635"/>
      <c r="K177" s="635"/>
      <c r="L177" s="635"/>
      <c r="M177" s="635"/>
      <c r="N177" s="635"/>
      <c r="O177" s="638"/>
      <c r="P177" s="638"/>
      <c r="Q177" s="638"/>
      <c r="R177" s="638"/>
      <c r="S177" s="638"/>
      <c r="T177" s="638"/>
      <c r="U177" s="615" t="s">
        <v>205</v>
      </c>
      <c r="V177" s="615"/>
      <c r="W177" s="615"/>
      <c r="X177" s="616" t="s">
        <v>466</v>
      </c>
      <c r="Y177" s="617"/>
      <c r="Z177" s="617"/>
      <c r="AA177" s="617"/>
      <c r="AB177" s="617"/>
      <c r="AC177" s="617"/>
      <c r="AD177" s="617"/>
      <c r="AE177" s="617"/>
      <c r="AF177" s="617"/>
      <c r="AG177" s="617"/>
      <c r="AH177" s="617"/>
      <c r="AI177" s="617"/>
      <c r="AJ177" s="617"/>
      <c r="AK177" s="617"/>
      <c r="AL177" s="617"/>
      <c r="AM177" s="617"/>
      <c r="AN177" s="617"/>
      <c r="AO177" s="617"/>
      <c r="AP177" s="617"/>
      <c r="AQ177" s="617"/>
      <c r="AR177" s="617"/>
      <c r="AS177" s="617"/>
      <c r="AT177" s="617"/>
      <c r="AU177" s="617"/>
      <c r="AV177" s="617"/>
      <c r="AW177" s="617"/>
      <c r="AX177" s="617"/>
      <c r="AY177" s="618"/>
    </row>
    <row r="178" spans="1:51" ht="394.5" customHeight="1" x14ac:dyDescent="0.2">
      <c r="A178" s="628"/>
      <c r="B178" s="629"/>
      <c r="C178" s="629"/>
      <c r="D178" s="629"/>
      <c r="E178" s="629"/>
      <c r="F178" s="630"/>
      <c r="G178" s="635"/>
      <c r="H178" s="635"/>
      <c r="I178" s="635"/>
      <c r="J178" s="635"/>
      <c r="K178" s="635"/>
      <c r="L178" s="635"/>
      <c r="M178" s="635"/>
      <c r="N178" s="635"/>
      <c r="O178" s="638"/>
      <c r="P178" s="638"/>
      <c r="Q178" s="638"/>
      <c r="R178" s="638"/>
      <c r="S178" s="638"/>
      <c r="T178" s="638"/>
      <c r="U178" s="615" t="s">
        <v>206</v>
      </c>
      <c r="V178" s="615"/>
      <c r="W178" s="615"/>
      <c r="X178" s="619" t="s">
        <v>512</v>
      </c>
      <c r="Y178" s="620"/>
      <c r="Z178" s="620"/>
      <c r="AA178" s="620"/>
      <c r="AB178" s="620"/>
      <c r="AC178" s="620"/>
      <c r="AD178" s="620"/>
      <c r="AE178" s="620"/>
      <c r="AF178" s="620"/>
      <c r="AG178" s="620"/>
      <c r="AH178" s="620"/>
      <c r="AI178" s="620"/>
      <c r="AJ178" s="620"/>
      <c r="AK178" s="620"/>
      <c r="AL178" s="620"/>
      <c r="AM178" s="620"/>
      <c r="AN178" s="620"/>
      <c r="AO178" s="620"/>
      <c r="AP178" s="620"/>
      <c r="AQ178" s="620"/>
      <c r="AR178" s="620"/>
      <c r="AS178" s="620"/>
      <c r="AT178" s="620"/>
      <c r="AU178" s="620"/>
      <c r="AV178" s="620"/>
      <c r="AW178" s="620"/>
      <c r="AX178" s="620"/>
      <c r="AY178" s="621"/>
    </row>
    <row r="179" spans="1:51" ht="74.25" customHeight="1" thickBot="1" x14ac:dyDescent="0.25">
      <c r="A179" s="631"/>
      <c r="B179" s="632"/>
      <c r="C179" s="632"/>
      <c r="D179" s="632"/>
      <c r="E179" s="632"/>
      <c r="F179" s="633"/>
      <c r="G179" s="636"/>
      <c r="H179" s="636"/>
      <c r="I179" s="636"/>
      <c r="J179" s="636"/>
      <c r="K179" s="636"/>
      <c r="L179" s="636"/>
      <c r="M179" s="636"/>
      <c r="N179" s="636"/>
      <c r="O179" s="647"/>
      <c r="P179" s="647"/>
      <c r="Q179" s="647"/>
      <c r="R179" s="647"/>
      <c r="S179" s="647"/>
      <c r="T179" s="647"/>
      <c r="U179" s="622" t="s">
        <v>207</v>
      </c>
      <c r="V179" s="622"/>
      <c r="W179" s="622"/>
      <c r="X179" s="623" t="s">
        <v>208</v>
      </c>
      <c r="Y179" s="623"/>
      <c r="Z179" s="623"/>
      <c r="AA179" s="623"/>
      <c r="AB179" s="623"/>
      <c r="AC179" s="623"/>
      <c r="AD179" s="623"/>
      <c r="AE179" s="623"/>
      <c r="AF179" s="623"/>
      <c r="AG179" s="623"/>
      <c r="AH179" s="623"/>
      <c r="AI179" s="623"/>
      <c r="AJ179" s="623"/>
      <c r="AK179" s="623"/>
      <c r="AL179" s="623"/>
      <c r="AM179" s="623"/>
      <c r="AN179" s="623"/>
      <c r="AO179" s="623"/>
      <c r="AP179" s="623"/>
      <c r="AQ179" s="623"/>
      <c r="AR179" s="623"/>
      <c r="AS179" s="623"/>
      <c r="AT179" s="623"/>
      <c r="AU179" s="623"/>
      <c r="AV179" s="623"/>
      <c r="AW179" s="623"/>
      <c r="AX179" s="623"/>
      <c r="AY179" s="624"/>
    </row>
    <row r="180" spans="1:51" ht="36" customHeight="1" x14ac:dyDescent="0.2">
      <c r="A180" s="499" t="s">
        <v>209</v>
      </c>
      <c r="B180" s="500"/>
      <c r="C180" s="500"/>
      <c r="D180" s="500"/>
      <c r="E180" s="500"/>
      <c r="F180" s="501"/>
      <c r="G180" s="598" t="s">
        <v>210</v>
      </c>
      <c r="H180" s="599"/>
      <c r="I180" s="599"/>
      <c r="J180" s="599"/>
      <c r="K180" s="599"/>
      <c r="L180" s="599"/>
      <c r="M180" s="599"/>
      <c r="N180" s="599"/>
      <c r="O180" s="599"/>
      <c r="P180" s="599"/>
      <c r="Q180" s="599"/>
      <c r="R180" s="599"/>
      <c r="S180" s="599"/>
      <c r="T180" s="600"/>
      <c r="U180" s="601" t="s">
        <v>211</v>
      </c>
      <c r="V180" s="602"/>
      <c r="W180" s="603"/>
      <c r="X180" s="604" t="s">
        <v>212</v>
      </c>
      <c r="Y180" s="545"/>
      <c r="Z180" s="545"/>
      <c r="AA180" s="545"/>
      <c r="AB180" s="545"/>
      <c r="AC180" s="545"/>
      <c r="AD180" s="545"/>
      <c r="AE180" s="545"/>
      <c r="AF180" s="545"/>
      <c r="AG180" s="545"/>
      <c r="AH180" s="545"/>
      <c r="AI180" s="545"/>
      <c r="AJ180" s="545"/>
      <c r="AK180" s="545"/>
      <c r="AL180" s="545"/>
      <c r="AM180" s="545"/>
      <c r="AN180" s="545"/>
      <c r="AO180" s="545"/>
      <c r="AP180" s="545"/>
      <c r="AQ180" s="545"/>
      <c r="AR180" s="545"/>
      <c r="AS180" s="545"/>
      <c r="AT180" s="545"/>
      <c r="AU180" s="545"/>
      <c r="AV180" s="545"/>
      <c r="AW180" s="545"/>
      <c r="AX180" s="545"/>
      <c r="AY180" s="605"/>
    </row>
    <row r="181" spans="1:51" ht="36" customHeight="1" x14ac:dyDescent="0.2">
      <c r="A181" s="502"/>
      <c r="B181" s="503"/>
      <c r="C181" s="503"/>
      <c r="D181" s="503"/>
      <c r="E181" s="503"/>
      <c r="F181" s="504"/>
      <c r="G181" s="606" t="s">
        <v>213</v>
      </c>
      <c r="H181" s="607"/>
      <c r="I181" s="607"/>
      <c r="J181" s="607"/>
      <c r="K181" s="607"/>
      <c r="L181" s="607"/>
      <c r="M181" s="607"/>
      <c r="N181" s="607"/>
      <c r="O181" s="607"/>
      <c r="P181" s="607"/>
      <c r="Q181" s="607"/>
      <c r="R181" s="607"/>
      <c r="S181" s="607"/>
      <c r="T181" s="608"/>
      <c r="U181" s="580" t="s">
        <v>211</v>
      </c>
      <c r="V181" s="581"/>
      <c r="W181" s="582"/>
      <c r="X181" s="609" t="s">
        <v>105</v>
      </c>
      <c r="Y181" s="610"/>
      <c r="Z181" s="610"/>
      <c r="AA181" s="610"/>
      <c r="AB181" s="610"/>
      <c r="AC181" s="610"/>
      <c r="AD181" s="610"/>
      <c r="AE181" s="610"/>
      <c r="AF181" s="610"/>
      <c r="AG181" s="610"/>
      <c r="AH181" s="610"/>
      <c r="AI181" s="610"/>
      <c r="AJ181" s="610"/>
      <c r="AK181" s="610"/>
      <c r="AL181" s="610"/>
      <c r="AM181" s="610"/>
      <c r="AN181" s="610"/>
      <c r="AO181" s="610"/>
      <c r="AP181" s="610"/>
      <c r="AQ181" s="610"/>
      <c r="AR181" s="610"/>
      <c r="AS181" s="610"/>
      <c r="AT181" s="610"/>
      <c r="AU181" s="610"/>
      <c r="AV181" s="610"/>
      <c r="AW181" s="610"/>
      <c r="AX181" s="610"/>
      <c r="AY181" s="611"/>
    </row>
    <row r="182" spans="1:51" ht="36" customHeight="1" x14ac:dyDescent="0.2">
      <c r="A182" s="502"/>
      <c r="B182" s="503"/>
      <c r="C182" s="503"/>
      <c r="D182" s="503"/>
      <c r="E182" s="503"/>
      <c r="F182" s="504"/>
      <c r="G182" s="606" t="s">
        <v>214</v>
      </c>
      <c r="H182" s="607"/>
      <c r="I182" s="607"/>
      <c r="J182" s="607"/>
      <c r="K182" s="607"/>
      <c r="L182" s="607"/>
      <c r="M182" s="607"/>
      <c r="N182" s="607"/>
      <c r="O182" s="607"/>
      <c r="P182" s="607"/>
      <c r="Q182" s="607"/>
      <c r="R182" s="607"/>
      <c r="S182" s="607"/>
      <c r="T182" s="608"/>
      <c r="U182" s="580" t="s">
        <v>211</v>
      </c>
      <c r="V182" s="581"/>
      <c r="W182" s="582"/>
      <c r="X182" s="609"/>
      <c r="Y182" s="610"/>
      <c r="Z182" s="610"/>
      <c r="AA182" s="610"/>
      <c r="AB182" s="610"/>
      <c r="AC182" s="610"/>
      <c r="AD182" s="610"/>
      <c r="AE182" s="610"/>
      <c r="AF182" s="610"/>
      <c r="AG182" s="610"/>
      <c r="AH182" s="610"/>
      <c r="AI182" s="610"/>
      <c r="AJ182" s="610"/>
      <c r="AK182" s="610"/>
      <c r="AL182" s="610"/>
      <c r="AM182" s="610"/>
      <c r="AN182" s="610"/>
      <c r="AO182" s="610"/>
      <c r="AP182" s="610"/>
      <c r="AQ182" s="610"/>
      <c r="AR182" s="610"/>
      <c r="AS182" s="610"/>
      <c r="AT182" s="610"/>
      <c r="AU182" s="610"/>
      <c r="AV182" s="610"/>
      <c r="AW182" s="610"/>
      <c r="AX182" s="610"/>
      <c r="AY182" s="611"/>
    </row>
    <row r="183" spans="1:51" ht="36" customHeight="1" x14ac:dyDescent="0.2">
      <c r="A183" s="502"/>
      <c r="B183" s="503"/>
      <c r="C183" s="503"/>
      <c r="D183" s="503"/>
      <c r="E183" s="503"/>
      <c r="F183" s="504"/>
      <c r="G183" s="606" t="s">
        <v>215</v>
      </c>
      <c r="H183" s="607"/>
      <c r="I183" s="607"/>
      <c r="J183" s="607"/>
      <c r="K183" s="607"/>
      <c r="L183" s="607"/>
      <c r="M183" s="607"/>
      <c r="N183" s="607"/>
      <c r="O183" s="607"/>
      <c r="P183" s="607"/>
      <c r="Q183" s="607"/>
      <c r="R183" s="607"/>
      <c r="S183" s="607"/>
      <c r="T183" s="608"/>
      <c r="U183" s="580" t="s">
        <v>211</v>
      </c>
      <c r="V183" s="581"/>
      <c r="W183" s="582"/>
      <c r="X183" s="609"/>
      <c r="Y183" s="610"/>
      <c r="Z183" s="610"/>
      <c r="AA183" s="610"/>
      <c r="AB183" s="610"/>
      <c r="AC183" s="610"/>
      <c r="AD183" s="610"/>
      <c r="AE183" s="610"/>
      <c r="AF183" s="610"/>
      <c r="AG183" s="610"/>
      <c r="AH183" s="610"/>
      <c r="AI183" s="610"/>
      <c r="AJ183" s="610"/>
      <c r="AK183" s="610"/>
      <c r="AL183" s="610"/>
      <c r="AM183" s="610"/>
      <c r="AN183" s="610"/>
      <c r="AO183" s="610"/>
      <c r="AP183" s="610"/>
      <c r="AQ183" s="610"/>
      <c r="AR183" s="610"/>
      <c r="AS183" s="610"/>
      <c r="AT183" s="610"/>
      <c r="AU183" s="610"/>
      <c r="AV183" s="610"/>
      <c r="AW183" s="610"/>
      <c r="AX183" s="610"/>
      <c r="AY183" s="611"/>
    </row>
    <row r="184" spans="1:51" ht="36" customHeight="1" thickBot="1" x14ac:dyDescent="0.25">
      <c r="A184" s="502"/>
      <c r="B184" s="503"/>
      <c r="C184" s="503"/>
      <c r="D184" s="503"/>
      <c r="E184" s="503"/>
      <c r="F184" s="504"/>
      <c r="G184" s="583" t="s">
        <v>216</v>
      </c>
      <c r="H184" s="584"/>
      <c r="I184" s="584"/>
      <c r="J184" s="584"/>
      <c r="K184" s="584"/>
      <c r="L184" s="584"/>
      <c r="M184" s="584"/>
      <c r="N184" s="584"/>
      <c r="O184" s="584"/>
      <c r="P184" s="584"/>
      <c r="Q184" s="584"/>
      <c r="R184" s="584"/>
      <c r="S184" s="584"/>
      <c r="T184" s="585"/>
      <c r="U184" s="586" t="s">
        <v>211</v>
      </c>
      <c r="V184" s="587"/>
      <c r="W184" s="588"/>
      <c r="X184" s="612"/>
      <c r="Y184" s="613"/>
      <c r="Z184" s="613"/>
      <c r="AA184" s="613"/>
      <c r="AB184" s="613"/>
      <c r="AC184" s="613"/>
      <c r="AD184" s="613"/>
      <c r="AE184" s="613"/>
      <c r="AF184" s="613"/>
      <c r="AG184" s="613"/>
      <c r="AH184" s="613"/>
      <c r="AI184" s="613"/>
      <c r="AJ184" s="613"/>
      <c r="AK184" s="613"/>
      <c r="AL184" s="613"/>
      <c r="AM184" s="613"/>
      <c r="AN184" s="613"/>
      <c r="AO184" s="613"/>
      <c r="AP184" s="613"/>
      <c r="AQ184" s="613"/>
      <c r="AR184" s="613"/>
      <c r="AS184" s="613"/>
      <c r="AT184" s="613"/>
      <c r="AU184" s="613"/>
      <c r="AV184" s="613"/>
      <c r="AW184" s="613"/>
      <c r="AX184" s="613"/>
      <c r="AY184" s="614"/>
    </row>
    <row r="185" spans="1:51" ht="36" customHeight="1" x14ac:dyDescent="0.2">
      <c r="A185" s="502"/>
      <c r="B185" s="503"/>
      <c r="C185" s="503"/>
      <c r="D185" s="503"/>
      <c r="E185" s="503"/>
      <c r="F185" s="504"/>
      <c r="G185" s="589" t="s">
        <v>217</v>
      </c>
      <c r="H185" s="590"/>
      <c r="I185" s="590"/>
      <c r="J185" s="590"/>
      <c r="K185" s="590"/>
      <c r="L185" s="590"/>
      <c r="M185" s="590"/>
      <c r="N185" s="591"/>
      <c r="O185" s="592" t="s">
        <v>15</v>
      </c>
      <c r="P185" s="593"/>
      <c r="Q185" s="593"/>
      <c r="R185" s="593"/>
      <c r="S185" s="593"/>
      <c r="T185" s="593"/>
      <c r="U185" s="593"/>
      <c r="V185" s="593"/>
      <c r="W185" s="593"/>
      <c r="X185" s="331"/>
      <c r="Y185" s="331"/>
      <c r="Z185" s="331"/>
      <c r="AA185" s="331"/>
      <c r="AB185" s="331"/>
      <c r="AC185" s="331"/>
      <c r="AD185" s="331"/>
      <c r="AE185" s="331"/>
      <c r="AF185" s="331"/>
      <c r="AG185" s="331"/>
      <c r="AH185" s="331"/>
      <c r="AI185" s="331"/>
      <c r="AJ185" s="331"/>
      <c r="AK185" s="331"/>
      <c r="AL185" s="331"/>
      <c r="AM185" s="331"/>
      <c r="AN185" s="331"/>
      <c r="AO185" s="331"/>
      <c r="AP185" s="331"/>
      <c r="AQ185" s="331"/>
      <c r="AR185" s="331"/>
      <c r="AS185" s="331"/>
      <c r="AT185" s="331"/>
      <c r="AU185" s="331"/>
      <c r="AV185" s="331"/>
      <c r="AW185" s="331"/>
      <c r="AX185" s="331"/>
      <c r="AY185" s="594"/>
    </row>
    <row r="186" spans="1:51" ht="99.75" customHeight="1" thickBot="1" x14ac:dyDescent="0.25">
      <c r="A186" s="505"/>
      <c r="B186" s="506"/>
      <c r="C186" s="506"/>
      <c r="D186" s="506"/>
      <c r="E186" s="506"/>
      <c r="F186" s="507"/>
      <c r="G186" s="595" t="s">
        <v>218</v>
      </c>
      <c r="H186" s="596"/>
      <c r="I186" s="596"/>
      <c r="J186" s="596"/>
      <c r="K186" s="596"/>
      <c r="L186" s="596"/>
      <c r="M186" s="596"/>
      <c r="N186" s="597"/>
      <c r="O186" s="592" t="s">
        <v>15</v>
      </c>
      <c r="P186" s="593"/>
      <c r="Q186" s="593"/>
      <c r="R186" s="593"/>
      <c r="S186" s="593"/>
      <c r="T186" s="593"/>
      <c r="U186" s="593"/>
      <c r="V186" s="593"/>
      <c r="W186" s="593"/>
      <c r="X186" s="331"/>
      <c r="Y186" s="331"/>
      <c r="Z186" s="331"/>
      <c r="AA186" s="331"/>
      <c r="AB186" s="331"/>
      <c r="AC186" s="331"/>
      <c r="AD186" s="331"/>
      <c r="AE186" s="331"/>
      <c r="AF186" s="331"/>
      <c r="AG186" s="331"/>
      <c r="AH186" s="331"/>
      <c r="AI186" s="331"/>
      <c r="AJ186" s="331"/>
      <c r="AK186" s="331"/>
      <c r="AL186" s="331"/>
      <c r="AM186" s="331"/>
      <c r="AN186" s="331"/>
      <c r="AO186" s="331"/>
      <c r="AP186" s="331"/>
      <c r="AQ186" s="331"/>
      <c r="AR186" s="331"/>
      <c r="AS186" s="331"/>
      <c r="AT186" s="331"/>
      <c r="AU186" s="331"/>
      <c r="AV186" s="331"/>
      <c r="AW186" s="331"/>
      <c r="AX186" s="331"/>
      <c r="AY186" s="594"/>
    </row>
    <row r="187" spans="1:51" s="11" customFormat="1" ht="95.1" customHeight="1" thickBot="1" x14ac:dyDescent="0.25">
      <c r="A187" s="559" t="s">
        <v>219</v>
      </c>
      <c r="B187" s="560"/>
      <c r="C187" s="560"/>
      <c r="D187" s="560"/>
      <c r="E187" s="560"/>
      <c r="F187" s="561"/>
      <c r="G187" s="565" t="s">
        <v>220</v>
      </c>
      <c r="H187" s="566"/>
      <c r="I187" s="566"/>
      <c r="J187" s="566"/>
      <c r="K187" s="566"/>
      <c r="L187" s="566"/>
      <c r="M187" s="566"/>
      <c r="N187" s="567"/>
      <c r="O187" s="568" t="s">
        <v>458</v>
      </c>
      <c r="P187" s="569"/>
      <c r="Q187" s="569"/>
      <c r="R187" s="569"/>
      <c r="S187" s="569"/>
      <c r="T187" s="569"/>
      <c r="U187" s="569"/>
      <c r="V187" s="569"/>
      <c r="W187" s="569"/>
      <c r="X187" s="569"/>
      <c r="Y187" s="569"/>
      <c r="Z187" s="569"/>
      <c r="AA187" s="569"/>
      <c r="AB187" s="569"/>
      <c r="AC187" s="569"/>
      <c r="AD187" s="569"/>
      <c r="AE187" s="569"/>
      <c r="AF187" s="569"/>
      <c r="AG187" s="569"/>
      <c r="AH187" s="569"/>
      <c r="AI187" s="569"/>
      <c r="AJ187" s="569"/>
      <c r="AK187" s="569"/>
      <c r="AL187" s="569"/>
      <c r="AM187" s="569"/>
      <c r="AN187" s="569"/>
      <c r="AO187" s="569"/>
      <c r="AP187" s="569"/>
      <c r="AQ187" s="569"/>
      <c r="AR187" s="569"/>
      <c r="AS187" s="569"/>
      <c r="AT187" s="569"/>
      <c r="AU187" s="569"/>
      <c r="AV187" s="569"/>
      <c r="AW187" s="569"/>
      <c r="AX187" s="569"/>
      <c r="AY187" s="570"/>
    </row>
    <row r="188" spans="1:51" s="11" customFormat="1" ht="39.9" customHeight="1" thickBot="1" x14ac:dyDescent="0.25">
      <c r="A188" s="562"/>
      <c r="B188" s="563"/>
      <c r="C188" s="563"/>
      <c r="D188" s="563"/>
      <c r="E188" s="563"/>
      <c r="F188" s="564"/>
      <c r="G188" s="571" t="s">
        <v>221</v>
      </c>
      <c r="H188" s="572"/>
      <c r="I188" s="572"/>
      <c r="J188" s="572"/>
      <c r="K188" s="572"/>
      <c r="L188" s="572"/>
      <c r="M188" s="572"/>
      <c r="N188" s="573"/>
      <c r="O188" s="574" t="s">
        <v>15</v>
      </c>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5"/>
      <c r="AL188" s="575"/>
      <c r="AM188" s="575"/>
      <c r="AN188" s="575"/>
      <c r="AO188" s="575"/>
      <c r="AP188" s="575"/>
      <c r="AQ188" s="575"/>
      <c r="AR188" s="575"/>
      <c r="AS188" s="575"/>
      <c r="AT188" s="575"/>
      <c r="AU188" s="575"/>
      <c r="AV188" s="575"/>
      <c r="AW188" s="575"/>
      <c r="AX188" s="575"/>
      <c r="AY188" s="576"/>
    </row>
    <row r="189" spans="1:51" ht="54.75" customHeight="1" thickBot="1" x14ac:dyDescent="0.25">
      <c r="A189" s="577" t="s">
        <v>222</v>
      </c>
      <c r="B189" s="578"/>
      <c r="C189" s="578"/>
      <c r="D189" s="578"/>
      <c r="E189" s="578"/>
      <c r="F189" s="579"/>
      <c r="G189" s="490" t="s">
        <v>223</v>
      </c>
      <c r="H189" s="491"/>
      <c r="I189" s="491"/>
      <c r="J189" s="491"/>
      <c r="K189" s="491"/>
      <c r="L189" s="491"/>
      <c r="M189" s="491"/>
      <c r="N189" s="491"/>
      <c r="O189" s="491"/>
      <c r="P189" s="491"/>
      <c r="Q189" s="491"/>
      <c r="R189" s="491"/>
      <c r="S189" s="491"/>
      <c r="T189" s="491"/>
      <c r="U189" s="491"/>
      <c r="V189" s="491"/>
      <c r="W189" s="491"/>
      <c r="X189" s="491"/>
      <c r="Y189" s="491"/>
      <c r="Z189" s="491"/>
      <c r="AA189" s="491"/>
      <c r="AB189" s="491"/>
      <c r="AC189" s="491"/>
      <c r="AD189" s="491"/>
      <c r="AE189" s="491"/>
      <c r="AF189" s="491"/>
      <c r="AG189" s="491"/>
      <c r="AH189" s="491"/>
      <c r="AI189" s="491"/>
      <c r="AJ189" s="491"/>
      <c r="AK189" s="491"/>
      <c r="AL189" s="491"/>
      <c r="AM189" s="491"/>
      <c r="AN189" s="491"/>
      <c r="AO189" s="491"/>
      <c r="AP189" s="491"/>
      <c r="AQ189" s="491"/>
      <c r="AR189" s="491"/>
      <c r="AS189" s="491"/>
      <c r="AT189" s="491"/>
      <c r="AU189" s="491"/>
      <c r="AV189" s="491"/>
      <c r="AW189" s="491"/>
      <c r="AX189" s="491"/>
      <c r="AY189" s="492"/>
    </row>
    <row r="190" spans="1:51" ht="54.75" customHeight="1" x14ac:dyDescent="0.2">
      <c r="A190" s="538" t="s">
        <v>224</v>
      </c>
      <c r="B190" s="539"/>
      <c r="C190" s="539"/>
      <c r="D190" s="539"/>
      <c r="E190" s="539"/>
      <c r="F190" s="540"/>
      <c r="G190" s="544" t="s">
        <v>225</v>
      </c>
      <c r="H190" s="545"/>
      <c r="I190" s="545"/>
      <c r="J190" s="545"/>
      <c r="K190" s="545"/>
      <c r="L190" s="545"/>
      <c r="M190" s="545"/>
      <c r="N190" s="546"/>
      <c r="O190" s="547" t="s">
        <v>460</v>
      </c>
      <c r="P190" s="548"/>
      <c r="Q190" s="548"/>
      <c r="R190" s="548"/>
      <c r="S190" s="548"/>
      <c r="T190" s="548"/>
      <c r="U190" s="548"/>
      <c r="V190" s="548"/>
      <c r="W190" s="548"/>
      <c r="X190" s="548"/>
      <c r="Y190" s="548"/>
      <c r="Z190" s="548"/>
      <c r="AA190" s="548"/>
      <c r="AB190" s="548"/>
      <c r="AC190" s="548"/>
      <c r="AD190" s="548"/>
      <c r="AE190" s="548"/>
      <c r="AF190" s="548"/>
      <c r="AG190" s="548"/>
      <c r="AH190" s="548"/>
      <c r="AI190" s="548"/>
      <c r="AJ190" s="548"/>
      <c r="AK190" s="548"/>
      <c r="AL190" s="548"/>
      <c r="AM190" s="548"/>
      <c r="AN190" s="548"/>
      <c r="AO190" s="548"/>
      <c r="AP190" s="548"/>
      <c r="AQ190" s="548"/>
      <c r="AR190" s="548"/>
      <c r="AS190" s="548"/>
      <c r="AT190" s="548"/>
      <c r="AU190" s="548"/>
      <c r="AV190" s="548"/>
      <c r="AW190" s="548"/>
      <c r="AX190" s="548"/>
      <c r="AY190" s="549"/>
    </row>
    <row r="191" spans="1:51" ht="48" customHeight="1" thickBot="1" x14ac:dyDescent="0.25">
      <c r="A191" s="541"/>
      <c r="B191" s="542"/>
      <c r="C191" s="542"/>
      <c r="D191" s="542"/>
      <c r="E191" s="542"/>
      <c r="F191" s="543"/>
      <c r="G191" s="550" t="s">
        <v>226</v>
      </c>
      <c r="H191" s="551"/>
      <c r="I191" s="551"/>
      <c r="J191" s="551"/>
      <c r="K191" s="551"/>
      <c r="L191" s="551"/>
      <c r="M191" s="551"/>
      <c r="N191" s="552"/>
      <c r="O191" s="553" t="s">
        <v>227</v>
      </c>
      <c r="P191" s="554"/>
      <c r="Q191" s="554"/>
      <c r="R191" s="554"/>
      <c r="S191" s="554"/>
      <c r="T191" s="554"/>
      <c r="U191" s="554"/>
      <c r="V191" s="554"/>
      <c r="W191" s="554"/>
      <c r="X191" s="554"/>
      <c r="Y191" s="554"/>
      <c r="Z191" s="554"/>
      <c r="AA191" s="554"/>
      <c r="AB191" s="554"/>
      <c r="AC191" s="554"/>
      <c r="AD191" s="554"/>
      <c r="AE191" s="554"/>
      <c r="AF191" s="554"/>
      <c r="AG191" s="554"/>
      <c r="AH191" s="554"/>
      <c r="AI191" s="554"/>
      <c r="AJ191" s="554"/>
      <c r="AK191" s="554"/>
      <c r="AL191" s="554"/>
      <c r="AM191" s="554"/>
      <c r="AN191" s="554"/>
      <c r="AO191" s="554"/>
      <c r="AP191" s="554"/>
      <c r="AQ191" s="554"/>
      <c r="AR191" s="554"/>
      <c r="AS191" s="554"/>
      <c r="AT191" s="554"/>
      <c r="AU191" s="554"/>
      <c r="AV191" s="554"/>
      <c r="AW191" s="554"/>
      <c r="AX191" s="554"/>
      <c r="AY191" s="555"/>
    </row>
    <row r="192" spans="1:51" s="11" customFormat="1" ht="23.25" customHeight="1" x14ac:dyDescent="0.2">
      <c r="A192" s="556" t="s">
        <v>228</v>
      </c>
      <c r="B192" s="557"/>
      <c r="C192" s="557"/>
      <c r="D192" s="557"/>
      <c r="E192" s="557"/>
      <c r="F192" s="557"/>
      <c r="G192" s="557"/>
      <c r="H192" s="557"/>
      <c r="I192" s="557"/>
      <c r="J192" s="557"/>
      <c r="K192" s="557"/>
      <c r="L192" s="557"/>
      <c r="M192" s="557"/>
      <c r="N192" s="557"/>
      <c r="O192" s="557"/>
      <c r="P192" s="557"/>
      <c r="Q192" s="557"/>
      <c r="R192" s="557"/>
      <c r="S192" s="557"/>
      <c r="T192" s="557"/>
      <c r="U192" s="557"/>
      <c r="V192" s="557"/>
      <c r="W192" s="557"/>
      <c r="X192" s="557"/>
      <c r="Y192" s="557"/>
      <c r="Z192" s="557"/>
      <c r="AA192" s="557"/>
      <c r="AB192" s="557"/>
      <c r="AC192" s="557"/>
      <c r="AD192" s="557"/>
      <c r="AE192" s="557"/>
      <c r="AF192" s="557"/>
      <c r="AG192" s="557"/>
      <c r="AH192" s="557"/>
      <c r="AI192" s="557"/>
      <c r="AJ192" s="557"/>
      <c r="AK192" s="557"/>
      <c r="AL192" s="557"/>
      <c r="AM192" s="557"/>
      <c r="AN192" s="557"/>
      <c r="AO192" s="557"/>
      <c r="AP192" s="557"/>
      <c r="AQ192" s="557"/>
      <c r="AR192" s="557"/>
      <c r="AS192" s="557"/>
      <c r="AT192" s="557"/>
      <c r="AU192" s="557"/>
      <c r="AV192" s="557"/>
      <c r="AW192" s="557"/>
      <c r="AX192" s="557"/>
      <c r="AY192" s="558"/>
    </row>
    <row r="193" spans="1:51" s="11" customFormat="1" ht="23.25" customHeight="1" x14ac:dyDescent="0.2">
      <c r="A193" s="520" t="s">
        <v>229</v>
      </c>
      <c r="B193" s="521"/>
      <c r="C193" s="521"/>
      <c r="D193" s="521"/>
      <c r="E193" s="521"/>
      <c r="F193" s="522"/>
      <c r="G193" s="524" t="s">
        <v>501</v>
      </c>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525"/>
      <c r="AE193" s="528" t="s">
        <v>230</v>
      </c>
      <c r="AF193" s="529"/>
      <c r="AG193" s="529"/>
      <c r="AH193" s="529"/>
      <c r="AI193" s="529"/>
      <c r="AJ193" s="529"/>
      <c r="AK193" s="529"/>
      <c r="AL193" s="529"/>
      <c r="AM193" s="529"/>
      <c r="AN193" s="529"/>
      <c r="AO193" s="529"/>
      <c r="AP193" s="529"/>
      <c r="AQ193" s="529"/>
      <c r="AR193" s="529"/>
      <c r="AS193" s="529"/>
      <c r="AT193" s="529"/>
      <c r="AU193" s="529"/>
      <c r="AV193" s="529"/>
      <c r="AW193" s="529"/>
      <c r="AX193" s="529"/>
      <c r="AY193" s="530"/>
    </row>
    <row r="194" spans="1:51" s="11" customFormat="1" ht="305.39999999999998" customHeight="1" x14ac:dyDescent="0.2">
      <c r="A194" s="523"/>
      <c r="B194" s="152"/>
      <c r="C194" s="152"/>
      <c r="D194" s="152"/>
      <c r="E194" s="152"/>
      <c r="F194" s="267"/>
      <c r="G194" s="526"/>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527"/>
      <c r="AE194" s="531" t="s">
        <v>15</v>
      </c>
      <c r="AF194" s="532"/>
      <c r="AG194" s="532"/>
      <c r="AH194" s="532"/>
      <c r="AI194" s="532"/>
      <c r="AJ194" s="532"/>
      <c r="AK194" s="532"/>
      <c r="AL194" s="532"/>
      <c r="AM194" s="532"/>
      <c r="AN194" s="532"/>
      <c r="AO194" s="532"/>
      <c r="AP194" s="532"/>
      <c r="AQ194" s="532"/>
      <c r="AR194" s="532"/>
      <c r="AS194" s="532"/>
      <c r="AT194" s="532"/>
      <c r="AU194" s="532"/>
      <c r="AV194" s="532"/>
      <c r="AW194" s="532"/>
      <c r="AX194" s="532"/>
      <c r="AY194" s="533"/>
    </row>
    <row r="195" spans="1:51" s="11" customFormat="1" ht="181.95" customHeight="1" thickBot="1" x14ac:dyDescent="0.25">
      <c r="A195" s="534" t="s">
        <v>231</v>
      </c>
      <c r="B195" s="535"/>
      <c r="C195" s="535"/>
      <c r="D195" s="535"/>
      <c r="E195" s="535"/>
      <c r="F195" s="536"/>
      <c r="G195" s="537" t="s">
        <v>502</v>
      </c>
      <c r="H195" s="518"/>
      <c r="I195" s="518"/>
      <c r="J195" s="518"/>
      <c r="K195" s="518"/>
      <c r="L195" s="518"/>
      <c r="M195" s="518"/>
      <c r="N195" s="518"/>
      <c r="O195" s="518"/>
      <c r="P195" s="518"/>
      <c r="Q195" s="518"/>
      <c r="R195" s="518"/>
      <c r="S195" s="518"/>
      <c r="T195" s="518"/>
      <c r="U195" s="518"/>
      <c r="V195" s="518"/>
      <c r="W195" s="518"/>
      <c r="X195" s="518"/>
      <c r="Y195" s="518"/>
      <c r="Z195" s="518"/>
      <c r="AA195" s="518"/>
      <c r="AB195" s="518"/>
      <c r="AC195" s="518"/>
      <c r="AD195" s="518"/>
      <c r="AE195" s="518"/>
      <c r="AF195" s="518"/>
      <c r="AG195" s="518"/>
      <c r="AH195" s="518"/>
      <c r="AI195" s="518"/>
      <c r="AJ195" s="518"/>
      <c r="AK195" s="518"/>
      <c r="AL195" s="518"/>
      <c r="AM195" s="518"/>
      <c r="AN195" s="518"/>
      <c r="AO195" s="518"/>
      <c r="AP195" s="518"/>
      <c r="AQ195" s="518"/>
      <c r="AR195" s="518"/>
      <c r="AS195" s="518"/>
      <c r="AT195" s="518"/>
      <c r="AU195" s="518"/>
      <c r="AV195" s="518"/>
      <c r="AW195" s="518"/>
      <c r="AX195" s="518"/>
      <c r="AY195" s="519"/>
    </row>
    <row r="196" spans="1:51" s="11" customFormat="1" ht="23.25" customHeight="1" x14ac:dyDescent="0.2">
      <c r="A196" s="512" t="s">
        <v>232</v>
      </c>
      <c r="B196" s="513"/>
      <c r="C196" s="513"/>
      <c r="D196" s="513"/>
      <c r="E196" s="513"/>
      <c r="F196" s="513"/>
      <c r="G196" s="513"/>
      <c r="H196" s="513"/>
      <c r="I196" s="513"/>
      <c r="J196" s="513"/>
      <c r="K196" s="513"/>
      <c r="L196" s="513"/>
      <c r="M196" s="513"/>
      <c r="N196" s="513"/>
      <c r="O196" s="513"/>
      <c r="P196" s="513"/>
      <c r="Q196" s="513"/>
      <c r="R196" s="513"/>
      <c r="S196" s="513"/>
      <c r="T196" s="513"/>
      <c r="U196" s="513"/>
      <c r="V196" s="513"/>
      <c r="W196" s="513"/>
      <c r="X196" s="513"/>
      <c r="Y196" s="513"/>
      <c r="Z196" s="513"/>
      <c r="AA196" s="513"/>
      <c r="AB196" s="513"/>
      <c r="AC196" s="513"/>
      <c r="AD196" s="513"/>
      <c r="AE196" s="513"/>
      <c r="AF196" s="513"/>
      <c r="AG196" s="513"/>
      <c r="AH196" s="513"/>
      <c r="AI196" s="513"/>
      <c r="AJ196" s="513"/>
      <c r="AK196" s="513"/>
      <c r="AL196" s="513"/>
      <c r="AM196" s="513"/>
      <c r="AN196" s="513"/>
      <c r="AO196" s="513"/>
      <c r="AP196" s="513"/>
      <c r="AQ196" s="513"/>
      <c r="AR196" s="513"/>
      <c r="AS196" s="513"/>
      <c r="AT196" s="513"/>
      <c r="AU196" s="513"/>
      <c r="AV196" s="513"/>
      <c r="AW196" s="513"/>
      <c r="AX196" s="513"/>
      <c r="AY196" s="514"/>
    </row>
    <row r="197" spans="1:51" s="11" customFormat="1" ht="53.4" customHeight="1" thickBot="1" x14ac:dyDescent="0.25">
      <c r="A197" s="515" t="s">
        <v>495</v>
      </c>
      <c r="B197" s="236"/>
      <c r="C197" s="236"/>
      <c r="D197" s="236"/>
      <c r="E197" s="236"/>
      <c r="F197" s="236"/>
      <c r="G197" s="236"/>
      <c r="H197" s="236"/>
      <c r="I197" s="236"/>
      <c r="J197" s="236"/>
      <c r="K197" s="236"/>
      <c r="L197" s="236"/>
      <c r="M197" s="236"/>
      <c r="N197" s="236"/>
      <c r="O197" s="236"/>
      <c r="P197" s="236"/>
      <c r="Q197" s="236"/>
      <c r="R197" s="236"/>
      <c r="S197" s="236"/>
      <c r="T197" s="236"/>
      <c r="U197" s="236"/>
      <c r="V197" s="236"/>
      <c r="W197" s="236"/>
      <c r="X197" s="236"/>
      <c r="Y197" s="236"/>
      <c r="Z197" s="236"/>
      <c r="AA197" s="236"/>
      <c r="AB197" s="236"/>
      <c r="AC197" s="236"/>
      <c r="AD197" s="236"/>
      <c r="AE197" s="236"/>
      <c r="AF197" s="236"/>
      <c r="AG197" s="236"/>
      <c r="AH197" s="236"/>
      <c r="AI197" s="236"/>
      <c r="AJ197" s="236"/>
      <c r="AK197" s="236"/>
      <c r="AL197" s="236"/>
      <c r="AM197" s="236"/>
      <c r="AN197" s="236"/>
      <c r="AO197" s="236"/>
      <c r="AP197" s="236"/>
      <c r="AQ197" s="236"/>
      <c r="AR197" s="236"/>
      <c r="AS197" s="236"/>
      <c r="AT197" s="236"/>
      <c r="AU197" s="236"/>
      <c r="AV197" s="236"/>
      <c r="AW197" s="236"/>
      <c r="AX197" s="236"/>
      <c r="AY197" s="516"/>
    </row>
    <row r="198" spans="1:51" s="11" customFormat="1" ht="23.25" customHeight="1" x14ac:dyDescent="0.2">
      <c r="A198" s="512" t="s">
        <v>233</v>
      </c>
      <c r="B198" s="513"/>
      <c r="C198" s="513"/>
      <c r="D198" s="513"/>
      <c r="E198" s="513"/>
      <c r="F198" s="513"/>
      <c r="G198" s="513"/>
      <c r="H198" s="513"/>
      <c r="I198" s="513"/>
      <c r="J198" s="513"/>
      <c r="K198" s="513"/>
      <c r="L198" s="513"/>
      <c r="M198" s="513"/>
      <c r="N198" s="513"/>
      <c r="O198" s="513"/>
      <c r="P198" s="513"/>
      <c r="Q198" s="513"/>
      <c r="R198" s="513"/>
      <c r="S198" s="513"/>
      <c r="T198" s="513"/>
      <c r="U198" s="513"/>
      <c r="V198" s="513"/>
      <c r="W198" s="513"/>
      <c r="X198" s="513"/>
      <c r="Y198" s="513"/>
      <c r="Z198" s="513"/>
      <c r="AA198" s="513"/>
      <c r="AB198" s="513"/>
      <c r="AC198" s="513"/>
      <c r="AD198" s="513"/>
      <c r="AE198" s="513"/>
      <c r="AF198" s="513"/>
      <c r="AG198" s="513"/>
      <c r="AH198" s="513"/>
      <c r="AI198" s="513"/>
      <c r="AJ198" s="513"/>
      <c r="AK198" s="513"/>
      <c r="AL198" s="513"/>
      <c r="AM198" s="513"/>
      <c r="AN198" s="513"/>
      <c r="AO198" s="513"/>
      <c r="AP198" s="513"/>
      <c r="AQ198" s="513"/>
      <c r="AR198" s="513"/>
      <c r="AS198" s="513"/>
      <c r="AT198" s="513"/>
      <c r="AU198" s="513"/>
      <c r="AV198" s="513"/>
      <c r="AW198" s="513"/>
      <c r="AX198" s="513"/>
      <c r="AY198" s="514"/>
    </row>
    <row r="199" spans="1:51" s="11" customFormat="1" ht="36" customHeight="1" thickBot="1" x14ac:dyDescent="0.25">
      <c r="A199" s="515" t="s">
        <v>492</v>
      </c>
      <c r="B199" s="236"/>
      <c r="C199" s="236"/>
      <c r="D199" s="236"/>
      <c r="E199" s="236"/>
      <c r="F199" s="236"/>
      <c r="G199" s="236"/>
      <c r="H199" s="236"/>
      <c r="I199" s="236"/>
      <c r="J199" s="236"/>
      <c r="K199" s="236"/>
      <c r="L199" s="236"/>
      <c r="M199" s="236"/>
      <c r="N199" s="236"/>
      <c r="O199" s="236"/>
      <c r="P199" s="236"/>
      <c r="Q199" s="236"/>
      <c r="R199" s="236"/>
      <c r="S199" s="236"/>
      <c r="T199" s="236"/>
      <c r="U199" s="236"/>
      <c r="V199" s="236"/>
      <c r="W199" s="236"/>
      <c r="X199" s="236"/>
      <c r="Y199" s="236"/>
      <c r="Z199" s="236"/>
      <c r="AA199" s="236"/>
      <c r="AB199" s="236"/>
      <c r="AC199" s="236"/>
      <c r="AD199" s="236"/>
      <c r="AE199" s="236"/>
      <c r="AF199" s="236"/>
      <c r="AG199" s="236"/>
      <c r="AH199" s="236"/>
      <c r="AI199" s="236"/>
      <c r="AJ199" s="236"/>
      <c r="AK199" s="236"/>
      <c r="AL199" s="236"/>
      <c r="AM199" s="236"/>
      <c r="AN199" s="236"/>
      <c r="AO199" s="236"/>
      <c r="AP199" s="236"/>
      <c r="AQ199" s="236"/>
      <c r="AR199" s="236"/>
      <c r="AS199" s="236"/>
      <c r="AT199" s="236"/>
      <c r="AU199" s="236"/>
      <c r="AV199" s="236"/>
      <c r="AW199" s="236"/>
      <c r="AX199" s="236"/>
      <c r="AY199" s="516"/>
    </row>
    <row r="200" spans="1:51" s="11" customFormat="1" ht="23.25" customHeight="1" x14ac:dyDescent="0.2">
      <c r="A200" s="512" t="s">
        <v>234</v>
      </c>
      <c r="B200" s="513"/>
      <c r="C200" s="513"/>
      <c r="D200" s="513"/>
      <c r="E200" s="513"/>
      <c r="F200" s="513"/>
      <c r="G200" s="513"/>
      <c r="H200" s="513"/>
      <c r="I200" s="513"/>
      <c r="J200" s="513"/>
      <c r="K200" s="513"/>
      <c r="L200" s="513"/>
      <c r="M200" s="513"/>
      <c r="N200" s="513"/>
      <c r="O200" s="513"/>
      <c r="P200" s="513"/>
      <c r="Q200" s="513"/>
      <c r="R200" s="513"/>
      <c r="S200" s="513"/>
      <c r="T200" s="513"/>
      <c r="U200" s="513"/>
      <c r="V200" s="513"/>
      <c r="W200" s="513"/>
      <c r="X200" s="513"/>
      <c r="Y200" s="513"/>
      <c r="Z200" s="513"/>
      <c r="AA200" s="513"/>
      <c r="AB200" s="513"/>
      <c r="AC200" s="513"/>
      <c r="AD200" s="513"/>
      <c r="AE200" s="513"/>
      <c r="AF200" s="513"/>
      <c r="AG200" s="513"/>
      <c r="AH200" s="513"/>
      <c r="AI200" s="513"/>
      <c r="AJ200" s="513"/>
      <c r="AK200" s="513"/>
      <c r="AL200" s="513"/>
      <c r="AM200" s="513"/>
      <c r="AN200" s="513"/>
      <c r="AO200" s="513"/>
      <c r="AP200" s="513"/>
      <c r="AQ200" s="513"/>
      <c r="AR200" s="513"/>
      <c r="AS200" s="513"/>
      <c r="AT200" s="513"/>
      <c r="AU200" s="513"/>
      <c r="AV200" s="513"/>
      <c r="AW200" s="513"/>
      <c r="AX200" s="513"/>
      <c r="AY200" s="514"/>
    </row>
    <row r="201" spans="1:51" s="11" customFormat="1" ht="60" customHeight="1" thickBot="1" x14ac:dyDescent="0.25">
      <c r="A201" s="517" t="s">
        <v>500</v>
      </c>
      <c r="B201" s="518"/>
      <c r="C201" s="518"/>
      <c r="D201" s="518"/>
      <c r="E201" s="518"/>
      <c r="F201" s="518"/>
      <c r="G201" s="518"/>
      <c r="H201" s="518"/>
      <c r="I201" s="518"/>
      <c r="J201" s="518"/>
      <c r="K201" s="518"/>
      <c r="L201" s="518"/>
      <c r="M201" s="518"/>
      <c r="N201" s="518"/>
      <c r="O201" s="518"/>
      <c r="P201" s="518"/>
      <c r="Q201" s="518"/>
      <c r="R201" s="518"/>
      <c r="S201" s="518"/>
      <c r="T201" s="518"/>
      <c r="U201" s="518"/>
      <c r="V201" s="518"/>
      <c r="W201" s="518"/>
      <c r="X201" s="518"/>
      <c r="Y201" s="518"/>
      <c r="Z201" s="518"/>
      <c r="AA201" s="518"/>
      <c r="AB201" s="518"/>
      <c r="AC201" s="518"/>
      <c r="AD201" s="518"/>
      <c r="AE201" s="518"/>
      <c r="AF201" s="518"/>
      <c r="AG201" s="518"/>
      <c r="AH201" s="518"/>
      <c r="AI201" s="518"/>
      <c r="AJ201" s="518"/>
      <c r="AK201" s="518"/>
      <c r="AL201" s="518"/>
      <c r="AM201" s="518"/>
      <c r="AN201" s="518"/>
      <c r="AO201" s="518"/>
      <c r="AP201" s="518"/>
      <c r="AQ201" s="518"/>
      <c r="AR201" s="518"/>
      <c r="AS201" s="518"/>
      <c r="AT201" s="518"/>
      <c r="AU201" s="518"/>
      <c r="AV201" s="518"/>
      <c r="AW201" s="518"/>
      <c r="AX201" s="518"/>
      <c r="AY201" s="519"/>
    </row>
    <row r="202" spans="1:51" ht="25.95" customHeight="1" thickBot="1" x14ac:dyDescent="0.25">
      <c r="A202" s="481" t="s">
        <v>235</v>
      </c>
      <c r="B202" s="482"/>
      <c r="C202" s="482"/>
      <c r="D202" s="482"/>
      <c r="E202" s="482"/>
      <c r="F202" s="483"/>
      <c r="G202" s="484" t="s">
        <v>15</v>
      </c>
      <c r="H202" s="485"/>
      <c r="I202" s="485"/>
      <c r="J202" s="485"/>
      <c r="K202" s="485"/>
      <c r="L202" s="485"/>
      <c r="M202" s="485"/>
      <c r="N202" s="485"/>
      <c r="O202" s="485"/>
      <c r="P202" s="485"/>
      <c r="Q202" s="485"/>
      <c r="R202" s="485"/>
      <c r="S202" s="485"/>
      <c r="T202" s="485"/>
      <c r="U202" s="485"/>
      <c r="V202" s="485"/>
      <c r="W202" s="485"/>
      <c r="X202" s="485"/>
      <c r="Y202" s="485"/>
      <c r="Z202" s="485"/>
      <c r="AA202" s="485"/>
      <c r="AB202" s="485"/>
      <c r="AC202" s="485"/>
      <c r="AD202" s="485"/>
      <c r="AE202" s="485"/>
      <c r="AF202" s="485"/>
      <c r="AG202" s="485"/>
      <c r="AH202" s="485"/>
      <c r="AI202" s="485"/>
      <c r="AJ202" s="485"/>
      <c r="AK202" s="485"/>
      <c r="AL202" s="485"/>
      <c r="AM202" s="485"/>
      <c r="AN202" s="485"/>
      <c r="AO202" s="485"/>
      <c r="AP202" s="485"/>
      <c r="AQ202" s="485"/>
      <c r="AR202" s="485"/>
      <c r="AS202" s="485"/>
      <c r="AT202" s="485"/>
      <c r="AU202" s="485"/>
      <c r="AV202" s="485"/>
      <c r="AW202" s="485"/>
      <c r="AX202" s="485"/>
      <c r="AY202" s="486"/>
    </row>
    <row r="203" spans="1:51" ht="48" customHeight="1" thickBot="1" x14ac:dyDescent="0.25">
      <c r="A203" s="487" t="s">
        <v>236</v>
      </c>
      <c r="B203" s="488"/>
      <c r="C203" s="488"/>
      <c r="D203" s="488"/>
      <c r="E203" s="488"/>
      <c r="F203" s="489"/>
      <c r="G203" s="490" t="s">
        <v>237</v>
      </c>
      <c r="H203" s="491"/>
      <c r="I203" s="491"/>
      <c r="J203" s="491"/>
      <c r="K203" s="491"/>
      <c r="L203" s="491"/>
      <c r="M203" s="491"/>
      <c r="N203" s="491"/>
      <c r="O203" s="491"/>
      <c r="P203" s="491"/>
      <c r="Q203" s="491"/>
      <c r="R203" s="491"/>
      <c r="S203" s="491"/>
      <c r="T203" s="491"/>
      <c r="U203" s="491"/>
      <c r="V203" s="491"/>
      <c r="W203" s="491"/>
      <c r="X203" s="491"/>
      <c r="Y203" s="491"/>
      <c r="Z203" s="491"/>
      <c r="AA203" s="491"/>
      <c r="AB203" s="491"/>
      <c r="AC203" s="491"/>
      <c r="AD203" s="491"/>
      <c r="AE203" s="491"/>
      <c r="AF203" s="491"/>
      <c r="AG203" s="491"/>
      <c r="AH203" s="491"/>
      <c r="AI203" s="491"/>
      <c r="AJ203" s="491"/>
      <c r="AK203" s="491"/>
      <c r="AL203" s="491"/>
      <c r="AM203" s="491"/>
      <c r="AN203" s="491"/>
      <c r="AO203" s="491"/>
      <c r="AP203" s="491"/>
      <c r="AQ203" s="491"/>
      <c r="AR203" s="491"/>
      <c r="AS203" s="491"/>
      <c r="AT203" s="491"/>
      <c r="AU203" s="491"/>
      <c r="AV203" s="491"/>
      <c r="AW203" s="491"/>
      <c r="AX203" s="491"/>
      <c r="AY203" s="492"/>
    </row>
    <row r="204" spans="1:51" ht="48" hidden="1" customHeight="1" thickBot="1" x14ac:dyDescent="0.25">
      <c r="A204" s="56"/>
      <c r="B204" s="57"/>
      <c r="C204" s="57"/>
      <c r="D204" s="57"/>
      <c r="E204" s="57"/>
      <c r="F204" s="58"/>
      <c r="G204" s="59"/>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1"/>
    </row>
    <row r="205" spans="1:51" ht="16.2" customHeight="1" x14ac:dyDescent="0.2">
      <c r="A205" s="493" t="s">
        <v>238</v>
      </c>
      <c r="B205" s="494"/>
      <c r="C205" s="494"/>
      <c r="D205" s="494"/>
      <c r="E205" s="494"/>
      <c r="F205" s="495"/>
      <c r="G205" s="35"/>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7"/>
    </row>
    <row r="206" spans="1:51" ht="409.5" customHeight="1" x14ac:dyDescent="0.2">
      <c r="A206" s="481"/>
      <c r="B206" s="482"/>
      <c r="C206" s="482"/>
      <c r="D206" s="482"/>
      <c r="E206" s="482"/>
      <c r="F206" s="483"/>
      <c r="G206" s="38"/>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40"/>
    </row>
    <row r="207" spans="1:51" ht="409.5" customHeight="1" x14ac:dyDescent="0.2">
      <c r="A207" s="481"/>
      <c r="B207" s="482"/>
      <c r="C207" s="482"/>
      <c r="D207" s="482"/>
      <c r="E207" s="482"/>
      <c r="F207" s="483"/>
      <c r="G207" s="38"/>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P207" s="39"/>
      <c r="AQ207" s="39"/>
      <c r="AS207" s="39"/>
      <c r="AT207" s="39"/>
      <c r="AU207" s="39"/>
      <c r="AV207" s="39"/>
      <c r="AW207" s="39"/>
      <c r="AX207" s="39"/>
      <c r="AY207" s="40"/>
    </row>
    <row r="208" spans="1:51" ht="360.75" customHeight="1" x14ac:dyDescent="0.2">
      <c r="A208" s="481"/>
      <c r="B208" s="482"/>
      <c r="C208" s="482"/>
      <c r="D208" s="482"/>
      <c r="E208" s="482"/>
      <c r="F208" s="483"/>
      <c r="G208" s="38"/>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t="s">
        <v>239</v>
      </c>
      <c r="AV208" s="39"/>
      <c r="AW208" s="39"/>
      <c r="AX208" s="39"/>
      <c r="AY208" s="40"/>
    </row>
    <row r="209" spans="1:51" ht="204.6" customHeight="1" x14ac:dyDescent="0.2">
      <c r="A209" s="481"/>
      <c r="B209" s="482"/>
      <c r="C209" s="482"/>
      <c r="D209" s="482"/>
      <c r="E209" s="482"/>
      <c r="F209" s="483"/>
      <c r="G209" s="38"/>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40"/>
    </row>
    <row r="210" spans="1:51" ht="66" customHeight="1" x14ac:dyDescent="0.2">
      <c r="A210" s="481"/>
      <c r="B210" s="482"/>
      <c r="C210" s="482"/>
      <c r="D210" s="482"/>
      <c r="E210" s="482"/>
      <c r="F210" s="483"/>
      <c r="G210" s="38"/>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40"/>
    </row>
    <row r="211" spans="1:51" ht="66" customHeight="1" x14ac:dyDescent="0.2">
      <c r="A211" s="481"/>
      <c r="B211" s="482"/>
      <c r="C211" s="482"/>
      <c r="D211" s="482"/>
      <c r="E211" s="482"/>
      <c r="F211" s="483"/>
      <c r="G211" s="38"/>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40"/>
    </row>
    <row r="212" spans="1:51" ht="66" customHeight="1" x14ac:dyDescent="0.2">
      <c r="A212" s="481"/>
      <c r="B212" s="482"/>
      <c r="C212" s="482"/>
      <c r="D212" s="482"/>
      <c r="E212" s="482"/>
      <c r="F212" s="483"/>
      <c r="G212" s="38"/>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40"/>
    </row>
    <row r="213" spans="1:51" ht="66" customHeight="1" x14ac:dyDescent="0.2">
      <c r="A213" s="481"/>
      <c r="B213" s="482"/>
      <c r="C213" s="482"/>
      <c r="D213" s="482"/>
      <c r="E213" s="482"/>
      <c r="F213" s="483"/>
      <c r="G213" s="38"/>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40"/>
    </row>
    <row r="214" spans="1:51" ht="19.5" customHeight="1" x14ac:dyDescent="0.2">
      <c r="A214" s="481"/>
      <c r="B214" s="482"/>
      <c r="C214" s="482"/>
      <c r="D214" s="482"/>
      <c r="E214" s="482"/>
      <c r="F214" s="483"/>
      <c r="G214" s="38"/>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40"/>
    </row>
    <row r="215" spans="1:51" ht="19.5" customHeight="1" x14ac:dyDescent="0.2">
      <c r="A215" s="481"/>
      <c r="B215" s="482"/>
      <c r="C215" s="482"/>
      <c r="D215" s="482"/>
      <c r="E215" s="482"/>
      <c r="F215" s="483"/>
      <c r="G215" s="38"/>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40"/>
    </row>
    <row r="216" spans="1:51" ht="19.5" customHeight="1" x14ac:dyDescent="0.2">
      <c r="A216" s="481"/>
      <c r="B216" s="482"/>
      <c r="C216" s="482"/>
      <c r="D216" s="482"/>
      <c r="E216" s="482"/>
      <c r="F216" s="483"/>
      <c r="G216" s="38"/>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40"/>
    </row>
    <row r="217" spans="1:51" ht="19.5" customHeight="1" x14ac:dyDescent="0.2">
      <c r="A217" s="481"/>
      <c r="B217" s="482"/>
      <c r="C217" s="482"/>
      <c r="D217" s="482"/>
      <c r="E217" s="482"/>
      <c r="F217" s="483"/>
      <c r="G217" s="38"/>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40"/>
    </row>
    <row r="218" spans="1:51" ht="19.5" customHeight="1" x14ac:dyDescent="0.2">
      <c r="A218" s="481"/>
      <c r="B218" s="482"/>
      <c r="C218" s="482"/>
      <c r="D218" s="482"/>
      <c r="E218" s="482"/>
      <c r="F218" s="483"/>
      <c r="G218" s="38"/>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40"/>
    </row>
    <row r="219" spans="1:51" ht="37.5" customHeight="1" thickBot="1" x14ac:dyDescent="0.25">
      <c r="A219" s="496"/>
      <c r="B219" s="497"/>
      <c r="C219" s="497"/>
      <c r="D219" s="497"/>
      <c r="E219" s="497"/>
      <c r="F219" s="498"/>
      <c r="G219" s="53"/>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54"/>
      <c r="AU219" s="54"/>
      <c r="AV219" s="54"/>
      <c r="AW219" s="54"/>
      <c r="AX219" s="54"/>
      <c r="AY219" s="55"/>
    </row>
    <row r="220" spans="1:51" ht="24.75" customHeight="1" x14ac:dyDescent="0.2">
      <c r="A220" s="499" t="s">
        <v>240</v>
      </c>
      <c r="B220" s="500"/>
      <c r="C220" s="500"/>
      <c r="D220" s="500"/>
      <c r="E220" s="500"/>
      <c r="F220" s="501"/>
      <c r="G220" s="508" t="s">
        <v>241</v>
      </c>
      <c r="H220" s="509"/>
      <c r="I220" s="509"/>
      <c r="J220" s="509"/>
      <c r="K220" s="509"/>
      <c r="L220" s="509"/>
      <c r="M220" s="509"/>
      <c r="N220" s="509"/>
      <c r="O220" s="509"/>
      <c r="P220" s="509"/>
      <c r="Q220" s="509"/>
      <c r="R220" s="509"/>
      <c r="S220" s="509"/>
      <c r="T220" s="509"/>
      <c r="U220" s="509"/>
      <c r="V220" s="509"/>
      <c r="W220" s="509"/>
      <c r="X220" s="509"/>
      <c r="Y220" s="509"/>
      <c r="Z220" s="509"/>
      <c r="AA220" s="509"/>
      <c r="AB220" s="509"/>
      <c r="AC220" s="510"/>
      <c r="AD220" s="508" t="s">
        <v>242</v>
      </c>
      <c r="AE220" s="509"/>
      <c r="AF220" s="509"/>
      <c r="AG220" s="509"/>
      <c r="AH220" s="509"/>
      <c r="AI220" s="509"/>
      <c r="AJ220" s="509"/>
      <c r="AK220" s="509"/>
      <c r="AL220" s="509"/>
      <c r="AM220" s="509"/>
      <c r="AN220" s="509"/>
      <c r="AO220" s="509"/>
      <c r="AP220" s="509"/>
      <c r="AQ220" s="509"/>
      <c r="AR220" s="509"/>
      <c r="AS220" s="509"/>
      <c r="AT220" s="509"/>
      <c r="AU220" s="509"/>
      <c r="AV220" s="509"/>
      <c r="AW220" s="509"/>
      <c r="AX220" s="509"/>
      <c r="AY220" s="511"/>
    </row>
    <row r="221" spans="1:51" ht="24.75" customHeight="1" x14ac:dyDescent="0.2">
      <c r="A221" s="502"/>
      <c r="B221" s="503"/>
      <c r="C221" s="503"/>
      <c r="D221" s="503"/>
      <c r="E221" s="503"/>
      <c r="F221" s="504"/>
      <c r="G221" s="410" t="s">
        <v>243</v>
      </c>
      <c r="H221" s="89"/>
      <c r="I221" s="89"/>
      <c r="J221" s="89"/>
      <c r="K221" s="90"/>
      <c r="L221" s="88" t="s">
        <v>244</v>
      </c>
      <c r="M221" s="89"/>
      <c r="N221" s="89"/>
      <c r="O221" s="89"/>
      <c r="P221" s="89"/>
      <c r="Q221" s="89"/>
      <c r="R221" s="89"/>
      <c r="S221" s="89"/>
      <c r="T221" s="89"/>
      <c r="U221" s="89"/>
      <c r="V221" s="89"/>
      <c r="W221" s="89"/>
      <c r="X221" s="90"/>
      <c r="Y221" s="411" t="s">
        <v>245</v>
      </c>
      <c r="Z221" s="452"/>
      <c r="AA221" s="452"/>
      <c r="AB221" s="452"/>
      <c r="AC221" s="453"/>
      <c r="AD221" s="454" t="s">
        <v>243</v>
      </c>
      <c r="AE221" s="455"/>
      <c r="AF221" s="455"/>
      <c r="AG221" s="455"/>
      <c r="AH221" s="455"/>
      <c r="AI221" s="88" t="s">
        <v>244</v>
      </c>
      <c r="AJ221" s="89"/>
      <c r="AK221" s="89"/>
      <c r="AL221" s="89"/>
      <c r="AM221" s="89"/>
      <c r="AN221" s="89"/>
      <c r="AO221" s="89"/>
      <c r="AP221" s="89"/>
      <c r="AQ221" s="89"/>
      <c r="AR221" s="89"/>
      <c r="AS221" s="89"/>
      <c r="AT221" s="89"/>
      <c r="AU221" s="90"/>
      <c r="AV221" s="411" t="s">
        <v>246</v>
      </c>
      <c r="AW221" s="452"/>
      <c r="AX221" s="452"/>
      <c r="AY221" s="456"/>
    </row>
    <row r="222" spans="1:51" ht="24.75" customHeight="1" x14ac:dyDescent="0.2">
      <c r="A222" s="502"/>
      <c r="B222" s="503"/>
      <c r="C222" s="503"/>
      <c r="D222" s="503"/>
      <c r="E222" s="503"/>
      <c r="F222" s="504"/>
      <c r="G222" s="396" t="s">
        <v>247</v>
      </c>
      <c r="H222" s="397"/>
      <c r="I222" s="397"/>
      <c r="J222" s="397"/>
      <c r="K222" s="398"/>
      <c r="L222" s="477" t="s">
        <v>248</v>
      </c>
      <c r="M222" s="400"/>
      <c r="N222" s="400"/>
      <c r="O222" s="400"/>
      <c r="P222" s="400"/>
      <c r="Q222" s="400"/>
      <c r="R222" s="400"/>
      <c r="S222" s="400"/>
      <c r="T222" s="400"/>
      <c r="U222" s="400"/>
      <c r="V222" s="400"/>
      <c r="W222" s="400"/>
      <c r="X222" s="401"/>
      <c r="Y222" s="449">
        <v>430663.06527600001</v>
      </c>
      <c r="Z222" s="450"/>
      <c r="AA222" s="450"/>
      <c r="AB222" s="450"/>
      <c r="AC222" s="451"/>
      <c r="AD222" s="415" t="s">
        <v>249</v>
      </c>
      <c r="AE222" s="416"/>
      <c r="AF222" s="416"/>
      <c r="AG222" s="416"/>
      <c r="AH222" s="417"/>
      <c r="AI222" s="478" t="s">
        <v>249</v>
      </c>
      <c r="AJ222" s="479"/>
      <c r="AK222" s="479"/>
      <c r="AL222" s="479"/>
      <c r="AM222" s="479"/>
      <c r="AN222" s="479"/>
      <c r="AO222" s="479"/>
      <c r="AP222" s="479"/>
      <c r="AQ222" s="479"/>
      <c r="AR222" s="479"/>
      <c r="AS222" s="479"/>
      <c r="AT222" s="479"/>
      <c r="AU222" s="480"/>
      <c r="AV222" s="418">
        <v>3641.5138489999999</v>
      </c>
      <c r="AW222" s="419"/>
      <c r="AX222" s="419"/>
      <c r="AY222" s="420"/>
    </row>
    <row r="223" spans="1:51" ht="67.2" customHeight="1" x14ac:dyDescent="0.2">
      <c r="A223" s="502"/>
      <c r="B223" s="503"/>
      <c r="C223" s="503"/>
      <c r="D223" s="503"/>
      <c r="E223" s="503"/>
      <c r="F223" s="504"/>
      <c r="G223" s="469" t="s">
        <v>250</v>
      </c>
      <c r="H223" s="470"/>
      <c r="I223" s="470"/>
      <c r="J223" s="470"/>
      <c r="K223" s="471"/>
      <c r="L223" s="424" t="s">
        <v>251</v>
      </c>
      <c r="M223" s="425"/>
      <c r="N223" s="425"/>
      <c r="O223" s="425"/>
      <c r="P223" s="425"/>
      <c r="Q223" s="425"/>
      <c r="R223" s="425"/>
      <c r="S223" s="425"/>
      <c r="T223" s="425"/>
      <c r="U223" s="425"/>
      <c r="V223" s="425"/>
      <c r="W223" s="425"/>
      <c r="X223" s="426"/>
      <c r="Y223" s="427">
        <v>12311.517112</v>
      </c>
      <c r="Z223" s="428"/>
      <c r="AA223" s="428"/>
      <c r="AB223" s="428"/>
      <c r="AC223" s="429"/>
      <c r="AD223" s="440" t="s">
        <v>252</v>
      </c>
      <c r="AE223" s="441"/>
      <c r="AF223" s="441"/>
      <c r="AG223" s="441"/>
      <c r="AH223" s="442"/>
      <c r="AI223" s="457" t="s">
        <v>253</v>
      </c>
      <c r="AJ223" s="458"/>
      <c r="AK223" s="458"/>
      <c r="AL223" s="458"/>
      <c r="AM223" s="458"/>
      <c r="AN223" s="458"/>
      <c r="AO223" s="458"/>
      <c r="AP223" s="458"/>
      <c r="AQ223" s="458"/>
      <c r="AR223" s="458"/>
      <c r="AS223" s="458"/>
      <c r="AT223" s="458"/>
      <c r="AU223" s="459"/>
      <c r="AV223" s="430">
        <v>4367.8806400000003</v>
      </c>
      <c r="AW223" s="431"/>
      <c r="AX223" s="431"/>
      <c r="AY223" s="432"/>
    </row>
    <row r="224" spans="1:51" ht="24.75" customHeight="1" x14ac:dyDescent="0.2">
      <c r="A224" s="502"/>
      <c r="B224" s="503"/>
      <c r="C224" s="503"/>
      <c r="D224" s="503"/>
      <c r="E224" s="503"/>
      <c r="F224" s="504"/>
      <c r="G224" s="469" t="s">
        <v>159</v>
      </c>
      <c r="H224" s="470"/>
      <c r="I224" s="470"/>
      <c r="J224" s="470"/>
      <c r="K224" s="471"/>
      <c r="L224" s="424" t="s">
        <v>254</v>
      </c>
      <c r="M224" s="425"/>
      <c r="N224" s="425"/>
      <c r="O224" s="425"/>
      <c r="P224" s="425"/>
      <c r="Q224" s="425"/>
      <c r="R224" s="425"/>
      <c r="S224" s="425"/>
      <c r="T224" s="425"/>
      <c r="U224" s="425"/>
      <c r="V224" s="425"/>
      <c r="W224" s="425"/>
      <c r="X224" s="426"/>
      <c r="Y224" s="430">
        <v>65.590155999999993</v>
      </c>
      <c r="Z224" s="431"/>
      <c r="AA224" s="431"/>
      <c r="AB224" s="431"/>
      <c r="AC224" s="443"/>
      <c r="AD224" s="421" t="s">
        <v>255</v>
      </c>
      <c r="AE224" s="422"/>
      <c r="AF224" s="422"/>
      <c r="AG224" s="422"/>
      <c r="AH224" s="423"/>
      <c r="AI224" s="457" t="s">
        <v>256</v>
      </c>
      <c r="AJ224" s="458"/>
      <c r="AK224" s="458"/>
      <c r="AL224" s="458"/>
      <c r="AM224" s="458"/>
      <c r="AN224" s="458"/>
      <c r="AO224" s="458"/>
      <c r="AP224" s="458"/>
      <c r="AQ224" s="458"/>
      <c r="AR224" s="458"/>
      <c r="AS224" s="458"/>
      <c r="AT224" s="458"/>
      <c r="AU224" s="459"/>
      <c r="AV224" s="430">
        <v>1330.273498</v>
      </c>
      <c r="AW224" s="431"/>
      <c r="AX224" s="431"/>
      <c r="AY224" s="432"/>
    </row>
    <row r="225" spans="1:51" ht="31.2" customHeight="1" x14ac:dyDescent="0.2">
      <c r="A225" s="502"/>
      <c r="B225" s="503"/>
      <c r="C225" s="503"/>
      <c r="D225" s="503"/>
      <c r="E225" s="503"/>
      <c r="F225" s="504"/>
      <c r="G225" s="421" t="s">
        <v>149</v>
      </c>
      <c r="H225" s="422"/>
      <c r="I225" s="422"/>
      <c r="J225" s="422"/>
      <c r="K225" s="423"/>
      <c r="L225" s="424" t="s">
        <v>257</v>
      </c>
      <c r="M225" s="425"/>
      <c r="N225" s="425"/>
      <c r="O225" s="425"/>
      <c r="P225" s="425"/>
      <c r="Q225" s="425"/>
      <c r="R225" s="425"/>
      <c r="S225" s="425"/>
      <c r="T225" s="425"/>
      <c r="U225" s="425"/>
      <c r="V225" s="425"/>
      <c r="W225" s="425"/>
      <c r="X225" s="426"/>
      <c r="Y225" s="430">
        <v>0.41766300000000001</v>
      </c>
      <c r="Z225" s="431"/>
      <c r="AA225" s="431"/>
      <c r="AB225" s="431"/>
      <c r="AC225" s="443"/>
      <c r="AD225" s="440" t="s">
        <v>258</v>
      </c>
      <c r="AE225" s="441"/>
      <c r="AF225" s="441"/>
      <c r="AG225" s="441"/>
      <c r="AH225" s="442"/>
      <c r="AI225" s="457" t="s">
        <v>258</v>
      </c>
      <c r="AJ225" s="458"/>
      <c r="AK225" s="458"/>
      <c r="AL225" s="458"/>
      <c r="AM225" s="458"/>
      <c r="AN225" s="458"/>
      <c r="AO225" s="458"/>
      <c r="AP225" s="458"/>
      <c r="AQ225" s="458"/>
      <c r="AR225" s="458"/>
      <c r="AS225" s="458"/>
      <c r="AT225" s="458"/>
      <c r="AU225" s="459"/>
      <c r="AV225" s="430">
        <v>1119.228828</v>
      </c>
      <c r="AW225" s="431"/>
      <c r="AX225" s="431"/>
      <c r="AY225" s="432"/>
    </row>
    <row r="226" spans="1:51" ht="24.75" customHeight="1" x14ac:dyDescent="0.2">
      <c r="A226" s="502"/>
      <c r="B226" s="503"/>
      <c r="C226" s="503"/>
      <c r="D226" s="503"/>
      <c r="E226" s="503"/>
      <c r="F226" s="504"/>
      <c r="G226" s="371"/>
      <c r="H226" s="372"/>
      <c r="I226" s="372"/>
      <c r="J226" s="372"/>
      <c r="K226" s="373"/>
      <c r="L226" s="374"/>
      <c r="M226" s="375"/>
      <c r="N226" s="375"/>
      <c r="O226" s="375"/>
      <c r="P226" s="375"/>
      <c r="Q226" s="375"/>
      <c r="R226" s="375"/>
      <c r="S226" s="375"/>
      <c r="T226" s="375"/>
      <c r="U226" s="375"/>
      <c r="V226" s="375"/>
      <c r="W226" s="375"/>
      <c r="X226" s="376"/>
      <c r="Y226" s="377"/>
      <c r="Z226" s="378"/>
      <c r="AA226" s="378"/>
      <c r="AB226" s="378"/>
      <c r="AC226" s="379"/>
      <c r="AD226" s="421" t="s">
        <v>259</v>
      </c>
      <c r="AE226" s="422"/>
      <c r="AF226" s="422"/>
      <c r="AG226" s="422"/>
      <c r="AH226" s="423"/>
      <c r="AI226" s="457" t="s">
        <v>260</v>
      </c>
      <c r="AJ226" s="458"/>
      <c r="AK226" s="458"/>
      <c r="AL226" s="458"/>
      <c r="AM226" s="458"/>
      <c r="AN226" s="458"/>
      <c r="AO226" s="458"/>
      <c r="AP226" s="458"/>
      <c r="AQ226" s="458"/>
      <c r="AR226" s="458"/>
      <c r="AS226" s="458"/>
      <c r="AT226" s="458"/>
      <c r="AU226" s="459"/>
      <c r="AV226" s="430">
        <v>211.469427</v>
      </c>
      <c r="AW226" s="431"/>
      <c r="AX226" s="431"/>
      <c r="AY226" s="432"/>
    </row>
    <row r="227" spans="1:51" ht="24.75" customHeight="1" x14ac:dyDescent="0.2">
      <c r="A227" s="502"/>
      <c r="B227" s="503"/>
      <c r="C227" s="503"/>
      <c r="D227" s="503"/>
      <c r="E227" s="503"/>
      <c r="F227" s="504"/>
      <c r="G227" s="371"/>
      <c r="H227" s="372"/>
      <c r="I227" s="372"/>
      <c r="J227" s="372"/>
      <c r="K227" s="373"/>
      <c r="L227" s="374"/>
      <c r="M227" s="375"/>
      <c r="N227" s="375"/>
      <c r="O227" s="375"/>
      <c r="P227" s="375"/>
      <c r="Q227" s="375"/>
      <c r="R227" s="375"/>
      <c r="S227" s="375"/>
      <c r="T227" s="375"/>
      <c r="U227" s="375"/>
      <c r="V227" s="375"/>
      <c r="W227" s="375"/>
      <c r="X227" s="376"/>
      <c r="Y227" s="377"/>
      <c r="Z227" s="378"/>
      <c r="AA227" s="378"/>
      <c r="AB227" s="378"/>
      <c r="AC227" s="379"/>
      <c r="AD227" s="421" t="s">
        <v>261</v>
      </c>
      <c r="AE227" s="422"/>
      <c r="AF227" s="422"/>
      <c r="AG227" s="422"/>
      <c r="AH227" s="423"/>
      <c r="AI227" s="424" t="s">
        <v>262</v>
      </c>
      <c r="AJ227" s="422"/>
      <c r="AK227" s="422"/>
      <c r="AL227" s="422"/>
      <c r="AM227" s="422"/>
      <c r="AN227" s="422"/>
      <c r="AO227" s="422"/>
      <c r="AP227" s="422"/>
      <c r="AQ227" s="422"/>
      <c r="AR227" s="422"/>
      <c r="AS227" s="422"/>
      <c r="AT227" s="422"/>
      <c r="AU227" s="423"/>
      <c r="AV227" s="430">
        <v>1000.436415</v>
      </c>
      <c r="AW227" s="431"/>
      <c r="AX227" s="431"/>
      <c r="AY227" s="432"/>
    </row>
    <row r="228" spans="1:51" ht="24.75" customHeight="1" x14ac:dyDescent="0.2">
      <c r="A228" s="502"/>
      <c r="B228" s="503"/>
      <c r="C228" s="503"/>
      <c r="D228" s="503"/>
      <c r="E228" s="503"/>
      <c r="F228" s="504"/>
      <c r="G228" s="371"/>
      <c r="H228" s="372"/>
      <c r="I228" s="372"/>
      <c r="J228" s="372"/>
      <c r="K228" s="373"/>
      <c r="L228" s="374"/>
      <c r="M228" s="375"/>
      <c r="N228" s="375"/>
      <c r="O228" s="375"/>
      <c r="P228" s="375"/>
      <c r="Q228" s="375"/>
      <c r="R228" s="375"/>
      <c r="S228" s="375"/>
      <c r="T228" s="375"/>
      <c r="U228" s="375"/>
      <c r="V228" s="375"/>
      <c r="W228" s="375"/>
      <c r="X228" s="376"/>
      <c r="Y228" s="377"/>
      <c r="Z228" s="378"/>
      <c r="AA228" s="378"/>
      <c r="AB228" s="378"/>
      <c r="AC228" s="379"/>
      <c r="AD228" s="421" t="s">
        <v>263</v>
      </c>
      <c r="AE228" s="422"/>
      <c r="AF228" s="422"/>
      <c r="AG228" s="422"/>
      <c r="AH228" s="423"/>
      <c r="AI228" s="457" t="s">
        <v>263</v>
      </c>
      <c r="AJ228" s="458"/>
      <c r="AK228" s="458"/>
      <c r="AL228" s="458"/>
      <c r="AM228" s="458"/>
      <c r="AN228" s="458"/>
      <c r="AO228" s="458"/>
      <c r="AP228" s="458"/>
      <c r="AQ228" s="458"/>
      <c r="AR228" s="458"/>
      <c r="AS228" s="458"/>
      <c r="AT228" s="458"/>
      <c r="AU228" s="459"/>
      <c r="AV228" s="430">
        <v>505.51167700000002</v>
      </c>
      <c r="AW228" s="431"/>
      <c r="AX228" s="431"/>
      <c r="AY228" s="432"/>
    </row>
    <row r="229" spans="1:51" ht="24.75" customHeight="1" x14ac:dyDescent="0.2">
      <c r="A229" s="502"/>
      <c r="B229" s="503"/>
      <c r="C229" s="503"/>
      <c r="D229" s="503"/>
      <c r="E229" s="503"/>
      <c r="F229" s="504"/>
      <c r="G229" s="472"/>
      <c r="H229" s="473"/>
      <c r="I229" s="473"/>
      <c r="J229" s="473"/>
      <c r="K229" s="474"/>
      <c r="L229" s="446"/>
      <c r="M229" s="473"/>
      <c r="N229" s="473"/>
      <c r="O229" s="473"/>
      <c r="P229" s="473"/>
      <c r="Q229" s="473"/>
      <c r="R229" s="473"/>
      <c r="S229" s="473"/>
      <c r="T229" s="473"/>
      <c r="U229" s="473"/>
      <c r="V229" s="473"/>
      <c r="W229" s="473"/>
      <c r="X229" s="474"/>
      <c r="Y229" s="475"/>
      <c r="Z229" s="476"/>
      <c r="AA229" s="476"/>
      <c r="AB229" s="476"/>
      <c r="AC229" s="476"/>
      <c r="AD229" s="421" t="s">
        <v>264</v>
      </c>
      <c r="AE229" s="422"/>
      <c r="AF229" s="422"/>
      <c r="AG229" s="422"/>
      <c r="AH229" s="423"/>
      <c r="AI229" s="457" t="s">
        <v>265</v>
      </c>
      <c r="AJ229" s="458"/>
      <c r="AK229" s="458"/>
      <c r="AL229" s="458"/>
      <c r="AM229" s="458"/>
      <c r="AN229" s="458"/>
      <c r="AO229" s="458"/>
      <c r="AP229" s="458"/>
      <c r="AQ229" s="458"/>
      <c r="AR229" s="458"/>
      <c r="AS229" s="458"/>
      <c r="AT229" s="458"/>
      <c r="AU229" s="459"/>
      <c r="AV229" s="430">
        <v>121.46464400000001</v>
      </c>
      <c r="AW229" s="431"/>
      <c r="AX229" s="431"/>
      <c r="AY229" s="432"/>
    </row>
    <row r="230" spans="1:51" ht="24.75" customHeight="1" x14ac:dyDescent="0.2">
      <c r="A230" s="502"/>
      <c r="B230" s="503"/>
      <c r="C230" s="503"/>
      <c r="D230" s="503"/>
      <c r="E230" s="503"/>
      <c r="F230" s="504"/>
      <c r="G230" s="371"/>
      <c r="H230" s="372"/>
      <c r="I230" s="372"/>
      <c r="J230" s="372"/>
      <c r="K230" s="373"/>
      <c r="L230" s="374"/>
      <c r="M230" s="372"/>
      <c r="N230" s="372"/>
      <c r="O230" s="372"/>
      <c r="P230" s="372"/>
      <c r="Q230" s="372"/>
      <c r="R230" s="372"/>
      <c r="S230" s="372"/>
      <c r="T230" s="372"/>
      <c r="U230" s="372"/>
      <c r="V230" s="372"/>
      <c r="W230" s="372"/>
      <c r="X230" s="373"/>
      <c r="Y230" s="377"/>
      <c r="Z230" s="378"/>
      <c r="AA230" s="378"/>
      <c r="AB230" s="378"/>
      <c r="AC230" s="379"/>
      <c r="AD230" s="421" t="s">
        <v>266</v>
      </c>
      <c r="AE230" s="422"/>
      <c r="AF230" s="422"/>
      <c r="AG230" s="422"/>
      <c r="AH230" s="423"/>
      <c r="AI230" s="457" t="s">
        <v>267</v>
      </c>
      <c r="AJ230" s="458"/>
      <c r="AK230" s="458"/>
      <c r="AL230" s="458"/>
      <c r="AM230" s="458"/>
      <c r="AN230" s="458"/>
      <c r="AO230" s="458"/>
      <c r="AP230" s="458"/>
      <c r="AQ230" s="458"/>
      <c r="AR230" s="458"/>
      <c r="AS230" s="458"/>
      <c r="AT230" s="458"/>
      <c r="AU230" s="459"/>
      <c r="AV230" s="430">
        <v>9.8936220000000006</v>
      </c>
      <c r="AW230" s="431"/>
      <c r="AX230" s="431"/>
      <c r="AY230" s="432"/>
    </row>
    <row r="231" spans="1:51" ht="24.75" customHeight="1" x14ac:dyDescent="0.2">
      <c r="A231" s="502"/>
      <c r="B231" s="503"/>
      <c r="C231" s="503"/>
      <c r="D231" s="503"/>
      <c r="E231" s="503"/>
      <c r="F231" s="504"/>
      <c r="G231" s="362"/>
      <c r="H231" s="363"/>
      <c r="I231" s="363"/>
      <c r="J231" s="363"/>
      <c r="K231" s="364"/>
      <c r="L231" s="365"/>
      <c r="M231" s="363"/>
      <c r="N231" s="363"/>
      <c r="O231" s="363"/>
      <c r="P231" s="363"/>
      <c r="Q231" s="363"/>
      <c r="R231" s="363"/>
      <c r="S231" s="363"/>
      <c r="T231" s="363"/>
      <c r="U231" s="363"/>
      <c r="V231" s="363"/>
      <c r="W231" s="363"/>
      <c r="X231" s="364"/>
      <c r="Y231" s="368"/>
      <c r="Z231" s="369"/>
      <c r="AA231" s="369"/>
      <c r="AB231" s="369"/>
      <c r="AC231" s="369"/>
      <c r="AD231" s="460" t="s">
        <v>268</v>
      </c>
      <c r="AE231" s="461"/>
      <c r="AF231" s="461"/>
      <c r="AG231" s="461"/>
      <c r="AH231" s="462"/>
      <c r="AI231" s="463" t="s">
        <v>268</v>
      </c>
      <c r="AJ231" s="464"/>
      <c r="AK231" s="464"/>
      <c r="AL231" s="464"/>
      <c r="AM231" s="464"/>
      <c r="AN231" s="464"/>
      <c r="AO231" s="464"/>
      <c r="AP231" s="464"/>
      <c r="AQ231" s="464"/>
      <c r="AR231" s="464"/>
      <c r="AS231" s="464"/>
      <c r="AT231" s="464"/>
      <c r="AU231" s="465"/>
      <c r="AV231" s="466">
        <v>3.8445119999999999</v>
      </c>
      <c r="AW231" s="467"/>
      <c r="AX231" s="467"/>
      <c r="AY231" s="468"/>
    </row>
    <row r="232" spans="1:51" ht="24.75" customHeight="1" x14ac:dyDescent="0.2">
      <c r="A232" s="502"/>
      <c r="B232" s="503"/>
      <c r="C232" s="503"/>
      <c r="D232" s="503"/>
      <c r="E232" s="503"/>
      <c r="F232" s="504"/>
      <c r="G232" s="410" t="s">
        <v>269</v>
      </c>
      <c r="H232" s="89"/>
      <c r="I232" s="89"/>
      <c r="J232" s="89"/>
      <c r="K232" s="90"/>
      <c r="L232" s="433"/>
      <c r="M232" s="444"/>
      <c r="N232" s="444"/>
      <c r="O232" s="444"/>
      <c r="P232" s="444"/>
      <c r="Q232" s="444"/>
      <c r="R232" s="444"/>
      <c r="S232" s="444"/>
      <c r="T232" s="444"/>
      <c r="U232" s="444"/>
      <c r="V232" s="444"/>
      <c r="W232" s="444"/>
      <c r="X232" s="445"/>
      <c r="Y232" s="436">
        <f>SUM(Y222:AC231)</f>
        <v>443040.59020699997</v>
      </c>
      <c r="Z232" s="437"/>
      <c r="AA232" s="437"/>
      <c r="AB232" s="437"/>
      <c r="AC232" s="438"/>
      <c r="AD232" s="410" t="s">
        <v>269</v>
      </c>
      <c r="AE232" s="89"/>
      <c r="AF232" s="89"/>
      <c r="AG232" s="89"/>
      <c r="AH232" s="89"/>
      <c r="AI232" s="433"/>
      <c r="AJ232" s="444"/>
      <c r="AK232" s="444"/>
      <c r="AL232" s="444"/>
      <c r="AM232" s="444"/>
      <c r="AN232" s="444"/>
      <c r="AO232" s="444"/>
      <c r="AP232" s="444"/>
      <c r="AQ232" s="444"/>
      <c r="AR232" s="444"/>
      <c r="AS232" s="444"/>
      <c r="AT232" s="444"/>
      <c r="AU232" s="445"/>
      <c r="AV232" s="436">
        <f>SUM(AV222:AY231)</f>
        <v>12311.517112</v>
      </c>
      <c r="AW232" s="437"/>
      <c r="AX232" s="437"/>
      <c r="AY232" s="439"/>
    </row>
    <row r="233" spans="1:51" ht="25.2" customHeight="1" x14ac:dyDescent="0.2">
      <c r="A233" s="502"/>
      <c r="B233" s="503"/>
      <c r="C233" s="503"/>
      <c r="D233" s="503"/>
      <c r="E233" s="503"/>
      <c r="F233" s="504"/>
      <c r="G233" s="408" t="s">
        <v>270</v>
      </c>
      <c r="H233" s="406"/>
      <c r="I233" s="406"/>
      <c r="J233" s="406"/>
      <c r="K233" s="406"/>
      <c r="L233" s="406"/>
      <c r="M233" s="406"/>
      <c r="N233" s="406"/>
      <c r="O233" s="406"/>
      <c r="P233" s="406"/>
      <c r="Q233" s="406"/>
      <c r="R233" s="406"/>
      <c r="S233" s="406"/>
      <c r="T233" s="406"/>
      <c r="U233" s="406"/>
      <c r="V233" s="406"/>
      <c r="W233" s="406"/>
      <c r="X233" s="406"/>
      <c r="Y233" s="406"/>
      <c r="Z233" s="406"/>
      <c r="AA233" s="406"/>
      <c r="AB233" s="406"/>
      <c r="AC233" s="407"/>
      <c r="AD233" s="408" t="s">
        <v>271</v>
      </c>
      <c r="AE233" s="406"/>
      <c r="AF233" s="406"/>
      <c r="AG233" s="406"/>
      <c r="AH233" s="406"/>
      <c r="AI233" s="406"/>
      <c r="AJ233" s="406"/>
      <c r="AK233" s="406"/>
      <c r="AL233" s="406"/>
      <c r="AM233" s="406"/>
      <c r="AN233" s="406"/>
      <c r="AO233" s="406"/>
      <c r="AP233" s="406"/>
      <c r="AQ233" s="406"/>
      <c r="AR233" s="406"/>
      <c r="AS233" s="406"/>
      <c r="AT233" s="406"/>
      <c r="AU233" s="406"/>
      <c r="AV233" s="406"/>
      <c r="AW233" s="406"/>
      <c r="AX233" s="406"/>
      <c r="AY233" s="409"/>
    </row>
    <row r="234" spans="1:51" ht="25.5" customHeight="1" x14ac:dyDescent="0.2">
      <c r="A234" s="502"/>
      <c r="B234" s="503"/>
      <c r="C234" s="503"/>
      <c r="D234" s="503"/>
      <c r="E234" s="503"/>
      <c r="F234" s="504"/>
      <c r="G234" s="410" t="s">
        <v>243</v>
      </c>
      <c r="H234" s="89"/>
      <c r="I234" s="89"/>
      <c r="J234" s="89"/>
      <c r="K234" s="90"/>
      <c r="L234" s="88" t="s">
        <v>244</v>
      </c>
      <c r="M234" s="89"/>
      <c r="N234" s="89"/>
      <c r="O234" s="89"/>
      <c r="P234" s="89"/>
      <c r="Q234" s="89"/>
      <c r="R234" s="89"/>
      <c r="S234" s="89"/>
      <c r="T234" s="89"/>
      <c r="U234" s="89"/>
      <c r="V234" s="89"/>
      <c r="W234" s="89"/>
      <c r="X234" s="90"/>
      <c r="Y234" s="411" t="s">
        <v>245</v>
      </c>
      <c r="Z234" s="452"/>
      <c r="AA234" s="452"/>
      <c r="AB234" s="452"/>
      <c r="AC234" s="453"/>
      <c r="AD234" s="454" t="s">
        <v>243</v>
      </c>
      <c r="AE234" s="455"/>
      <c r="AF234" s="455"/>
      <c r="AG234" s="455"/>
      <c r="AH234" s="455"/>
      <c r="AI234" s="88" t="s">
        <v>244</v>
      </c>
      <c r="AJ234" s="89"/>
      <c r="AK234" s="89"/>
      <c r="AL234" s="89"/>
      <c r="AM234" s="89"/>
      <c r="AN234" s="89"/>
      <c r="AO234" s="89"/>
      <c r="AP234" s="89"/>
      <c r="AQ234" s="89"/>
      <c r="AR234" s="89"/>
      <c r="AS234" s="89"/>
      <c r="AT234" s="89"/>
      <c r="AU234" s="90"/>
      <c r="AV234" s="411" t="s">
        <v>245</v>
      </c>
      <c r="AW234" s="452"/>
      <c r="AX234" s="452"/>
      <c r="AY234" s="456"/>
    </row>
    <row r="235" spans="1:51" ht="45.75" customHeight="1" x14ac:dyDescent="0.2">
      <c r="A235" s="502"/>
      <c r="B235" s="503"/>
      <c r="C235" s="503"/>
      <c r="D235" s="503"/>
      <c r="E235" s="503"/>
      <c r="F235" s="504"/>
      <c r="G235" s="371" t="s">
        <v>272</v>
      </c>
      <c r="H235" s="372"/>
      <c r="I235" s="372"/>
      <c r="J235" s="372"/>
      <c r="K235" s="373"/>
      <c r="L235" s="446" t="s">
        <v>273</v>
      </c>
      <c r="M235" s="447"/>
      <c r="N235" s="447"/>
      <c r="O235" s="447"/>
      <c r="P235" s="447"/>
      <c r="Q235" s="447"/>
      <c r="R235" s="447"/>
      <c r="S235" s="447"/>
      <c r="T235" s="447"/>
      <c r="U235" s="447"/>
      <c r="V235" s="447"/>
      <c r="W235" s="447"/>
      <c r="X235" s="448"/>
      <c r="Y235" s="449">
        <v>100</v>
      </c>
      <c r="Z235" s="450"/>
      <c r="AA235" s="450"/>
      <c r="AB235" s="450"/>
      <c r="AC235" s="451"/>
      <c r="AD235" s="387" t="s">
        <v>274</v>
      </c>
      <c r="AE235" s="388"/>
      <c r="AF235" s="388"/>
      <c r="AG235" s="388"/>
      <c r="AH235" s="389"/>
      <c r="AI235" s="390" t="s">
        <v>275</v>
      </c>
      <c r="AJ235" s="391"/>
      <c r="AK235" s="391"/>
      <c r="AL235" s="391"/>
      <c r="AM235" s="391"/>
      <c r="AN235" s="391"/>
      <c r="AO235" s="391"/>
      <c r="AP235" s="391"/>
      <c r="AQ235" s="391"/>
      <c r="AR235" s="391"/>
      <c r="AS235" s="391"/>
      <c r="AT235" s="391"/>
      <c r="AU235" s="392"/>
      <c r="AV235" s="418">
        <v>1045.2070550000001</v>
      </c>
      <c r="AW235" s="419"/>
      <c r="AX235" s="419"/>
      <c r="AY235" s="420"/>
    </row>
    <row r="236" spans="1:51" ht="37.200000000000003" customHeight="1" x14ac:dyDescent="0.2">
      <c r="A236" s="502"/>
      <c r="B236" s="503"/>
      <c r="C236" s="503"/>
      <c r="D236" s="503"/>
      <c r="E236" s="503"/>
      <c r="F236" s="504"/>
      <c r="G236" s="371"/>
      <c r="H236" s="372"/>
      <c r="I236" s="372"/>
      <c r="J236" s="372"/>
      <c r="K236" s="373"/>
      <c r="L236" s="374"/>
      <c r="M236" s="375"/>
      <c r="N236" s="375"/>
      <c r="O236" s="375"/>
      <c r="P236" s="375"/>
      <c r="Q236" s="375"/>
      <c r="R236" s="375"/>
      <c r="S236" s="375"/>
      <c r="T236" s="375"/>
      <c r="U236" s="375"/>
      <c r="V236" s="375"/>
      <c r="W236" s="375"/>
      <c r="X236" s="376"/>
      <c r="Y236" s="384"/>
      <c r="Z236" s="385"/>
      <c r="AA236" s="385"/>
      <c r="AB236" s="385"/>
      <c r="AC236" s="386"/>
      <c r="AD236" s="440" t="s">
        <v>276</v>
      </c>
      <c r="AE236" s="441"/>
      <c r="AF236" s="441"/>
      <c r="AG236" s="441"/>
      <c r="AH236" s="442"/>
      <c r="AI236" s="424" t="s">
        <v>277</v>
      </c>
      <c r="AJ236" s="425"/>
      <c r="AK236" s="425"/>
      <c r="AL236" s="425"/>
      <c r="AM236" s="425"/>
      <c r="AN236" s="425"/>
      <c r="AO236" s="425"/>
      <c r="AP236" s="425"/>
      <c r="AQ236" s="425"/>
      <c r="AR236" s="425"/>
      <c r="AS236" s="425"/>
      <c r="AT236" s="425"/>
      <c r="AU236" s="426"/>
      <c r="AV236" s="430">
        <v>438.839718</v>
      </c>
      <c r="AW236" s="431"/>
      <c r="AX236" s="431"/>
      <c r="AY236" s="432"/>
    </row>
    <row r="237" spans="1:51" ht="32.4" customHeight="1" x14ac:dyDescent="0.2">
      <c r="A237" s="502"/>
      <c r="B237" s="503"/>
      <c r="C237" s="503"/>
      <c r="D237" s="503"/>
      <c r="E237" s="503"/>
      <c r="F237" s="504"/>
      <c r="G237" s="371"/>
      <c r="H237" s="372"/>
      <c r="I237" s="372"/>
      <c r="J237" s="372"/>
      <c r="K237" s="373"/>
      <c r="L237" s="374"/>
      <c r="M237" s="375"/>
      <c r="N237" s="375"/>
      <c r="O237" s="375"/>
      <c r="P237" s="375"/>
      <c r="Q237" s="375"/>
      <c r="R237" s="375"/>
      <c r="S237" s="375"/>
      <c r="T237" s="375"/>
      <c r="U237" s="375"/>
      <c r="V237" s="375"/>
      <c r="W237" s="375"/>
      <c r="X237" s="376"/>
      <c r="Y237" s="377"/>
      <c r="Z237" s="378"/>
      <c r="AA237" s="378"/>
      <c r="AB237" s="378"/>
      <c r="AC237" s="379"/>
      <c r="AD237" s="440" t="s">
        <v>278</v>
      </c>
      <c r="AE237" s="441"/>
      <c r="AF237" s="441"/>
      <c r="AG237" s="441"/>
      <c r="AH237" s="442"/>
      <c r="AI237" s="424" t="s">
        <v>279</v>
      </c>
      <c r="AJ237" s="425"/>
      <c r="AK237" s="425"/>
      <c r="AL237" s="425"/>
      <c r="AM237" s="425"/>
      <c r="AN237" s="425"/>
      <c r="AO237" s="425"/>
      <c r="AP237" s="425"/>
      <c r="AQ237" s="425"/>
      <c r="AR237" s="425"/>
      <c r="AS237" s="425"/>
      <c r="AT237" s="425"/>
      <c r="AU237" s="426"/>
      <c r="AV237" s="430">
        <v>129.03222199999999</v>
      </c>
      <c r="AW237" s="431"/>
      <c r="AX237" s="431"/>
      <c r="AY237" s="432"/>
    </row>
    <row r="238" spans="1:51" ht="33.6" customHeight="1" x14ac:dyDescent="0.2">
      <c r="A238" s="502"/>
      <c r="B238" s="503"/>
      <c r="C238" s="503"/>
      <c r="D238" s="503"/>
      <c r="E238" s="503"/>
      <c r="F238" s="504"/>
      <c r="G238" s="371"/>
      <c r="H238" s="372"/>
      <c r="I238" s="372"/>
      <c r="J238" s="372"/>
      <c r="K238" s="373"/>
      <c r="L238" s="374"/>
      <c r="M238" s="375"/>
      <c r="N238" s="375"/>
      <c r="O238" s="375"/>
      <c r="P238" s="375"/>
      <c r="Q238" s="375"/>
      <c r="R238" s="375"/>
      <c r="S238" s="375"/>
      <c r="T238" s="375"/>
      <c r="U238" s="375"/>
      <c r="V238" s="375"/>
      <c r="W238" s="375"/>
      <c r="X238" s="376"/>
      <c r="Y238" s="377"/>
      <c r="Z238" s="378"/>
      <c r="AA238" s="378"/>
      <c r="AB238" s="378"/>
      <c r="AC238" s="379"/>
      <c r="AD238" s="440" t="s">
        <v>280</v>
      </c>
      <c r="AE238" s="441"/>
      <c r="AF238" s="441"/>
      <c r="AG238" s="441"/>
      <c r="AH238" s="442"/>
      <c r="AI238" s="424" t="s">
        <v>281</v>
      </c>
      <c r="AJ238" s="425"/>
      <c r="AK238" s="425"/>
      <c r="AL238" s="425"/>
      <c r="AM238" s="425"/>
      <c r="AN238" s="425"/>
      <c r="AO238" s="425"/>
      <c r="AP238" s="425"/>
      <c r="AQ238" s="425"/>
      <c r="AR238" s="425"/>
      <c r="AS238" s="425"/>
      <c r="AT238" s="425"/>
      <c r="AU238" s="426"/>
      <c r="AV238" s="430">
        <v>27.064169</v>
      </c>
      <c r="AW238" s="431"/>
      <c r="AX238" s="431"/>
      <c r="AY238" s="432"/>
    </row>
    <row r="239" spans="1:51" ht="24.75" hidden="1" customHeight="1" x14ac:dyDescent="0.2">
      <c r="A239" s="502"/>
      <c r="B239" s="503"/>
      <c r="C239" s="503"/>
      <c r="D239" s="503"/>
      <c r="E239" s="503"/>
      <c r="F239" s="504"/>
      <c r="G239" s="371"/>
      <c r="H239" s="372"/>
      <c r="I239" s="372"/>
      <c r="J239" s="372"/>
      <c r="K239" s="373"/>
      <c r="L239" s="374"/>
      <c r="M239" s="375"/>
      <c r="N239" s="375"/>
      <c r="O239" s="375"/>
      <c r="P239" s="375"/>
      <c r="Q239" s="375"/>
      <c r="R239" s="375"/>
      <c r="S239" s="375"/>
      <c r="T239" s="375"/>
      <c r="U239" s="375"/>
      <c r="V239" s="375"/>
      <c r="W239" s="375"/>
      <c r="X239" s="376"/>
      <c r="Y239" s="377"/>
      <c r="Z239" s="378"/>
      <c r="AA239" s="378"/>
      <c r="AB239" s="378"/>
      <c r="AC239" s="379"/>
      <c r="AD239" s="371"/>
      <c r="AE239" s="372"/>
      <c r="AF239" s="372"/>
      <c r="AG239" s="372"/>
      <c r="AH239" s="373"/>
      <c r="AI239" s="374"/>
      <c r="AJ239" s="375"/>
      <c r="AK239" s="375"/>
      <c r="AL239" s="375"/>
      <c r="AM239" s="375"/>
      <c r="AN239" s="375"/>
      <c r="AO239" s="375"/>
      <c r="AP239" s="375"/>
      <c r="AQ239" s="375"/>
      <c r="AR239" s="375"/>
      <c r="AS239" s="375"/>
      <c r="AT239" s="375"/>
      <c r="AU239" s="376"/>
      <c r="AV239" s="377"/>
      <c r="AW239" s="378"/>
      <c r="AX239" s="378"/>
      <c r="AY239" s="380"/>
    </row>
    <row r="240" spans="1:51" ht="24.75" hidden="1" customHeight="1" x14ac:dyDescent="0.2">
      <c r="A240" s="502"/>
      <c r="B240" s="503"/>
      <c r="C240" s="503"/>
      <c r="D240" s="503"/>
      <c r="E240" s="503"/>
      <c r="F240" s="504"/>
      <c r="G240" s="371"/>
      <c r="H240" s="372"/>
      <c r="I240" s="372"/>
      <c r="J240" s="372"/>
      <c r="K240" s="373"/>
      <c r="L240" s="374"/>
      <c r="M240" s="372"/>
      <c r="N240" s="372"/>
      <c r="O240" s="372"/>
      <c r="P240" s="372"/>
      <c r="Q240" s="372"/>
      <c r="R240" s="372"/>
      <c r="S240" s="372"/>
      <c r="T240" s="372"/>
      <c r="U240" s="372"/>
      <c r="V240" s="372"/>
      <c r="W240" s="372"/>
      <c r="X240" s="373"/>
      <c r="Y240" s="377"/>
      <c r="Z240" s="378"/>
      <c r="AA240" s="378"/>
      <c r="AB240" s="378"/>
      <c r="AC240" s="379"/>
      <c r="AD240" s="371"/>
      <c r="AE240" s="372"/>
      <c r="AF240" s="372"/>
      <c r="AG240" s="372"/>
      <c r="AH240" s="373"/>
      <c r="AI240" s="374"/>
      <c r="AJ240" s="372"/>
      <c r="AK240" s="372"/>
      <c r="AL240" s="372"/>
      <c r="AM240" s="372"/>
      <c r="AN240" s="372"/>
      <c r="AO240" s="372"/>
      <c r="AP240" s="372"/>
      <c r="AQ240" s="372"/>
      <c r="AR240" s="372"/>
      <c r="AS240" s="372"/>
      <c r="AT240" s="372"/>
      <c r="AU240" s="373"/>
      <c r="AV240" s="377"/>
      <c r="AW240" s="378"/>
      <c r="AX240" s="378"/>
      <c r="AY240" s="380"/>
    </row>
    <row r="241" spans="1:51" ht="24.75" hidden="1" customHeight="1" x14ac:dyDescent="0.2">
      <c r="A241" s="502"/>
      <c r="B241" s="503"/>
      <c r="C241" s="503"/>
      <c r="D241" s="503"/>
      <c r="E241" s="503"/>
      <c r="F241" s="504"/>
      <c r="G241" s="371"/>
      <c r="H241" s="372"/>
      <c r="I241" s="372"/>
      <c r="J241" s="372"/>
      <c r="K241" s="373"/>
      <c r="L241" s="374"/>
      <c r="M241" s="372"/>
      <c r="N241" s="372"/>
      <c r="O241" s="372"/>
      <c r="P241" s="372"/>
      <c r="Q241" s="372"/>
      <c r="R241" s="372"/>
      <c r="S241" s="372"/>
      <c r="T241" s="372"/>
      <c r="U241" s="372"/>
      <c r="V241" s="372"/>
      <c r="W241" s="372"/>
      <c r="X241" s="373"/>
      <c r="Y241" s="377"/>
      <c r="Z241" s="378"/>
      <c r="AA241" s="378"/>
      <c r="AB241" s="378"/>
      <c r="AC241" s="379"/>
      <c r="AD241" s="371"/>
      <c r="AE241" s="372"/>
      <c r="AF241" s="372"/>
      <c r="AG241" s="372"/>
      <c r="AH241" s="373"/>
      <c r="AI241" s="374"/>
      <c r="AJ241" s="372"/>
      <c r="AK241" s="372"/>
      <c r="AL241" s="372"/>
      <c r="AM241" s="372"/>
      <c r="AN241" s="372"/>
      <c r="AO241" s="372"/>
      <c r="AP241" s="372"/>
      <c r="AQ241" s="372"/>
      <c r="AR241" s="372"/>
      <c r="AS241" s="372"/>
      <c r="AT241" s="372"/>
      <c r="AU241" s="373"/>
      <c r="AV241" s="377"/>
      <c r="AW241" s="378"/>
      <c r="AX241" s="378"/>
      <c r="AY241" s="380"/>
    </row>
    <row r="242" spans="1:51" ht="24.75" hidden="1" customHeight="1" x14ac:dyDescent="0.2">
      <c r="A242" s="502"/>
      <c r="B242" s="503"/>
      <c r="C242" s="503"/>
      <c r="D242" s="503"/>
      <c r="E242" s="503"/>
      <c r="F242" s="504"/>
      <c r="G242" s="362"/>
      <c r="H242" s="363"/>
      <c r="I242" s="363"/>
      <c r="J242" s="363"/>
      <c r="K242" s="364"/>
      <c r="L242" s="365"/>
      <c r="M242" s="363"/>
      <c r="N242" s="363"/>
      <c r="O242" s="363"/>
      <c r="P242" s="363"/>
      <c r="Q242" s="363"/>
      <c r="R242" s="363"/>
      <c r="S242" s="363"/>
      <c r="T242" s="363"/>
      <c r="U242" s="363"/>
      <c r="V242" s="363"/>
      <c r="W242" s="363"/>
      <c r="X242" s="364"/>
      <c r="Y242" s="368"/>
      <c r="Z242" s="369"/>
      <c r="AA242" s="369"/>
      <c r="AB242" s="369"/>
      <c r="AC242" s="369"/>
      <c r="AD242" s="362"/>
      <c r="AE242" s="363"/>
      <c r="AF242" s="363"/>
      <c r="AG242" s="363"/>
      <c r="AH242" s="364"/>
      <c r="AI242" s="365"/>
      <c r="AJ242" s="363"/>
      <c r="AK242" s="363"/>
      <c r="AL242" s="363"/>
      <c r="AM242" s="363"/>
      <c r="AN242" s="363"/>
      <c r="AO242" s="363"/>
      <c r="AP242" s="363"/>
      <c r="AQ242" s="363"/>
      <c r="AR242" s="363"/>
      <c r="AS242" s="363"/>
      <c r="AT242" s="363"/>
      <c r="AU242" s="364"/>
      <c r="AV242" s="368"/>
      <c r="AW242" s="369"/>
      <c r="AX242" s="369"/>
      <c r="AY242" s="370"/>
    </row>
    <row r="243" spans="1:51" ht="24.75" customHeight="1" x14ac:dyDescent="0.2">
      <c r="A243" s="502"/>
      <c r="B243" s="503"/>
      <c r="C243" s="503"/>
      <c r="D243" s="503"/>
      <c r="E243" s="503"/>
      <c r="F243" s="504"/>
      <c r="G243" s="410" t="s">
        <v>269</v>
      </c>
      <c r="H243" s="89"/>
      <c r="I243" s="89"/>
      <c r="J243" s="89"/>
      <c r="K243" s="90"/>
      <c r="L243" s="433"/>
      <c r="M243" s="444"/>
      <c r="N243" s="444"/>
      <c r="O243" s="444"/>
      <c r="P243" s="444"/>
      <c r="Q243" s="444"/>
      <c r="R243" s="444"/>
      <c r="S243" s="444"/>
      <c r="T243" s="444"/>
      <c r="U243" s="444"/>
      <c r="V243" s="444"/>
      <c r="W243" s="444"/>
      <c r="X243" s="445"/>
      <c r="Y243" s="436">
        <f>SUM(Y235:AC242)</f>
        <v>100</v>
      </c>
      <c r="Z243" s="437"/>
      <c r="AA243" s="437"/>
      <c r="AB243" s="437"/>
      <c r="AC243" s="438"/>
      <c r="AD243" s="410" t="s">
        <v>269</v>
      </c>
      <c r="AE243" s="89"/>
      <c r="AF243" s="89"/>
      <c r="AG243" s="89"/>
      <c r="AH243" s="89"/>
      <c r="AI243" s="433"/>
      <c r="AJ243" s="444"/>
      <c r="AK243" s="444"/>
      <c r="AL243" s="444"/>
      <c r="AM243" s="444"/>
      <c r="AN243" s="444"/>
      <c r="AO243" s="444"/>
      <c r="AP243" s="444"/>
      <c r="AQ243" s="444"/>
      <c r="AR243" s="444"/>
      <c r="AS243" s="444"/>
      <c r="AT243" s="444"/>
      <c r="AU243" s="445"/>
      <c r="AV243" s="436">
        <f>SUM(AV235:AY242)</f>
        <v>1640.1431640000001</v>
      </c>
      <c r="AW243" s="437"/>
      <c r="AX243" s="437"/>
      <c r="AY243" s="439"/>
    </row>
    <row r="244" spans="1:51" ht="24.75" customHeight="1" x14ac:dyDescent="0.2">
      <c r="A244" s="502"/>
      <c r="B244" s="503"/>
      <c r="C244" s="503"/>
      <c r="D244" s="503"/>
      <c r="E244" s="503"/>
      <c r="F244" s="504"/>
      <c r="G244" s="408" t="s">
        <v>282</v>
      </c>
      <c r="H244" s="406"/>
      <c r="I244" s="406"/>
      <c r="J244" s="406"/>
      <c r="K244" s="406"/>
      <c r="L244" s="406"/>
      <c r="M244" s="406"/>
      <c r="N244" s="406"/>
      <c r="O244" s="406"/>
      <c r="P244" s="406"/>
      <c r="Q244" s="406"/>
      <c r="R244" s="406"/>
      <c r="S244" s="406"/>
      <c r="T244" s="406"/>
      <c r="U244" s="406"/>
      <c r="V244" s="406"/>
      <c r="W244" s="406"/>
      <c r="X244" s="406"/>
      <c r="Y244" s="406"/>
      <c r="Z244" s="406"/>
      <c r="AA244" s="406"/>
      <c r="AB244" s="406"/>
      <c r="AC244" s="407"/>
      <c r="AD244" s="408" t="s">
        <v>283</v>
      </c>
      <c r="AE244" s="406"/>
      <c r="AF244" s="406"/>
      <c r="AG244" s="406"/>
      <c r="AH244" s="406"/>
      <c r="AI244" s="406"/>
      <c r="AJ244" s="406"/>
      <c r="AK244" s="406"/>
      <c r="AL244" s="406"/>
      <c r="AM244" s="406"/>
      <c r="AN244" s="406"/>
      <c r="AO244" s="406"/>
      <c r="AP244" s="406"/>
      <c r="AQ244" s="406"/>
      <c r="AR244" s="406"/>
      <c r="AS244" s="406"/>
      <c r="AT244" s="406"/>
      <c r="AU244" s="406"/>
      <c r="AV244" s="406"/>
      <c r="AW244" s="406"/>
      <c r="AX244" s="406"/>
      <c r="AY244" s="409"/>
    </row>
    <row r="245" spans="1:51" ht="25.2" customHeight="1" x14ac:dyDescent="0.2">
      <c r="A245" s="502"/>
      <c r="B245" s="503"/>
      <c r="C245" s="503"/>
      <c r="D245" s="503"/>
      <c r="E245" s="503"/>
      <c r="F245" s="504"/>
      <c r="G245" s="410" t="s">
        <v>243</v>
      </c>
      <c r="H245" s="89"/>
      <c r="I245" s="89"/>
      <c r="J245" s="89"/>
      <c r="K245" s="90"/>
      <c r="L245" s="88" t="s">
        <v>244</v>
      </c>
      <c r="M245" s="89"/>
      <c r="N245" s="89"/>
      <c r="O245" s="89"/>
      <c r="P245" s="89"/>
      <c r="Q245" s="89"/>
      <c r="R245" s="89"/>
      <c r="S245" s="89"/>
      <c r="T245" s="89"/>
      <c r="U245" s="89"/>
      <c r="V245" s="89"/>
      <c r="W245" s="89"/>
      <c r="X245" s="90"/>
      <c r="Y245" s="411" t="s">
        <v>245</v>
      </c>
      <c r="Z245" s="412"/>
      <c r="AA245" s="412"/>
      <c r="AB245" s="412"/>
      <c r="AC245" s="413"/>
      <c r="AD245" s="410" t="s">
        <v>243</v>
      </c>
      <c r="AE245" s="89"/>
      <c r="AF245" s="89"/>
      <c r="AG245" s="89"/>
      <c r="AH245" s="90"/>
      <c r="AI245" s="88" t="s">
        <v>244</v>
      </c>
      <c r="AJ245" s="89"/>
      <c r="AK245" s="89"/>
      <c r="AL245" s="89"/>
      <c r="AM245" s="89"/>
      <c r="AN245" s="89"/>
      <c r="AO245" s="89"/>
      <c r="AP245" s="89"/>
      <c r="AQ245" s="89"/>
      <c r="AR245" s="89"/>
      <c r="AS245" s="89"/>
      <c r="AT245" s="89"/>
      <c r="AU245" s="90"/>
      <c r="AV245" s="411" t="s">
        <v>245</v>
      </c>
      <c r="AW245" s="412"/>
      <c r="AX245" s="412"/>
      <c r="AY245" s="414"/>
    </row>
    <row r="246" spans="1:51" ht="43.95" customHeight="1" x14ac:dyDescent="0.2">
      <c r="A246" s="502"/>
      <c r="B246" s="503"/>
      <c r="C246" s="503"/>
      <c r="D246" s="503"/>
      <c r="E246" s="503"/>
      <c r="F246" s="504"/>
      <c r="G246" s="415" t="s">
        <v>284</v>
      </c>
      <c r="H246" s="416"/>
      <c r="I246" s="416"/>
      <c r="J246" s="416"/>
      <c r="K246" s="417"/>
      <c r="L246" s="390" t="s">
        <v>285</v>
      </c>
      <c r="M246" s="391"/>
      <c r="N246" s="391"/>
      <c r="O246" s="391"/>
      <c r="P246" s="391"/>
      <c r="Q246" s="391"/>
      <c r="R246" s="391"/>
      <c r="S246" s="391"/>
      <c r="T246" s="391"/>
      <c r="U246" s="391"/>
      <c r="V246" s="391"/>
      <c r="W246" s="391"/>
      <c r="X246" s="392"/>
      <c r="Y246" s="393">
        <v>2282.6912619999998</v>
      </c>
      <c r="Z246" s="394"/>
      <c r="AA246" s="394"/>
      <c r="AB246" s="394"/>
      <c r="AC246" s="395"/>
      <c r="AD246" s="387" t="s">
        <v>286</v>
      </c>
      <c r="AE246" s="388"/>
      <c r="AF246" s="388"/>
      <c r="AG246" s="388"/>
      <c r="AH246" s="389"/>
      <c r="AI246" s="390" t="s">
        <v>287</v>
      </c>
      <c r="AJ246" s="391"/>
      <c r="AK246" s="391"/>
      <c r="AL246" s="391"/>
      <c r="AM246" s="391"/>
      <c r="AN246" s="391"/>
      <c r="AO246" s="391"/>
      <c r="AP246" s="391"/>
      <c r="AQ246" s="391"/>
      <c r="AR246" s="391"/>
      <c r="AS246" s="391"/>
      <c r="AT246" s="391"/>
      <c r="AU246" s="392"/>
      <c r="AV246" s="418">
        <v>31.400117999999999</v>
      </c>
      <c r="AW246" s="419"/>
      <c r="AX246" s="419"/>
      <c r="AY246" s="420"/>
    </row>
    <row r="247" spans="1:51" ht="37.200000000000003" customHeight="1" x14ac:dyDescent="0.2">
      <c r="A247" s="502"/>
      <c r="B247" s="503"/>
      <c r="C247" s="503"/>
      <c r="D247" s="503"/>
      <c r="E247" s="503"/>
      <c r="F247" s="504"/>
      <c r="G247" s="421" t="s">
        <v>288</v>
      </c>
      <c r="H247" s="422"/>
      <c r="I247" s="422"/>
      <c r="J247" s="422"/>
      <c r="K247" s="423"/>
      <c r="L247" s="424" t="s">
        <v>288</v>
      </c>
      <c r="M247" s="425"/>
      <c r="N247" s="425"/>
      <c r="O247" s="425"/>
      <c r="P247" s="425"/>
      <c r="Q247" s="425"/>
      <c r="R247" s="425"/>
      <c r="S247" s="425"/>
      <c r="T247" s="425"/>
      <c r="U247" s="425"/>
      <c r="V247" s="425"/>
      <c r="W247" s="425"/>
      <c r="X247" s="426"/>
      <c r="Y247" s="427">
        <v>12.889346</v>
      </c>
      <c r="Z247" s="428"/>
      <c r="AA247" s="428"/>
      <c r="AB247" s="428"/>
      <c r="AC247" s="429"/>
      <c r="AD247" s="440" t="s">
        <v>289</v>
      </c>
      <c r="AE247" s="441"/>
      <c r="AF247" s="441"/>
      <c r="AG247" s="441"/>
      <c r="AH247" s="442"/>
      <c r="AI247" s="424" t="s">
        <v>290</v>
      </c>
      <c r="AJ247" s="425"/>
      <c r="AK247" s="425"/>
      <c r="AL247" s="425"/>
      <c r="AM247" s="425"/>
      <c r="AN247" s="425"/>
      <c r="AO247" s="425"/>
      <c r="AP247" s="425"/>
      <c r="AQ247" s="425"/>
      <c r="AR247" s="425"/>
      <c r="AS247" s="425"/>
      <c r="AT247" s="425"/>
      <c r="AU247" s="426"/>
      <c r="AV247" s="430">
        <v>27.431622999999998</v>
      </c>
      <c r="AW247" s="431"/>
      <c r="AX247" s="431"/>
      <c r="AY247" s="432"/>
    </row>
    <row r="248" spans="1:51" ht="33" customHeight="1" x14ac:dyDescent="0.2">
      <c r="A248" s="502"/>
      <c r="B248" s="503"/>
      <c r="C248" s="503"/>
      <c r="D248" s="503"/>
      <c r="E248" s="503"/>
      <c r="F248" s="504"/>
      <c r="G248" s="440" t="s">
        <v>291</v>
      </c>
      <c r="H248" s="441"/>
      <c r="I248" s="441"/>
      <c r="J248" s="441"/>
      <c r="K248" s="442"/>
      <c r="L248" s="424" t="s">
        <v>292</v>
      </c>
      <c r="M248" s="425"/>
      <c r="N248" s="425"/>
      <c r="O248" s="425"/>
      <c r="P248" s="425"/>
      <c r="Q248" s="425"/>
      <c r="R248" s="425"/>
      <c r="S248" s="425"/>
      <c r="T248" s="425"/>
      <c r="U248" s="425"/>
      <c r="V248" s="425"/>
      <c r="W248" s="425"/>
      <c r="X248" s="426"/>
      <c r="Y248" s="430">
        <v>18.588553000000001</v>
      </c>
      <c r="Z248" s="431"/>
      <c r="AA248" s="431"/>
      <c r="AB248" s="431"/>
      <c r="AC248" s="443"/>
      <c r="AD248" s="371"/>
      <c r="AE248" s="372"/>
      <c r="AF248" s="372"/>
      <c r="AG248" s="372"/>
      <c r="AH248" s="373"/>
      <c r="AI248" s="374"/>
      <c r="AJ248" s="375"/>
      <c r="AK248" s="375"/>
      <c r="AL248" s="375"/>
      <c r="AM248" s="375"/>
      <c r="AN248" s="375"/>
      <c r="AO248" s="375"/>
      <c r="AP248" s="375"/>
      <c r="AQ248" s="375"/>
      <c r="AR248" s="375"/>
      <c r="AS248" s="375"/>
      <c r="AT248" s="375"/>
      <c r="AU248" s="376"/>
      <c r="AV248" s="377"/>
      <c r="AW248" s="378"/>
      <c r="AX248" s="378"/>
      <c r="AY248" s="380"/>
    </row>
    <row r="249" spans="1:51" ht="35.4" customHeight="1" x14ac:dyDescent="0.2">
      <c r="A249" s="502"/>
      <c r="B249" s="503"/>
      <c r="C249" s="503"/>
      <c r="D249" s="503"/>
      <c r="E249" s="503"/>
      <c r="F249" s="504"/>
      <c r="G249" s="440" t="s">
        <v>293</v>
      </c>
      <c r="H249" s="441"/>
      <c r="I249" s="441"/>
      <c r="J249" s="441"/>
      <c r="K249" s="442"/>
      <c r="L249" s="424" t="s">
        <v>294</v>
      </c>
      <c r="M249" s="422"/>
      <c r="N249" s="422"/>
      <c r="O249" s="422"/>
      <c r="P249" s="422"/>
      <c r="Q249" s="422"/>
      <c r="R249" s="422"/>
      <c r="S249" s="422"/>
      <c r="T249" s="422"/>
      <c r="U249" s="422"/>
      <c r="V249" s="422"/>
      <c r="W249" s="422"/>
      <c r="X249" s="423"/>
      <c r="Y249" s="430">
        <v>139.45778999999999</v>
      </c>
      <c r="Z249" s="431"/>
      <c r="AA249" s="431"/>
      <c r="AB249" s="431"/>
      <c r="AC249" s="443"/>
      <c r="AD249" s="371"/>
      <c r="AE249" s="372"/>
      <c r="AF249" s="372"/>
      <c r="AG249" s="372"/>
      <c r="AH249" s="373"/>
      <c r="AI249" s="374"/>
      <c r="AJ249" s="375"/>
      <c r="AK249" s="375"/>
      <c r="AL249" s="375"/>
      <c r="AM249" s="375"/>
      <c r="AN249" s="375"/>
      <c r="AO249" s="375"/>
      <c r="AP249" s="375"/>
      <c r="AQ249" s="375"/>
      <c r="AR249" s="375"/>
      <c r="AS249" s="375"/>
      <c r="AT249" s="375"/>
      <c r="AU249" s="376"/>
      <c r="AV249" s="377"/>
      <c r="AW249" s="378"/>
      <c r="AX249" s="378"/>
      <c r="AY249" s="380"/>
    </row>
    <row r="250" spans="1:51" ht="24.75" hidden="1" customHeight="1" x14ac:dyDescent="0.2">
      <c r="A250" s="502"/>
      <c r="B250" s="503"/>
      <c r="C250" s="503"/>
      <c r="D250" s="503"/>
      <c r="E250" s="503"/>
      <c r="F250" s="504"/>
      <c r="G250" s="371"/>
      <c r="H250" s="372"/>
      <c r="I250" s="372"/>
      <c r="J250" s="372"/>
      <c r="K250" s="373"/>
      <c r="L250" s="374"/>
      <c r="M250" s="375"/>
      <c r="N250" s="375"/>
      <c r="O250" s="375"/>
      <c r="P250" s="375"/>
      <c r="Q250" s="375"/>
      <c r="R250" s="375"/>
      <c r="S250" s="375"/>
      <c r="T250" s="375"/>
      <c r="U250" s="375"/>
      <c r="V250" s="375"/>
      <c r="W250" s="375"/>
      <c r="X250" s="376"/>
      <c r="Y250" s="377"/>
      <c r="Z250" s="378"/>
      <c r="AA250" s="378"/>
      <c r="AB250" s="378"/>
      <c r="AC250" s="379"/>
      <c r="AD250" s="371"/>
      <c r="AE250" s="372"/>
      <c r="AF250" s="372"/>
      <c r="AG250" s="372"/>
      <c r="AH250" s="373"/>
      <c r="AI250" s="374"/>
      <c r="AJ250" s="375"/>
      <c r="AK250" s="375"/>
      <c r="AL250" s="375"/>
      <c r="AM250" s="375"/>
      <c r="AN250" s="375"/>
      <c r="AO250" s="375"/>
      <c r="AP250" s="375"/>
      <c r="AQ250" s="375"/>
      <c r="AR250" s="375"/>
      <c r="AS250" s="375"/>
      <c r="AT250" s="375"/>
      <c r="AU250" s="376"/>
      <c r="AV250" s="377"/>
      <c r="AW250" s="378"/>
      <c r="AX250" s="378"/>
      <c r="AY250" s="380"/>
    </row>
    <row r="251" spans="1:51" ht="24.75" hidden="1" customHeight="1" x14ac:dyDescent="0.2">
      <c r="A251" s="502"/>
      <c r="B251" s="503"/>
      <c r="C251" s="503"/>
      <c r="D251" s="503"/>
      <c r="E251" s="503"/>
      <c r="F251" s="504"/>
      <c r="G251" s="371"/>
      <c r="H251" s="372"/>
      <c r="I251" s="372"/>
      <c r="J251" s="372"/>
      <c r="K251" s="373"/>
      <c r="L251" s="374"/>
      <c r="M251" s="375"/>
      <c r="N251" s="375"/>
      <c r="O251" s="375"/>
      <c r="P251" s="375"/>
      <c r="Q251" s="375"/>
      <c r="R251" s="375"/>
      <c r="S251" s="375"/>
      <c r="T251" s="375"/>
      <c r="U251" s="375"/>
      <c r="V251" s="375"/>
      <c r="W251" s="375"/>
      <c r="X251" s="376"/>
      <c r="Y251" s="377"/>
      <c r="Z251" s="378"/>
      <c r="AA251" s="378"/>
      <c r="AB251" s="378"/>
      <c r="AC251" s="379"/>
      <c r="AD251" s="371"/>
      <c r="AE251" s="372"/>
      <c r="AF251" s="372"/>
      <c r="AG251" s="372"/>
      <c r="AH251" s="373"/>
      <c r="AI251" s="374"/>
      <c r="AJ251" s="375"/>
      <c r="AK251" s="375"/>
      <c r="AL251" s="375"/>
      <c r="AM251" s="375"/>
      <c r="AN251" s="375"/>
      <c r="AO251" s="375"/>
      <c r="AP251" s="375"/>
      <c r="AQ251" s="375"/>
      <c r="AR251" s="375"/>
      <c r="AS251" s="375"/>
      <c r="AT251" s="375"/>
      <c r="AU251" s="376"/>
      <c r="AV251" s="377"/>
      <c r="AW251" s="378"/>
      <c r="AX251" s="378"/>
      <c r="AY251" s="380"/>
    </row>
    <row r="252" spans="1:51" ht="24.75" hidden="1" customHeight="1" x14ac:dyDescent="0.2">
      <c r="A252" s="502"/>
      <c r="B252" s="503"/>
      <c r="C252" s="503"/>
      <c r="D252" s="503"/>
      <c r="E252" s="503"/>
      <c r="F252" s="504"/>
      <c r="G252" s="371"/>
      <c r="H252" s="372"/>
      <c r="I252" s="372"/>
      <c r="J252" s="372"/>
      <c r="K252" s="373"/>
      <c r="L252" s="374"/>
      <c r="M252" s="375"/>
      <c r="N252" s="375"/>
      <c r="O252" s="375"/>
      <c r="P252" s="375"/>
      <c r="Q252" s="375"/>
      <c r="R252" s="375"/>
      <c r="S252" s="375"/>
      <c r="T252" s="375"/>
      <c r="U252" s="375"/>
      <c r="V252" s="375"/>
      <c r="W252" s="375"/>
      <c r="X252" s="376"/>
      <c r="Y252" s="377"/>
      <c r="Z252" s="378"/>
      <c r="AA252" s="378"/>
      <c r="AB252" s="378"/>
      <c r="AC252" s="379"/>
      <c r="AD252" s="371"/>
      <c r="AE252" s="372"/>
      <c r="AF252" s="372"/>
      <c r="AG252" s="372"/>
      <c r="AH252" s="373"/>
      <c r="AI252" s="374"/>
      <c r="AJ252" s="375"/>
      <c r="AK252" s="375"/>
      <c r="AL252" s="375"/>
      <c r="AM252" s="375"/>
      <c r="AN252" s="375"/>
      <c r="AO252" s="375"/>
      <c r="AP252" s="375"/>
      <c r="AQ252" s="375"/>
      <c r="AR252" s="375"/>
      <c r="AS252" s="375"/>
      <c r="AT252" s="375"/>
      <c r="AU252" s="376"/>
      <c r="AV252" s="377"/>
      <c r="AW252" s="378"/>
      <c r="AX252" s="378"/>
      <c r="AY252" s="380"/>
    </row>
    <row r="253" spans="1:51" ht="24.75" hidden="1" customHeight="1" x14ac:dyDescent="0.2">
      <c r="A253" s="502"/>
      <c r="B253" s="503"/>
      <c r="C253" s="503"/>
      <c r="D253" s="503"/>
      <c r="E253" s="503"/>
      <c r="F253" s="504"/>
      <c r="G253" s="362"/>
      <c r="H253" s="363"/>
      <c r="I253" s="363"/>
      <c r="J253" s="363"/>
      <c r="K253" s="364"/>
      <c r="L253" s="365"/>
      <c r="M253" s="366"/>
      <c r="N253" s="366"/>
      <c r="O253" s="366"/>
      <c r="P253" s="366"/>
      <c r="Q253" s="366"/>
      <c r="R253" s="366"/>
      <c r="S253" s="366"/>
      <c r="T253" s="366"/>
      <c r="U253" s="366"/>
      <c r="V253" s="366"/>
      <c r="W253" s="366"/>
      <c r="X253" s="367"/>
      <c r="Y253" s="368"/>
      <c r="Z253" s="369"/>
      <c r="AA253" s="369"/>
      <c r="AB253" s="369"/>
      <c r="AC253" s="369"/>
      <c r="AD253" s="362"/>
      <c r="AE253" s="363"/>
      <c r="AF253" s="363"/>
      <c r="AG253" s="363"/>
      <c r="AH253" s="364"/>
      <c r="AI253" s="365"/>
      <c r="AJ253" s="366"/>
      <c r="AK253" s="366"/>
      <c r="AL253" s="366"/>
      <c r="AM253" s="366"/>
      <c r="AN253" s="366"/>
      <c r="AO253" s="366"/>
      <c r="AP253" s="366"/>
      <c r="AQ253" s="366"/>
      <c r="AR253" s="366"/>
      <c r="AS253" s="366"/>
      <c r="AT253" s="366"/>
      <c r="AU253" s="367"/>
      <c r="AV253" s="368"/>
      <c r="AW253" s="369"/>
      <c r="AX253" s="369"/>
      <c r="AY253" s="370"/>
    </row>
    <row r="254" spans="1:51" ht="24.75" customHeight="1" x14ac:dyDescent="0.2">
      <c r="A254" s="502"/>
      <c r="B254" s="503"/>
      <c r="C254" s="503"/>
      <c r="D254" s="503"/>
      <c r="E254" s="503"/>
      <c r="F254" s="504"/>
      <c r="G254" s="410" t="s">
        <v>269</v>
      </c>
      <c r="H254" s="89"/>
      <c r="I254" s="89"/>
      <c r="J254" s="89"/>
      <c r="K254" s="90"/>
      <c r="L254" s="433"/>
      <c r="M254" s="434"/>
      <c r="N254" s="434"/>
      <c r="O254" s="434"/>
      <c r="P254" s="434"/>
      <c r="Q254" s="434"/>
      <c r="R254" s="434"/>
      <c r="S254" s="434"/>
      <c r="T254" s="434"/>
      <c r="U254" s="434"/>
      <c r="V254" s="434"/>
      <c r="W254" s="434"/>
      <c r="X254" s="435"/>
      <c r="Y254" s="436">
        <f>SUM(Y246:AC253)</f>
        <v>2453.6269509999997</v>
      </c>
      <c r="Z254" s="437"/>
      <c r="AA254" s="437"/>
      <c r="AB254" s="437"/>
      <c r="AC254" s="438"/>
      <c r="AD254" s="410" t="s">
        <v>269</v>
      </c>
      <c r="AE254" s="89"/>
      <c r="AF254" s="89"/>
      <c r="AG254" s="89"/>
      <c r="AH254" s="90"/>
      <c r="AI254" s="433"/>
      <c r="AJ254" s="434"/>
      <c r="AK254" s="434"/>
      <c r="AL254" s="434"/>
      <c r="AM254" s="434"/>
      <c r="AN254" s="434"/>
      <c r="AO254" s="434"/>
      <c r="AP254" s="434"/>
      <c r="AQ254" s="434"/>
      <c r="AR254" s="434"/>
      <c r="AS254" s="434"/>
      <c r="AT254" s="434"/>
      <c r="AU254" s="435"/>
      <c r="AV254" s="436">
        <f>SUM(AV246:AY253)</f>
        <v>58.831740999999994</v>
      </c>
      <c r="AW254" s="437"/>
      <c r="AX254" s="437"/>
      <c r="AY254" s="439"/>
    </row>
    <row r="255" spans="1:51" ht="24.75" customHeight="1" x14ac:dyDescent="0.2">
      <c r="A255" s="502"/>
      <c r="B255" s="503"/>
      <c r="C255" s="503"/>
      <c r="D255" s="503"/>
      <c r="E255" s="503"/>
      <c r="F255" s="504"/>
      <c r="G255" s="408" t="s">
        <v>295</v>
      </c>
      <c r="H255" s="406"/>
      <c r="I255" s="406"/>
      <c r="J255" s="406"/>
      <c r="K255" s="406"/>
      <c r="L255" s="406"/>
      <c r="M255" s="406"/>
      <c r="N255" s="406"/>
      <c r="O255" s="406"/>
      <c r="P255" s="406"/>
      <c r="Q255" s="406"/>
      <c r="R255" s="406"/>
      <c r="S255" s="406"/>
      <c r="T255" s="406"/>
      <c r="U255" s="406"/>
      <c r="V255" s="406"/>
      <c r="W255" s="406"/>
      <c r="X255" s="406"/>
      <c r="Y255" s="406"/>
      <c r="Z255" s="406"/>
      <c r="AA255" s="406"/>
      <c r="AB255" s="406"/>
      <c r="AC255" s="407"/>
      <c r="AD255" s="408" t="s">
        <v>296</v>
      </c>
      <c r="AE255" s="406"/>
      <c r="AF255" s="406"/>
      <c r="AG255" s="406"/>
      <c r="AH255" s="406"/>
      <c r="AI255" s="406"/>
      <c r="AJ255" s="406"/>
      <c r="AK255" s="406"/>
      <c r="AL255" s="406"/>
      <c r="AM255" s="406"/>
      <c r="AN255" s="406"/>
      <c r="AO255" s="406"/>
      <c r="AP255" s="406"/>
      <c r="AQ255" s="406"/>
      <c r="AR255" s="406"/>
      <c r="AS255" s="406"/>
      <c r="AT255" s="406"/>
      <c r="AU255" s="406"/>
      <c r="AV255" s="406"/>
      <c r="AW255" s="406"/>
      <c r="AX255" s="406"/>
      <c r="AY255" s="409"/>
    </row>
    <row r="256" spans="1:51" ht="24.75" customHeight="1" x14ac:dyDescent="0.2">
      <c r="A256" s="502"/>
      <c r="B256" s="503"/>
      <c r="C256" s="503"/>
      <c r="D256" s="503"/>
      <c r="E256" s="503"/>
      <c r="F256" s="504"/>
      <c r="G256" s="410" t="s">
        <v>243</v>
      </c>
      <c r="H256" s="89"/>
      <c r="I256" s="89"/>
      <c r="J256" s="89"/>
      <c r="K256" s="90"/>
      <c r="L256" s="88" t="s">
        <v>244</v>
      </c>
      <c r="M256" s="89"/>
      <c r="N256" s="89"/>
      <c r="O256" s="89"/>
      <c r="P256" s="89"/>
      <c r="Q256" s="89"/>
      <c r="R256" s="89"/>
      <c r="S256" s="89"/>
      <c r="T256" s="89"/>
      <c r="U256" s="89"/>
      <c r="V256" s="89"/>
      <c r="W256" s="89"/>
      <c r="X256" s="90"/>
      <c r="Y256" s="411" t="s">
        <v>245</v>
      </c>
      <c r="Z256" s="412"/>
      <c r="AA256" s="412"/>
      <c r="AB256" s="412"/>
      <c r="AC256" s="413"/>
      <c r="AD256" s="410" t="s">
        <v>243</v>
      </c>
      <c r="AE256" s="89"/>
      <c r="AF256" s="89"/>
      <c r="AG256" s="89"/>
      <c r="AH256" s="90"/>
      <c r="AI256" s="88" t="s">
        <v>244</v>
      </c>
      <c r="AJ256" s="89"/>
      <c r="AK256" s="89"/>
      <c r="AL256" s="89"/>
      <c r="AM256" s="89"/>
      <c r="AN256" s="89"/>
      <c r="AO256" s="89"/>
      <c r="AP256" s="89"/>
      <c r="AQ256" s="89"/>
      <c r="AR256" s="89"/>
      <c r="AS256" s="89"/>
      <c r="AT256" s="89"/>
      <c r="AU256" s="90"/>
      <c r="AV256" s="411" t="s">
        <v>245</v>
      </c>
      <c r="AW256" s="412"/>
      <c r="AX256" s="412"/>
      <c r="AY256" s="414"/>
    </row>
    <row r="257" spans="1:51" ht="24.75" customHeight="1" x14ac:dyDescent="0.2">
      <c r="A257" s="502"/>
      <c r="B257" s="503"/>
      <c r="C257" s="503"/>
      <c r="D257" s="503"/>
      <c r="E257" s="503"/>
      <c r="F257" s="504"/>
      <c r="G257" s="415" t="s">
        <v>297</v>
      </c>
      <c r="H257" s="416"/>
      <c r="I257" s="416"/>
      <c r="J257" s="416"/>
      <c r="K257" s="417"/>
      <c r="L257" s="390" t="s">
        <v>298</v>
      </c>
      <c r="M257" s="391"/>
      <c r="N257" s="391"/>
      <c r="O257" s="391"/>
      <c r="P257" s="391"/>
      <c r="Q257" s="391"/>
      <c r="R257" s="391"/>
      <c r="S257" s="391"/>
      <c r="T257" s="391"/>
      <c r="U257" s="391"/>
      <c r="V257" s="391"/>
      <c r="W257" s="391"/>
      <c r="X257" s="392"/>
      <c r="Y257" s="393">
        <v>3.0380389999999999</v>
      </c>
      <c r="Z257" s="394"/>
      <c r="AA257" s="394"/>
      <c r="AB257" s="394"/>
      <c r="AC257" s="395"/>
      <c r="AD257" s="415" t="s">
        <v>249</v>
      </c>
      <c r="AE257" s="416"/>
      <c r="AF257" s="416"/>
      <c r="AG257" s="416"/>
      <c r="AH257" s="417"/>
      <c r="AI257" s="390" t="s">
        <v>299</v>
      </c>
      <c r="AJ257" s="391"/>
      <c r="AK257" s="391"/>
      <c r="AL257" s="391"/>
      <c r="AM257" s="391"/>
      <c r="AN257" s="391"/>
      <c r="AO257" s="391"/>
      <c r="AP257" s="391"/>
      <c r="AQ257" s="391"/>
      <c r="AR257" s="391"/>
      <c r="AS257" s="391"/>
      <c r="AT257" s="391"/>
      <c r="AU257" s="392"/>
      <c r="AV257" s="418">
        <v>199.92374899999999</v>
      </c>
      <c r="AW257" s="419"/>
      <c r="AX257" s="419"/>
      <c r="AY257" s="420"/>
    </row>
    <row r="258" spans="1:51" ht="24.75" customHeight="1" x14ac:dyDescent="0.2">
      <c r="A258" s="502"/>
      <c r="B258" s="503"/>
      <c r="C258" s="503"/>
      <c r="D258" s="503"/>
      <c r="E258" s="503"/>
      <c r="F258" s="504"/>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8"/>
      <c r="AC258" s="429"/>
      <c r="AD258" s="421" t="s">
        <v>300</v>
      </c>
      <c r="AE258" s="422"/>
      <c r="AF258" s="422"/>
      <c r="AG258" s="422"/>
      <c r="AH258" s="423"/>
      <c r="AI258" s="424" t="s">
        <v>301</v>
      </c>
      <c r="AJ258" s="425"/>
      <c r="AK258" s="425"/>
      <c r="AL258" s="425"/>
      <c r="AM258" s="425"/>
      <c r="AN258" s="425"/>
      <c r="AO258" s="425"/>
      <c r="AP258" s="425"/>
      <c r="AQ258" s="425"/>
      <c r="AR258" s="425"/>
      <c r="AS258" s="425"/>
      <c r="AT258" s="425"/>
      <c r="AU258" s="426"/>
      <c r="AV258" s="430">
        <v>2.206251</v>
      </c>
      <c r="AW258" s="431"/>
      <c r="AX258" s="431"/>
      <c r="AY258" s="432"/>
    </row>
    <row r="259" spans="1:51" ht="24.75" hidden="1" customHeight="1" x14ac:dyDescent="0.2">
      <c r="A259" s="502"/>
      <c r="B259" s="503"/>
      <c r="C259" s="503"/>
      <c r="D259" s="503"/>
      <c r="E259" s="503"/>
      <c r="F259" s="504"/>
      <c r="G259" s="371"/>
      <c r="H259" s="372"/>
      <c r="I259" s="372"/>
      <c r="J259" s="372"/>
      <c r="K259" s="373"/>
      <c r="L259" s="374"/>
      <c r="M259" s="375"/>
      <c r="N259" s="375"/>
      <c r="O259" s="375"/>
      <c r="P259" s="375"/>
      <c r="Q259" s="375"/>
      <c r="R259" s="375"/>
      <c r="S259" s="375"/>
      <c r="T259" s="375"/>
      <c r="U259" s="375"/>
      <c r="V259" s="375"/>
      <c r="W259" s="375"/>
      <c r="X259" s="376"/>
      <c r="Y259" s="377"/>
      <c r="Z259" s="378"/>
      <c r="AA259" s="378"/>
      <c r="AB259" s="378"/>
      <c r="AC259" s="379"/>
      <c r="AD259" s="371"/>
      <c r="AE259" s="372"/>
      <c r="AF259" s="372"/>
      <c r="AG259" s="372"/>
      <c r="AH259" s="373"/>
      <c r="AI259" s="374"/>
      <c r="AJ259" s="375"/>
      <c r="AK259" s="375"/>
      <c r="AL259" s="375"/>
      <c r="AM259" s="375"/>
      <c r="AN259" s="375"/>
      <c r="AO259" s="375"/>
      <c r="AP259" s="375"/>
      <c r="AQ259" s="375"/>
      <c r="AR259" s="375"/>
      <c r="AS259" s="375"/>
      <c r="AT259" s="375"/>
      <c r="AU259" s="376"/>
      <c r="AV259" s="377"/>
      <c r="AW259" s="378"/>
      <c r="AX259" s="378"/>
      <c r="AY259" s="380"/>
    </row>
    <row r="260" spans="1:51" ht="24.75" hidden="1" customHeight="1" x14ac:dyDescent="0.2">
      <c r="A260" s="502"/>
      <c r="B260" s="503"/>
      <c r="C260" s="503"/>
      <c r="D260" s="503"/>
      <c r="E260" s="503"/>
      <c r="F260" s="504"/>
      <c r="G260" s="371"/>
      <c r="H260" s="372"/>
      <c r="I260" s="372"/>
      <c r="J260" s="372"/>
      <c r="K260" s="373"/>
      <c r="L260" s="374"/>
      <c r="M260" s="375"/>
      <c r="N260" s="375"/>
      <c r="O260" s="375"/>
      <c r="P260" s="375"/>
      <c r="Q260" s="375"/>
      <c r="R260" s="375"/>
      <c r="S260" s="375"/>
      <c r="T260" s="375"/>
      <c r="U260" s="375"/>
      <c r="V260" s="375"/>
      <c r="W260" s="375"/>
      <c r="X260" s="376"/>
      <c r="Y260" s="377"/>
      <c r="Z260" s="378"/>
      <c r="AA260" s="378"/>
      <c r="AB260" s="378"/>
      <c r="AC260" s="379"/>
      <c r="AD260" s="371"/>
      <c r="AE260" s="372"/>
      <c r="AF260" s="372"/>
      <c r="AG260" s="372"/>
      <c r="AH260" s="373"/>
      <c r="AI260" s="374"/>
      <c r="AJ260" s="375"/>
      <c r="AK260" s="375"/>
      <c r="AL260" s="375"/>
      <c r="AM260" s="375"/>
      <c r="AN260" s="375"/>
      <c r="AO260" s="375"/>
      <c r="AP260" s="375"/>
      <c r="AQ260" s="375"/>
      <c r="AR260" s="375"/>
      <c r="AS260" s="375"/>
      <c r="AT260" s="375"/>
      <c r="AU260" s="376"/>
      <c r="AV260" s="377"/>
      <c r="AW260" s="378"/>
      <c r="AX260" s="378"/>
      <c r="AY260" s="380"/>
    </row>
    <row r="261" spans="1:51" ht="24.75" hidden="1" customHeight="1" x14ac:dyDescent="0.2">
      <c r="A261" s="502"/>
      <c r="B261" s="503"/>
      <c r="C261" s="503"/>
      <c r="D261" s="503"/>
      <c r="E261" s="503"/>
      <c r="F261" s="504"/>
      <c r="G261" s="371"/>
      <c r="H261" s="372"/>
      <c r="I261" s="372"/>
      <c r="J261" s="372"/>
      <c r="K261" s="373"/>
      <c r="L261" s="374"/>
      <c r="M261" s="375"/>
      <c r="N261" s="375"/>
      <c r="O261" s="375"/>
      <c r="P261" s="375"/>
      <c r="Q261" s="375"/>
      <c r="R261" s="375"/>
      <c r="S261" s="375"/>
      <c r="T261" s="375"/>
      <c r="U261" s="375"/>
      <c r="V261" s="375"/>
      <c r="W261" s="375"/>
      <c r="X261" s="376"/>
      <c r="Y261" s="377"/>
      <c r="Z261" s="378"/>
      <c r="AA261" s="378"/>
      <c r="AB261" s="378"/>
      <c r="AC261" s="379"/>
      <c r="AD261" s="371"/>
      <c r="AE261" s="372"/>
      <c r="AF261" s="372"/>
      <c r="AG261" s="372"/>
      <c r="AH261" s="373"/>
      <c r="AI261" s="374"/>
      <c r="AJ261" s="375"/>
      <c r="AK261" s="375"/>
      <c r="AL261" s="375"/>
      <c r="AM261" s="375"/>
      <c r="AN261" s="375"/>
      <c r="AO261" s="375"/>
      <c r="AP261" s="375"/>
      <c r="AQ261" s="375"/>
      <c r="AR261" s="375"/>
      <c r="AS261" s="375"/>
      <c r="AT261" s="375"/>
      <c r="AU261" s="376"/>
      <c r="AV261" s="377"/>
      <c r="AW261" s="378"/>
      <c r="AX261" s="378"/>
      <c r="AY261" s="380"/>
    </row>
    <row r="262" spans="1:51" ht="24.75" hidden="1" customHeight="1" x14ac:dyDescent="0.2">
      <c r="A262" s="502"/>
      <c r="B262" s="503"/>
      <c r="C262" s="503"/>
      <c r="D262" s="503"/>
      <c r="E262" s="503"/>
      <c r="F262" s="504"/>
      <c r="G262" s="371"/>
      <c r="H262" s="372"/>
      <c r="I262" s="372"/>
      <c r="J262" s="372"/>
      <c r="K262" s="373"/>
      <c r="L262" s="374"/>
      <c r="M262" s="375"/>
      <c r="N262" s="375"/>
      <c r="O262" s="375"/>
      <c r="P262" s="375"/>
      <c r="Q262" s="375"/>
      <c r="R262" s="375"/>
      <c r="S262" s="375"/>
      <c r="T262" s="375"/>
      <c r="U262" s="375"/>
      <c r="V262" s="375"/>
      <c r="W262" s="375"/>
      <c r="X262" s="376"/>
      <c r="Y262" s="377"/>
      <c r="Z262" s="378"/>
      <c r="AA262" s="378"/>
      <c r="AB262" s="378"/>
      <c r="AC262" s="379"/>
      <c r="AD262" s="371"/>
      <c r="AE262" s="372"/>
      <c r="AF262" s="372"/>
      <c r="AG262" s="372"/>
      <c r="AH262" s="373"/>
      <c r="AI262" s="374"/>
      <c r="AJ262" s="375"/>
      <c r="AK262" s="375"/>
      <c r="AL262" s="375"/>
      <c r="AM262" s="375"/>
      <c r="AN262" s="375"/>
      <c r="AO262" s="375"/>
      <c r="AP262" s="375"/>
      <c r="AQ262" s="375"/>
      <c r="AR262" s="375"/>
      <c r="AS262" s="375"/>
      <c r="AT262" s="375"/>
      <c r="AU262" s="376"/>
      <c r="AV262" s="377"/>
      <c r="AW262" s="378"/>
      <c r="AX262" s="378"/>
      <c r="AY262" s="380"/>
    </row>
    <row r="263" spans="1:51" ht="24.75" hidden="1" customHeight="1" x14ac:dyDescent="0.2">
      <c r="A263" s="502"/>
      <c r="B263" s="503"/>
      <c r="C263" s="503"/>
      <c r="D263" s="503"/>
      <c r="E263" s="503"/>
      <c r="F263" s="504"/>
      <c r="G263" s="371"/>
      <c r="H263" s="372"/>
      <c r="I263" s="372"/>
      <c r="J263" s="372"/>
      <c r="K263" s="373"/>
      <c r="L263" s="374"/>
      <c r="M263" s="375"/>
      <c r="N263" s="375"/>
      <c r="O263" s="375"/>
      <c r="P263" s="375"/>
      <c r="Q263" s="375"/>
      <c r="R263" s="375"/>
      <c r="S263" s="375"/>
      <c r="T263" s="375"/>
      <c r="U263" s="375"/>
      <c r="V263" s="375"/>
      <c r="W263" s="375"/>
      <c r="X263" s="376"/>
      <c r="Y263" s="377"/>
      <c r="Z263" s="378"/>
      <c r="AA263" s="378"/>
      <c r="AB263" s="378"/>
      <c r="AC263" s="379"/>
      <c r="AD263" s="371"/>
      <c r="AE263" s="372"/>
      <c r="AF263" s="372"/>
      <c r="AG263" s="372"/>
      <c r="AH263" s="373"/>
      <c r="AI263" s="374"/>
      <c r="AJ263" s="375"/>
      <c r="AK263" s="375"/>
      <c r="AL263" s="375"/>
      <c r="AM263" s="375"/>
      <c r="AN263" s="375"/>
      <c r="AO263" s="375"/>
      <c r="AP263" s="375"/>
      <c r="AQ263" s="375"/>
      <c r="AR263" s="375"/>
      <c r="AS263" s="375"/>
      <c r="AT263" s="375"/>
      <c r="AU263" s="376"/>
      <c r="AV263" s="377"/>
      <c r="AW263" s="378"/>
      <c r="AX263" s="378"/>
      <c r="AY263" s="380"/>
    </row>
    <row r="264" spans="1:51" ht="24.75" customHeight="1" x14ac:dyDescent="0.2">
      <c r="A264" s="502"/>
      <c r="B264" s="503"/>
      <c r="C264" s="503"/>
      <c r="D264" s="503"/>
      <c r="E264" s="503"/>
      <c r="F264" s="504"/>
      <c r="G264" s="362"/>
      <c r="H264" s="363"/>
      <c r="I264" s="363"/>
      <c r="J264" s="363"/>
      <c r="K264" s="364"/>
      <c r="L264" s="365"/>
      <c r="M264" s="366"/>
      <c r="N264" s="366"/>
      <c r="O264" s="366"/>
      <c r="P264" s="366"/>
      <c r="Q264" s="366"/>
      <c r="R264" s="366"/>
      <c r="S264" s="366"/>
      <c r="T264" s="366"/>
      <c r="U264" s="366"/>
      <c r="V264" s="366"/>
      <c r="W264" s="366"/>
      <c r="X264" s="367"/>
      <c r="Y264" s="368"/>
      <c r="Z264" s="369"/>
      <c r="AA264" s="369"/>
      <c r="AB264" s="369"/>
      <c r="AC264" s="369"/>
      <c r="AD264" s="362"/>
      <c r="AE264" s="363"/>
      <c r="AF264" s="363"/>
      <c r="AG264" s="363"/>
      <c r="AH264" s="364"/>
      <c r="AI264" s="365"/>
      <c r="AJ264" s="366"/>
      <c r="AK264" s="366"/>
      <c r="AL264" s="366"/>
      <c r="AM264" s="366"/>
      <c r="AN264" s="366"/>
      <c r="AO264" s="366"/>
      <c r="AP264" s="366"/>
      <c r="AQ264" s="366"/>
      <c r="AR264" s="366"/>
      <c r="AS264" s="366"/>
      <c r="AT264" s="366"/>
      <c r="AU264" s="367"/>
      <c r="AV264" s="368"/>
      <c r="AW264" s="369"/>
      <c r="AX264" s="369"/>
      <c r="AY264" s="370"/>
    </row>
    <row r="265" spans="1:51" ht="24.75" customHeight="1" thickBot="1" x14ac:dyDescent="0.25">
      <c r="A265" s="505"/>
      <c r="B265" s="506"/>
      <c r="C265" s="506"/>
      <c r="D265" s="506"/>
      <c r="E265" s="506"/>
      <c r="F265" s="507"/>
      <c r="G265" s="352" t="s">
        <v>269</v>
      </c>
      <c r="H265" s="353"/>
      <c r="I265" s="353"/>
      <c r="J265" s="353"/>
      <c r="K265" s="354"/>
      <c r="L265" s="355"/>
      <c r="M265" s="356"/>
      <c r="N265" s="356"/>
      <c r="O265" s="356"/>
      <c r="P265" s="356"/>
      <c r="Q265" s="356"/>
      <c r="R265" s="356"/>
      <c r="S265" s="356"/>
      <c r="T265" s="356"/>
      <c r="U265" s="356"/>
      <c r="V265" s="356"/>
      <c r="W265" s="356"/>
      <c r="X265" s="357"/>
      <c r="Y265" s="358">
        <f>SUM(Y257:AC264)</f>
        <v>3.0380389999999999</v>
      </c>
      <c r="Z265" s="359"/>
      <c r="AA265" s="359"/>
      <c r="AB265" s="359"/>
      <c r="AC265" s="360"/>
      <c r="AD265" s="352" t="s">
        <v>269</v>
      </c>
      <c r="AE265" s="353"/>
      <c r="AF265" s="353"/>
      <c r="AG265" s="353"/>
      <c r="AH265" s="354"/>
      <c r="AI265" s="355"/>
      <c r="AJ265" s="356"/>
      <c r="AK265" s="356"/>
      <c r="AL265" s="356"/>
      <c r="AM265" s="356"/>
      <c r="AN265" s="356"/>
      <c r="AO265" s="356"/>
      <c r="AP265" s="356"/>
      <c r="AQ265" s="356"/>
      <c r="AR265" s="356"/>
      <c r="AS265" s="356"/>
      <c r="AT265" s="356"/>
      <c r="AU265" s="357"/>
      <c r="AV265" s="358">
        <f>SUM(AV257:AY264)</f>
        <v>202.13</v>
      </c>
      <c r="AW265" s="359"/>
      <c r="AX265" s="359"/>
      <c r="AY265" s="361"/>
    </row>
    <row r="266" spans="1:51" ht="24.75" customHeight="1" x14ac:dyDescent="0.2">
      <c r="A266" s="28"/>
      <c r="B266" s="28"/>
      <c r="C266" s="28"/>
      <c r="D266" s="28"/>
      <c r="E266" s="28"/>
      <c r="F266" s="28"/>
      <c r="G266" s="408" t="s">
        <v>461</v>
      </c>
      <c r="H266" s="406"/>
      <c r="I266" s="406"/>
      <c r="J266" s="406"/>
      <c r="K266" s="406"/>
      <c r="L266" s="406"/>
      <c r="M266" s="406"/>
      <c r="N266" s="406"/>
      <c r="O266" s="406"/>
      <c r="P266" s="406"/>
      <c r="Q266" s="406"/>
      <c r="R266" s="406"/>
      <c r="S266" s="406"/>
      <c r="T266" s="406"/>
      <c r="U266" s="406"/>
      <c r="V266" s="406"/>
      <c r="W266" s="406"/>
      <c r="X266" s="406"/>
      <c r="Y266" s="406"/>
      <c r="Z266" s="406"/>
      <c r="AA266" s="406"/>
      <c r="AB266" s="406"/>
      <c r="AC266" s="407"/>
      <c r="AD266" s="408" t="s">
        <v>302</v>
      </c>
      <c r="AE266" s="406"/>
      <c r="AF266" s="406"/>
      <c r="AG266" s="406"/>
      <c r="AH266" s="406"/>
      <c r="AI266" s="406"/>
      <c r="AJ266" s="406"/>
      <c r="AK266" s="406"/>
      <c r="AL266" s="406"/>
      <c r="AM266" s="406"/>
      <c r="AN266" s="406"/>
      <c r="AO266" s="406"/>
      <c r="AP266" s="406"/>
      <c r="AQ266" s="406"/>
      <c r="AR266" s="406"/>
      <c r="AS266" s="406"/>
      <c r="AT266" s="406"/>
      <c r="AU266" s="406"/>
      <c r="AV266" s="406"/>
      <c r="AW266" s="406"/>
      <c r="AX266" s="406"/>
      <c r="AY266" s="409"/>
    </row>
    <row r="267" spans="1:51" ht="24.75" customHeight="1" x14ac:dyDescent="0.2">
      <c r="A267" s="28"/>
      <c r="B267" s="28"/>
      <c r="C267" s="28"/>
      <c r="D267" s="28"/>
      <c r="E267" s="28"/>
      <c r="F267" s="28"/>
      <c r="G267" s="410" t="s">
        <v>243</v>
      </c>
      <c r="H267" s="89"/>
      <c r="I267" s="89"/>
      <c r="J267" s="89"/>
      <c r="K267" s="90"/>
      <c r="L267" s="88" t="s">
        <v>244</v>
      </c>
      <c r="M267" s="89"/>
      <c r="N267" s="89"/>
      <c r="O267" s="89"/>
      <c r="P267" s="89"/>
      <c r="Q267" s="89"/>
      <c r="R267" s="89"/>
      <c r="S267" s="89"/>
      <c r="T267" s="89"/>
      <c r="U267" s="89"/>
      <c r="V267" s="89"/>
      <c r="W267" s="89"/>
      <c r="X267" s="90"/>
      <c r="Y267" s="411" t="s">
        <v>245</v>
      </c>
      <c r="Z267" s="412"/>
      <c r="AA267" s="412"/>
      <c r="AB267" s="412"/>
      <c r="AC267" s="413"/>
      <c r="AD267" s="410" t="s">
        <v>243</v>
      </c>
      <c r="AE267" s="89"/>
      <c r="AF267" s="89"/>
      <c r="AG267" s="89"/>
      <c r="AH267" s="90"/>
      <c r="AI267" s="88" t="s">
        <v>244</v>
      </c>
      <c r="AJ267" s="89"/>
      <c r="AK267" s="89"/>
      <c r="AL267" s="89"/>
      <c r="AM267" s="89"/>
      <c r="AN267" s="89"/>
      <c r="AO267" s="89"/>
      <c r="AP267" s="89"/>
      <c r="AQ267" s="89"/>
      <c r="AR267" s="89"/>
      <c r="AS267" s="89"/>
      <c r="AT267" s="89"/>
      <c r="AU267" s="90"/>
      <c r="AV267" s="411" t="s">
        <v>245</v>
      </c>
      <c r="AW267" s="412"/>
      <c r="AX267" s="412"/>
      <c r="AY267" s="414"/>
    </row>
    <row r="268" spans="1:51" ht="38.25" customHeight="1" x14ac:dyDescent="0.2">
      <c r="A268" s="28"/>
      <c r="B268" s="28"/>
      <c r="C268" s="28"/>
      <c r="D268" s="28"/>
      <c r="E268" s="28"/>
      <c r="F268" s="28"/>
      <c r="G268" s="387" t="s">
        <v>303</v>
      </c>
      <c r="H268" s="388"/>
      <c r="I268" s="388"/>
      <c r="J268" s="388"/>
      <c r="K268" s="389"/>
      <c r="L268" s="390" t="s">
        <v>304</v>
      </c>
      <c r="M268" s="391"/>
      <c r="N268" s="391"/>
      <c r="O268" s="391"/>
      <c r="P268" s="391"/>
      <c r="Q268" s="391"/>
      <c r="R268" s="391"/>
      <c r="S268" s="391"/>
      <c r="T268" s="391"/>
      <c r="U268" s="391"/>
      <c r="V268" s="391"/>
      <c r="W268" s="391"/>
      <c r="X268" s="392"/>
      <c r="Y268" s="393">
        <v>3</v>
      </c>
      <c r="Z268" s="394"/>
      <c r="AA268" s="394"/>
      <c r="AB268" s="394"/>
      <c r="AC268" s="395"/>
      <c r="AD268" s="387" t="s">
        <v>305</v>
      </c>
      <c r="AE268" s="388"/>
      <c r="AF268" s="388"/>
      <c r="AG268" s="388"/>
      <c r="AH268" s="389"/>
      <c r="AI268" s="390" t="s">
        <v>306</v>
      </c>
      <c r="AJ268" s="391"/>
      <c r="AK268" s="391"/>
      <c r="AL268" s="391"/>
      <c r="AM268" s="391"/>
      <c r="AN268" s="391"/>
      <c r="AO268" s="391"/>
      <c r="AP268" s="391"/>
      <c r="AQ268" s="391"/>
      <c r="AR268" s="391"/>
      <c r="AS268" s="391"/>
      <c r="AT268" s="391"/>
      <c r="AU268" s="392"/>
      <c r="AV268" s="418">
        <v>5.34</v>
      </c>
      <c r="AW268" s="419"/>
      <c r="AX268" s="419"/>
      <c r="AY268" s="420"/>
    </row>
    <row r="269" spans="1:51" ht="30" hidden="1" customHeight="1" x14ac:dyDescent="0.2">
      <c r="A269" s="28"/>
      <c r="B269" s="28"/>
      <c r="C269" s="28"/>
      <c r="D269" s="28"/>
      <c r="E269" s="28"/>
      <c r="F269" s="28"/>
      <c r="G269" s="371"/>
      <c r="H269" s="372"/>
      <c r="I269" s="372"/>
      <c r="J269" s="372"/>
      <c r="K269" s="373"/>
      <c r="L269" s="374"/>
      <c r="M269" s="375"/>
      <c r="N269" s="375"/>
      <c r="O269" s="375"/>
      <c r="P269" s="375"/>
      <c r="Q269" s="375"/>
      <c r="R269" s="375"/>
      <c r="S269" s="375"/>
      <c r="T269" s="375"/>
      <c r="U269" s="375"/>
      <c r="V269" s="375"/>
      <c r="W269" s="375"/>
      <c r="X269" s="376"/>
      <c r="Y269" s="384"/>
      <c r="Z269" s="385"/>
      <c r="AA269" s="385"/>
      <c r="AB269" s="385"/>
      <c r="AC269" s="386"/>
      <c r="AD269" s="381"/>
      <c r="AE269" s="382"/>
      <c r="AF269" s="382"/>
      <c r="AG269" s="382"/>
      <c r="AH269" s="383"/>
      <c r="AI269" s="374"/>
      <c r="AJ269" s="375"/>
      <c r="AK269" s="375"/>
      <c r="AL269" s="375"/>
      <c r="AM269" s="375"/>
      <c r="AN269" s="375"/>
      <c r="AO269" s="375"/>
      <c r="AP269" s="375"/>
      <c r="AQ269" s="375"/>
      <c r="AR269" s="375"/>
      <c r="AS269" s="375"/>
      <c r="AT269" s="375"/>
      <c r="AU269" s="376"/>
      <c r="AV269" s="377"/>
      <c r="AW269" s="378"/>
      <c r="AX269" s="378"/>
      <c r="AY269" s="380"/>
    </row>
    <row r="270" spans="1:51" ht="24.75" hidden="1" customHeight="1" x14ac:dyDescent="0.2">
      <c r="A270" s="28"/>
      <c r="B270" s="28"/>
      <c r="C270" s="28"/>
      <c r="D270" s="28"/>
      <c r="E270" s="28"/>
      <c r="F270" s="28"/>
      <c r="G270" s="371"/>
      <c r="H270" s="372"/>
      <c r="I270" s="372"/>
      <c r="J270" s="372"/>
      <c r="K270" s="373"/>
      <c r="L270" s="374"/>
      <c r="M270" s="375"/>
      <c r="N270" s="375"/>
      <c r="O270" s="375"/>
      <c r="P270" s="375"/>
      <c r="Q270" s="375"/>
      <c r="R270" s="375"/>
      <c r="S270" s="375"/>
      <c r="T270" s="375"/>
      <c r="U270" s="375"/>
      <c r="V270" s="375"/>
      <c r="W270" s="375"/>
      <c r="X270" s="376"/>
      <c r="Y270" s="377"/>
      <c r="Z270" s="378"/>
      <c r="AA270" s="378"/>
      <c r="AB270" s="378"/>
      <c r="AC270" s="379"/>
      <c r="AD270" s="371"/>
      <c r="AE270" s="372"/>
      <c r="AF270" s="372"/>
      <c r="AG270" s="372"/>
      <c r="AH270" s="373"/>
      <c r="AI270" s="374"/>
      <c r="AJ270" s="375"/>
      <c r="AK270" s="375"/>
      <c r="AL270" s="375"/>
      <c r="AM270" s="375"/>
      <c r="AN270" s="375"/>
      <c r="AO270" s="375"/>
      <c r="AP270" s="375"/>
      <c r="AQ270" s="375"/>
      <c r="AR270" s="375"/>
      <c r="AS270" s="375"/>
      <c r="AT270" s="375"/>
      <c r="AU270" s="376"/>
      <c r="AV270" s="377"/>
      <c r="AW270" s="378"/>
      <c r="AX270" s="378"/>
      <c r="AY270" s="380"/>
    </row>
    <row r="271" spans="1:51" ht="24.75" hidden="1" customHeight="1" x14ac:dyDescent="0.2">
      <c r="A271" s="28"/>
      <c r="B271" s="28"/>
      <c r="C271" s="28"/>
      <c r="D271" s="28"/>
      <c r="E271" s="28"/>
      <c r="F271" s="28"/>
      <c r="G271" s="371"/>
      <c r="H271" s="372"/>
      <c r="I271" s="372"/>
      <c r="J271" s="372"/>
      <c r="K271" s="373"/>
      <c r="L271" s="374"/>
      <c r="M271" s="375"/>
      <c r="N271" s="375"/>
      <c r="O271" s="375"/>
      <c r="P271" s="375"/>
      <c r="Q271" s="375"/>
      <c r="R271" s="375"/>
      <c r="S271" s="375"/>
      <c r="T271" s="375"/>
      <c r="U271" s="375"/>
      <c r="V271" s="375"/>
      <c r="W271" s="375"/>
      <c r="X271" s="376"/>
      <c r="Y271" s="377"/>
      <c r="Z271" s="378"/>
      <c r="AA271" s="378"/>
      <c r="AB271" s="378"/>
      <c r="AC271" s="379"/>
      <c r="AD271" s="371"/>
      <c r="AE271" s="372"/>
      <c r="AF271" s="372"/>
      <c r="AG271" s="372"/>
      <c r="AH271" s="373"/>
      <c r="AI271" s="374"/>
      <c r="AJ271" s="375"/>
      <c r="AK271" s="375"/>
      <c r="AL271" s="375"/>
      <c r="AM271" s="375"/>
      <c r="AN271" s="375"/>
      <c r="AO271" s="375"/>
      <c r="AP271" s="375"/>
      <c r="AQ271" s="375"/>
      <c r="AR271" s="375"/>
      <c r="AS271" s="375"/>
      <c r="AT271" s="375"/>
      <c r="AU271" s="376"/>
      <c r="AV271" s="377"/>
      <c r="AW271" s="378"/>
      <c r="AX271" s="378"/>
      <c r="AY271" s="380"/>
    </row>
    <row r="272" spans="1:51" ht="24.75" hidden="1" customHeight="1" x14ac:dyDescent="0.2">
      <c r="A272" s="28"/>
      <c r="B272" s="28"/>
      <c r="C272" s="28"/>
      <c r="D272" s="28"/>
      <c r="E272" s="28"/>
      <c r="F272" s="28"/>
      <c r="G272" s="371"/>
      <c r="H272" s="372"/>
      <c r="I272" s="372"/>
      <c r="J272" s="372"/>
      <c r="K272" s="373"/>
      <c r="L272" s="374"/>
      <c r="M272" s="375"/>
      <c r="N272" s="375"/>
      <c r="O272" s="375"/>
      <c r="P272" s="375"/>
      <c r="Q272" s="375"/>
      <c r="R272" s="375"/>
      <c r="S272" s="375"/>
      <c r="T272" s="375"/>
      <c r="U272" s="375"/>
      <c r="V272" s="375"/>
      <c r="W272" s="375"/>
      <c r="X272" s="376"/>
      <c r="Y272" s="377"/>
      <c r="Z272" s="378"/>
      <c r="AA272" s="378"/>
      <c r="AB272" s="378"/>
      <c r="AC272" s="379"/>
      <c r="AD272" s="371"/>
      <c r="AE272" s="372"/>
      <c r="AF272" s="372"/>
      <c r="AG272" s="372"/>
      <c r="AH272" s="373"/>
      <c r="AI272" s="374"/>
      <c r="AJ272" s="375"/>
      <c r="AK272" s="375"/>
      <c r="AL272" s="375"/>
      <c r="AM272" s="375"/>
      <c r="AN272" s="375"/>
      <c r="AO272" s="375"/>
      <c r="AP272" s="375"/>
      <c r="AQ272" s="375"/>
      <c r="AR272" s="375"/>
      <c r="AS272" s="375"/>
      <c r="AT272" s="375"/>
      <c r="AU272" s="376"/>
      <c r="AV272" s="377"/>
      <c r="AW272" s="378"/>
      <c r="AX272" s="378"/>
      <c r="AY272" s="380"/>
    </row>
    <row r="273" spans="1:51" ht="24.75" hidden="1" customHeight="1" x14ac:dyDescent="0.2">
      <c r="A273" s="28"/>
      <c r="B273" s="28"/>
      <c r="C273" s="28"/>
      <c r="D273" s="28"/>
      <c r="E273" s="28"/>
      <c r="F273" s="28"/>
      <c r="G273" s="371"/>
      <c r="H273" s="372"/>
      <c r="I273" s="372"/>
      <c r="J273" s="372"/>
      <c r="K273" s="373"/>
      <c r="L273" s="374"/>
      <c r="M273" s="375"/>
      <c r="N273" s="375"/>
      <c r="O273" s="375"/>
      <c r="P273" s="375"/>
      <c r="Q273" s="375"/>
      <c r="R273" s="375"/>
      <c r="S273" s="375"/>
      <c r="T273" s="375"/>
      <c r="U273" s="375"/>
      <c r="V273" s="375"/>
      <c r="W273" s="375"/>
      <c r="X273" s="376"/>
      <c r="Y273" s="377"/>
      <c r="Z273" s="378"/>
      <c r="AA273" s="378"/>
      <c r="AB273" s="378"/>
      <c r="AC273" s="379"/>
      <c r="AD273" s="371"/>
      <c r="AE273" s="372"/>
      <c r="AF273" s="372"/>
      <c r="AG273" s="372"/>
      <c r="AH273" s="373"/>
      <c r="AI273" s="374"/>
      <c r="AJ273" s="375"/>
      <c r="AK273" s="375"/>
      <c r="AL273" s="375"/>
      <c r="AM273" s="375"/>
      <c r="AN273" s="375"/>
      <c r="AO273" s="375"/>
      <c r="AP273" s="375"/>
      <c r="AQ273" s="375"/>
      <c r="AR273" s="375"/>
      <c r="AS273" s="375"/>
      <c r="AT273" s="375"/>
      <c r="AU273" s="376"/>
      <c r="AV273" s="377"/>
      <c r="AW273" s="378"/>
      <c r="AX273" s="378"/>
      <c r="AY273" s="380"/>
    </row>
    <row r="274" spans="1:51" ht="24.75" hidden="1" customHeight="1" x14ac:dyDescent="0.2">
      <c r="A274" s="28"/>
      <c r="B274" s="28"/>
      <c r="C274" s="28"/>
      <c r="D274" s="28"/>
      <c r="E274" s="28"/>
      <c r="F274" s="28"/>
      <c r="G274" s="371"/>
      <c r="H274" s="372"/>
      <c r="I274" s="372"/>
      <c r="J274" s="372"/>
      <c r="K274" s="373"/>
      <c r="L274" s="374"/>
      <c r="M274" s="375"/>
      <c r="N274" s="375"/>
      <c r="O274" s="375"/>
      <c r="P274" s="375"/>
      <c r="Q274" s="375"/>
      <c r="R274" s="375"/>
      <c r="S274" s="375"/>
      <c r="T274" s="375"/>
      <c r="U274" s="375"/>
      <c r="V274" s="375"/>
      <c r="W274" s="375"/>
      <c r="X274" s="376"/>
      <c r="Y274" s="377"/>
      <c r="Z274" s="378"/>
      <c r="AA274" s="378"/>
      <c r="AB274" s="378"/>
      <c r="AC274" s="379"/>
      <c r="AD274" s="371"/>
      <c r="AE274" s="372"/>
      <c r="AF274" s="372"/>
      <c r="AG274" s="372"/>
      <c r="AH274" s="373"/>
      <c r="AI274" s="374"/>
      <c r="AJ274" s="375"/>
      <c r="AK274" s="375"/>
      <c r="AL274" s="375"/>
      <c r="AM274" s="375"/>
      <c r="AN274" s="375"/>
      <c r="AO274" s="375"/>
      <c r="AP274" s="375"/>
      <c r="AQ274" s="375"/>
      <c r="AR274" s="375"/>
      <c r="AS274" s="375"/>
      <c r="AT274" s="375"/>
      <c r="AU274" s="376"/>
      <c r="AV274" s="377"/>
      <c r="AW274" s="378"/>
      <c r="AX274" s="378"/>
      <c r="AY274" s="380"/>
    </row>
    <row r="275" spans="1:51" ht="24.75" hidden="1" customHeight="1" x14ac:dyDescent="0.2">
      <c r="A275" s="28"/>
      <c r="B275" s="28"/>
      <c r="C275" s="28"/>
      <c r="D275" s="28"/>
      <c r="E275" s="28"/>
      <c r="F275" s="28"/>
      <c r="G275" s="362"/>
      <c r="H275" s="363"/>
      <c r="I275" s="363"/>
      <c r="J275" s="363"/>
      <c r="K275" s="364"/>
      <c r="L275" s="365"/>
      <c r="M275" s="366"/>
      <c r="N275" s="366"/>
      <c r="O275" s="366"/>
      <c r="P275" s="366"/>
      <c r="Q275" s="366"/>
      <c r="R275" s="366"/>
      <c r="S275" s="366"/>
      <c r="T275" s="366"/>
      <c r="U275" s="366"/>
      <c r="V275" s="366"/>
      <c r="W275" s="366"/>
      <c r="X275" s="367"/>
      <c r="Y275" s="368"/>
      <c r="Z275" s="369"/>
      <c r="AA275" s="369"/>
      <c r="AB275" s="369"/>
      <c r="AC275" s="369"/>
      <c r="AD275" s="362"/>
      <c r="AE275" s="363"/>
      <c r="AF275" s="363"/>
      <c r="AG275" s="363"/>
      <c r="AH275" s="364"/>
      <c r="AI275" s="365"/>
      <c r="AJ275" s="366"/>
      <c r="AK275" s="366"/>
      <c r="AL275" s="366"/>
      <c r="AM275" s="366"/>
      <c r="AN275" s="366"/>
      <c r="AO275" s="366"/>
      <c r="AP275" s="366"/>
      <c r="AQ275" s="366"/>
      <c r="AR275" s="366"/>
      <c r="AS275" s="366"/>
      <c r="AT275" s="366"/>
      <c r="AU275" s="367"/>
      <c r="AV275" s="368"/>
      <c r="AW275" s="369"/>
      <c r="AX275" s="369"/>
      <c r="AY275" s="370"/>
    </row>
    <row r="276" spans="1:51" ht="24.75" customHeight="1" thickBot="1" x14ac:dyDescent="0.25">
      <c r="A276" s="28"/>
      <c r="B276" s="28"/>
      <c r="C276" s="28"/>
      <c r="D276" s="28"/>
      <c r="E276" s="28"/>
      <c r="F276" s="28"/>
      <c r="G276" s="352" t="s">
        <v>269</v>
      </c>
      <c r="H276" s="353"/>
      <c r="I276" s="353"/>
      <c r="J276" s="353"/>
      <c r="K276" s="354"/>
      <c r="L276" s="355"/>
      <c r="M276" s="356"/>
      <c r="N276" s="356"/>
      <c r="O276" s="356"/>
      <c r="P276" s="356"/>
      <c r="Q276" s="356"/>
      <c r="R276" s="356"/>
      <c r="S276" s="356"/>
      <c r="T276" s="356"/>
      <c r="U276" s="356"/>
      <c r="V276" s="356"/>
      <c r="W276" s="356"/>
      <c r="X276" s="357"/>
      <c r="Y276" s="358">
        <f>SUM(Y268:AC275)</f>
        <v>3</v>
      </c>
      <c r="Z276" s="359"/>
      <c r="AA276" s="359"/>
      <c r="AB276" s="359"/>
      <c r="AC276" s="360"/>
      <c r="AD276" s="352" t="s">
        <v>269</v>
      </c>
      <c r="AE276" s="353"/>
      <c r="AF276" s="353"/>
      <c r="AG276" s="353"/>
      <c r="AH276" s="354"/>
      <c r="AI276" s="355"/>
      <c r="AJ276" s="356"/>
      <c r="AK276" s="356"/>
      <c r="AL276" s="356"/>
      <c r="AM276" s="356"/>
      <c r="AN276" s="356"/>
      <c r="AO276" s="356"/>
      <c r="AP276" s="356"/>
      <c r="AQ276" s="356"/>
      <c r="AR276" s="356"/>
      <c r="AS276" s="356"/>
      <c r="AT276" s="356"/>
      <c r="AU276" s="357"/>
      <c r="AV276" s="358">
        <f>SUM(AV268:AY275)</f>
        <v>5.34</v>
      </c>
      <c r="AW276" s="359"/>
      <c r="AX276" s="359"/>
      <c r="AY276" s="361"/>
    </row>
    <row r="277" spans="1:51" ht="24.75" customHeight="1" x14ac:dyDescent="0.2">
      <c r="A277" s="28"/>
      <c r="B277" s="28"/>
      <c r="C277" s="28"/>
      <c r="D277" s="28"/>
      <c r="E277" s="28"/>
      <c r="F277" s="28"/>
      <c r="G277" s="408" t="s">
        <v>307</v>
      </c>
      <c r="H277" s="406"/>
      <c r="I277" s="406"/>
      <c r="J277" s="406"/>
      <c r="K277" s="406"/>
      <c r="L277" s="406"/>
      <c r="M277" s="406"/>
      <c r="N277" s="406"/>
      <c r="O277" s="406"/>
      <c r="P277" s="406"/>
      <c r="Q277" s="406"/>
      <c r="R277" s="406"/>
      <c r="S277" s="406"/>
      <c r="T277" s="406"/>
      <c r="U277" s="406"/>
      <c r="V277" s="406"/>
      <c r="W277" s="406"/>
      <c r="X277" s="406"/>
      <c r="Y277" s="406"/>
      <c r="Z277" s="406"/>
      <c r="AA277" s="406"/>
      <c r="AB277" s="406"/>
      <c r="AC277" s="407"/>
      <c r="AD277" s="408" t="s">
        <v>308</v>
      </c>
      <c r="AE277" s="406"/>
      <c r="AF277" s="406"/>
      <c r="AG277" s="406"/>
      <c r="AH277" s="406"/>
      <c r="AI277" s="406"/>
      <c r="AJ277" s="406"/>
      <c r="AK277" s="406"/>
      <c r="AL277" s="406"/>
      <c r="AM277" s="406"/>
      <c r="AN277" s="406"/>
      <c r="AO277" s="406"/>
      <c r="AP277" s="406"/>
      <c r="AQ277" s="406"/>
      <c r="AR277" s="406"/>
      <c r="AS277" s="406"/>
      <c r="AT277" s="406"/>
      <c r="AU277" s="406"/>
      <c r="AV277" s="406"/>
      <c r="AW277" s="406"/>
      <c r="AX277" s="406"/>
      <c r="AY277" s="409"/>
    </row>
    <row r="278" spans="1:51" ht="24.75" customHeight="1" x14ac:dyDescent="0.2">
      <c r="A278" s="28"/>
      <c r="B278" s="28"/>
      <c r="C278" s="28"/>
      <c r="D278" s="28"/>
      <c r="E278" s="28"/>
      <c r="F278" s="28"/>
      <c r="G278" s="410" t="s">
        <v>243</v>
      </c>
      <c r="H278" s="89"/>
      <c r="I278" s="89"/>
      <c r="J278" s="89"/>
      <c r="K278" s="90"/>
      <c r="L278" s="88" t="s">
        <v>244</v>
      </c>
      <c r="M278" s="89"/>
      <c r="N278" s="89"/>
      <c r="O278" s="89"/>
      <c r="P278" s="89"/>
      <c r="Q278" s="89"/>
      <c r="R278" s="89"/>
      <c r="S278" s="89"/>
      <c r="T278" s="89"/>
      <c r="U278" s="89"/>
      <c r="V278" s="89"/>
      <c r="W278" s="89"/>
      <c r="X278" s="90"/>
      <c r="Y278" s="411" t="s">
        <v>245</v>
      </c>
      <c r="Z278" s="412"/>
      <c r="AA278" s="412"/>
      <c r="AB278" s="412"/>
      <c r="AC278" s="413"/>
      <c r="AD278" s="410" t="s">
        <v>243</v>
      </c>
      <c r="AE278" s="89"/>
      <c r="AF278" s="89"/>
      <c r="AG278" s="89"/>
      <c r="AH278" s="90"/>
      <c r="AI278" s="88" t="s">
        <v>244</v>
      </c>
      <c r="AJ278" s="89"/>
      <c r="AK278" s="89"/>
      <c r="AL278" s="89"/>
      <c r="AM278" s="89"/>
      <c r="AN278" s="89"/>
      <c r="AO278" s="89"/>
      <c r="AP278" s="89"/>
      <c r="AQ278" s="89"/>
      <c r="AR278" s="89"/>
      <c r="AS278" s="89"/>
      <c r="AT278" s="89"/>
      <c r="AU278" s="90"/>
      <c r="AV278" s="411" t="s">
        <v>245</v>
      </c>
      <c r="AW278" s="412"/>
      <c r="AX278" s="412"/>
      <c r="AY278" s="414"/>
    </row>
    <row r="279" spans="1:51" ht="24.75" customHeight="1" x14ac:dyDescent="0.2">
      <c r="A279" s="28"/>
      <c r="B279" s="28"/>
      <c r="C279" s="28"/>
      <c r="D279" s="28"/>
      <c r="E279" s="28"/>
      <c r="F279" s="28"/>
      <c r="G279" s="415" t="s">
        <v>309</v>
      </c>
      <c r="H279" s="416"/>
      <c r="I279" s="416"/>
      <c r="J279" s="416"/>
      <c r="K279" s="417"/>
      <c r="L279" s="390" t="s">
        <v>310</v>
      </c>
      <c r="M279" s="391"/>
      <c r="N279" s="391"/>
      <c r="O279" s="391"/>
      <c r="P279" s="391"/>
      <c r="Q279" s="391"/>
      <c r="R279" s="391"/>
      <c r="S279" s="391"/>
      <c r="T279" s="391"/>
      <c r="U279" s="391"/>
      <c r="V279" s="391"/>
      <c r="W279" s="391"/>
      <c r="X279" s="392"/>
      <c r="Y279" s="393">
        <v>36.507649999999998</v>
      </c>
      <c r="Z279" s="394"/>
      <c r="AA279" s="394"/>
      <c r="AB279" s="394"/>
      <c r="AC279" s="395"/>
      <c r="AD279" s="415" t="s">
        <v>311</v>
      </c>
      <c r="AE279" s="416"/>
      <c r="AF279" s="416"/>
      <c r="AG279" s="416"/>
      <c r="AH279" s="417"/>
      <c r="AI279" s="390" t="s">
        <v>311</v>
      </c>
      <c r="AJ279" s="391"/>
      <c r="AK279" s="391"/>
      <c r="AL279" s="391"/>
      <c r="AM279" s="391"/>
      <c r="AN279" s="391"/>
      <c r="AO279" s="391"/>
      <c r="AP279" s="391"/>
      <c r="AQ279" s="391"/>
      <c r="AR279" s="391"/>
      <c r="AS279" s="391"/>
      <c r="AT279" s="391"/>
      <c r="AU279" s="392"/>
      <c r="AV279" s="418">
        <v>9.9157460000000004</v>
      </c>
      <c r="AW279" s="419"/>
      <c r="AX279" s="419"/>
      <c r="AY279" s="420"/>
    </row>
    <row r="280" spans="1:51" ht="24.75" hidden="1" customHeight="1" x14ac:dyDescent="0.2">
      <c r="A280" s="28"/>
      <c r="B280" s="28"/>
      <c r="C280" s="28"/>
      <c r="D280" s="28"/>
      <c r="E280" s="28"/>
      <c r="F280" s="28"/>
      <c r="G280" s="371"/>
      <c r="H280" s="372"/>
      <c r="I280" s="372"/>
      <c r="J280" s="372"/>
      <c r="K280" s="373"/>
      <c r="L280" s="374"/>
      <c r="M280" s="375"/>
      <c r="N280" s="375"/>
      <c r="O280" s="375"/>
      <c r="P280" s="375"/>
      <c r="Q280" s="375"/>
      <c r="R280" s="375"/>
      <c r="S280" s="375"/>
      <c r="T280" s="375"/>
      <c r="U280" s="375"/>
      <c r="V280" s="375"/>
      <c r="W280" s="375"/>
      <c r="X280" s="376"/>
      <c r="Y280" s="384"/>
      <c r="Z280" s="385"/>
      <c r="AA280" s="385"/>
      <c r="AB280" s="385"/>
      <c r="AC280" s="386"/>
      <c r="AD280" s="371"/>
      <c r="AE280" s="372"/>
      <c r="AF280" s="372"/>
      <c r="AG280" s="372"/>
      <c r="AH280" s="373"/>
      <c r="AI280" s="374"/>
      <c r="AJ280" s="375"/>
      <c r="AK280" s="375"/>
      <c r="AL280" s="375"/>
      <c r="AM280" s="375"/>
      <c r="AN280" s="375"/>
      <c r="AO280" s="375"/>
      <c r="AP280" s="375"/>
      <c r="AQ280" s="375"/>
      <c r="AR280" s="375"/>
      <c r="AS280" s="375"/>
      <c r="AT280" s="375"/>
      <c r="AU280" s="376"/>
      <c r="AV280" s="377"/>
      <c r="AW280" s="378"/>
      <c r="AX280" s="378"/>
      <c r="AY280" s="380"/>
    </row>
    <row r="281" spans="1:51" ht="24.75" hidden="1" customHeight="1" x14ac:dyDescent="0.2">
      <c r="A281" s="28"/>
      <c r="B281" s="28"/>
      <c r="C281" s="28"/>
      <c r="D281" s="28"/>
      <c r="E281" s="28"/>
      <c r="F281" s="28"/>
      <c r="G281" s="371"/>
      <c r="H281" s="372"/>
      <c r="I281" s="372"/>
      <c r="J281" s="372"/>
      <c r="K281" s="373"/>
      <c r="L281" s="374"/>
      <c r="M281" s="375"/>
      <c r="N281" s="375"/>
      <c r="O281" s="375"/>
      <c r="P281" s="375"/>
      <c r="Q281" s="375"/>
      <c r="R281" s="375"/>
      <c r="S281" s="375"/>
      <c r="T281" s="375"/>
      <c r="U281" s="375"/>
      <c r="V281" s="375"/>
      <c r="W281" s="375"/>
      <c r="X281" s="376"/>
      <c r="Y281" s="377"/>
      <c r="Z281" s="378"/>
      <c r="AA281" s="378"/>
      <c r="AB281" s="378"/>
      <c r="AC281" s="379"/>
      <c r="AD281" s="371"/>
      <c r="AE281" s="372"/>
      <c r="AF281" s="372"/>
      <c r="AG281" s="372"/>
      <c r="AH281" s="373"/>
      <c r="AI281" s="374"/>
      <c r="AJ281" s="375"/>
      <c r="AK281" s="375"/>
      <c r="AL281" s="375"/>
      <c r="AM281" s="375"/>
      <c r="AN281" s="375"/>
      <c r="AO281" s="375"/>
      <c r="AP281" s="375"/>
      <c r="AQ281" s="375"/>
      <c r="AR281" s="375"/>
      <c r="AS281" s="375"/>
      <c r="AT281" s="375"/>
      <c r="AU281" s="376"/>
      <c r="AV281" s="377"/>
      <c r="AW281" s="378"/>
      <c r="AX281" s="378"/>
      <c r="AY281" s="380"/>
    </row>
    <row r="282" spans="1:51" ht="24.75" hidden="1" customHeight="1" x14ac:dyDescent="0.2">
      <c r="A282" s="28"/>
      <c r="B282" s="28"/>
      <c r="C282" s="28"/>
      <c r="D282" s="28"/>
      <c r="E282" s="28"/>
      <c r="F282" s="28"/>
      <c r="G282" s="371"/>
      <c r="H282" s="372"/>
      <c r="I282" s="372"/>
      <c r="J282" s="372"/>
      <c r="K282" s="373"/>
      <c r="L282" s="374"/>
      <c r="M282" s="375"/>
      <c r="N282" s="375"/>
      <c r="O282" s="375"/>
      <c r="P282" s="375"/>
      <c r="Q282" s="375"/>
      <c r="R282" s="375"/>
      <c r="S282" s="375"/>
      <c r="T282" s="375"/>
      <c r="U282" s="375"/>
      <c r="V282" s="375"/>
      <c r="W282" s="375"/>
      <c r="X282" s="376"/>
      <c r="Y282" s="377"/>
      <c r="Z282" s="378"/>
      <c r="AA282" s="378"/>
      <c r="AB282" s="378"/>
      <c r="AC282" s="379"/>
      <c r="AD282" s="371"/>
      <c r="AE282" s="372"/>
      <c r="AF282" s="372"/>
      <c r="AG282" s="372"/>
      <c r="AH282" s="373"/>
      <c r="AI282" s="374"/>
      <c r="AJ282" s="375"/>
      <c r="AK282" s="375"/>
      <c r="AL282" s="375"/>
      <c r="AM282" s="375"/>
      <c r="AN282" s="375"/>
      <c r="AO282" s="375"/>
      <c r="AP282" s="375"/>
      <c r="AQ282" s="375"/>
      <c r="AR282" s="375"/>
      <c r="AS282" s="375"/>
      <c r="AT282" s="375"/>
      <c r="AU282" s="376"/>
      <c r="AV282" s="377"/>
      <c r="AW282" s="378"/>
      <c r="AX282" s="378"/>
      <c r="AY282" s="380"/>
    </row>
    <row r="283" spans="1:51" ht="24.75" hidden="1" customHeight="1" x14ac:dyDescent="0.2">
      <c r="A283" s="28"/>
      <c r="B283" s="28"/>
      <c r="C283" s="28"/>
      <c r="D283" s="28"/>
      <c r="E283" s="28"/>
      <c r="F283" s="28"/>
      <c r="G283" s="371"/>
      <c r="H283" s="372"/>
      <c r="I283" s="372"/>
      <c r="J283" s="372"/>
      <c r="K283" s="373"/>
      <c r="L283" s="374"/>
      <c r="M283" s="375"/>
      <c r="N283" s="375"/>
      <c r="O283" s="375"/>
      <c r="P283" s="375"/>
      <c r="Q283" s="375"/>
      <c r="R283" s="375"/>
      <c r="S283" s="375"/>
      <c r="T283" s="375"/>
      <c r="U283" s="375"/>
      <c r="V283" s="375"/>
      <c r="W283" s="375"/>
      <c r="X283" s="376"/>
      <c r="Y283" s="377"/>
      <c r="Z283" s="378"/>
      <c r="AA283" s="378"/>
      <c r="AB283" s="378"/>
      <c r="AC283" s="379"/>
      <c r="AD283" s="371"/>
      <c r="AE283" s="372"/>
      <c r="AF283" s="372"/>
      <c r="AG283" s="372"/>
      <c r="AH283" s="373"/>
      <c r="AI283" s="374"/>
      <c r="AJ283" s="375"/>
      <c r="AK283" s="375"/>
      <c r="AL283" s="375"/>
      <c r="AM283" s="375"/>
      <c r="AN283" s="375"/>
      <c r="AO283" s="375"/>
      <c r="AP283" s="375"/>
      <c r="AQ283" s="375"/>
      <c r="AR283" s="375"/>
      <c r="AS283" s="375"/>
      <c r="AT283" s="375"/>
      <c r="AU283" s="376"/>
      <c r="AV283" s="377"/>
      <c r="AW283" s="378"/>
      <c r="AX283" s="378"/>
      <c r="AY283" s="380"/>
    </row>
    <row r="284" spans="1:51" ht="24.75" hidden="1" customHeight="1" x14ac:dyDescent="0.2">
      <c r="A284" s="28"/>
      <c r="B284" s="28"/>
      <c r="C284" s="28"/>
      <c r="D284" s="28"/>
      <c r="E284" s="28"/>
      <c r="F284" s="28"/>
      <c r="G284" s="371"/>
      <c r="H284" s="372"/>
      <c r="I284" s="372"/>
      <c r="J284" s="372"/>
      <c r="K284" s="373"/>
      <c r="L284" s="374"/>
      <c r="M284" s="375"/>
      <c r="N284" s="375"/>
      <c r="O284" s="375"/>
      <c r="P284" s="375"/>
      <c r="Q284" s="375"/>
      <c r="R284" s="375"/>
      <c r="S284" s="375"/>
      <c r="T284" s="375"/>
      <c r="U284" s="375"/>
      <c r="V284" s="375"/>
      <c r="W284" s="375"/>
      <c r="X284" s="376"/>
      <c r="Y284" s="377"/>
      <c r="Z284" s="378"/>
      <c r="AA284" s="378"/>
      <c r="AB284" s="378"/>
      <c r="AC284" s="379"/>
      <c r="AD284" s="371"/>
      <c r="AE284" s="372"/>
      <c r="AF284" s="372"/>
      <c r="AG284" s="372"/>
      <c r="AH284" s="373"/>
      <c r="AI284" s="374"/>
      <c r="AJ284" s="375"/>
      <c r="AK284" s="375"/>
      <c r="AL284" s="375"/>
      <c r="AM284" s="375"/>
      <c r="AN284" s="375"/>
      <c r="AO284" s="375"/>
      <c r="AP284" s="375"/>
      <c r="AQ284" s="375"/>
      <c r="AR284" s="375"/>
      <c r="AS284" s="375"/>
      <c r="AT284" s="375"/>
      <c r="AU284" s="376"/>
      <c r="AV284" s="377"/>
      <c r="AW284" s="378"/>
      <c r="AX284" s="378"/>
      <c r="AY284" s="380"/>
    </row>
    <row r="285" spans="1:51" ht="24.75" hidden="1" customHeight="1" x14ac:dyDescent="0.2">
      <c r="A285" s="28"/>
      <c r="B285" s="28"/>
      <c r="C285" s="28"/>
      <c r="D285" s="28"/>
      <c r="E285" s="28"/>
      <c r="F285" s="28"/>
      <c r="G285" s="371"/>
      <c r="H285" s="372"/>
      <c r="I285" s="372"/>
      <c r="J285" s="372"/>
      <c r="K285" s="373"/>
      <c r="L285" s="374"/>
      <c r="M285" s="375"/>
      <c r="N285" s="375"/>
      <c r="O285" s="375"/>
      <c r="P285" s="375"/>
      <c r="Q285" s="375"/>
      <c r="R285" s="375"/>
      <c r="S285" s="375"/>
      <c r="T285" s="375"/>
      <c r="U285" s="375"/>
      <c r="V285" s="375"/>
      <c r="W285" s="375"/>
      <c r="X285" s="376"/>
      <c r="Y285" s="377"/>
      <c r="Z285" s="378"/>
      <c r="AA285" s="378"/>
      <c r="AB285" s="378"/>
      <c r="AC285" s="379"/>
      <c r="AD285" s="371"/>
      <c r="AE285" s="372"/>
      <c r="AF285" s="372"/>
      <c r="AG285" s="372"/>
      <c r="AH285" s="373"/>
      <c r="AI285" s="374"/>
      <c r="AJ285" s="375"/>
      <c r="AK285" s="375"/>
      <c r="AL285" s="375"/>
      <c r="AM285" s="375"/>
      <c r="AN285" s="375"/>
      <c r="AO285" s="375"/>
      <c r="AP285" s="375"/>
      <c r="AQ285" s="375"/>
      <c r="AR285" s="375"/>
      <c r="AS285" s="375"/>
      <c r="AT285" s="375"/>
      <c r="AU285" s="376"/>
      <c r="AV285" s="377"/>
      <c r="AW285" s="378"/>
      <c r="AX285" s="378"/>
      <c r="AY285" s="380"/>
    </row>
    <row r="286" spans="1:51" ht="24.75" hidden="1" customHeight="1" x14ac:dyDescent="0.2">
      <c r="A286" s="28"/>
      <c r="B286" s="28"/>
      <c r="C286" s="28"/>
      <c r="D286" s="28"/>
      <c r="E286" s="28"/>
      <c r="F286" s="28"/>
      <c r="G286" s="362"/>
      <c r="H286" s="363"/>
      <c r="I286" s="363"/>
      <c r="J286" s="363"/>
      <c r="K286" s="364"/>
      <c r="L286" s="365"/>
      <c r="M286" s="366"/>
      <c r="N286" s="366"/>
      <c r="O286" s="366"/>
      <c r="P286" s="366"/>
      <c r="Q286" s="366"/>
      <c r="R286" s="366"/>
      <c r="S286" s="366"/>
      <c r="T286" s="366"/>
      <c r="U286" s="366"/>
      <c r="V286" s="366"/>
      <c r="W286" s="366"/>
      <c r="X286" s="367"/>
      <c r="Y286" s="368"/>
      <c r="Z286" s="369"/>
      <c r="AA286" s="369"/>
      <c r="AB286" s="369"/>
      <c r="AC286" s="369"/>
      <c r="AD286" s="362"/>
      <c r="AE286" s="363"/>
      <c r="AF286" s="363"/>
      <c r="AG286" s="363"/>
      <c r="AH286" s="364"/>
      <c r="AI286" s="365"/>
      <c r="AJ286" s="366"/>
      <c r="AK286" s="366"/>
      <c r="AL286" s="366"/>
      <c r="AM286" s="366"/>
      <c r="AN286" s="366"/>
      <c r="AO286" s="366"/>
      <c r="AP286" s="366"/>
      <c r="AQ286" s="366"/>
      <c r="AR286" s="366"/>
      <c r="AS286" s="366"/>
      <c r="AT286" s="366"/>
      <c r="AU286" s="367"/>
      <c r="AV286" s="368"/>
      <c r="AW286" s="369"/>
      <c r="AX286" s="369"/>
      <c r="AY286" s="370"/>
    </row>
    <row r="287" spans="1:51" ht="24.75" customHeight="1" thickBot="1" x14ac:dyDescent="0.25">
      <c r="A287" s="28"/>
      <c r="B287" s="28"/>
      <c r="C287" s="28"/>
      <c r="D287" s="28"/>
      <c r="E287" s="28"/>
      <c r="F287" s="28"/>
      <c r="G287" s="352" t="s">
        <v>269</v>
      </c>
      <c r="H287" s="353"/>
      <c r="I287" s="353"/>
      <c r="J287" s="353"/>
      <c r="K287" s="354"/>
      <c r="L287" s="355"/>
      <c r="M287" s="356"/>
      <c r="N287" s="356"/>
      <c r="O287" s="356"/>
      <c r="P287" s="356"/>
      <c r="Q287" s="356"/>
      <c r="R287" s="356"/>
      <c r="S287" s="356"/>
      <c r="T287" s="356"/>
      <c r="U287" s="356"/>
      <c r="V287" s="356"/>
      <c r="W287" s="356"/>
      <c r="X287" s="357"/>
      <c r="Y287" s="358">
        <f>SUM(Y279:AC286)</f>
        <v>36.507649999999998</v>
      </c>
      <c r="Z287" s="359"/>
      <c r="AA287" s="359"/>
      <c r="AB287" s="359"/>
      <c r="AC287" s="360"/>
      <c r="AD287" s="352" t="s">
        <v>269</v>
      </c>
      <c r="AE287" s="353"/>
      <c r="AF287" s="353"/>
      <c r="AG287" s="353"/>
      <c r="AH287" s="354"/>
      <c r="AI287" s="355"/>
      <c r="AJ287" s="356"/>
      <c r="AK287" s="356"/>
      <c r="AL287" s="356"/>
      <c r="AM287" s="356"/>
      <c r="AN287" s="356"/>
      <c r="AO287" s="356"/>
      <c r="AP287" s="356"/>
      <c r="AQ287" s="356"/>
      <c r="AR287" s="356"/>
      <c r="AS287" s="356"/>
      <c r="AT287" s="356"/>
      <c r="AU287" s="357"/>
      <c r="AV287" s="358">
        <f>SUM(AV279:AY286)</f>
        <v>9.9157460000000004</v>
      </c>
      <c r="AW287" s="359"/>
      <c r="AX287" s="359"/>
      <c r="AY287" s="361"/>
    </row>
    <row r="288" spans="1:51" ht="24.75" customHeight="1" x14ac:dyDescent="0.2">
      <c r="A288" s="28"/>
      <c r="B288" s="28"/>
      <c r="C288" s="28"/>
      <c r="D288" s="28"/>
      <c r="E288" s="28"/>
      <c r="F288" s="28"/>
      <c r="G288" s="405" t="s">
        <v>312</v>
      </c>
      <c r="H288" s="406"/>
      <c r="I288" s="406"/>
      <c r="J288" s="406"/>
      <c r="K288" s="406"/>
      <c r="L288" s="406"/>
      <c r="M288" s="406"/>
      <c r="N288" s="406"/>
      <c r="O288" s="406"/>
      <c r="P288" s="406"/>
      <c r="Q288" s="406"/>
      <c r="R288" s="406"/>
      <c r="S288" s="406"/>
      <c r="T288" s="406"/>
      <c r="U288" s="406"/>
      <c r="V288" s="406"/>
      <c r="W288" s="406"/>
      <c r="X288" s="406"/>
      <c r="Y288" s="406"/>
      <c r="Z288" s="406"/>
      <c r="AA288" s="406"/>
      <c r="AB288" s="406"/>
      <c r="AC288" s="407"/>
      <c r="AD288" s="408"/>
      <c r="AE288" s="406"/>
      <c r="AF288" s="406"/>
      <c r="AG288" s="406"/>
      <c r="AH288" s="406"/>
      <c r="AI288" s="406"/>
      <c r="AJ288" s="406"/>
      <c r="AK288" s="406"/>
      <c r="AL288" s="406"/>
      <c r="AM288" s="406"/>
      <c r="AN288" s="406"/>
      <c r="AO288" s="406"/>
      <c r="AP288" s="406"/>
      <c r="AQ288" s="406"/>
      <c r="AR288" s="406"/>
      <c r="AS288" s="406"/>
      <c r="AT288" s="406"/>
      <c r="AU288" s="406"/>
      <c r="AV288" s="406"/>
      <c r="AW288" s="406"/>
      <c r="AX288" s="406"/>
      <c r="AY288" s="409"/>
    </row>
    <row r="289" spans="1:51" ht="24.75" customHeight="1" x14ac:dyDescent="0.2">
      <c r="A289" s="28"/>
      <c r="B289" s="28"/>
      <c r="C289" s="28"/>
      <c r="D289" s="28"/>
      <c r="E289" s="28"/>
      <c r="F289" s="28"/>
      <c r="G289" s="410" t="s">
        <v>243</v>
      </c>
      <c r="H289" s="89"/>
      <c r="I289" s="89"/>
      <c r="J289" s="89"/>
      <c r="K289" s="90"/>
      <c r="L289" s="88" t="s">
        <v>244</v>
      </c>
      <c r="M289" s="89"/>
      <c r="N289" s="89"/>
      <c r="O289" s="89"/>
      <c r="P289" s="89"/>
      <c r="Q289" s="89"/>
      <c r="R289" s="89"/>
      <c r="S289" s="89"/>
      <c r="T289" s="89"/>
      <c r="U289" s="89"/>
      <c r="V289" s="89"/>
      <c r="W289" s="89"/>
      <c r="X289" s="90"/>
      <c r="Y289" s="411" t="s">
        <v>245</v>
      </c>
      <c r="Z289" s="412"/>
      <c r="AA289" s="412"/>
      <c r="AB289" s="412"/>
      <c r="AC289" s="413"/>
      <c r="AD289" s="410" t="s">
        <v>243</v>
      </c>
      <c r="AE289" s="89"/>
      <c r="AF289" s="89"/>
      <c r="AG289" s="89"/>
      <c r="AH289" s="90"/>
      <c r="AI289" s="88" t="s">
        <v>244</v>
      </c>
      <c r="AJ289" s="89"/>
      <c r="AK289" s="89"/>
      <c r="AL289" s="89"/>
      <c r="AM289" s="89"/>
      <c r="AN289" s="89"/>
      <c r="AO289" s="89"/>
      <c r="AP289" s="89"/>
      <c r="AQ289" s="89"/>
      <c r="AR289" s="89"/>
      <c r="AS289" s="89"/>
      <c r="AT289" s="89"/>
      <c r="AU289" s="90"/>
      <c r="AV289" s="411" t="s">
        <v>245</v>
      </c>
      <c r="AW289" s="412"/>
      <c r="AX289" s="412"/>
      <c r="AY289" s="414"/>
    </row>
    <row r="290" spans="1:51" ht="30" customHeight="1" x14ac:dyDescent="0.2">
      <c r="A290" s="28"/>
      <c r="B290" s="28"/>
      <c r="C290" s="28"/>
      <c r="D290" s="28"/>
      <c r="E290" s="28"/>
      <c r="F290" s="28"/>
      <c r="G290" s="387" t="s">
        <v>305</v>
      </c>
      <c r="H290" s="388"/>
      <c r="I290" s="388"/>
      <c r="J290" s="388"/>
      <c r="K290" s="389"/>
      <c r="L290" s="390" t="s">
        <v>313</v>
      </c>
      <c r="M290" s="391"/>
      <c r="N290" s="391"/>
      <c r="O290" s="391"/>
      <c r="P290" s="391"/>
      <c r="Q290" s="391"/>
      <c r="R290" s="391"/>
      <c r="S290" s="391"/>
      <c r="T290" s="391"/>
      <c r="U290" s="391"/>
      <c r="V290" s="391"/>
      <c r="W290" s="391"/>
      <c r="X290" s="392"/>
      <c r="Y290" s="393">
        <v>4.22</v>
      </c>
      <c r="Z290" s="394"/>
      <c r="AA290" s="394"/>
      <c r="AB290" s="394"/>
      <c r="AC290" s="395"/>
      <c r="AD290" s="396"/>
      <c r="AE290" s="397"/>
      <c r="AF290" s="397"/>
      <c r="AG290" s="397"/>
      <c r="AH290" s="398"/>
      <c r="AI290" s="399"/>
      <c r="AJ290" s="400"/>
      <c r="AK290" s="400"/>
      <c r="AL290" s="400"/>
      <c r="AM290" s="400"/>
      <c r="AN290" s="400"/>
      <c r="AO290" s="400"/>
      <c r="AP290" s="400"/>
      <c r="AQ290" s="400"/>
      <c r="AR290" s="400"/>
      <c r="AS290" s="400"/>
      <c r="AT290" s="400"/>
      <c r="AU290" s="401"/>
      <c r="AV290" s="402"/>
      <c r="AW290" s="403"/>
      <c r="AX290" s="403"/>
      <c r="AY290" s="404"/>
    </row>
    <row r="291" spans="1:51" ht="30" hidden="1" customHeight="1" x14ac:dyDescent="0.2">
      <c r="A291" s="28"/>
      <c r="B291" s="28"/>
      <c r="C291" s="28"/>
      <c r="D291" s="28"/>
      <c r="E291" s="28"/>
      <c r="F291" s="28"/>
      <c r="G291" s="381"/>
      <c r="H291" s="382"/>
      <c r="I291" s="382"/>
      <c r="J291" s="382"/>
      <c r="K291" s="383"/>
      <c r="L291" s="374"/>
      <c r="M291" s="375"/>
      <c r="N291" s="375"/>
      <c r="O291" s="375"/>
      <c r="P291" s="375"/>
      <c r="Q291" s="375"/>
      <c r="R291" s="375"/>
      <c r="S291" s="375"/>
      <c r="T291" s="375"/>
      <c r="U291" s="375"/>
      <c r="V291" s="375"/>
      <c r="W291" s="375"/>
      <c r="X291" s="376"/>
      <c r="Y291" s="384"/>
      <c r="Z291" s="385"/>
      <c r="AA291" s="385"/>
      <c r="AB291" s="385"/>
      <c r="AC291" s="386"/>
      <c r="AD291" s="371"/>
      <c r="AE291" s="372"/>
      <c r="AF291" s="372"/>
      <c r="AG291" s="372"/>
      <c r="AH291" s="373"/>
      <c r="AI291" s="374"/>
      <c r="AJ291" s="375"/>
      <c r="AK291" s="375"/>
      <c r="AL291" s="375"/>
      <c r="AM291" s="375"/>
      <c r="AN291" s="375"/>
      <c r="AO291" s="375"/>
      <c r="AP291" s="375"/>
      <c r="AQ291" s="375"/>
      <c r="AR291" s="375"/>
      <c r="AS291" s="375"/>
      <c r="AT291" s="375"/>
      <c r="AU291" s="376"/>
      <c r="AV291" s="377"/>
      <c r="AW291" s="378"/>
      <c r="AX291" s="378"/>
      <c r="AY291" s="380"/>
    </row>
    <row r="292" spans="1:51" ht="24.75" hidden="1" customHeight="1" x14ac:dyDescent="0.2">
      <c r="A292" s="28"/>
      <c r="B292" s="28"/>
      <c r="C292" s="28"/>
      <c r="D292" s="28"/>
      <c r="E292" s="28"/>
      <c r="F292" s="28"/>
      <c r="G292" s="371"/>
      <c r="H292" s="372"/>
      <c r="I292" s="372"/>
      <c r="J292" s="372"/>
      <c r="K292" s="373"/>
      <c r="L292" s="374"/>
      <c r="M292" s="375"/>
      <c r="N292" s="375"/>
      <c r="O292" s="375"/>
      <c r="P292" s="375"/>
      <c r="Q292" s="375"/>
      <c r="R292" s="375"/>
      <c r="S292" s="375"/>
      <c r="T292" s="375"/>
      <c r="U292" s="375"/>
      <c r="V292" s="375"/>
      <c r="W292" s="375"/>
      <c r="X292" s="376"/>
      <c r="Y292" s="377"/>
      <c r="Z292" s="378"/>
      <c r="AA292" s="378"/>
      <c r="AB292" s="378"/>
      <c r="AC292" s="379"/>
      <c r="AD292" s="371"/>
      <c r="AE292" s="372"/>
      <c r="AF292" s="372"/>
      <c r="AG292" s="372"/>
      <c r="AH292" s="373"/>
      <c r="AI292" s="374"/>
      <c r="AJ292" s="375"/>
      <c r="AK292" s="375"/>
      <c r="AL292" s="375"/>
      <c r="AM292" s="375"/>
      <c r="AN292" s="375"/>
      <c r="AO292" s="375"/>
      <c r="AP292" s="375"/>
      <c r="AQ292" s="375"/>
      <c r="AR292" s="375"/>
      <c r="AS292" s="375"/>
      <c r="AT292" s="375"/>
      <c r="AU292" s="376"/>
      <c r="AV292" s="377"/>
      <c r="AW292" s="378"/>
      <c r="AX292" s="378"/>
      <c r="AY292" s="380"/>
    </row>
    <row r="293" spans="1:51" ht="24.75" hidden="1" customHeight="1" x14ac:dyDescent="0.2">
      <c r="A293" s="28"/>
      <c r="B293" s="28"/>
      <c r="C293" s="28"/>
      <c r="D293" s="28"/>
      <c r="E293" s="28"/>
      <c r="F293" s="28"/>
      <c r="G293" s="371"/>
      <c r="H293" s="372"/>
      <c r="I293" s="372"/>
      <c r="J293" s="372"/>
      <c r="K293" s="373"/>
      <c r="L293" s="374"/>
      <c r="M293" s="375"/>
      <c r="N293" s="375"/>
      <c r="O293" s="375"/>
      <c r="P293" s="375"/>
      <c r="Q293" s="375"/>
      <c r="R293" s="375"/>
      <c r="S293" s="375"/>
      <c r="T293" s="375"/>
      <c r="U293" s="375"/>
      <c r="V293" s="375"/>
      <c r="W293" s="375"/>
      <c r="X293" s="376"/>
      <c r="Y293" s="377"/>
      <c r="Z293" s="378"/>
      <c r="AA293" s="378"/>
      <c r="AB293" s="378"/>
      <c r="AC293" s="379"/>
      <c r="AD293" s="371"/>
      <c r="AE293" s="372"/>
      <c r="AF293" s="372"/>
      <c r="AG293" s="372"/>
      <c r="AH293" s="373"/>
      <c r="AI293" s="374"/>
      <c r="AJ293" s="375"/>
      <c r="AK293" s="375"/>
      <c r="AL293" s="375"/>
      <c r="AM293" s="375"/>
      <c r="AN293" s="375"/>
      <c r="AO293" s="375"/>
      <c r="AP293" s="375"/>
      <c r="AQ293" s="375"/>
      <c r="AR293" s="375"/>
      <c r="AS293" s="375"/>
      <c r="AT293" s="375"/>
      <c r="AU293" s="376"/>
      <c r="AV293" s="377"/>
      <c r="AW293" s="378"/>
      <c r="AX293" s="378"/>
      <c r="AY293" s="380"/>
    </row>
    <row r="294" spans="1:51" ht="24.75" hidden="1" customHeight="1" x14ac:dyDescent="0.2">
      <c r="A294" s="28"/>
      <c r="B294" s="28"/>
      <c r="C294" s="28"/>
      <c r="D294" s="28"/>
      <c r="E294" s="28"/>
      <c r="F294" s="28"/>
      <c r="G294" s="371"/>
      <c r="H294" s="372"/>
      <c r="I294" s="372"/>
      <c r="J294" s="372"/>
      <c r="K294" s="373"/>
      <c r="L294" s="374"/>
      <c r="M294" s="375"/>
      <c r="N294" s="375"/>
      <c r="O294" s="375"/>
      <c r="P294" s="375"/>
      <c r="Q294" s="375"/>
      <c r="R294" s="375"/>
      <c r="S294" s="375"/>
      <c r="T294" s="375"/>
      <c r="U294" s="375"/>
      <c r="V294" s="375"/>
      <c r="W294" s="375"/>
      <c r="X294" s="376"/>
      <c r="Y294" s="377"/>
      <c r="Z294" s="378"/>
      <c r="AA294" s="378"/>
      <c r="AB294" s="378"/>
      <c r="AC294" s="379"/>
      <c r="AD294" s="371"/>
      <c r="AE294" s="372"/>
      <c r="AF294" s="372"/>
      <c r="AG294" s="372"/>
      <c r="AH294" s="373"/>
      <c r="AI294" s="374"/>
      <c r="AJ294" s="375"/>
      <c r="AK294" s="375"/>
      <c r="AL294" s="375"/>
      <c r="AM294" s="375"/>
      <c r="AN294" s="375"/>
      <c r="AO294" s="375"/>
      <c r="AP294" s="375"/>
      <c r="AQ294" s="375"/>
      <c r="AR294" s="375"/>
      <c r="AS294" s="375"/>
      <c r="AT294" s="375"/>
      <c r="AU294" s="376"/>
      <c r="AV294" s="377"/>
      <c r="AW294" s="378"/>
      <c r="AX294" s="378"/>
      <c r="AY294" s="380"/>
    </row>
    <row r="295" spans="1:51" ht="24.75" hidden="1" customHeight="1" x14ac:dyDescent="0.2">
      <c r="A295" s="28"/>
      <c r="B295" s="28"/>
      <c r="C295" s="28"/>
      <c r="D295" s="28"/>
      <c r="E295" s="28"/>
      <c r="F295" s="28"/>
      <c r="G295" s="371"/>
      <c r="H295" s="372"/>
      <c r="I295" s="372"/>
      <c r="J295" s="372"/>
      <c r="K295" s="373"/>
      <c r="L295" s="374"/>
      <c r="M295" s="375"/>
      <c r="N295" s="375"/>
      <c r="O295" s="375"/>
      <c r="P295" s="375"/>
      <c r="Q295" s="375"/>
      <c r="R295" s="375"/>
      <c r="S295" s="375"/>
      <c r="T295" s="375"/>
      <c r="U295" s="375"/>
      <c r="V295" s="375"/>
      <c r="W295" s="375"/>
      <c r="X295" s="376"/>
      <c r="Y295" s="377"/>
      <c r="Z295" s="378"/>
      <c r="AA295" s="378"/>
      <c r="AB295" s="378"/>
      <c r="AC295" s="379"/>
      <c r="AD295" s="371"/>
      <c r="AE295" s="372"/>
      <c r="AF295" s="372"/>
      <c r="AG295" s="372"/>
      <c r="AH295" s="373"/>
      <c r="AI295" s="374"/>
      <c r="AJ295" s="375"/>
      <c r="AK295" s="375"/>
      <c r="AL295" s="375"/>
      <c r="AM295" s="375"/>
      <c r="AN295" s="375"/>
      <c r="AO295" s="375"/>
      <c r="AP295" s="375"/>
      <c r="AQ295" s="375"/>
      <c r="AR295" s="375"/>
      <c r="AS295" s="375"/>
      <c r="AT295" s="375"/>
      <c r="AU295" s="376"/>
      <c r="AV295" s="377"/>
      <c r="AW295" s="378"/>
      <c r="AX295" s="378"/>
      <c r="AY295" s="380"/>
    </row>
    <row r="296" spans="1:51" ht="24.75" hidden="1" customHeight="1" x14ac:dyDescent="0.2">
      <c r="A296" s="28"/>
      <c r="B296" s="28"/>
      <c r="C296" s="28"/>
      <c r="D296" s="28"/>
      <c r="E296" s="28"/>
      <c r="F296" s="28"/>
      <c r="G296" s="371"/>
      <c r="H296" s="372"/>
      <c r="I296" s="372"/>
      <c r="J296" s="372"/>
      <c r="K296" s="373"/>
      <c r="L296" s="374"/>
      <c r="M296" s="375"/>
      <c r="N296" s="375"/>
      <c r="O296" s="375"/>
      <c r="P296" s="375"/>
      <c r="Q296" s="375"/>
      <c r="R296" s="375"/>
      <c r="S296" s="375"/>
      <c r="T296" s="375"/>
      <c r="U296" s="375"/>
      <c r="V296" s="375"/>
      <c r="W296" s="375"/>
      <c r="X296" s="376"/>
      <c r="Y296" s="377"/>
      <c r="Z296" s="378"/>
      <c r="AA296" s="378"/>
      <c r="AB296" s="378"/>
      <c r="AC296" s="379"/>
      <c r="AD296" s="371"/>
      <c r="AE296" s="372"/>
      <c r="AF296" s="372"/>
      <c r="AG296" s="372"/>
      <c r="AH296" s="373"/>
      <c r="AI296" s="374"/>
      <c r="AJ296" s="375"/>
      <c r="AK296" s="375"/>
      <c r="AL296" s="375"/>
      <c r="AM296" s="375"/>
      <c r="AN296" s="375"/>
      <c r="AO296" s="375"/>
      <c r="AP296" s="375"/>
      <c r="AQ296" s="375"/>
      <c r="AR296" s="375"/>
      <c r="AS296" s="375"/>
      <c r="AT296" s="375"/>
      <c r="AU296" s="376"/>
      <c r="AV296" s="377"/>
      <c r="AW296" s="378"/>
      <c r="AX296" s="378"/>
      <c r="AY296" s="380"/>
    </row>
    <row r="297" spans="1:51" ht="24.75" hidden="1" customHeight="1" x14ac:dyDescent="0.2">
      <c r="A297" s="28"/>
      <c r="B297" s="28"/>
      <c r="C297" s="28"/>
      <c r="D297" s="28"/>
      <c r="E297" s="28"/>
      <c r="F297" s="28"/>
      <c r="G297" s="362"/>
      <c r="H297" s="363"/>
      <c r="I297" s="363"/>
      <c r="J297" s="363"/>
      <c r="K297" s="364"/>
      <c r="L297" s="365"/>
      <c r="M297" s="366"/>
      <c r="N297" s="366"/>
      <c r="O297" s="366"/>
      <c r="P297" s="366"/>
      <c r="Q297" s="366"/>
      <c r="R297" s="366"/>
      <c r="S297" s="366"/>
      <c r="T297" s="366"/>
      <c r="U297" s="366"/>
      <c r="V297" s="366"/>
      <c r="W297" s="366"/>
      <c r="X297" s="367"/>
      <c r="Y297" s="368"/>
      <c r="Z297" s="369"/>
      <c r="AA297" s="369"/>
      <c r="AB297" s="369"/>
      <c r="AC297" s="369"/>
      <c r="AD297" s="362"/>
      <c r="AE297" s="363"/>
      <c r="AF297" s="363"/>
      <c r="AG297" s="363"/>
      <c r="AH297" s="364"/>
      <c r="AI297" s="365"/>
      <c r="AJ297" s="366"/>
      <c r="AK297" s="366"/>
      <c r="AL297" s="366"/>
      <c r="AM297" s="366"/>
      <c r="AN297" s="366"/>
      <c r="AO297" s="366"/>
      <c r="AP297" s="366"/>
      <c r="AQ297" s="366"/>
      <c r="AR297" s="366"/>
      <c r="AS297" s="366"/>
      <c r="AT297" s="366"/>
      <c r="AU297" s="367"/>
      <c r="AV297" s="368"/>
      <c r="AW297" s="369"/>
      <c r="AX297" s="369"/>
      <c r="AY297" s="370"/>
    </row>
    <row r="298" spans="1:51" ht="24.75" customHeight="1" thickBot="1" x14ac:dyDescent="0.25">
      <c r="A298" s="28"/>
      <c r="B298" s="28"/>
      <c r="C298" s="28"/>
      <c r="D298" s="28"/>
      <c r="E298" s="28"/>
      <c r="F298" s="28"/>
      <c r="G298" s="352" t="s">
        <v>269</v>
      </c>
      <c r="H298" s="353"/>
      <c r="I298" s="353"/>
      <c r="J298" s="353"/>
      <c r="K298" s="354"/>
      <c r="L298" s="355"/>
      <c r="M298" s="356"/>
      <c r="N298" s="356"/>
      <c r="O298" s="356"/>
      <c r="P298" s="356"/>
      <c r="Q298" s="356"/>
      <c r="R298" s="356"/>
      <c r="S298" s="356"/>
      <c r="T298" s="356"/>
      <c r="U298" s="356"/>
      <c r="V298" s="356"/>
      <c r="W298" s="356"/>
      <c r="X298" s="357"/>
      <c r="Y298" s="358">
        <f>SUM(Y290:AC297)</f>
        <v>4.22</v>
      </c>
      <c r="Z298" s="359"/>
      <c r="AA298" s="359"/>
      <c r="AB298" s="359"/>
      <c r="AC298" s="360"/>
      <c r="AD298" s="352" t="s">
        <v>269</v>
      </c>
      <c r="AE298" s="353"/>
      <c r="AF298" s="353"/>
      <c r="AG298" s="353"/>
      <c r="AH298" s="354"/>
      <c r="AI298" s="355"/>
      <c r="AJ298" s="356"/>
      <c r="AK298" s="356"/>
      <c r="AL298" s="356"/>
      <c r="AM298" s="356"/>
      <c r="AN298" s="356"/>
      <c r="AO298" s="356"/>
      <c r="AP298" s="356"/>
      <c r="AQ298" s="356"/>
      <c r="AR298" s="356"/>
      <c r="AS298" s="356"/>
      <c r="AT298" s="356"/>
      <c r="AU298" s="357"/>
      <c r="AV298" s="358">
        <f>SUM(AV290:AY297)</f>
        <v>0</v>
      </c>
      <c r="AW298" s="359"/>
      <c r="AX298" s="359"/>
      <c r="AY298" s="361"/>
    </row>
    <row r="299" spans="1:51" x14ac:dyDescent="0.2">
      <c r="A299" s="11"/>
    </row>
    <row r="300" spans="1:51" ht="14.4" x14ac:dyDescent="0.2">
      <c r="A300" s="11"/>
      <c r="B300" s="17" t="s">
        <v>314</v>
      </c>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row>
    <row r="301" spans="1:51" x14ac:dyDescent="0.2">
      <c r="A301" s="11"/>
      <c r="B301" s="21" t="s">
        <v>315</v>
      </c>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row>
    <row r="302" spans="1:51" ht="34.5" customHeight="1" x14ac:dyDescent="0.2">
      <c r="A302" s="336"/>
      <c r="B302" s="337"/>
      <c r="C302" s="85" t="s">
        <v>316</v>
      </c>
      <c r="D302" s="86"/>
      <c r="E302" s="86"/>
      <c r="F302" s="86"/>
      <c r="G302" s="86"/>
      <c r="H302" s="86"/>
      <c r="I302" s="86"/>
      <c r="J302" s="86"/>
      <c r="K302" s="86"/>
      <c r="L302" s="86"/>
      <c r="M302" s="300" t="s">
        <v>317</v>
      </c>
      <c r="N302" s="301"/>
      <c r="O302" s="301"/>
      <c r="P302" s="301"/>
      <c r="Q302" s="301"/>
      <c r="R302" s="301"/>
      <c r="S302" s="301"/>
      <c r="T302" s="86" t="s">
        <v>318</v>
      </c>
      <c r="U302" s="86"/>
      <c r="V302" s="86"/>
      <c r="W302" s="86"/>
      <c r="X302" s="86"/>
      <c r="Y302" s="86"/>
      <c r="Z302" s="86"/>
      <c r="AA302" s="86"/>
      <c r="AB302" s="86"/>
      <c r="AC302" s="86"/>
      <c r="AD302" s="86"/>
      <c r="AE302" s="86"/>
      <c r="AF302" s="86"/>
      <c r="AG302" s="86"/>
      <c r="AH302" s="86"/>
      <c r="AI302" s="86"/>
      <c r="AJ302" s="86"/>
      <c r="AK302" s="87"/>
      <c r="AL302" s="340" t="s">
        <v>319</v>
      </c>
      <c r="AM302" s="341"/>
      <c r="AN302" s="341"/>
      <c r="AO302" s="341"/>
      <c r="AP302" s="341"/>
      <c r="AQ302" s="341"/>
      <c r="AR302" s="341"/>
      <c r="AS302" s="341"/>
      <c r="AT302" s="341"/>
      <c r="AU302" s="341"/>
      <c r="AV302" s="341"/>
      <c r="AW302" s="341"/>
      <c r="AX302" s="341"/>
      <c r="AY302" s="342"/>
    </row>
    <row r="303" spans="1:51" ht="87" customHeight="1" x14ac:dyDescent="0.2">
      <c r="A303" s="85">
        <v>1</v>
      </c>
      <c r="B303" s="87">
        <v>1</v>
      </c>
      <c r="C303" s="343" t="s">
        <v>10</v>
      </c>
      <c r="D303" s="344"/>
      <c r="E303" s="344"/>
      <c r="F303" s="344"/>
      <c r="G303" s="344"/>
      <c r="H303" s="344"/>
      <c r="I303" s="344"/>
      <c r="J303" s="344"/>
      <c r="K303" s="344"/>
      <c r="L303" s="345"/>
      <c r="M303" s="346">
        <v>2010405004147</v>
      </c>
      <c r="N303" s="347"/>
      <c r="O303" s="347"/>
      <c r="P303" s="347"/>
      <c r="Q303" s="347"/>
      <c r="R303" s="347"/>
      <c r="S303" s="348"/>
      <c r="T303" s="349" t="s">
        <v>320</v>
      </c>
      <c r="U303" s="350"/>
      <c r="V303" s="350"/>
      <c r="W303" s="350"/>
      <c r="X303" s="350"/>
      <c r="Y303" s="350"/>
      <c r="Z303" s="350"/>
      <c r="AA303" s="350"/>
      <c r="AB303" s="350"/>
      <c r="AC303" s="350"/>
      <c r="AD303" s="350"/>
      <c r="AE303" s="350"/>
      <c r="AF303" s="350"/>
      <c r="AG303" s="350"/>
      <c r="AH303" s="350"/>
      <c r="AI303" s="350"/>
      <c r="AJ303" s="350"/>
      <c r="AK303" s="351"/>
      <c r="AL303" s="333">
        <f>AH121</f>
        <v>1292314.1029999999</v>
      </c>
      <c r="AM303" s="334"/>
      <c r="AN303" s="334"/>
      <c r="AO303" s="334"/>
      <c r="AP303" s="334"/>
      <c r="AQ303" s="334"/>
      <c r="AR303" s="334"/>
      <c r="AS303" s="334"/>
      <c r="AT303" s="334"/>
      <c r="AU303" s="334"/>
      <c r="AV303" s="334"/>
      <c r="AW303" s="334"/>
      <c r="AX303" s="334"/>
      <c r="AY303" s="335"/>
    </row>
    <row r="304" spans="1:51" ht="24" hidden="1" customHeight="1" x14ac:dyDescent="0.2">
      <c r="A304" s="85">
        <v>2</v>
      </c>
      <c r="B304" s="87">
        <v>1</v>
      </c>
      <c r="C304" s="322"/>
      <c r="D304" s="323"/>
      <c r="E304" s="323"/>
      <c r="F304" s="323"/>
      <c r="G304" s="323"/>
      <c r="H304" s="323"/>
      <c r="I304" s="323"/>
      <c r="J304" s="323"/>
      <c r="K304" s="323"/>
      <c r="L304" s="323"/>
      <c r="M304" s="317"/>
      <c r="N304" s="317"/>
      <c r="O304" s="317"/>
      <c r="P304" s="317"/>
      <c r="Q304" s="317"/>
      <c r="R304" s="317"/>
      <c r="S304" s="317"/>
      <c r="T304" s="316"/>
      <c r="U304" s="316"/>
      <c r="V304" s="316"/>
      <c r="W304" s="316"/>
      <c r="X304" s="316"/>
      <c r="Y304" s="316"/>
      <c r="Z304" s="316"/>
      <c r="AA304" s="316"/>
      <c r="AB304" s="316"/>
      <c r="AC304" s="316"/>
      <c r="AD304" s="316"/>
      <c r="AE304" s="316"/>
      <c r="AF304" s="316"/>
      <c r="AG304" s="316"/>
      <c r="AH304" s="316"/>
      <c r="AI304" s="316"/>
      <c r="AJ304" s="316"/>
      <c r="AK304" s="318"/>
      <c r="AL304" s="319"/>
      <c r="AM304" s="320"/>
      <c r="AN304" s="320"/>
      <c r="AO304" s="320"/>
      <c r="AP304" s="320"/>
      <c r="AQ304" s="320"/>
      <c r="AR304" s="320"/>
      <c r="AS304" s="320"/>
      <c r="AT304" s="320"/>
      <c r="AU304" s="320"/>
      <c r="AV304" s="320"/>
      <c r="AW304" s="320"/>
      <c r="AX304" s="320"/>
      <c r="AY304" s="321"/>
    </row>
    <row r="305" spans="1:51" ht="24" hidden="1" customHeight="1" x14ac:dyDescent="0.2">
      <c r="A305" s="85">
        <v>3</v>
      </c>
      <c r="B305" s="87">
        <v>1</v>
      </c>
      <c r="C305" s="322"/>
      <c r="D305" s="323"/>
      <c r="E305" s="323"/>
      <c r="F305" s="323"/>
      <c r="G305" s="323"/>
      <c r="H305" s="323"/>
      <c r="I305" s="323"/>
      <c r="J305" s="323"/>
      <c r="K305" s="323"/>
      <c r="L305" s="323"/>
      <c r="M305" s="317"/>
      <c r="N305" s="317"/>
      <c r="O305" s="317"/>
      <c r="P305" s="317"/>
      <c r="Q305" s="317"/>
      <c r="R305" s="317"/>
      <c r="S305" s="317"/>
      <c r="T305" s="316"/>
      <c r="U305" s="316"/>
      <c r="V305" s="316"/>
      <c r="W305" s="316"/>
      <c r="X305" s="316"/>
      <c r="Y305" s="316"/>
      <c r="Z305" s="316"/>
      <c r="AA305" s="316"/>
      <c r="AB305" s="316"/>
      <c r="AC305" s="316"/>
      <c r="AD305" s="316"/>
      <c r="AE305" s="316"/>
      <c r="AF305" s="316"/>
      <c r="AG305" s="316"/>
      <c r="AH305" s="316"/>
      <c r="AI305" s="316"/>
      <c r="AJ305" s="316"/>
      <c r="AK305" s="318"/>
      <c r="AL305" s="319"/>
      <c r="AM305" s="320"/>
      <c r="AN305" s="320"/>
      <c r="AO305" s="320"/>
      <c r="AP305" s="320"/>
      <c r="AQ305" s="320"/>
      <c r="AR305" s="320"/>
      <c r="AS305" s="320"/>
      <c r="AT305" s="320"/>
      <c r="AU305" s="320"/>
      <c r="AV305" s="320"/>
      <c r="AW305" s="320"/>
      <c r="AX305" s="320"/>
      <c r="AY305" s="321"/>
    </row>
    <row r="306" spans="1:51" ht="24" hidden="1" customHeight="1" x14ac:dyDescent="0.2">
      <c r="A306" s="85">
        <v>4</v>
      </c>
      <c r="B306" s="87"/>
      <c r="C306" s="322"/>
      <c r="D306" s="323"/>
      <c r="E306" s="323"/>
      <c r="F306" s="323"/>
      <c r="G306" s="323"/>
      <c r="H306" s="323"/>
      <c r="I306" s="323"/>
      <c r="J306" s="323"/>
      <c r="K306" s="323"/>
      <c r="L306" s="323"/>
      <c r="M306" s="317"/>
      <c r="N306" s="317"/>
      <c r="O306" s="317"/>
      <c r="P306" s="317"/>
      <c r="Q306" s="317"/>
      <c r="R306" s="317"/>
      <c r="S306" s="317"/>
      <c r="T306" s="316"/>
      <c r="U306" s="316"/>
      <c r="V306" s="316"/>
      <c r="W306" s="316"/>
      <c r="X306" s="316"/>
      <c r="Y306" s="316"/>
      <c r="Z306" s="316"/>
      <c r="AA306" s="316"/>
      <c r="AB306" s="316"/>
      <c r="AC306" s="316"/>
      <c r="AD306" s="316"/>
      <c r="AE306" s="316"/>
      <c r="AF306" s="316"/>
      <c r="AG306" s="316"/>
      <c r="AH306" s="316"/>
      <c r="AI306" s="316"/>
      <c r="AJ306" s="316"/>
      <c r="AK306" s="318"/>
      <c r="AL306" s="319"/>
      <c r="AM306" s="320"/>
      <c r="AN306" s="320"/>
      <c r="AO306" s="320"/>
      <c r="AP306" s="320"/>
      <c r="AQ306" s="320"/>
      <c r="AR306" s="320"/>
      <c r="AS306" s="320"/>
      <c r="AT306" s="320"/>
      <c r="AU306" s="320"/>
      <c r="AV306" s="320"/>
      <c r="AW306" s="320"/>
      <c r="AX306" s="320"/>
      <c r="AY306" s="321"/>
    </row>
    <row r="307" spans="1:51" ht="24" hidden="1" customHeight="1" x14ac:dyDescent="0.2">
      <c r="A307" s="85">
        <v>5</v>
      </c>
      <c r="B307" s="87"/>
      <c r="C307" s="322"/>
      <c r="D307" s="323"/>
      <c r="E307" s="323"/>
      <c r="F307" s="323"/>
      <c r="G307" s="323"/>
      <c r="H307" s="323"/>
      <c r="I307" s="323"/>
      <c r="J307" s="323"/>
      <c r="K307" s="323"/>
      <c r="L307" s="323"/>
      <c r="M307" s="317"/>
      <c r="N307" s="317"/>
      <c r="O307" s="317"/>
      <c r="P307" s="317"/>
      <c r="Q307" s="317"/>
      <c r="R307" s="317"/>
      <c r="S307" s="317"/>
      <c r="T307" s="316"/>
      <c r="U307" s="316"/>
      <c r="V307" s="316"/>
      <c r="W307" s="316"/>
      <c r="X307" s="316"/>
      <c r="Y307" s="316"/>
      <c r="Z307" s="316"/>
      <c r="AA307" s="316"/>
      <c r="AB307" s="316"/>
      <c r="AC307" s="316"/>
      <c r="AD307" s="316"/>
      <c r="AE307" s="316"/>
      <c r="AF307" s="316"/>
      <c r="AG307" s="316"/>
      <c r="AH307" s="316"/>
      <c r="AI307" s="316"/>
      <c r="AJ307" s="316"/>
      <c r="AK307" s="318"/>
      <c r="AL307" s="319"/>
      <c r="AM307" s="320"/>
      <c r="AN307" s="320"/>
      <c r="AO307" s="320"/>
      <c r="AP307" s="320"/>
      <c r="AQ307" s="320"/>
      <c r="AR307" s="320"/>
      <c r="AS307" s="320"/>
      <c r="AT307" s="320"/>
      <c r="AU307" s="320"/>
      <c r="AV307" s="320"/>
      <c r="AW307" s="320"/>
      <c r="AX307" s="320"/>
      <c r="AY307" s="321"/>
    </row>
    <row r="308" spans="1:51" ht="24" hidden="1" customHeight="1" x14ac:dyDescent="0.2">
      <c r="A308" s="85">
        <v>6</v>
      </c>
      <c r="B308" s="87"/>
      <c r="C308" s="322"/>
      <c r="D308" s="323"/>
      <c r="E308" s="323"/>
      <c r="F308" s="323"/>
      <c r="G308" s="323"/>
      <c r="H308" s="323"/>
      <c r="I308" s="323"/>
      <c r="J308" s="323"/>
      <c r="K308" s="323"/>
      <c r="L308" s="323"/>
      <c r="M308" s="317"/>
      <c r="N308" s="317"/>
      <c r="O308" s="317"/>
      <c r="P308" s="317"/>
      <c r="Q308" s="317"/>
      <c r="R308" s="317"/>
      <c r="S308" s="317"/>
      <c r="T308" s="316"/>
      <c r="U308" s="316"/>
      <c r="V308" s="316"/>
      <c r="W308" s="316"/>
      <c r="X308" s="316"/>
      <c r="Y308" s="316"/>
      <c r="Z308" s="316"/>
      <c r="AA308" s="316"/>
      <c r="AB308" s="316"/>
      <c r="AC308" s="316"/>
      <c r="AD308" s="316"/>
      <c r="AE308" s="316"/>
      <c r="AF308" s="316"/>
      <c r="AG308" s="316"/>
      <c r="AH308" s="316"/>
      <c r="AI308" s="316"/>
      <c r="AJ308" s="316"/>
      <c r="AK308" s="318"/>
      <c r="AL308" s="319"/>
      <c r="AM308" s="320"/>
      <c r="AN308" s="320"/>
      <c r="AO308" s="320"/>
      <c r="AP308" s="320"/>
      <c r="AQ308" s="320"/>
      <c r="AR308" s="320"/>
      <c r="AS308" s="320"/>
      <c r="AT308" s="320"/>
      <c r="AU308" s="320"/>
      <c r="AV308" s="320"/>
      <c r="AW308" s="320"/>
      <c r="AX308" s="320"/>
      <c r="AY308" s="321"/>
    </row>
    <row r="309" spans="1:51" ht="24" hidden="1" customHeight="1" x14ac:dyDescent="0.2">
      <c r="A309" s="85">
        <v>7</v>
      </c>
      <c r="B309" s="87"/>
      <c r="C309" s="322"/>
      <c r="D309" s="323"/>
      <c r="E309" s="323"/>
      <c r="F309" s="323"/>
      <c r="G309" s="323"/>
      <c r="H309" s="323"/>
      <c r="I309" s="323"/>
      <c r="J309" s="323"/>
      <c r="K309" s="323"/>
      <c r="L309" s="323"/>
      <c r="M309" s="317"/>
      <c r="N309" s="317"/>
      <c r="O309" s="317"/>
      <c r="P309" s="317"/>
      <c r="Q309" s="317"/>
      <c r="R309" s="317"/>
      <c r="S309" s="317"/>
      <c r="T309" s="316"/>
      <c r="U309" s="316"/>
      <c r="V309" s="316"/>
      <c r="W309" s="316"/>
      <c r="X309" s="316"/>
      <c r="Y309" s="316"/>
      <c r="Z309" s="316"/>
      <c r="AA309" s="316"/>
      <c r="AB309" s="316"/>
      <c r="AC309" s="316"/>
      <c r="AD309" s="316"/>
      <c r="AE309" s="316"/>
      <c r="AF309" s="316"/>
      <c r="AG309" s="316"/>
      <c r="AH309" s="316"/>
      <c r="AI309" s="316"/>
      <c r="AJ309" s="316"/>
      <c r="AK309" s="318"/>
      <c r="AL309" s="319"/>
      <c r="AM309" s="320"/>
      <c r="AN309" s="320"/>
      <c r="AO309" s="320"/>
      <c r="AP309" s="320"/>
      <c r="AQ309" s="320"/>
      <c r="AR309" s="320"/>
      <c r="AS309" s="320"/>
      <c r="AT309" s="320"/>
      <c r="AU309" s="320"/>
      <c r="AV309" s="320"/>
      <c r="AW309" s="320"/>
      <c r="AX309" s="320"/>
      <c r="AY309" s="321"/>
    </row>
    <row r="310" spans="1:51" ht="24" hidden="1" customHeight="1" x14ac:dyDescent="0.2">
      <c r="A310" s="85">
        <v>8</v>
      </c>
      <c r="B310" s="87"/>
      <c r="C310" s="322"/>
      <c r="D310" s="323"/>
      <c r="E310" s="323"/>
      <c r="F310" s="323"/>
      <c r="G310" s="323"/>
      <c r="H310" s="323"/>
      <c r="I310" s="323"/>
      <c r="J310" s="323"/>
      <c r="K310" s="323"/>
      <c r="L310" s="323"/>
      <c r="M310" s="317"/>
      <c r="N310" s="317"/>
      <c r="O310" s="317"/>
      <c r="P310" s="317"/>
      <c r="Q310" s="317"/>
      <c r="R310" s="317"/>
      <c r="S310" s="317"/>
      <c r="T310" s="316"/>
      <c r="U310" s="316"/>
      <c r="V310" s="316"/>
      <c r="W310" s="316"/>
      <c r="X310" s="316"/>
      <c r="Y310" s="316"/>
      <c r="Z310" s="316"/>
      <c r="AA310" s="316"/>
      <c r="AB310" s="316"/>
      <c r="AC310" s="316"/>
      <c r="AD310" s="316"/>
      <c r="AE310" s="316"/>
      <c r="AF310" s="316"/>
      <c r="AG310" s="316"/>
      <c r="AH310" s="316"/>
      <c r="AI310" s="316"/>
      <c r="AJ310" s="316"/>
      <c r="AK310" s="318"/>
      <c r="AL310" s="319"/>
      <c r="AM310" s="320"/>
      <c r="AN310" s="320"/>
      <c r="AO310" s="320"/>
      <c r="AP310" s="320"/>
      <c r="AQ310" s="320"/>
      <c r="AR310" s="320"/>
      <c r="AS310" s="320"/>
      <c r="AT310" s="320"/>
      <c r="AU310" s="320"/>
      <c r="AV310" s="320"/>
      <c r="AW310" s="320"/>
      <c r="AX310" s="320"/>
      <c r="AY310" s="321"/>
    </row>
    <row r="311" spans="1:51" ht="24" hidden="1" customHeight="1" x14ac:dyDescent="0.2">
      <c r="A311" s="85">
        <v>9</v>
      </c>
      <c r="B311" s="87"/>
      <c r="C311" s="322"/>
      <c r="D311" s="323"/>
      <c r="E311" s="323"/>
      <c r="F311" s="323"/>
      <c r="G311" s="323"/>
      <c r="H311" s="323"/>
      <c r="I311" s="323"/>
      <c r="J311" s="323"/>
      <c r="K311" s="323"/>
      <c r="L311" s="323"/>
      <c r="M311" s="317"/>
      <c r="N311" s="317"/>
      <c r="O311" s="317"/>
      <c r="P311" s="317"/>
      <c r="Q311" s="317"/>
      <c r="R311" s="317"/>
      <c r="S311" s="317"/>
      <c r="T311" s="316"/>
      <c r="U311" s="316"/>
      <c r="V311" s="316"/>
      <c r="W311" s="316"/>
      <c r="X311" s="316"/>
      <c r="Y311" s="316"/>
      <c r="Z311" s="316"/>
      <c r="AA311" s="316"/>
      <c r="AB311" s="316"/>
      <c r="AC311" s="316"/>
      <c r="AD311" s="316"/>
      <c r="AE311" s="316"/>
      <c r="AF311" s="316"/>
      <c r="AG311" s="316"/>
      <c r="AH311" s="316"/>
      <c r="AI311" s="316"/>
      <c r="AJ311" s="316"/>
      <c r="AK311" s="318"/>
      <c r="AL311" s="319"/>
      <c r="AM311" s="320"/>
      <c r="AN311" s="320"/>
      <c r="AO311" s="320"/>
      <c r="AP311" s="320"/>
      <c r="AQ311" s="320"/>
      <c r="AR311" s="320"/>
      <c r="AS311" s="320"/>
      <c r="AT311" s="320"/>
      <c r="AU311" s="320"/>
      <c r="AV311" s="320"/>
      <c r="AW311" s="320"/>
      <c r="AX311" s="320"/>
      <c r="AY311" s="321"/>
    </row>
    <row r="312" spans="1:51" ht="24" hidden="1" customHeight="1" x14ac:dyDescent="0.2">
      <c r="A312" s="85">
        <v>10</v>
      </c>
      <c r="B312" s="87"/>
      <c r="C312" s="322"/>
      <c r="D312" s="323"/>
      <c r="E312" s="323"/>
      <c r="F312" s="323"/>
      <c r="G312" s="323"/>
      <c r="H312" s="323"/>
      <c r="I312" s="323"/>
      <c r="J312" s="323"/>
      <c r="K312" s="323"/>
      <c r="L312" s="323"/>
      <c r="M312" s="317"/>
      <c r="N312" s="317"/>
      <c r="O312" s="317"/>
      <c r="P312" s="317"/>
      <c r="Q312" s="317"/>
      <c r="R312" s="317"/>
      <c r="S312" s="317"/>
      <c r="T312" s="316"/>
      <c r="U312" s="316"/>
      <c r="V312" s="316"/>
      <c r="W312" s="316"/>
      <c r="X312" s="316"/>
      <c r="Y312" s="316"/>
      <c r="Z312" s="316"/>
      <c r="AA312" s="316"/>
      <c r="AB312" s="316"/>
      <c r="AC312" s="316"/>
      <c r="AD312" s="316"/>
      <c r="AE312" s="316"/>
      <c r="AF312" s="316"/>
      <c r="AG312" s="316"/>
      <c r="AH312" s="316"/>
      <c r="AI312" s="316"/>
      <c r="AJ312" s="316"/>
      <c r="AK312" s="318"/>
      <c r="AL312" s="319"/>
      <c r="AM312" s="320"/>
      <c r="AN312" s="320"/>
      <c r="AO312" s="320"/>
      <c r="AP312" s="320"/>
      <c r="AQ312" s="320"/>
      <c r="AR312" s="320"/>
      <c r="AS312" s="320"/>
      <c r="AT312" s="320"/>
      <c r="AU312" s="320"/>
      <c r="AV312" s="320"/>
      <c r="AW312" s="320"/>
      <c r="AX312" s="320"/>
      <c r="AY312" s="321"/>
    </row>
    <row r="313" spans="1:51" x14ac:dyDescent="0.2">
      <c r="A313" s="11"/>
      <c r="B313" t="s">
        <v>242</v>
      </c>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row>
    <row r="314" spans="1:51" ht="34.5" customHeight="1" x14ac:dyDescent="0.2">
      <c r="A314" s="336"/>
      <c r="B314" s="337"/>
      <c r="C314" s="85" t="s">
        <v>316</v>
      </c>
      <c r="D314" s="86"/>
      <c r="E314" s="86"/>
      <c r="F314" s="86"/>
      <c r="G314" s="86"/>
      <c r="H314" s="86"/>
      <c r="I314" s="86"/>
      <c r="J314" s="86"/>
      <c r="K314" s="86"/>
      <c r="L314" s="86"/>
      <c r="M314" s="338" t="s">
        <v>317</v>
      </c>
      <c r="N314" s="339"/>
      <c r="O314" s="339"/>
      <c r="P314" s="339"/>
      <c r="Q314" s="339"/>
      <c r="R314" s="339"/>
      <c r="S314" s="339"/>
      <c r="T314" s="86" t="s">
        <v>318</v>
      </c>
      <c r="U314" s="86"/>
      <c r="V314" s="86"/>
      <c r="W314" s="86"/>
      <c r="X314" s="86"/>
      <c r="Y314" s="86"/>
      <c r="Z314" s="86"/>
      <c r="AA314" s="86"/>
      <c r="AB314" s="86"/>
      <c r="AC314" s="86"/>
      <c r="AD314" s="86"/>
      <c r="AE314" s="86"/>
      <c r="AF314" s="86"/>
      <c r="AG314" s="86"/>
      <c r="AH314" s="86"/>
      <c r="AI314" s="86"/>
      <c r="AJ314" s="86"/>
      <c r="AK314" s="87"/>
      <c r="AL314" s="340" t="s">
        <v>319</v>
      </c>
      <c r="AM314" s="341"/>
      <c r="AN314" s="341"/>
      <c r="AO314" s="341"/>
      <c r="AP314" s="341"/>
      <c r="AQ314" s="341"/>
      <c r="AR314" s="341"/>
      <c r="AS314" s="341"/>
      <c r="AT314" s="341"/>
      <c r="AU314" s="341"/>
      <c r="AV314" s="341"/>
      <c r="AW314" s="341"/>
      <c r="AX314" s="341"/>
      <c r="AY314" s="342"/>
    </row>
    <row r="315" spans="1:51" ht="60.75" customHeight="1" x14ac:dyDescent="0.2">
      <c r="A315" s="85">
        <v>1</v>
      </c>
      <c r="B315" s="87"/>
      <c r="C315" s="307" t="s">
        <v>321</v>
      </c>
      <c r="D315" s="308"/>
      <c r="E315" s="308"/>
      <c r="F315" s="308"/>
      <c r="G315" s="308"/>
      <c r="H315" s="308"/>
      <c r="I315" s="308"/>
      <c r="J315" s="308"/>
      <c r="K315" s="308"/>
      <c r="L315" s="308"/>
      <c r="M315" s="309">
        <v>1010001067359</v>
      </c>
      <c r="N315" s="309"/>
      <c r="O315" s="309"/>
      <c r="P315" s="309"/>
      <c r="Q315" s="309"/>
      <c r="R315" s="309"/>
      <c r="S315" s="309"/>
      <c r="T315" s="310" t="s">
        <v>322</v>
      </c>
      <c r="U315" s="310"/>
      <c r="V315" s="310"/>
      <c r="W315" s="310"/>
      <c r="X315" s="310"/>
      <c r="Y315" s="310"/>
      <c r="Z315" s="310"/>
      <c r="AA315" s="310"/>
      <c r="AB315" s="310"/>
      <c r="AC315" s="310"/>
      <c r="AD315" s="310"/>
      <c r="AE315" s="310"/>
      <c r="AF315" s="310"/>
      <c r="AG315" s="310"/>
      <c r="AH315" s="310"/>
      <c r="AI315" s="310"/>
      <c r="AJ315" s="310"/>
      <c r="AK315" s="311"/>
      <c r="AL315" s="312">
        <v>12311.517112</v>
      </c>
      <c r="AM315" s="313"/>
      <c r="AN315" s="313"/>
      <c r="AO315" s="313"/>
      <c r="AP315" s="313"/>
      <c r="AQ315" s="313"/>
      <c r="AR315" s="313"/>
      <c r="AS315" s="313"/>
      <c r="AT315" s="313"/>
      <c r="AU315" s="313"/>
      <c r="AV315" s="313"/>
      <c r="AW315" s="313"/>
      <c r="AX315" s="313"/>
      <c r="AY315" s="314"/>
    </row>
    <row r="316" spans="1:51" ht="24" hidden="1" customHeight="1" x14ac:dyDescent="0.2">
      <c r="A316" s="85">
        <v>2</v>
      </c>
      <c r="B316" s="87"/>
      <c r="C316" s="322"/>
      <c r="D316" s="323"/>
      <c r="E316" s="323"/>
      <c r="F316" s="323"/>
      <c r="G316" s="323"/>
      <c r="H316" s="323"/>
      <c r="I316" s="323"/>
      <c r="J316" s="323"/>
      <c r="K316" s="323"/>
      <c r="L316" s="323"/>
      <c r="M316" s="317"/>
      <c r="N316" s="317"/>
      <c r="O316" s="317"/>
      <c r="P316" s="317"/>
      <c r="Q316" s="317"/>
      <c r="R316" s="317"/>
      <c r="S316" s="317"/>
      <c r="T316" s="316"/>
      <c r="U316" s="316"/>
      <c r="V316" s="316"/>
      <c r="W316" s="316"/>
      <c r="X316" s="316"/>
      <c r="Y316" s="316"/>
      <c r="Z316" s="316"/>
      <c r="AA316" s="316"/>
      <c r="AB316" s="316"/>
      <c r="AC316" s="316"/>
      <c r="AD316" s="316"/>
      <c r="AE316" s="316"/>
      <c r="AF316" s="316"/>
      <c r="AG316" s="316"/>
      <c r="AH316" s="316"/>
      <c r="AI316" s="316"/>
      <c r="AJ316" s="316"/>
      <c r="AK316" s="318"/>
      <c r="AL316" s="319"/>
      <c r="AM316" s="320"/>
      <c r="AN316" s="320"/>
      <c r="AO316" s="320"/>
      <c r="AP316" s="320"/>
      <c r="AQ316" s="320"/>
      <c r="AR316" s="320"/>
      <c r="AS316" s="320"/>
      <c r="AT316" s="320"/>
      <c r="AU316" s="320"/>
      <c r="AV316" s="320"/>
      <c r="AW316" s="320"/>
      <c r="AX316" s="320"/>
      <c r="AY316" s="321"/>
    </row>
    <row r="317" spans="1:51" ht="24" hidden="1" customHeight="1" x14ac:dyDescent="0.2">
      <c r="A317" s="85">
        <v>3</v>
      </c>
      <c r="B317" s="87"/>
      <c r="C317" s="322"/>
      <c r="D317" s="323"/>
      <c r="E317" s="323"/>
      <c r="F317" s="323"/>
      <c r="G317" s="323"/>
      <c r="H317" s="323"/>
      <c r="I317" s="323"/>
      <c r="J317" s="323"/>
      <c r="K317" s="323"/>
      <c r="L317" s="323"/>
      <c r="M317" s="317"/>
      <c r="N317" s="317"/>
      <c r="O317" s="317"/>
      <c r="P317" s="317"/>
      <c r="Q317" s="317"/>
      <c r="R317" s="317"/>
      <c r="S317" s="317"/>
      <c r="T317" s="316"/>
      <c r="U317" s="316"/>
      <c r="V317" s="316"/>
      <c r="W317" s="316"/>
      <c r="X317" s="316"/>
      <c r="Y317" s="316"/>
      <c r="Z317" s="316"/>
      <c r="AA317" s="316"/>
      <c r="AB317" s="316"/>
      <c r="AC317" s="316"/>
      <c r="AD317" s="316"/>
      <c r="AE317" s="316"/>
      <c r="AF317" s="316"/>
      <c r="AG317" s="316"/>
      <c r="AH317" s="316"/>
      <c r="AI317" s="316"/>
      <c r="AJ317" s="316"/>
      <c r="AK317" s="318"/>
      <c r="AL317" s="319"/>
      <c r="AM317" s="320"/>
      <c r="AN317" s="320"/>
      <c r="AO317" s="320"/>
      <c r="AP317" s="320"/>
      <c r="AQ317" s="320"/>
      <c r="AR317" s="320"/>
      <c r="AS317" s="320"/>
      <c r="AT317" s="320"/>
      <c r="AU317" s="320"/>
      <c r="AV317" s="320"/>
      <c r="AW317" s="320"/>
      <c r="AX317" s="320"/>
      <c r="AY317" s="321"/>
    </row>
    <row r="318" spans="1:51" ht="24" hidden="1" customHeight="1" x14ac:dyDescent="0.2">
      <c r="A318" s="85">
        <v>4</v>
      </c>
      <c r="B318" s="87"/>
      <c r="C318" s="322"/>
      <c r="D318" s="323"/>
      <c r="E318" s="323"/>
      <c r="F318" s="323"/>
      <c r="G318" s="323"/>
      <c r="H318" s="323"/>
      <c r="I318" s="323"/>
      <c r="J318" s="323"/>
      <c r="K318" s="323"/>
      <c r="L318" s="323"/>
      <c r="M318" s="317"/>
      <c r="N318" s="317"/>
      <c r="O318" s="317"/>
      <c r="P318" s="317"/>
      <c r="Q318" s="317"/>
      <c r="R318" s="317"/>
      <c r="S318" s="317"/>
      <c r="T318" s="316"/>
      <c r="U318" s="316"/>
      <c r="V318" s="316"/>
      <c r="W318" s="316"/>
      <c r="X318" s="316"/>
      <c r="Y318" s="316"/>
      <c r="Z318" s="316"/>
      <c r="AA318" s="316"/>
      <c r="AB318" s="316"/>
      <c r="AC318" s="316"/>
      <c r="AD318" s="316"/>
      <c r="AE318" s="316"/>
      <c r="AF318" s="316"/>
      <c r="AG318" s="316"/>
      <c r="AH318" s="316"/>
      <c r="AI318" s="316"/>
      <c r="AJ318" s="316"/>
      <c r="AK318" s="318"/>
      <c r="AL318" s="319"/>
      <c r="AM318" s="320"/>
      <c r="AN318" s="320"/>
      <c r="AO318" s="320"/>
      <c r="AP318" s="320"/>
      <c r="AQ318" s="320"/>
      <c r="AR318" s="320"/>
      <c r="AS318" s="320"/>
      <c r="AT318" s="320"/>
      <c r="AU318" s="320"/>
      <c r="AV318" s="320"/>
      <c r="AW318" s="320"/>
      <c r="AX318" s="320"/>
      <c r="AY318" s="321"/>
    </row>
    <row r="319" spans="1:51" ht="24" hidden="1" customHeight="1" x14ac:dyDescent="0.2">
      <c r="A319" s="85">
        <v>5</v>
      </c>
      <c r="B319" s="87"/>
      <c r="C319" s="322"/>
      <c r="D319" s="323"/>
      <c r="E319" s="323"/>
      <c r="F319" s="323"/>
      <c r="G319" s="323"/>
      <c r="H319" s="323"/>
      <c r="I319" s="323"/>
      <c r="J319" s="323"/>
      <c r="K319" s="323"/>
      <c r="L319" s="323"/>
      <c r="M319" s="317"/>
      <c r="N319" s="317"/>
      <c r="O319" s="317"/>
      <c r="P319" s="317"/>
      <c r="Q319" s="317"/>
      <c r="R319" s="317"/>
      <c r="S319" s="317"/>
      <c r="T319" s="316"/>
      <c r="U319" s="316"/>
      <c r="V319" s="316"/>
      <c r="W319" s="316"/>
      <c r="X319" s="316"/>
      <c r="Y319" s="316"/>
      <c r="Z319" s="316"/>
      <c r="AA319" s="316"/>
      <c r="AB319" s="316"/>
      <c r="AC319" s="316"/>
      <c r="AD319" s="316"/>
      <c r="AE319" s="316"/>
      <c r="AF319" s="316"/>
      <c r="AG319" s="316"/>
      <c r="AH319" s="316"/>
      <c r="AI319" s="316"/>
      <c r="AJ319" s="316"/>
      <c r="AK319" s="318"/>
      <c r="AL319" s="319"/>
      <c r="AM319" s="320"/>
      <c r="AN319" s="320"/>
      <c r="AO319" s="320"/>
      <c r="AP319" s="320"/>
      <c r="AQ319" s="320"/>
      <c r="AR319" s="320"/>
      <c r="AS319" s="320"/>
      <c r="AT319" s="320"/>
      <c r="AU319" s="320"/>
      <c r="AV319" s="320"/>
      <c r="AW319" s="320"/>
      <c r="AX319" s="320"/>
      <c r="AY319" s="321"/>
    </row>
    <row r="320" spans="1:51" ht="24" hidden="1" customHeight="1" x14ac:dyDescent="0.2">
      <c r="A320" s="85">
        <v>6</v>
      </c>
      <c r="B320" s="87"/>
      <c r="C320" s="322"/>
      <c r="D320" s="323"/>
      <c r="E320" s="323"/>
      <c r="F320" s="323"/>
      <c r="G320" s="323"/>
      <c r="H320" s="323"/>
      <c r="I320" s="323"/>
      <c r="J320" s="323"/>
      <c r="K320" s="323"/>
      <c r="L320" s="323"/>
      <c r="M320" s="317"/>
      <c r="N320" s="317"/>
      <c r="O320" s="317"/>
      <c r="P320" s="317"/>
      <c r="Q320" s="317"/>
      <c r="R320" s="317"/>
      <c r="S320" s="317"/>
      <c r="T320" s="316"/>
      <c r="U320" s="316"/>
      <c r="V320" s="316"/>
      <c r="W320" s="316"/>
      <c r="X320" s="316"/>
      <c r="Y320" s="316"/>
      <c r="Z320" s="316"/>
      <c r="AA320" s="316"/>
      <c r="AB320" s="316"/>
      <c r="AC320" s="316"/>
      <c r="AD320" s="316"/>
      <c r="AE320" s="316"/>
      <c r="AF320" s="316"/>
      <c r="AG320" s="316"/>
      <c r="AH320" s="316"/>
      <c r="AI320" s="316"/>
      <c r="AJ320" s="316"/>
      <c r="AK320" s="318"/>
      <c r="AL320" s="319"/>
      <c r="AM320" s="320"/>
      <c r="AN320" s="320"/>
      <c r="AO320" s="320"/>
      <c r="AP320" s="320"/>
      <c r="AQ320" s="320"/>
      <c r="AR320" s="320"/>
      <c r="AS320" s="320"/>
      <c r="AT320" s="320"/>
      <c r="AU320" s="320"/>
      <c r="AV320" s="320"/>
      <c r="AW320" s="320"/>
      <c r="AX320" s="320"/>
      <c r="AY320" s="321"/>
    </row>
    <row r="321" spans="1:51" ht="24" hidden="1" customHeight="1" x14ac:dyDescent="0.2">
      <c r="A321" s="85">
        <v>7</v>
      </c>
      <c r="B321" s="87"/>
      <c r="C321" s="322"/>
      <c r="D321" s="323"/>
      <c r="E321" s="323"/>
      <c r="F321" s="323"/>
      <c r="G321" s="323"/>
      <c r="H321" s="323"/>
      <c r="I321" s="323"/>
      <c r="J321" s="323"/>
      <c r="K321" s="323"/>
      <c r="L321" s="323"/>
      <c r="M321" s="317"/>
      <c r="N321" s="317"/>
      <c r="O321" s="317"/>
      <c r="P321" s="317"/>
      <c r="Q321" s="317"/>
      <c r="R321" s="317"/>
      <c r="S321" s="317"/>
      <c r="T321" s="316"/>
      <c r="U321" s="316"/>
      <c r="V321" s="316"/>
      <c r="W321" s="316"/>
      <c r="X321" s="316"/>
      <c r="Y321" s="316"/>
      <c r="Z321" s="316"/>
      <c r="AA321" s="316"/>
      <c r="AB321" s="316"/>
      <c r="AC321" s="316"/>
      <c r="AD321" s="316"/>
      <c r="AE321" s="316"/>
      <c r="AF321" s="316"/>
      <c r="AG321" s="316"/>
      <c r="AH321" s="316"/>
      <c r="AI321" s="316"/>
      <c r="AJ321" s="316"/>
      <c r="AK321" s="318"/>
      <c r="AL321" s="319"/>
      <c r="AM321" s="320"/>
      <c r="AN321" s="320"/>
      <c r="AO321" s="320"/>
      <c r="AP321" s="320"/>
      <c r="AQ321" s="320"/>
      <c r="AR321" s="320"/>
      <c r="AS321" s="320"/>
      <c r="AT321" s="320"/>
      <c r="AU321" s="320"/>
      <c r="AV321" s="320"/>
      <c r="AW321" s="320"/>
      <c r="AX321" s="320"/>
      <c r="AY321" s="321"/>
    </row>
    <row r="322" spans="1:51" ht="24" hidden="1" customHeight="1" x14ac:dyDescent="0.2">
      <c r="A322" s="85">
        <v>8</v>
      </c>
      <c r="B322" s="87"/>
      <c r="C322" s="322"/>
      <c r="D322" s="323"/>
      <c r="E322" s="323"/>
      <c r="F322" s="323"/>
      <c r="G322" s="323"/>
      <c r="H322" s="323"/>
      <c r="I322" s="323"/>
      <c r="J322" s="323"/>
      <c r="K322" s="323"/>
      <c r="L322" s="323"/>
      <c r="M322" s="317"/>
      <c r="N322" s="317"/>
      <c r="O322" s="317"/>
      <c r="P322" s="317"/>
      <c r="Q322" s="317"/>
      <c r="R322" s="317"/>
      <c r="S322" s="317"/>
      <c r="T322" s="316"/>
      <c r="U322" s="316"/>
      <c r="V322" s="316"/>
      <c r="W322" s="316"/>
      <c r="X322" s="316"/>
      <c r="Y322" s="316"/>
      <c r="Z322" s="316"/>
      <c r="AA322" s="316"/>
      <c r="AB322" s="316"/>
      <c r="AC322" s="316"/>
      <c r="AD322" s="316"/>
      <c r="AE322" s="316"/>
      <c r="AF322" s="316"/>
      <c r="AG322" s="316"/>
      <c r="AH322" s="316"/>
      <c r="AI322" s="316"/>
      <c r="AJ322" s="316"/>
      <c r="AK322" s="318"/>
      <c r="AL322" s="319"/>
      <c r="AM322" s="320"/>
      <c r="AN322" s="320"/>
      <c r="AO322" s="320"/>
      <c r="AP322" s="320"/>
      <c r="AQ322" s="320"/>
      <c r="AR322" s="320"/>
      <c r="AS322" s="320"/>
      <c r="AT322" s="320"/>
      <c r="AU322" s="320"/>
      <c r="AV322" s="320"/>
      <c r="AW322" s="320"/>
      <c r="AX322" s="320"/>
      <c r="AY322" s="321"/>
    </row>
    <row r="323" spans="1:51" ht="24" hidden="1" customHeight="1" x14ac:dyDescent="0.2">
      <c r="A323" s="85">
        <v>9</v>
      </c>
      <c r="B323" s="87"/>
      <c r="C323" s="322"/>
      <c r="D323" s="323"/>
      <c r="E323" s="323"/>
      <c r="F323" s="323"/>
      <c r="G323" s="323"/>
      <c r="H323" s="323"/>
      <c r="I323" s="323"/>
      <c r="J323" s="323"/>
      <c r="K323" s="323"/>
      <c r="L323" s="323"/>
      <c r="M323" s="317"/>
      <c r="N323" s="317"/>
      <c r="O323" s="317"/>
      <c r="P323" s="317"/>
      <c r="Q323" s="317"/>
      <c r="R323" s="317"/>
      <c r="S323" s="317"/>
      <c r="T323" s="316"/>
      <c r="U323" s="316"/>
      <c r="V323" s="316"/>
      <c r="W323" s="316"/>
      <c r="X323" s="316"/>
      <c r="Y323" s="316"/>
      <c r="Z323" s="316"/>
      <c r="AA323" s="316"/>
      <c r="AB323" s="316"/>
      <c r="AC323" s="316"/>
      <c r="AD323" s="316"/>
      <c r="AE323" s="316"/>
      <c r="AF323" s="316"/>
      <c r="AG323" s="316"/>
      <c r="AH323" s="316"/>
      <c r="AI323" s="316"/>
      <c r="AJ323" s="316"/>
      <c r="AK323" s="318"/>
      <c r="AL323" s="319"/>
      <c r="AM323" s="320"/>
      <c r="AN323" s="320"/>
      <c r="AO323" s="320"/>
      <c r="AP323" s="320"/>
      <c r="AQ323" s="320"/>
      <c r="AR323" s="320"/>
      <c r="AS323" s="320"/>
      <c r="AT323" s="320"/>
      <c r="AU323" s="320"/>
      <c r="AV323" s="320"/>
      <c r="AW323" s="320"/>
      <c r="AX323" s="320"/>
      <c r="AY323" s="321"/>
    </row>
    <row r="324" spans="1:51" ht="24" hidden="1" customHeight="1" x14ac:dyDescent="0.2">
      <c r="A324" s="85">
        <v>10</v>
      </c>
      <c r="B324" s="87"/>
      <c r="C324" s="322"/>
      <c r="D324" s="323"/>
      <c r="E324" s="323"/>
      <c r="F324" s="323"/>
      <c r="G324" s="323"/>
      <c r="H324" s="323"/>
      <c r="I324" s="323"/>
      <c r="J324" s="323"/>
      <c r="K324" s="323"/>
      <c r="L324" s="323"/>
      <c r="M324" s="317"/>
      <c r="N324" s="317"/>
      <c r="O324" s="317"/>
      <c r="P324" s="317"/>
      <c r="Q324" s="317"/>
      <c r="R324" s="317"/>
      <c r="S324" s="317"/>
      <c r="T324" s="316"/>
      <c r="U324" s="316"/>
      <c r="V324" s="316"/>
      <c r="W324" s="316"/>
      <c r="X324" s="316"/>
      <c r="Y324" s="316"/>
      <c r="Z324" s="316"/>
      <c r="AA324" s="316"/>
      <c r="AB324" s="316"/>
      <c r="AC324" s="316"/>
      <c r="AD324" s="316"/>
      <c r="AE324" s="316"/>
      <c r="AF324" s="316"/>
      <c r="AG324" s="316"/>
      <c r="AH324" s="316"/>
      <c r="AI324" s="316"/>
      <c r="AJ324" s="316"/>
      <c r="AK324" s="318"/>
      <c r="AL324" s="319"/>
      <c r="AM324" s="320"/>
      <c r="AN324" s="320"/>
      <c r="AO324" s="320"/>
      <c r="AP324" s="320"/>
      <c r="AQ324" s="320"/>
      <c r="AR324" s="320"/>
      <c r="AS324" s="320"/>
      <c r="AT324" s="320"/>
      <c r="AU324" s="320"/>
      <c r="AV324" s="320"/>
      <c r="AW324" s="320"/>
      <c r="AX324" s="320"/>
      <c r="AY324" s="321"/>
    </row>
    <row r="325" spans="1:51" x14ac:dyDescent="0.2">
      <c r="A325" s="18"/>
      <c r="B325" s="21" t="s">
        <v>323</v>
      </c>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row>
    <row r="326" spans="1:51" ht="34.5" customHeight="1" x14ac:dyDescent="0.2">
      <c r="A326" s="85"/>
      <c r="B326" s="87"/>
      <c r="C326" s="85" t="s">
        <v>316</v>
      </c>
      <c r="D326" s="86"/>
      <c r="E326" s="86"/>
      <c r="F326" s="86"/>
      <c r="G326" s="86"/>
      <c r="H326" s="86"/>
      <c r="I326" s="86"/>
      <c r="J326" s="86"/>
      <c r="K326" s="86"/>
      <c r="L326" s="86"/>
      <c r="M326" s="338" t="s">
        <v>317</v>
      </c>
      <c r="N326" s="339"/>
      <c r="O326" s="339"/>
      <c r="P326" s="339"/>
      <c r="Q326" s="339"/>
      <c r="R326" s="339"/>
      <c r="S326" s="339"/>
      <c r="T326" s="86" t="s">
        <v>318</v>
      </c>
      <c r="U326" s="86"/>
      <c r="V326" s="86"/>
      <c r="W326" s="86"/>
      <c r="X326" s="86"/>
      <c r="Y326" s="86"/>
      <c r="Z326" s="86"/>
      <c r="AA326" s="86"/>
      <c r="AB326" s="86"/>
      <c r="AC326" s="86"/>
      <c r="AD326" s="86"/>
      <c r="AE326" s="86"/>
      <c r="AF326" s="86"/>
      <c r="AG326" s="86"/>
      <c r="AH326" s="86"/>
      <c r="AI326" s="86"/>
      <c r="AJ326" s="86"/>
      <c r="AK326" s="87"/>
      <c r="AL326" s="340" t="s">
        <v>319</v>
      </c>
      <c r="AM326" s="341"/>
      <c r="AN326" s="341"/>
      <c r="AO326" s="341"/>
      <c r="AP326" s="341"/>
      <c r="AQ326" s="341"/>
      <c r="AR326" s="341"/>
      <c r="AS326" s="341"/>
      <c r="AT326" s="341"/>
      <c r="AU326" s="341"/>
      <c r="AV326" s="341"/>
      <c r="AW326" s="341"/>
      <c r="AX326" s="341"/>
      <c r="AY326" s="342"/>
    </row>
    <row r="327" spans="1:51" ht="39.9" customHeight="1" x14ac:dyDescent="0.2">
      <c r="A327" s="85">
        <v>1</v>
      </c>
      <c r="B327" s="87"/>
      <c r="C327" s="328" t="s">
        <v>324</v>
      </c>
      <c r="D327" s="329"/>
      <c r="E327" s="329"/>
      <c r="F327" s="329"/>
      <c r="G327" s="329"/>
      <c r="H327" s="329"/>
      <c r="I327" s="329"/>
      <c r="J327" s="329"/>
      <c r="K327" s="329"/>
      <c r="L327" s="329"/>
      <c r="M327" s="330">
        <v>4080101010317</v>
      </c>
      <c r="N327" s="330"/>
      <c r="O327" s="330"/>
      <c r="P327" s="330"/>
      <c r="Q327" s="330"/>
      <c r="R327" s="330"/>
      <c r="S327" s="330"/>
      <c r="T327" s="331" t="s">
        <v>325</v>
      </c>
      <c r="U327" s="331"/>
      <c r="V327" s="331"/>
      <c r="W327" s="331"/>
      <c r="X327" s="331"/>
      <c r="Y327" s="331"/>
      <c r="Z327" s="331"/>
      <c r="AA327" s="331"/>
      <c r="AB327" s="331"/>
      <c r="AC327" s="331"/>
      <c r="AD327" s="331"/>
      <c r="AE327" s="331"/>
      <c r="AF327" s="331"/>
      <c r="AG327" s="331"/>
      <c r="AH327" s="331"/>
      <c r="AI327" s="331"/>
      <c r="AJ327" s="331"/>
      <c r="AK327" s="332"/>
      <c r="AL327" s="333">
        <v>100</v>
      </c>
      <c r="AM327" s="334"/>
      <c r="AN327" s="334"/>
      <c r="AO327" s="334"/>
      <c r="AP327" s="334"/>
      <c r="AQ327" s="334"/>
      <c r="AR327" s="334"/>
      <c r="AS327" s="334"/>
      <c r="AT327" s="334"/>
      <c r="AU327" s="334"/>
      <c r="AV327" s="334"/>
      <c r="AW327" s="334"/>
      <c r="AX327" s="334"/>
      <c r="AY327" s="335"/>
    </row>
    <row r="328" spans="1:51" ht="39.9" customHeight="1" x14ac:dyDescent="0.2">
      <c r="A328" s="85">
        <v>2</v>
      </c>
      <c r="B328" s="87"/>
      <c r="C328" s="328" t="s">
        <v>326</v>
      </c>
      <c r="D328" s="329"/>
      <c r="E328" s="329"/>
      <c r="F328" s="329"/>
      <c r="G328" s="329"/>
      <c r="H328" s="329"/>
      <c r="I328" s="329"/>
      <c r="J328" s="329"/>
      <c r="K328" s="329"/>
      <c r="L328" s="329"/>
      <c r="M328" s="330">
        <v>9430001075576</v>
      </c>
      <c r="N328" s="330"/>
      <c r="O328" s="330"/>
      <c r="P328" s="330"/>
      <c r="Q328" s="330"/>
      <c r="R328" s="330"/>
      <c r="S328" s="330"/>
      <c r="T328" s="331" t="s">
        <v>327</v>
      </c>
      <c r="U328" s="331"/>
      <c r="V328" s="331"/>
      <c r="W328" s="331"/>
      <c r="X328" s="331"/>
      <c r="Y328" s="331"/>
      <c r="Z328" s="331"/>
      <c r="AA328" s="331"/>
      <c r="AB328" s="331"/>
      <c r="AC328" s="331"/>
      <c r="AD328" s="331"/>
      <c r="AE328" s="331"/>
      <c r="AF328" s="331"/>
      <c r="AG328" s="331"/>
      <c r="AH328" s="331"/>
      <c r="AI328" s="331"/>
      <c r="AJ328" s="331"/>
      <c r="AK328" s="332"/>
      <c r="AL328" s="333">
        <v>100</v>
      </c>
      <c r="AM328" s="334"/>
      <c r="AN328" s="334"/>
      <c r="AO328" s="334"/>
      <c r="AP328" s="334"/>
      <c r="AQ328" s="334"/>
      <c r="AR328" s="334"/>
      <c r="AS328" s="334"/>
      <c r="AT328" s="334"/>
      <c r="AU328" s="334"/>
      <c r="AV328" s="334"/>
      <c r="AW328" s="334"/>
      <c r="AX328" s="334"/>
      <c r="AY328" s="335"/>
    </row>
    <row r="329" spans="1:51" ht="39.9" customHeight="1" x14ac:dyDescent="0.2">
      <c r="A329" s="85">
        <v>3</v>
      </c>
      <c r="B329" s="87"/>
      <c r="C329" s="328" t="s">
        <v>328</v>
      </c>
      <c r="D329" s="329"/>
      <c r="E329" s="329"/>
      <c r="F329" s="329"/>
      <c r="G329" s="329"/>
      <c r="H329" s="329"/>
      <c r="I329" s="329"/>
      <c r="J329" s="329"/>
      <c r="K329" s="329"/>
      <c r="L329" s="329"/>
      <c r="M329" s="330">
        <v>9070001019900</v>
      </c>
      <c r="N329" s="330"/>
      <c r="O329" s="330"/>
      <c r="P329" s="330"/>
      <c r="Q329" s="330"/>
      <c r="R329" s="330"/>
      <c r="S329" s="330"/>
      <c r="T329" s="331" t="s">
        <v>329</v>
      </c>
      <c r="U329" s="331"/>
      <c r="V329" s="331"/>
      <c r="W329" s="331"/>
      <c r="X329" s="331"/>
      <c r="Y329" s="331"/>
      <c r="Z329" s="331"/>
      <c r="AA329" s="331"/>
      <c r="AB329" s="331"/>
      <c r="AC329" s="331"/>
      <c r="AD329" s="331"/>
      <c r="AE329" s="331"/>
      <c r="AF329" s="331"/>
      <c r="AG329" s="331"/>
      <c r="AH329" s="331"/>
      <c r="AI329" s="331"/>
      <c r="AJ329" s="331"/>
      <c r="AK329" s="332"/>
      <c r="AL329" s="333">
        <v>100</v>
      </c>
      <c r="AM329" s="334"/>
      <c r="AN329" s="334"/>
      <c r="AO329" s="334"/>
      <c r="AP329" s="334"/>
      <c r="AQ329" s="334"/>
      <c r="AR329" s="334"/>
      <c r="AS329" s="334"/>
      <c r="AT329" s="334"/>
      <c r="AU329" s="334"/>
      <c r="AV329" s="334"/>
      <c r="AW329" s="334"/>
      <c r="AX329" s="334"/>
      <c r="AY329" s="335"/>
    </row>
    <row r="330" spans="1:51" ht="39.9" customHeight="1" x14ac:dyDescent="0.2">
      <c r="A330" s="85">
        <v>4</v>
      </c>
      <c r="B330" s="87"/>
      <c r="C330" s="328" t="s">
        <v>462</v>
      </c>
      <c r="D330" s="329"/>
      <c r="E330" s="329"/>
      <c r="F330" s="329"/>
      <c r="G330" s="329"/>
      <c r="H330" s="329"/>
      <c r="I330" s="329"/>
      <c r="J330" s="329"/>
      <c r="K330" s="329"/>
      <c r="L330" s="329"/>
      <c r="M330" s="330">
        <v>7011101043649</v>
      </c>
      <c r="N330" s="330"/>
      <c r="O330" s="330"/>
      <c r="P330" s="330"/>
      <c r="Q330" s="330"/>
      <c r="R330" s="330"/>
      <c r="S330" s="330"/>
      <c r="T330" s="331" t="s">
        <v>330</v>
      </c>
      <c r="U330" s="331"/>
      <c r="V330" s="331"/>
      <c r="W330" s="331"/>
      <c r="X330" s="331"/>
      <c r="Y330" s="331"/>
      <c r="Z330" s="331"/>
      <c r="AA330" s="331"/>
      <c r="AB330" s="331"/>
      <c r="AC330" s="331"/>
      <c r="AD330" s="331"/>
      <c r="AE330" s="331"/>
      <c r="AF330" s="331"/>
      <c r="AG330" s="331"/>
      <c r="AH330" s="331"/>
      <c r="AI330" s="331"/>
      <c r="AJ330" s="331"/>
      <c r="AK330" s="332"/>
      <c r="AL330" s="333">
        <v>100</v>
      </c>
      <c r="AM330" s="334"/>
      <c r="AN330" s="334"/>
      <c r="AO330" s="334"/>
      <c r="AP330" s="334"/>
      <c r="AQ330" s="334"/>
      <c r="AR330" s="334"/>
      <c r="AS330" s="334"/>
      <c r="AT330" s="334"/>
      <c r="AU330" s="334"/>
      <c r="AV330" s="334"/>
      <c r="AW330" s="334"/>
      <c r="AX330" s="334"/>
      <c r="AY330" s="335"/>
    </row>
    <row r="331" spans="1:51" ht="39.9" customHeight="1" x14ac:dyDescent="0.2">
      <c r="A331" s="85">
        <v>5</v>
      </c>
      <c r="B331" s="87"/>
      <c r="C331" s="328" t="s">
        <v>331</v>
      </c>
      <c r="D331" s="329"/>
      <c r="E331" s="329"/>
      <c r="F331" s="329"/>
      <c r="G331" s="329"/>
      <c r="H331" s="329"/>
      <c r="I331" s="329"/>
      <c r="J331" s="329"/>
      <c r="K331" s="329"/>
      <c r="L331" s="329"/>
      <c r="M331" s="330">
        <v>5020001056695</v>
      </c>
      <c r="N331" s="330"/>
      <c r="O331" s="330"/>
      <c r="P331" s="330"/>
      <c r="Q331" s="330"/>
      <c r="R331" s="330"/>
      <c r="S331" s="330"/>
      <c r="T331" s="331" t="s">
        <v>332</v>
      </c>
      <c r="U331" s="331"/>
      <c r="V331" s="331"/>
      <c r="W331" s="331"/>
      <c r="X331" s="331"/>
      <c r="Y331" s="331"/>
      <c r="Z331" s="331"/>
      <c r="AA331" s="331"/>
      <c r="AB331" s="331"/>
      <c r="AC331" s="331"/>
      <c r="AD331" s="331"/>
      <c r="AE331" s="331"/>
      <c r="AF331" s="331"/>
      <c r="AG331" s="331"/>
      <c r="AH331" s="331"/>
      <c r="AI331" s="331"/>
      <c r="AJ331" s="331"/>
      <c r="AK331" s="332"/>
      <c r="AL331" s="333">
        <v>100</v>
      </c>
      <c r="AM331" s="334"/>
      <c r="AN331" s="334"/>
      <c r="AO331" s="334"/>
      <c r="AP331" s="334"/>
      <c r="AQ331" s="334"/>
      <c r="AR331" s="334"/>
      <c r="AS331" s="334"/>
      <c r="AT331" s="334"/>
      <c r="AU331" s="334"/>
      <c r="AV331" s="334"/>
      <c r="AW331" s="334"/>
      <c r="AX331" s="334"/>
      <c r="AY331" s="335"/>
    </row>
    <row r="332" spans="1:51" ht="39.9" customHeight="1" x14ac:dyDescent="0.2">
      <c r="A332" s="85">
        <v>6</v>
      </c>
      <c r="B332" s="87"/>
      <c r="C332" s="328" t="s">
        <v>333</v>
      </c>
      <c r="D332" s="329"/>
      <c r="E332" s="329"/>
      <c r="F332" s="329"/>
      <c r="G332" s="329"/>
      <c r="H332" s="329"/>
      <c r="I332" s="329"/>
      <c r="J332" s="329"/>
      <c r="K332" s="329"/>
      <c r="L332" s="329"/>
      <c r="M332" s="330">
        <v>3011001056861</v>
      </c>
      <c r="N332" s="330"/>
      <c r="O332" s="330"/>
      <c r="P332" s="330"/>
      <c r="Q332" s="330"/>
      <c r="R332" s="330"/>
      <c r="S332" s="330"/>
      <c r="T332" s="331" t="s">
        <v>334</v>
      </c>
      <c r="U332" s="331"/>
      <c r="V332" s="331"/>
      <c r="W332" s="331"/>
      <c r="X332" s="331"/>
      <c r="Y332" s="331"/>
      <c r="Z332" s="331"/>
      <c r="AA332" s="331"/>
      <c r="AB332" s="331"/>
      <c r="AC332" s="331"/>
      <c r="AD332" s="331"/>
      <c r="AE332" s="331"/>
      <c r="AF332" s="331"/>
      <c r="AG332" s="331"/>
      <c r="AH332" s="331"/>
      <c r="AI332" s="331"/>
      <c r="AJ332" s="331"/>
      <c r="AK332" s="332"/>
      <c r="AL332" s="333">
        <v>100</v>
      </c>
      <c r="AM332" s="334"/>
      <c r="AN332" s="334"/>
      <c r="AO332" s="334"/>
      <c r="AP332" s="334"/>
      <c r="AQ332" s="334"/>
      <c r="AR332" s="334"/>
      <c r="AS332" s="334"/>
      <c r="AT332" s="334"/>
      <c r="AU332" s="334"/>
      <c r="AV332" s="334"/>
      <c r="AW332" s="334"/>
      <c r="AX332" s="334"/>
      <c r="AY332" s="335"/>
    </row>
    <row r="333" spans="1:51" ht="39.9" customHeight="1" x14ac:dyDescent="0.2">
      <c r="A333" s="85">
        <v>7</v>
      </c>
      <c r="B333" s="87"/>
      <c r="C333" s="328" t="s">
        <v>335</v>
      </c>
      <c r="D333" s="329"/>
      <c r="E333" s="329"/>
      <c r="F333" s="329"/>
      <c r="G333" s="329"/>
      <c r="H333" s="329"/>
      <c r="I333" s="329"/>
      <c r="J333" s="329"/>
      <c r="K333" s="329"/>
      <c r="L333" s="329"/>
      <c r="M333" s="330">
        <v>5020001072395</v>
      </c>
      <c r="N333" s="330"/>
      <c r="O333" s="330"/>
      <c r="P333" s="330"/>
      <c r="Q333" s="330"/>
      <c r="R333" s="330"/>
      <c r="S333" s="330"/>
      <c r="T333" s="331" t="s">
        <v>336</v>
      </c>
      <c r="U333" s="331"/>
      <c r="V333" s="331"/>
      <c r="W333" s="331"/>
      <c r="X333" s="331"/>
      <c r="Y333" s="331"/>
      <c r="Z333" s="331"/>
      <c r="AA333" s="331"/>
      <c r="AB333" s="331"/>
      <c r="AC333" s="331"/>
      <c r="AD333" s="331"/>
      <c r="AE333" s="331"/>
      <c r="AF333" s="331"/>
      <c r="AG333" s="331"/>
      <c r="AH333" s="331"/>
      <c r="AI333" s="331"/>
      <c r="AJ333" s="331"/>
      <c r="AK333" s="332"/>
      <c r="AL333" s="333">
        <v>100</v>
      </c>
      <c r="AM333" s="334"/>
      <c r="AN333" s="334"/>
      <c r="AO333" s="334"/>
      <c r="AP333" s="334"/>
      <c r="AQ333" s="334"/>
      <c r="AR333" s="334"/>
      <c r="AS333" s="334"/>
      <c r="AT333" s="334"/>
      <c r="AU333" s="334"/>
      <c r="AV333" s="334"/>
      <c r="AW333" s="334"/>
      <c r="AX333" s="334"/>
      <c r="AY333" s="335"/>
    </row>
    <row r="334" spans="1:51" ht="39.9" customHeight="1" x14ac:dyDescent="0.2">
      <c r="A334" s="85">
        <v>8</v>
      </c>
      <c r="B334" s="87"/>
      <c r="C334" s="328" t="s">
        <v>337</v>
      </c>
      <c r="D334" s="329"/>
      <c r="E334" s="329"/>
      <c r="F334" s="329"/>
      <c r="G334" s="329"/>
      <c r="H334" s="329"/>
      <c r="I334" s="329"/>
      <c r="J334" s="329"/>
      <c r="K334" s="329"/>
      <c r="L334" s="329"/>
      <c r="M334" s="330">
        <v>2080101010566</v>
      </c>
      <c r="N334" s="330"/>
      <c r="O334" s="330"/>
      <c r="P334" s="330"/>
      <c r="Q334" s="330"/>
      <c r="R334" s="330"/>
      <c r="S334" s="330"/>
      <c r="T334" s="331" t="s">
        <v>338</v>
      </c>
      <c r="U334" s="331"/>
      <c r="V334" s="331"/>
      <c r="W334" s="331"/>
      <c r="X334" s="331"/>
      <c r="Y334" s="331"/>
      <c r="Z334" s="331"/>
      <c r="AA334" s="331"/>
      <c r="AB334" s="331"/>
      <c r="AC334" s="331"/>
      <c r="AD334" s="331"/>
      <c r="AE334" s="331"/>
      <c r="AF334" s="331"/>
      <c r="AG334" s="331"/>
      <c r="AH334" s="331"/>
      <c r="AI334" s="331"/>
      <c r="AJ334" s="331"/>
      <c r="AK334" s="332"/>
      <c r="AL334" s="333">
        <v>100</v>
      </c>
      <c r="AM334" s="334"/>
      <c r="AN334" s="334"/>
      <c r="AO334" s="334"/>
      <c r="AP334" s="334"/>
      <c r="AQ334" s="334"/>
      <c r="AR334" s="334"/>
      <c r="AS334" s="334"/>
      <c r="AT334" s="334"/>
      <c r="AU334" s="334"/>
      <c r="AV334" s="334"/>
      <c r="AW334" s="334"/>
      <c r="AX334" s="334"/>
      <c r="AY334" s="335"/>
    </row>
    <row r="335" spans="1:51" ht="39.9" customHeight="1" x14ac:dyDescent="0.2">
      <c r="A335" s="85">
        <v>9</v>
      </c>
      <c r="B335" s="87"/>
      <c r="C335" s="328" t="s">
        <v>339</v>
      </c>
      <c r="D335" s="329"/>
      <c r="E335" s="329"/>
      <c r="F335" s="329"/>
      <c r="G335" s="329"/>
      <c r="H335" s="329"/>
      <c r="I335" s="329"/>
      <c r="J335" s="329"/>
      <c r="K335" s="329"/>
      <c r="L335" s="329"/>
      <c r="M335" s="330">
        <v>4120001041721</v>
      </c>
      <c r="N335" s="330"/>
      <c r="O335" s="330"/>
      <c r="P335" s="330"/>
      <c r="Q335" s="330"/>
      <c r="R335" s="330"/>
      <c r="S335" s="330"/>
      <c r="T335" s="331" t="s">
        <v>340</v>
      </c>
      <c r="U335" s="331"/>
      <c r="V335" s="331"/>
      <c r="W335" s="331"/>
      <c r="X335" s="331"/>
      <c r="Y335" s="331"/>
      <c r="Z335" s="331"/>
      <c r="AA335" s="331"/>
      <c r="AB335" s="331"/>
      <c r="AC335" s="331"/>
      <c r="AD335" s="331"/>
      <c r="AE335" s="331"/>
      <c r="AF335" s="331"/>
      <c r="AG335" s="331"/>
      <c r="AH335" s="331"/>
      <c r="AI335" s="331"/>
      <c r="AJ335" s="331"/>
      <c r="AK335" s="332"/>
      <c r="AL335" s="333">
        <v>100</v>
      </c>
      <c r="AM335" s="334"/>
      <c r="AN335" s="334"/>
      <c r="AO335" s="334"/>
      <c r="AP335" s="334"/>
      <c r="AQ335" s="334"/>
      <c r="AR335" s="334"/>
      <c r="AS335" s="334"/>
      <c r="AT335" s="334"/>
      <c r="AU335" s="334"/>
      <c r="AV335" s="334"/>
      <c r="AW335" s="334"/>
      <c r="AX335" s="334"/>
      <c r="AY335" s="335"/>
    </row>
    <row r="336" spans="1:51" ht="39.9" customHeight="1" x14ac:dyDescent="0.2">
      <c r="A336" s="85">
        <v>10</v>
      </c>
      <c r="B336" s="87"/>
      <c r="C336" s="328" t="s">
        <v>341</v>
      </c>
      <c r="D336" s="329"/>
      <c r="E336" s="329"/>
      <c r="F336" s="329"/>
      <c r="G336" s="329"/>
      <c r="H336" s="329"/>
      <c r="I336" s="329"/>
      <c r="J336" s="329"/>
      <c r="K336" s="329"/>
      <c r="L336" s="329"/>
      <c r="M336" s="330">
        <v>8120101036758</v>
      </c>
      <c r="N336" s="330"/>
      <c r="O336" s="330"/>
      <c r="P336" s="330"/>
      <c r="Q336" s="330"/>
      <c r="R336" s="330"/>
      <c r="S336" s="330"/>
      <c r="T336" s="331" t="s">
        <v>342</v>
      </c>
      <c r="U336" s="331"/>
      <c r="V336" s="331"/>
      <c r="W336" s="331"/>
      <c r="X336" s="331"/>
      <c r="Y336" s="331"/>
      <c r="Z336" s="331"/>
      <c r="AA336" s="331"/>
      <c r="AB336" s="331"/>
      <c r="AC336" s="331"/>
      <c r="AD336" s="331"/>
      <c r="AE336" s="331"/>
      <c r="AF336" s="331"/>
      <c r="AG336" s="331"/>
      <c r="AH336" s="331"/>
      <c r="AI336" s="331"/>
      <c r="AJ336" s="331"/>
      <c r="AK336" s="332"/>
      <c r="AL336" s="333">
        <v>100</v>
      </c>
      <c r="AM336" s="334"/>
      <c r="AN336" s="334"/>
      <c r="AO336" s="334"/>
      <c r="AP336" s="334"/>
      <c r="AQ336" s="334"/>
      <c r="AR336" s="334"/>
      <c r="AS336" s="334"/>
      <c r="AT336" s="334"/>
      <c r="AU336" s="334"/>
      <c r="AV336" s="334"/>
      <c r="AW336" s="334"/>
      <c r="AX336" s="334"/>
      <c r="AY336" s="335"/>
    </row>
    <row r="337" spans="1:51" x14ac:dyDescent="0.2">
      <c r="A337" s="11"/>
      <c r="B337" s="21" t="s">
        <v>343</v>
      </c>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row>
    <row r="338" spans="1:51" ht="34.5" customHeight="1" x14ac:dyDescent="0.2">
      <c r="A338" s="336"/>
      <c r="B338" s="337"/>
      <c r="C338" s="85" t="s">
        <v>316</v>
      </c>
      <c r="D338" s="86"/>
      <c r="E338" s="86"/>
      <c r="F338" s="86"/>
      <c r="G338" s="86"/>
      <c r="H338" s="86"/>
      <c r="I338" s="86"/>
      <c r="J338" s="86"/>
      <c r="K338" s="86"/>
      <c r="L338" s="86"/>
      <c r="M338" s="338" t="s">
        <v>317</v>
      </c>
      <c r="N338" s="339"/>
      <c r="O338" s="339"/>
      <c r="P338" s="339"/>
      <c r="Q338" s="339"/>
      <c r="R338" s="339"/>
      <c r="S338" s="339"/>
      <c r="T338" s="86" t="s">
        <v>318</v>
      </c>
      <c r="U338" s="86"/>
      <c r="V338" s="86"/>
      <c r="W338" s="86"/>
      <c r="X338" s="86"/>
      <c r="Y338" s="86"/>
      <c r="Z338" s="86"/>
      <c r="AA338" s="86"/>
      <c r="AB338" s="86"/>
      <c r="AC338" s="86"/>
      <c r="AD338" s="86"/>
      <c r="AE338" s="86"/>
      <c r="AF338" s="86"/>
      <c r="AG338" s="86"/>
      <c r="AH338" s="86"/>
      <c r="AI338" s="86"/>
      <c r="AJ338" s="86"/>
      <c r="AK338" s="87"/>
      <c r="AL338" s="340" t="s">
        <v>319</v>
      </c>
      <c r="AM338" s="341"/>
      <c r="AN338" s="341"/>
      <c r="AO338" s="341"/>
      <c r="AP338" s="341"/>
      <c r="AQ338" s="341"/>
      <c r="AR338" s="341"/>
      <c r="AS338" s="341"/>
      <c r="AT338" s="341"/>
      <c r="AU338" s="341"/>
      <c r="AV338" s="341"/>
      <c r="AW338" s="341"/>
      <c r="AX338" s="341"/>
      <c r="AY338" s="342"/>
    </row>
    <row r="339" spans="1:51" ht="39" customHeight="1" x14ac:dyDescent="0.2">
      <c r="A339" s="85">
        <v>1</v>
      </c>
      <c r="B339" s="87"/>
      <c r="C339" s="307" t="s">
        <v>344</v>
      </c>
      <c r="D339" s="308"/>
      <c r="E339" s="308"/>
      <c r="F339" s="308"/>
      <c r="G339" s="308"/>
      <c r="H339" s="308"/>
      <c r="I339" s="308"/>
      <c r="J339" s="308"/>
      <c r="K339" s="308"/>
      <c r="L339" s="308"/>
      <c r="M339" s="309">
        <v>1011001017717</v>
      </c>
      <c r="N339" s="309"/>
      <c r="O339" s="309"/>
      <c r="P339" s="309"/>
      <c r="Q339" s="309"/>
      <c r="R339" s="309"/>
      <c r="S339" s="309"/>
      <c r="T339" s="310" t="s">
        <v>345</v>
      </c>
      <c r="U339" s="310"/>
      <c r="V339" s="310"/>
      <c r="W339" s="310"/>
      <c r="X339" s="310"/>
      <c r="Y339" s="310"/>
      <c r="Z339" s="310"/>
      <c r="AA339" s="310"/>
      <c r="AB339" s="310"/>
      <c r="AC339" s="310"/>
      <c r="AD339" s="310"/>
      <c r="AE339" s="310"/>
      <c r="AF339" s="310"/>
      <c r="AG339" s="310"/>
      <c r="AH339" s="310"/>
      <c r="AI339" s="310"/>
      <c r="AJ339" s="310"/>
      <c r="AK339" s="311"/>
      <c r="AL339" s="312">
        <v>1640.1431640000001</v>
      </c>
      <c r="AM339" s="313"/>
      <c r="AN339" s="313"/>
      <c r="AO339" s="313"/>
      <c r="AP339" s="313"/>
      <c r="AQ339" s="313"/>
      <c r="AR339" s="313"/>
      <c r="AS339" s="313"/>
      <c r="AT339" s="313"/>
      <c r="AU339" s="313"/>
      <c r="AV339" s="313"/>
      <c r="AW339" s="313"/>
      <c r="AX339" s="313"/>
      <c r="AY339" s="314"/>
    </row>
    <row r="340" spans="1:51" ht="24" hidden="1" customHeight="1" x14ac:dyDescent="0.2">
      <c r="A340" s="85">
        <v>2</v>
      </c>
      <c r="B340" s="87"/>
      <c r="C340" s="322"/>
      <c r="D340" s="323"/>
      <c r="E340" s="323"/>
      <c r="F340" s="323"/>
      <c r="G340" s="323"/>
      <c r="H340" s="323"/>
      <c r="I340" s="323"/>
      <c r="J340" s="323"/>
      <c r="K340" s="323"/>
      <c r="L340" s="323"/>
      <c r="M340" s="317"/>
      <c r="N340" s="317"/>
      <c r="O340" s="317"/>
      <c r="P340" s="317"/>
      <c r="Q340" s="317"/>
      <c r="R340" s="317"/>
      <c r="S340" s="317"/>
      <c r="T340" s="316"/>
      <c r="U340" s="316"/>
      <c r="V340" s="316"/>
      <c r="W340" s="316"/>
      <c r="X340" s="316"/>
      <c r="Y340" s="316"/>
      <c r="Z340" s="316"/>
      <c r="AA340" s="316"/>
      <c r="AB340" s="316"/>
      <c r="AC340" s="316"/>
      <c r="AD340" s="316"/>
      <c r="AE340" s="316"/>
      <c r="AF340" s="316"/>
      <c r="AG340" s="316"/>
      <c r="AH340" s="316"/>
      <c r="AI340" s="316"/>
      <c r="AJ340" s="316"/>
      <c r="AK340" s="318"/>
      <c r="AL340" s="319"/>
      <c r="AM340" s="320"/>
      <c r="AN340" s="320"/>
      <c r="AO340" s="320"/>
      <c r="AP340" s="320"/>
      <c r="AQ340" s="320"/>
      <c r="AR340" s="320"/>
      <c r="AS340" s="320"/>
      <c r="AT340" s="320"/>
      <c r="AU340" s="320"/>
      <c r="AV340" s="320"/>
      <c r="AW340" s="320"/>
      <c r="AX340" s="320"/>
      <c r="AY340" s="321"/>
    </row>
    <row r="341" spans="1:51" ht="24" hidden="1" customHeight="1" x14ac:dyDescent="0.2">
      <c r="A341" s="85">
        <v>3</v>
      </c>
      <c r="B341" s="87"/>
      <c r="C341" s="322"/>
      <c r="D341" s="323"/>
      <c r="E341" s="323"/>
      <c r="F341" s="323"/>
      <c r="G341" s="323"/>
      <c r="H341" s="323"/>
      <c r="I341" s="323"/>
      <c r="J341" s="323"/>
      <c r="K341" s="323"/>
      <c r="L341" s="323"/>
      <c r="M341" s="317"/>
      <c r="N341" s="317"/>
      <c r="O341" s="317"/>
      <c r="P341" s="317"/>
      <c r="Q341" s="317"/>
      <c r="R341" s="317"/>
      <c r="S341" s="317"/>
      <c r="T341" s="324"/>
      <c r="U341" s="325"/>
      <c r="V341" s="325"/>
      <c r="W341" s="325"/>
      <c r="X341" s="325"/>
      <c r="Y341" s="325"/>
      <c r="Z341" s="325"/>
      <c r="AA341" s="325"/>
      <c r="AB341" s="325"/>
      <c r="AC341" s="325"/>
      <c r="AD341" s="325"/>
      <c r="AE341" s="325"/>
      <c r="AF341" s="325"/>
      <c r="AG341" s="325"/>
      <c r="AH341" s="325"/>
      <c r="AI341" s="325"/>
      <c r="AJ341" s="325"/>
      <c r="AK341" s="326"/>
      <c r="AL341" s="319"/>
      <c r="AM341" s="320"/>
      <c r="AN341" s="320"/>
      <c r="AO341" s="320"/>
      <c r="AP341" s="320"/>
      <c r="AQ341" s="320"/>
      <c r="AR341" s="320"/>
      <c r="AS341" s="320"/>
      <c r="AT341" s="320"/>
      <c r="AU341" s="320"/>
      <c r="AV341" s="320"/>
      <c r="AW341" s="320"/>
      <c r="AX341" s="320"/>
      <c r="AY341" s="321"/>
    </row>
    <row r="342" spans="1:51" ht="24" hidden="1" customHeight="1" x14ac:dyDescent="0.2">
      <c r="A342" s="85">
        <v>4</v>
      </c>
      <c r="B342" s="87"/>
      <c r="C342" s="322"/>
      <c r="D342" s="323"/>
      <c r="E342" s="323"/>
      <c r="F342" s="323"/>
      <c r="G342" s="323"/>
      <c r="H342" s="323"/>
      <c r="I342" s="323"/>
      <c r="J342" s="323"/>
      <c r="K342" s="323"/>
      <c r="L342" s="323"/>
      <c r="M342" s="317"/>
      <c r="N342" s="317"/>
      <c r="O342" s="317"/>
      <c r="P342" s="317"/>
      <c r="Q342" s="317"/>
      <c r="R342" s="317"/>
      <c r="S342" s="317"/>
      <c r="T342" s="327"/>
      <c r="U342" s="316"/>
      <c r="V342" s="316"/>
      <c r="W342" s="316"/>
      <c r="X342" s="316"/>
      <c r="Y342" s="316"/>
      <c r="Z342" s="316"/>
      <c r="AA342" s="316"/>
      <c r="AB342" s="316"/>
      <c r="AC342" s="316"/>
      <c r="AD342" s="316"/>
      <c r="AE342" s="316"/>
      <c r="AF342" s="316"/>
      <c r="AG342" s="316"/>
      <c r="AH342" s="316"/>
      <c r="AI342" s="316"/>
      <c r="AJ342" s="316"/>
      <c r="AK342" s="318"/>
      <c r="AL342" s="319"/>
      <c r="AM342" s="320"/>
      <c r="AN342" s="320"/>
      <c r="AO342" s="320"/>
      <c r="AP342" s="320"/>
      <c r="AQ342" s="320"/>
      <c r="AR342" s="320"/>
      <c r="AS342" s="320"/>
      <c r="AT342" s="320"/>
      <c r="AU342" s="320"/>
      <c r="AV342" s="320"/>
      <c r="AW342" s="320"/>
      <c r="AX342" s="320"/>
      <c r="AY342" s="321"/>
    </row>
    <row r="343" spans="1:51" ht="24" hidden="1" customHeight="1" x14ac:dyDescent="0.2">
      <c r="A343" s="85">
        <v>5</v>
      </c>
      <c r="B343" s="87"/>
      <c r="C343" s="322"/>
      <c r="D343" s="323"/>
      <c r="E343" s="323"/>
      <c r="F343" s="323"/>
      <c r="G343" s="323"/>
      <c r="H343" s="323"/>
      <c r="I343" s="323"/>
      <c r="J343" s="323"/>
      <c r="K343" s="323"/>
      <c r="L343" s="323"/>
      <c r="M343" s="317"/>
      <c r="N343" s="317"/>
      <c r="O343" s="317"/>
      <c r="P343" s="317"/>
      <c r="Q343" s="317"/>
      <c r="R343" s="317"/>
      <c r="S343" s="317"/>
      <c r="T343" s="316"/>
      <c r="U343" s="316"/>
      <c r="V343" s="316"/>
      <c r="W343" s="316"/>
      <c r="X343" s="316"/>
      <c r="Y343" s="316"/>
      <c r="Z343" s="316"/>
      <c r="AA343" s="316"/>
      <c r="AB343" s="316"/>
      <c r="AC343" s="316"/>
      <c r="AD343" s="316"/>
      <c r="AE343" s="316"/>
      <c r="AF343" s="316"/>
      <c r="AG343" s="316"/>
      <c r="AH343" s="316"/>
      <c r="AI343" s="316"/>
      <c r="AJ343" s="316"/>
      <c r="AK343" s="318"/>
      <c r="AL343" s="319"/>
      <c r="AM343" s="320"/>
      <c r="AN343" s="320"/>
      <c r="AO343" s="320"/>
      <c r="AP343" s="320"/>
      <c r="AQ343" s="320"/>
      <c r="AR343" s="320"/>
      <c r="AS343" s="320"/>
      <c r="AT343" s="320"/>
      <c r="AU343" s="320"/>
      <c r="AV343" s="320"/>
      <c r="AW343" s="320"/>
      <c r="AX343" s="320"/>
      <c r="AY343" s="321"/>
    </row>
    <row r="344" spans="1:51" ht="24" hidden="1" customHeight="1" x14ac:dyDescent="0.2">
      <c r="A344" s="85">
        <v>6</v>
      </c>
      <c r="B344" s="87"/>
      <c r="C344" s="322"/>
      <c r="D344" s="323"/>
      <c r="E344" s="323"/>
      <c r="F344" s="323"/>
      <c r="G344" s="323"/>
      <c r="H344" s="323"/>
      <c r="I344" s="323"/>
      <c r="J344" s="323"/>
      <c r="K344" s="323"/>
      <c r="L344" s="323"/>
      <c r="M344" s="317"/>
      <c r="N344" s="317"/>
      <c r="O344" s="317"/>
      <c r="P344" s="317"/>
      <c r="Q344" s="317"/>
      <c r="R344" s="317"/>
      <c r="S344" s="317"/>
      <c r="T344" s="316"/>
      <c r="U344" s="316"/>
      <c r="V344" s="316"/>
      <c r="W344" s="316"/>
      <c r="X344" s="316"/>
      <c r="Y344" s="316"/>
      <c r="Z344" s="316"/>
      <c r="AA344" s="316"/>
      <c r="AB344" s="316"/>
      <c r="AC344" s="316"/>
      <c r="AD344" s="316"/>
      <c r="AE344" s="316"/>
      <c r="AF344" s="316"/>
      <c r="AG344" s="316"/>
      <c r="AH344" s="316"/>
      <c r="AI344" s="316"/>
      <c r="AJ344" s="316"/>
      <c r="AK344" s="318"/>
      <c r="AL344" s="319"/>
      <c r="AM344" s="320"/>
      <c r="AN344" s="320"/>
      <c r="AO344" s="320"/>
      <c r="AP344" s="320"/>
      <c r="AQ344" s="320"/>
      <c r="AR344" s="320"/>
      <c r="AS344" s="320"/>
      <c r="AT344" s="320"/>
      <c r="AU344" s="320"/>
      <c r="AV344" s="320"/>
      <c r="AW344" s="320"/>
      <c r="AX344" s="320"/>
      <c r="AY344" s="321"/>
    </row>
    <row r="345" spans="1:51" ht="24" hidden="1" customHeight="1" x14ac:dyDescent="0.2">
      <c r="A345" s="85">
        <v>7</v>
      </c>
      <c r="B345" s="87"/>
      <c r="C345" s="322"/>
      <c r="D345" s="323"/>
      <c r="E345" s="323"/>
      <c r="F345" s="323"/>
      <c r="G345" s="323"/>
      <c r="H345" s="323"/>
      <c r="I345" s="323"/>
      <c r="J345" s="323"/>
      <c r="K345" s="323"/>
      <c r="L345" s="323"/>
      <c r="M345" s="317"/>
      <c r="N345" s="317"/>
      <c r="O345" s="317"/>
      <c r="P345" s="317"/>
      <c r="Q345" s="317"/>
      <c r="R345" s="317"/>
      <c r="S345" s="317"/>
      <c r="T345" s="316"/>
      <c r="U345" s="316"/>
      <c r="V345" s="316"/>
      <c r="W345" s="316"/>
      <c r="X345" s="316"/>
      <c r="Y345" s="316"/>
      <c r="Z345" s="316"/>
      <c r="AA345" s="316"/>
      <c r="AB345" s="316"/>
      <c r="AC345" s="316"/>
      <c r="AD345" s="316"/>
      <c r="AE345" s="316"/>
      <c r="AF345" s="316"/>
      <c r="AG345" s="316"/>
      <c r="AH345" s="316"/>
      <c r="AI345" s="316"/>
      <c r="AJ345" s="316"/>
      <c r="AK345" s="318"/>
      <c r="AL345" s="319"/>
      <c r="AM345" s="320"/>
      <c r="AN345" s="320"/>
      <c r="AO345" s="320"/>
      <c r="AP345" s="320"/>
      <c r="AQ345" s="320"/>
      <c r="AR345" s="320"/>
      <c r="AS345" s="320"/>
      <c r="AT345" s="320"/>
      <c r="AU345" s="320"/>
      <c r="AV345" s="320"/>
      <c r="AW345" s="320"/>
      <c r="AX345" s="320"/>
      <c r="AY345" s="321"/>
    </row>
    <row r="346" spans="1:51" ht="24" hidden="1" customHeight="1" x14ac:dyDescent="0.2">
      <c r="A346" s="85">
        <v>8</v>
      </c>
      <c r="B346" s="87"/>
      <c r="C346" s="322"/>
      <c r="D346" s="323"/>
      <c r="E346" s="323"/>
      <c r="F346" s="323"/>
      <c r="G346" s="323"/>
      <c r="H346" s="323"/>
      <c r="I346" s="323"/>
      <c r="J346" s="323"/>
      <c r="K346" s="323"/>
      <c r="L346" s="323"/>
      <c r="M346" s="317"/>
      <c r="N346" s="317"/>
      <c r="O346" s="317"/>
      <c r="P346" s="317"/>
      <c r="Q346" s="317"/>
      <c r="R346" s="317"/>
      <c r="S346" s="317"/>
      <c r="T346" s="316"/>
      <c r="U346" s="316"/>
      <c r="V346" s="316"/>
      <c r="W346" s="316"/>
      <c r="X346" s="316"/>
      <c r="Y346" s="316"/>
      <c r="Z346" s="316"/>
      <c r="AA346" s="316"/>
      <c r="AB346" s="316"/>
      <c r="AC346" s="316"/>
      <c r="AD346" s="316"/>
      <c r="AE346" s="316"/>
      <c r="AF346" s="316"/>
      <c r="AG346" s="316"/>
      <c r="AH346" s="316"/>
      <c r="AI346" s="316"/>
      <c r="AJ346" s="316"/>
      <c r="AK346" s="318"/>
      <c r="AL346" s="319"/>
      <c r="AM346" s="320"/>
      <c r="AN346" s="320"/>
      <c r="AO346" s="320"/>
      <c r="AP346" s="320"/>
      <c r="AQ346" s="320"/>
      <c r="AR346" s="320"/>
      <c r="AS346" s="320"/>
      <c r="AT346" s="320"/>
      <c r="AU346" s="320"/>
      <c r="AV346" s="320"/>
      <c r="AW346" s="320"/>
      <c r="AX346" s="320"/>
      <c r="AY346" s="321"/>
    </row>
    <row r="347" spans="1:51" ht="24" hidden="1" customHeight="1" x14ac:dyDescent="0.2">
      <c r="A347" s="85">
        <v>9</v>
      </c>
      <c r="B347" s="87"/>
      <c r="C347" s="315"/>
      <c r="D347" s="316"/>
      <c r="E347" s="316"/>
      <c r="F347" s="316"/>
      <c r="G347" s="316"/>
      <c r="H347" s="316"/>
      <c r="I347" s="316"/>
      <c r="J347" s="316"/>
      <c r="K347" s="316"/>
      <c r="L347" s="316"/>
      <c r="M347" s="317"/>
      <c r="N347" s="317"/>
      <c r="O347" s="317"/>
      <c r="P347" s="317"/>
      <c r="Q347" s="317"/>
      <c r="R347" s="317"/>
      <c r="S347" s="317"/>
      <c r="T347" s="316"/>
      <c r="U347" s="316"/>
      <c r="V347" s="316"/>
      <c r="W347" s="316"/>
      <c r="X347" s="316"/>
      <c r="Y347" s="316"/>
      <c r="Z347" s="316"/>
      <c r="AA347" s="316"/>
      <c r="AB347" s="316"/>
      <c r="AC347" s="316"/>
      <c r="AD347" s="316"/>
      <c r="AE347" s="316"/>
      <c r="AF347" s="316"/>
      <c r="AG347" s="316"/>
      <c r="AH347" s="316"/>
      <c r="AI347" s="316"/>
      <c r="AJ347" s="316"/>
      <c r="AK347" s="318"/>
      <c r="AL347" s="319"/>
      <c r="AM347" s="320"/>
      <c r="AN347" s="320"/>
      <c r="AO347" s="320"/>
      <c r="AP347" s="320"/>
      <c r="AQ347" s="320"/>
      <c r="AR347" s="320"/>
      <c r="AS347" s="320"/>
      <c r="AT347" s="320"/>
      <c r="AU347" s="320"/>
      <c r="AV347" s="320"/>
      <c r="AW347" s="320"/>
      <c r="AX347" s="320"/>
      <c r="AY347" s="321"/>
    </row>
    <row r="348" spans="1:51" ht="24" hidden="1" customHeight="1" x14ac:dyDescent="0.2">
      <c r="A348" s="85">
        <v>10</v>
      </c>
      <c r="B348" s="87"/>
      <c r="C348" s="322"/>
      <c r="D348" s="323"/>
      <c r="E348" s="323"/>
      <c r="F348" s="323"/>
      <c r="G348" s="323"/>
      <c r="H348" s="323"/>
      <c r="I348" s="323"/>
      <c r="J348" s="323"/>
      <c r="K348" s="323"/>
      <c r="L348" s="323"/>
      <c r="M348" s="317"/>
      <c r="N348" s="317"/>
      <c r="O348" s="317"/>
      <c r="P348" s="317"/>
      <c r="Q348" s="317"/>
      <c r="R348" s="317"/>
      <c r="S348" s="317"/>
      <c r="T348" s="316"/>
      <c r="U348" s="316"/>
      <c r="V348" s="316"/>
      <c r="W348" s="316"/>
      <c r="X348" s="316"/>
      <c r="Y348" s="316"/>
      <c r="Z348" s="316"/>
      <c r="AA348" s="316"/>
      <c r="AB348" s="316"/>
      <c r="AC348" s="316"/>
      <c r="AD348" s="316"/>
      <c r="AE348" s="316"/>
      <c r="AF348" s="316"/>
      <c r="AG348" s="316"/>
      <c r="AH348" s="316"/>
      <c r="AI348" s="316"/>
      <c r="AJ348" s="316"/>
      <c r="AK348" s="318"/>
      <c r="AL348" s="319"/>
      <c r="AM348" s="320"/>
      <c r="AN348" s="320"/>
      <c r="AO348" s="320"/>
      <c r="AP348" s="320"/>
      <c r="AQ348" s="320"/>
      <c r="AR348" s="320"/>
      <c r="AS348" s="320"/>
      <c r="AT348" s="320"/>
      <c r="AU348" s="320"/>
      <c r="AV348" s="320"/>
      <c r="AW348" s="320"/>
      <c r="AX348" s="320"/>
      <c r="AY348" s="321"/>
    </row>
    <row r="349" spans="1:51" s="20" customFormat="1" ht="18" customHeight="1" x14ac:dyDescent="0.2">
      <c r="A349"/>
      <c r="B349" s="21" t="s">
        <v>346</v>
      </c>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row>
    <row r="350" spans="1:51" s="20" customFormat="1" ht="34.5" customHeight="1" x14ac:dyDescent="0.2">
      <c r="A350" s="298"/>
      <c r="B350" s="299"/>
      <c r="C350" s="245" t="s">
        <v>316</v>
      </c>
      <c r="D350" s="246"/>
      <c r="E350" s="246"/>
      <c r="F350" s="246"/>
      <c r="G350" s="246"/>
      <c r="H350" s="246"/>
      <c r="I350" s="246"/>
      <c r="J350" s="246"/>
      <c r="K350" s="246"/>
      <c r="L350" s="246"/>
      <c r="M350" s="300" t="s">
        <v>317</v>
      </c>
      <c r="N350" s="301"/>
      <c r="O350" s="301"/>
      <c r="P350" s="301"/>
      <c r="Q350" s="301"/>
      <c r="R350" s="301"/>
      <c r="S350" s="301"/>
      <c r="T350" s="246" t="s">
        <v>318</v>
      </c>
      <c r="U350" s="246"/>
      <c r="V350" s="246"/>
      <c r="W350" s="246"/>
      <c r="X350" s="246"/>
      <c r="Y350" s="246"/>
      <c r="Z350" s="246"/>
      <c r="AA350" s="246"/>
      <c r="AB350" s="246"/>
      <c r="AC350" s="246"/>
      <c r="AD350" s="246"/>
      <c r="AE350" s="246"/>
      <c r="AF350" s="246"/>
      <c r="AG350" s="246"/>
      <c r="AH350" s="246"/>
      <c r="AI350" s="246"/>
      <c r="AJ350" s="246"/>
      <c r="AK350" s="247"/>
      <c r="AL350" s="302" t="s">
        <v>347</v>
      </c>
      <c r="AM350" s="303"/>
      <c r="AN350" s="303"/>
      <c r="AO350" s="303"/>
      <c r="AP350" s="303"/>
      <c r="AQ350" s="303"/>
      <c r="AR350" s="303"/>
      <c r="AS350" s="303"/>
      <c r="AT350" s="303"/>
      <c r="AU350" s="303"/>
      <c r="AV350" s="303"/>
      <c r="AW350" s="303"/>
      <c r="AX350" s="303"/>
      <c r="AY350" s="304"/>
    </row>
    <row r="351" spans="1:51" s="20" customFormat="1" ht="44.25" customHeight="1" x14ac:dyDescent="0.2">
      <c r="A351" s="305">
        <v>1</v>
      </c>
      <c r="B351" s="306"/>
      <c r="C351" s="307" t="s">
        <v>348</v>
      </c>
      <c r="D351" s="308"/>
      <c r="E351" s="308"/>
      <c r="F351" s="308"/>
      <c r="G351" s="308"/>
      <c r="H351" s="308"/>
      <c r="I351" s="308"/>
      <c r="J351" s="308"/>
      <c r="K351" s="308"/>
      <c r="L351" s="308"/>
      <c r="M351" s="309">
        <v>3011001041302</v>
      </c>
      <c r="N351" s="309"/>
      <c r="O351" s="309"/>
      <c r="P351" s="309"/>
      <c r="Q351" s="309"/>
      <c r="R351" s="309"/>
      <c r="S351" s="309"/>
      <c r="T351" s="310" t="s">
        <v>349</v>
      </c>
      <c r="U351" s="310"/>
      <c r="V351" s="310"/>
      <c r="W351" s="310"/>
      <c r="X351" s="310"/>
      <c r="Y351" s="310"/>
      <c r="Z351" s="310"/>
      <c r="AA351" s="310"/>
      <c r="AB351" s="310"/>
      <c r="AC351" s="310"/>
      <c r="AD351" s="310"/>
      <c r="AE351" s="310"/>
      <c r="AF351" s="310"/>
      <c r="AG351" s="310"/>
      <c r="AH351" s="310"/>
      <c r="AI351" s="310"/>
      <c r="AJ351" s="310"/>
      <c r="AK351" s="311"/>
      <c r="AL351" s="312">
        <v>2453.6269499999999</v>
      </c>
      <c r="AM351" s="313"/>
      <c r="AN351" s="313"/>
      <c r="AO351" s="313"/>
      <c r="AP351" s="313"/>
      <c r="AQ351" s="313"/>
      <c r="AR351" s="313"/>
      <c r="AS351" s="313"/>
      <c r="AT351" s="313"/>
      <c r="AU351" s="313"/>
      <c r="AV351" s="313"/>
      <c r="AW351" s="313"/>
      <c r="AX351" s="313"/>
      <c r="AY351" s="314"/>
    </row>
    <row r="352" spans="1:51" s="20" customFormat="1" ht="18" customHeight="1" x14ac:dyDescent="0.2">
      <c r="A352"/>
      <c r="B352" s="21" t="s">
        <v>350</v>
      </c>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row>
    <row r="353" spans="1:51" s="20" customFormat="1" ht="34.5" customHeight="1" x14ac:dyDescent="0.2">
      <c r="A353" s="298"/>
      <c r="B353" s="299"/>
      <c r="C353" s="245" t="s">
        <v>316</v>
      </c>
      <c r="D353" s="246"/>
      <c r="E353" s="246"/>
      <c r="F353" s="246"/>
      <c r="G353" s="246"/>
      <c r="H353" s="246"/>
      <c r="I353" s="246"/>
      <c r="J353" s="246"/>
      <c r="K353" s="246"/>
      <c r="L353" s="246"/>
      <c r="M353" s="300" t="s">
        <v>317</v>
      </c>
      <c r="N353" s="301"/>
      <c r="O353" s="301"/>
      <c r="P353" s="301"/>
      <c r="Q353" s="301"/>
      <c r="R353" s="301"/>
      <c r="S353" s="301"/>
      <c r="T353" s="246" t="s">
        <v>318</v>
      </c>
      <c r="U353" s="246"/>
      <c r="V353" s="246"/>
      <c r="W353" s="246"/>
      <c r="X353" s="246"/>
      <c r="Y353" s="246"/>
      <c r="Z353" s="246"/>
      <c r="AA353" s="246"/>
      <c r="AB353" s="246"/>
      <c r="AC353" s="246"/>
      <c r="AD353" s="246"/>
      <c r="AE353" s="246"/>
      <c r="AF353" s="246"/>
      <c r="AG353" s="246"/>
      <c r="AH353" s="246"/>
      <c r="AI353" s="246"/>
      <c r="AJ353" s="246"/>
      <c r="AK353" s="247"/>
      <c r="AL353" s="302" t="s">
        <v>347</v>
      </c>
      <c r="AM353" s="303"/>
      <c r="AN353" s="303"/>
      <c r="AO353" s="303"/>
      <c r="AP353" s="303"/>
      <c r="AQ353" s="303"/>
      <c r="AR353" s="303"/>
      <c r="AS353" s="303"/>
      <c r="AT353" s="303"/>
      <c r="AU353" s="303"/>
      <c r="AV353" s="303"/>
      <c r="AW353" s="303"/>
      <c r="AX353" s="303"/>
      <c r="AY353" s="304"/>
    </row>
    <row r="354" spans="1:51" s="20" customFormat="1" ht="44.25" customHeight="1" x14ac:dyDescent="0.2">
      <c r="A354" s="305">
        <v>1</v>
      </c>
      <c r="B354" s="306"/>
      <c r="C354" s="307" t="s">
        <v>351</v>
      </c>
      <c r="D354" s="308"/>
      <c r="E354" s="308"/>
      <c r="F354" s="308"/>
      <c r="G354" s="308"/>
      <c r="H354" s="308"/>
      <c r="I354" s="308"/>
      <c r="J354" s="308"/>
      <c r="K354" s="308"/>
      <c r="L354" s="308"/>
      <c r="M354" s="309">
        <v>6010401087365</v>
      </c>
      <c r="N354" s="309"/>
      <c r="O354" s="309"/>
      <c r="P354" s="309"/>
      <c r="Q354" s="309"/>
      <c r="R354" s="309"/>
      <c r="S354" s="309"/>
      <c r="T354" s="310" t="s">
        <v>352</v>
      </c>
      <c r="U354" s="310"/>
      <c r="V354" s="310"/>
      <c r="W354" s="310"/>
      <c r="X354" s="310"/>
      <c r="Y354" s="310"/>
      <c r="Z354" s="310"/>
      <c r="AA354" s="310"/>
      <c r="AB354" s="310"/>
      <c r="AC354" s="310"/>
      <c r="AD354" s="310"/>
      <c r="AE354" s="310"/>
      <c r="AF354" s="310"/>
      <c r="AG354" s="310"/>
      <c r="AH354" s="310"/>
      <c r="AI354" s="310"/>
      <c r="AJ354" s="310"/>
      <c r="AK354" s="311"/>
      <c r="AL354" s="312">
        <v>58.831741000000001</v>
      </c>
      <c r="AM354" s="313"/>
      <c r="AN354" s="313"/>
      <c r="AO354" s="313"/>
      <c r="AP354" s="313"/>
      <c r="AQ354" s="313"/>
      <c r="AR354" s="313"/>
      <c r="AS354" s="313"/>
      <c r="AT354" s="313"/>
      <c r="AU354" s="313"/>
      <c r="AV354" s="313"/>
      <c r="AW354" s="313"/>
      <c r="AX354" s="313"/>
      <c r="AY354" s="314"/>
    </row>
    <row r="355" spans="1:51" s="20" customFormat="1" ht="22.5" customHeight="1" x14ac:dyDescent="0.2">
      <c r="A355"/>
      <c r="B355" s="21" t="s">
        <v>353</v>
      </c>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row>
    <row r="356" spans="1:51" s="20" customFormat="1" ht="34.5" customHeight="1" x14ac:dyDescent="0.2">
      <c r="A356" s="298"/>
      <c r="B356" s="299"/>
      <c r="C356" s="245" t="s">
        <v>316</v>
      </c>
      <c r="D356" s="246"/>
      <c r="E356" s="246"/>
      <c r="F356" s="246"/>
      <c r="G356" s="246"/>
      <c r="H356" s="246"/>
      <c r="I356" s="246"/>
      <c r="J356" s="246"/>
      <c r="K356" s="246"/>
      <c r="L356" s="246"/>
      <c r="M356" s="300" t="s">
        <v>317</v>
      </c>
      <c r="N356" s="301"/>
      <c r="O356" s="301"/>
      <c r="P356" s="301"/>
      <c r="Q356" s="301"/>
      <c r="R356" s="301"/>
      <c r="S356" s="301"/>
      <c r="T356" s="246" t="s">
        <v>318</v>
      </c>
      <c r="U356" s="246"/>
      <c r="V356" s="246"/>
      <c r="W356" s="246"/>
      <c r="X356" s="246"/>
      <c r="Y356" s="246"/>
      <c r="Z356" s="246"/>
      <c r="AA356" s="246"/>
      <c r="AB356" s="246"/>
      <c r="AC356" s="246"/>
      <c r="AD356" s="246"/>
      <c r="AE356" s="246"/>
      <c r="AF356" s="246"/>
      <c r="AG356" s="246"/>
      <c r="AH356" s="246"/>
      <c r="AI356" s="246"/>
      <c r="AJ356" s="246"/>
      <c r="AK356" s="247"/>
      <c r="AL356" s="302" t="s">
        <v>347</v>
      </c>
      <c r="AM356" s="303"/>
      <c r="AN356" s="303"/>
      <c r="AO356" s="303"/>
      <c r="AP356" s="303"/>
      <c r="AQ356" s="303"/>
      <c r="AR356" s="303"/>
      <c r="AS356" s="303"/>
      <c r="AT356" s="303"/>
      <c r="AU356" s="303"/>
      <c r="AV356" s="303"/>
      <c r="AW356" s="303"/>
      <c r="AX356" s="303"/>
      <c r="AY356" s="304"/>
    </row>
    <row r="357" spans="1:51" s="20" customFormat="1" ht="32.25" customHeight="1" x14ac:dyDescent="0.2">
      <c r="A357" s="305">
        <v>1</v>
      </c>
      <c r="B357" s="306"/>
      <c r="C357" s="307" t="s">
        <v>354</v>
      </c>
      <c r="D357" s="308"/>
      <c r="E357" s="308"/>
      <c r="F357" s="308"/>
      <c r="G357" s="308"/>
      <c r="H357" s="308"/>
      <c r="I357" s="308"/>
      <c r="J357" s="308"/>
      <c r="K357" s="308"/>
      <c r="L357" s="308"/>
      <c r="M357" s="309">
        <v>3010401093894</v>
      </c>
      <c r="N357" s="309"/>
      <c r="O357" s="309"/>
      <c r="P357" s="309"/>
      <c r="Q357" s="309"/>
      <c r="R357" s="309"/>
      <c r="S357" s="309"/>
      <c r="T357" s="310" t="s">
        <v>355</v>
      </c>
      <c r="U357" s="310"/>
      <c r="V357" s="310"/>
      <c r="W357" s="310"/>
      <c r="X357" s="310"/>
      <c r="Y357" s="310"/>
      <c r="Z357" s="310"/>
      <c r="AA357" s="310"/>
      <c r="AB357" s="310"/>
      <c r="AC357" s="310"/>
      <c r="AD357" s="310"/>
      <c r="AE357" s="310"/>
      <c r="AF357" s="310"/>
      <c r="AG357" s="310"/>
      <c r="AH357" s="310"/>
      <c r="AI357" s="310"/>
      <c r="AJ357" s="310"/>
      <c r="AK357" s="311"/>
      <c r="AL357" s="312">
        <v>3.0380389999999999</v>
      </c>
      <c r="AM357" s="313"/>
      <c r="AN357" s="313"/>
      <c r="AO357" s="313"/>
      <c r="AP357" s="313"/>
      <c r="AQ357" s="313"/>
      <c r="AR357" s="313"/>
      <c r="AS357" s="313"/>
      <c r="AT357" s="313"/>
      <c r="AU357" s="313"/>
      <c r="AV357" s="313"/>
      <c r="AW357" s="313"/>
      <c r="AX357" s="313"/>
      <c r="AY357" s="314"/>
    </row>
    <row r="358" spans="1:51" s="20" customFormat="1" ht="21" customHeight="1" x14ac:dyDescent="0.2">
      <c r="A358"/>
      <c r="B358" s="21" t="s">
        <v>356</v>
      </c>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row>
    <row r="359" spans="1:51" s="20" customFormat="1" ht="34.5" customHeight="1" x14ac:dyDescent="0.2">
      <c r="A359" s="298"/>
      <c r="B359" s="299"/>
      <c r="C359" s="245" t="s">
        <v>316</v>
      </c>
      <c r="D359" s="246"/>
      <c r="E359" s="246"/>
      <c r="F359" s="246"/>
      <c r="G359" s="246"/>
      <c r="H359" s="246"/>
      <c r="I359" s="246"/>
      <c r="J359" s="246"/>
      <c r="K359" s="246"/>
      <c r="L359" s="246"/>
      <c r="M359" s="300" t="s">
        <v>317</v>
      </c>
      <c r="N359" s="301"/>
      <c r="O359" s="301"/>
      <c r="P359" s="301"/>
      <c r="Q359" s="301"/>
      <c r="R359" s="301"/>
      <c r="S359" s="301"/>
      <c r="T359" s="246" t="s">
        <v>318</v>
      </c>
      <c r="U359" s="246"/>
      <c r="V359" s="246"/>
      <c r="W359" s="246"/>
      <c r="X359" s="246"/>
      <c r="Y359" s="246"/>
      <c r="Z359" s="246"/>
      <c r="AA359" s="246"/>
      <c r="AB359" s="246"/>
      <c r="AC359" s="246"/>
      <c r="AD359" s="246"/>
      <c r="AE359" s="246"/>
      <c r="AF359" s="246"/>
      <c r="AG359" s="246"/>
      <c r="AH359" s="246"/>
      <c r="AI359" s="246"/>
      <c r="AJ359" s="246"/>
      <c r="AK359" s="247"/>
      <c r="AL359" s="302" t="s">
        <v>347</v>
      </c>
      <c r="AM359" s="303"/>
      <c r="AN359" s="303"/>
      <c r="AO359" s="303"/>
      <c r="AP359" s="303"/>
      <c r="AQ359" s="303"/>
      <c r="AR359" s="303"/>
      <c r="AS359" s="303"/>
      <c r="AT359" s="303"/>
      <c r="AU359" s="303"/>
      <c r="AV359" s="303"/>
      <c r="AW359" s="303"/>
      <c r="AX359" s="303"/>
      <c r="AY359" s="304"/>
    </row>
    <row r="360" spans="1:51" s="20" customFormat="1" ht="46.5" customHeight="1" x14ac:dyDescent="0.2">
      <c r="A360" s="305">
        <v>1</v>
      </c>
      <c r="B360" s="306"/>
      <c r="C360" s="307" t="s">
        <v>357</v>
      </c>
      <c r="D360" s="308"/>
      <c r="E360" s="308"/>
      <c r="F360" s="308"/>
      <c r="G360" s="308"/>
      <c r="H360" s="308"/>
      <c r="I360" s="308"/>
      <c r="J360" s="308"/>
      <c r="K360" s="308"/>
      <c r="L360" s="308"/>
      <c r="M360" s="309">
        <v>2010001029085</v>
      </c>
      <c r="N360" s="309"/>
      <c r="O360" s="309"/>
      <c r="P360" s="309"/>
      <c r="Q360" s="309"/>
      <c r="R360" s="309"/>
      <c r="S360" s="309"/>
      <c r="T360" s="310" t="s">
        <v>358</v>
      </c>
      <c r="U360" s="310"/>
      <c r="V360" s="310"/>
      <c r="W360" s="310"/>
      <c r="X360" s="310"/>
      <c r="Y360" s="310"/>
      <c r="Z360" s="310"/>
      <c r="AA360" s="310"/>
      <c r="AB360" s="310"/>
      <c r="AC360" s="310"/>
      <c r="AD360" s="310"/>
      <c r="AE360" s="310"/>
      <c r="AF360" s="310"/>
      <c r="AG360" s="310"/>
      <c r="AH360" s="310"/>
      <c r="AI360" s="310"/>
      <c r="AJ360" s="310"/>
      <c r="AK360" s="311"/>
      <c r="AL360" s="312">
        <v>202.13</v>
      </c>
      <c r="AM360" s="313"/>
      <c r="AN360" s="313"/>
      <c r="AO360" s="313"/>
      <c r="AP360" s="313"/>
      <c r="AQ360" s="313"/>
      <c r="AR360" s="313"/>
      <c r="AS360" s="313"/>
      <c r="AT360" s="313"/>
      <c r="AU360" s="313"/>
      <c r="AV360" s="313"/>
      <c r="AW360" s="313"/>
      <c r="AX360" s="313"/>
      <c r="AY360" s="314"/>
    </row>
    <row r="361" spans="1:51" s="20" customFormat="1" ht="21" customHeight="1" x14ac:dyDescent="0.2">
      <c r="A361"/>
      <c r="B361" s="21" t="s">
        <v>461</v>
      </c>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row>
    <row r="362" spans="1:51" s="20" customFormat="1" ht="34.5" customHeight="1" x14ac:dyDescent="0.2">
      <c r="A362" s="298"/>
      <c r="B362" s="299"/>
      <c r="C362" s="245" t="s">
        <v>316</v>
      </c>
      <c r="D362" s="246"/>
      <c r="E362" s="246"/>
      <c r="F362" s="246"/>
      <c r="G362" s="246"/>
      <c r="H362" s="246"/>
      <c r="I362" s="246"/>
      <c r="J362" s="246"/>
      <c r="K362" s="246"/>
      <c r="L362" s="246"/>
      <c r="M362" s="300" t="s">
        <v>317</v>
      </c>
      <c r="N362" s="301"/>
      <c r="O362" s="301"/>
      <c r="P362" s="301"/>
      <c r="Q362" s="301"/>
      <c r="R362" s="301"/>
      <c r="S362" s="301"/>
      <c r="T362" s="246" t="s">
        <v>318</v>
      </c>
      <c r="U362" s="246"/>
      <c r="V362" s="246"/>
      <c r="W362" s="246"/>
      <c r="X362" s="246"/>
      <c r="Y362" s="246"/>
      <c r="Z362" s="246"/>
      <c r="AA362" s="246"/>
      <c r="AB362" s="246"/>
      <c r="AC362" s="246"/>
      <c r="AD362" s="246"/>
      <c r="AE362" s="246"/>
      <c r="AF362" s="246"/>
      <c r="AG362" s="246"/>
      <c r="AH362" s="246"/>
      <c r="AI362" s="246"/>
      <c r="AJ362" s="246"/>
      <c r="AK362" s="247"/>
      <c r="AL362" s="302" t="s">
        <v>347</v>
      </c>
      <c r="AM362" s="303"/>
      <c r="AN362" s="303"/>
      <c r="AO362" s="303"/>
      <c r="AP362" s="303"/>
      <c r="AQ362" s="303"/>
      <c r="AR362" s="303"/>
      <c r="AS362" s="303"/>
      <c r="AT362" s="303"/>
      <c r="AU362" s="303"/>
      <c r="AV362" s="303"/>
      <c r="AW362" s="303"/>
      <c r="AX362" s="303"/>
      <c r="AY362" s="304"/>
    </row>
    <row r="363" spans="1:51" s="20" customFormat="1" ht="48" customHeight="1" x14ac:dyDescent="0.2">
      <c r="A363" s="305">
        <v>1</v>
      </c>
      <c r="B363" s="306"/>
      <c r="C363" s="307" t="s">
        <v>463</v>
      </c>
      <c r="D363" s="308"/>
      <c r="E363" s="308"/>
      <c r="F363" s="308"/>
      <c r="G363" s="308"/>
      <c r="H363" s="308"/>
      <c r="I363" s="308"/>
      <c r="J363" s="308"/>
      <c r="K363" s="308"/>
      <c r="L363" s="308"/>
      <c r="M363" s="309">
        <v>3011001017896</v>
      </c>
      <c r="N363" s="309"/>
      <c r="O363" s="309"/>
      <c r="P363" s="309"/>
      <c r="Q363" s="309"/>
      <c r="R363" s="309"/>
      <c r="S363" s="309"/>
      <c r="T363" s="310" t="s">
        <v>359</v>
      </c>
      <c r="U363" s="310"/>
      <c r="V363" s="310"/>
      <c r="W363" s="310"/>
      <c r="X363" s="310"/>
      <c r="Y363" s="310"/>
      <c r="Z363" s="310"/>
      <c r="AA363" s="310"/>
      <c r="AB363" s="310"/>
      <c r="AC363" s="310"/>
      <c r="AD363" s="310"/>
      <c r="AE363" s="310"/>
      <c r="AF363" s="310"/>
      <c r="AG363" s="310"/>
      <c r="AH363" s="310"/>
      <c r="AI363" s="310"/>
      <c r="AJ363" s="310"/>
      <c r="AK363" s="311"/>
      <c r="AL363" s="312">
        <v>3</v>
      </c>
      <c r="AM363" s="313"/>
      <c r="AN363" s="313"/>
      <c r="AO363" s="313"/>
      <c r="AP363" s="313"/>
      <c r="AQ363" s="313"/>
      <c r="AR363" s="313"/>
      <c r="AS363" s="313"/>
      <c r="AT363" s="313"/>
      <c r="AU363" s="313"/>
      <c r="AV363" s="313"/>
      <c r="AW363" s="313"/>
      <c r="AX363" s="313"/>
      <c r="AY363" s="314"/>
    </row>
    <row r="364" spans="1:51" s="20" customFormat="1" ht="21" customHeight="1" x14ac:dyDescent="0.2">
      <c r="A364"/>
      <c r="B364" s="21" t="s">
        <v>360</v>
      </c>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row>
    <row r="365" spans="1:51" s="20" customFormat="1" ht="34.5" customHeight="1" x14ac:dyDescent="0.2">
      <c r="A365" s="298"/>
      <c r="B365" s="299"/>
      <c r="C365" s="245" t="s">
        <v>316</v>
      </c>
      <c r="D365" s="246"/>
      <c r="E365" s="246"/>
      <c r="F365" s="246"/>
      <c r="G365" s="246"/>
      <c r="H365" s="246"/>
      <c r="I365" s="246"/>
      <c r="J365" s="246"/>
      <c r="K365" s="246"/>
      <c r="L365" s="246"/>
      <c r="M365" s="300" t="s">
        <v>317</v>
      </c>
      <c r="N365" s="301"/>
      <c r="O365" s="301"/>
      <c r="P365" s="301"/>
      <c r="Q365" s="301"/>
      <c r="R365" s="301"/>
      <c r="S365" s="301"/>
      <c r="T365" s="246" t="s">
        <v>318</v>
      </c>
      <c r="U365" s="246"/>
      <c r="V365" s="246"/>
      <c r="W365" s="246"/>
      <c r="X365" s="246"/>
      <c r="Y365" s="246"/>
      <c r="Z365" s="246"/>
      <c r="AA365" s="246"/>
      <c r="AB365" s="246"/>
      <c r="AC365" s="246"/>
      <c r="AD365" s="246"/>
      <c r="AE365" s="246"/>
      <c r="AF365" s="246"/>
      <c r="AG365" s="246"/>
      <c r="AH365" s="246"/>
      <c r="AI365" s="246"/>
      <c r="AJ365" s="246"/>
      <c r="AK365" s="247"/>
      <c r="AL365" s="302" t="s">
        <v>347</v>
      </c>
      <c r="AM365" s="303"/>
      <c r="AN365" s="303"/>
      <c r="AO365" s="303"/>
      <c r="AP365" s="303"/>
      <c r="AQ365" s="303"/>
      <c r="AR365" s="303"/>
      <c r="AS365" s="303"/>
      <c r="AT365" s="303"/>
      <c r="AU365" s="303"/>
      <c r="AV365" s="303"/>
      <c r="AW365" s="303"/>
      <c r="AX365" s="303"/>
      <c r="AY365" s="304"/>
    </row>
    <row r="366" spans="1:51" s="20" customFormat="1" ht="38.25" customHeight="1" x14ac:dyDescent="0.2">
      <c r="A366" s="305">
        <v>1</v>
      </c>
      <c r="B366" s="306"/>
      <c r="C366" s="307" t="s">
        <v>361</v>
      </c>
      <c r="D366" s="308"/>
      <c r="E366" s="308"/>
      <c r="F366" s="308"/>
      <c r="G366" s="308"/>
      <c r="H366" s="308"/>
      <c r="I366" s="308"/>
      <c r="J366" s="308"/>
      <c r="K366" s="308"/>
      <c r="L366" s="308"/>
      <c r="M366" s="309">
        <v>8011601011220</v>
      </c>
      <c r="N366" s="309"/>
      <c r="O366" s="309"/>
      <c r="P366" s="309"/>
      <c r="Q366" s="309"/>
      <c r="R366" s="309"/>
      <c r="S366" s="309"/>
      <c r="T366" s="310" t="s">
        <v>362</v>
      </c>
      <c r="U366" s="310"/>
      <c r="V366" s="310"/>
      <c r="W366" s="310"/>
      <c r="X366" s="310"/>
      <c r="Y366" s="310"/>
      <c r="Z366" s="310"/>
      <c r="AA366" s="310"/>
      <c r="AB366" s="310"/>
      <c r="AC366" s="310"/>
      <c r="AD366" s="310"/>
      <c r="AE366" s="310"/>
      <c r="AF366" s="310"/>
      <c r="AG366" s="310"/>
      <c r="AH366" s="310"/>
      <c r="AI366" s="310"/>
      <c r="AJ366" s="310"/>
      <c r="AK366" s="311"/>
      <c r="AL366" s="312">
        <v>5.34</v>
      </c>
      <c r="AM366" s="313"/>
      <c r="AN366" s="313"/>
      <c r="AO366" s="313"/>
      <c r="AP366" s="313"/>
      <c r="AQ366" s="313"/>
      <c r="AR366" s="313"/>
      <c r="AS366" s="313"/>
      <c r="AT366" s="313"/>
      <c r="AU366" s="313"/>
      <c r="AV366" s="313"/>
      <c r="AW366" s="313"/>
      <c r="AX366" s="313"/>
      <c r="AY366" s="314"/>
    </row>
    <row r="367" spans="1:51" s="20" customFormat="1" ht="23.25" customHeight="1" x14ac:dyDescent="0.2">
      <c r="A367"/>
      <c r="B367" s="21" t="s">
        <v>363</v>
      </c>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row>
    <row r="368" spans="1:51" s="20" customFormat="1" ht="34.5" customHeight="1" x14ac:dyDescent="0.2">
      <c r="A368" s="298"/>
      <c r="B368" s="299"/>
      <c r="C368" s="245" t="s">
        <v>316</v>
      </c>
      <c r="D368" s="246"/>
      <c r="E368" s="246"/>
      <c r="F368" s="246"/>
      <c r="G368" s="246"/>
      <c r="H368" s="246"/>
      <c r="I368" s="246"/>
      <c r="J368" s="246"/>
      <c r="K368" s="246"/>
      <c r="L368" s="246"/>
      <c r="M368" s="300" t="s">
        <v>317</v>
      </c>
      <c r="N368" s="301"/>
      <c r="O368" s="301"/>
      <c r="P368" s="301"/>
      <c r="Q368" s="301"/>
      <c r="R368" s="301"/>
      <c r="S368" s="301"/>
      <c r="T368" s="246" t="s">
        <v>318</v>
      </c>
      <c r="U368" s="246"/>
      <c r="V368" s="246"/>
      <c r="W368" s="246"/>
      <c r="X368" s="246"/>
      <c r="Y368" s="246"/>
      <c r="Z368" s="246"/>
      <c r="AA368" s="246"/>
      <c r="AB368" s="246"/>
      <c r="AC368" s="246"/>
      <c r="AD368" s="246"/>
      <c r="AE368" s="246"/>
      <c r="AF368" s="246"/>
      <c r="AG368" s="246"/>
      <c r="AH368" s="246"/>
      <c r="AI368" s="246"/>
      <c r="AJ368" s="246"/>
      <c r="AK368" s="247"/>
      <c r="AL368" s="302" t="s">
        <v>347</v>
      </c>
      <c r="AM368" s="303"/>
      <c r="AN368" s="303"/>
      <c r="AO368" s="303"/>
      <c r="AP368" s="303"/>
      <c r="AQ368" s="303"/>
      <c r="AR368" s="303"/>
      <c r="AS368" s="303"/>
      <c r="AT368" s="303"/>
      <c r="AU368" s="303"/>
      <c r="AV368" s="303"/>
      <c r="AW368" s="303"/>
      <c r="AX368" s="303"/>
      <c r="AY368" s="304"/>
    </row>
    <row r="369" spans="1:51" s="20" customFormat="1" ht="51" customHeight="1" x14ac:dyDescent="0.2">
      <c r="A369" s="305">
        <v>1</v>
      </c>
      <c r="B369" s="306"/>
      <c r="C369" s="307" t="s">
        <v>364</v>
      </c>
      <c r="D369" s="308"/>
      <c r="E369" s="308"/>
      <c r="F369" s="308"/>
      <c r="G369" s="308"/>
      <c r="H369" s="308"/>
      <c r="I369" s="308"/>
      <c r="J369" s="308"/>
      <c r="K369" s="308"/>
      <c r="L369" s="308"/>
      <c r="M369" s="309">
        <v>7010001036936</v>
      </c>
      <c r="N369" s="309"/>
      <c r="O369" s="309"/>
      <c r="P369" s="309"/>
      <c r="Q369" s="309"/>
      <c r="R369" s="309"/>
      <c r="S369" s="309"/>
      <c r="T369" s="310" t="s">
        <v>365</v>
      </c>
      <c r="U369" s="310"/>
      <c r="V369" s="310"/>
      <c r="W369" s="310"/>
      <c r="X369" s="310"/>
      <c r="Y369" s="310"/>
      <c r="Z369" s="310"/>
      <c r="AA369" s="310"/>
      <c r="AB369" s="310"/>
      <c r="AC369" s="310"/>
      <c r="AD369" s="310"/>
      <c r="AE369" s="310"/>
      <c r="AF369" s="310"/>
      <c r="AG369" s="310"/>
      <c r="AH369" s="310"/>
      <c r="AI369" s="310"/>
      <c r="AJ369" s="310"/>
      <c r="AK369" s="311"/>
      <c r="AL369" s="312">
        <v>36.507649999999998</v>
      </c>
      <c r="AM369" s="313"/>
      <c r="AN369" s="313"/>
      <c r="AO369" s="313"/>
      <c r="AP369" s="313"/>
      <c r="AQ369" s="313"/>
      <c r="AR369" s="313"/>
      <c r="AS369" s="313"/>
      <c r="AT369" s="313"/>
      <c r="AU369" s="313"/>
      <c r="AV369" s="313"/>
      <c r="AW369" s="313"/>
      <c r="AX369" s="313"/>
      <c r="AY369" s="314"/>
    </row>
    <row r="370" spans="1:51" s="20" customFormat="1" ht="23.25" customHeight="1" x14ac:dyDescent="0.2">
      <c r="A370"/>
      <c r="B370" s="21" t="s">
        <v>366</v>
      </c>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row>
    <row r="371" spans="1:51" s="20" customFormat="1" ht="34.5" customHeight="1" x14ac:dyDescent="0.2">
      <c r="A371" s="298"/>
      <c r="B371" s="299"/>
      <c r="C371" s="245" t="s">
        <v>316</v>
      </c>
      <c r="D371" s="246"/>
      <c r="E371" s="246"/>
      <c r="F371" s="246"/>
      <c r="G371" s="246"/>
      <c r="H371" s="246"/>
      <c r="I371" s="246"/>
      <c r="J371" s="246"/>
      <c r="K371" s="246"/>
      <c r="L371" s="246"/>
      <c r="M371" s="300" t="s">
        <v>317</v>
      </c>
      <c r="N371" s="301"/>
      <c r="O371" s="301"/>
      <c r="P371" s="301"/>
      <c r="Q371" s="301"/>
      <c r="R371" s="301"/>
      <c r="S371" s="301"/>
      <c r="T371" s="246" t="s">
        <v>318</v>
      </c>
      <c r="U371" s="246"/>
      <c r="V371" s="246"/>
      <c r="W371" s="246"/>
      <c r="X371" s="246"/>
      <c r="Y371" s="246"/>
      <c r="Z371" s="246"/>
      <c r="AA371" s="246"/>
      <c r="AB371" s="246"/>
      <c r="AC371" s="246"/>
      <c r="AD371" s="246"/>
      <c r="AE371" s="246"/>
      <c r="AF371" s="246"/>
      <c r="AG371" s="246"/>
      <c r="AH371" s="246"/>
      <c r="AI371" s="246"/>
      <c r="AJ371" s="246"/>
      <c r="AK371" s="247"/>
      <c r="AL371" s="302" t="s">
        <v>347</v>
      </c>
      <c r="AM371" s="303"/>
      <c r="AN371" s="303"/>
      <c r="AO371" s="303"/>
      <c r="AP371" s="303"/>
      <c r="AQ371" s="303"/>
      <c r="AR371" s="303"/>
      <c r="AS371" s="303"/>
      <c r="AT371" s="303"/>
      <c r="AU371" s="303"/>
      <c r="AV371" s="303"/>
      <c r="AW371" s="303"/>
      <c r="AX371" s="303"/>
      <c r="AY371" s="304"/>
    </row>
    <row r="372" spans="1:51" s="20" customFormat="1" ht="37.5" customHeight="1" x14ac:dyDescent="0.2">
      <c r="A372" s="305">
        <v>1</v>
      </c>
      <c r="B372" s="306"/>
      <c r="C372" s="307" t="s">
        <v>367</v>
      </c>
      <c r="D372" s="308"/>
      <c r="E372" s="308"/>
      <c r="F372" s="308"/>
      <c r="G372" s="308"/>
      <c r="H372" s="308"/>
      <c r="I372" s="308"/>
      <c r="J372" s="308"/>
      <c r="K372" s="308"/>
      <c r="L372" s="308"/>
      <c r="M372" s="309">
        <v>7010401085764</v>
      </c>
      <c r="N372" s="309"/>
      <c r="O372" s="309"/>
      <c r="P372" s="309"/>
      <c r="Q372" s="309"/>
      <c r="R372" s="309"/>
      <c r="S372" s="309"/>
      <c r="T372" s="310" t="s">
        <v>368</v>
      </c>
      <c r="U372" s="310"/>
      <c r="V372" s="310"/>
      <c r="W372" s="310"/>
      <c r="X372" s="310"/>
      <c r="Y372" s="310"/>
      <c r="Z372" s="310"/>
      <c r="AA372" s="310"/>
      <c r="AB372" s="310"/>
      <c r="AC372" s="310"/>
      <c r="AD372" s="310"/>
      <c r="AE372" s="310"/>
      <c r="AF372" s="310"/>
      <c r="AG372" s="310"/>
      <c r="AH372" s="310"/>
      <c r="AI372" s="310"/>
      <c r="AJ372" s="310"/>
      <c r="AK372" s="311"/>
      <c r="AL372" s="312">
        <v>9.9157460000000004</v>
      </c>
      <c r="AM372" s="313"/>
      <c r="AN372" s="313"/>
      <c r="AO372" s="313"/>
      <c r="AP372" s="313"/>
      <c r="AQ372" s="313"/>
      <c r="AR372" s="313"/>
      <c r="AS372" s="313"/>
      <c r="AT372" s="313"/>
      <c r="AU372" s="313"/>
      <c r="AV372" s="313"/>
      <c r="AW372" s="313"/>
      <c r="AX372" s="313"/>
      <c r="AY372" s="314"/>
    </row>
    <row r="373" spans="1:51" s="20" customFormat="1" ht="23.25" customHeight="1" x14ac:dyDescent="0.2">
      <c r="A373"/>
      <c r="B373" s="21" t="s">
        <v>369</v>
      </c>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row>
    <row r="374" spans="1:51" s="20" customFormat="1" ht="34.5" customHeight="1" x14ac:dyDescent="0.2">
      <c r="A374" s="298"/>
      <c r="B374" s="299"/>
      <c r="C374" s="245" t="s">
        <v>316</v>
      </c>
      <c r="D374" s="246"/>
      <c r="E374" s="246"/>
      <c r="F374" s="246"/>
      <c r="G374" s="246"/>
      <c r="H374" s="246"/>
      <c r="I374" s="246"/>
      <c r="J374" s="246"/>
      <c r="K374" s="246"/>
      <c r="L374" s="246"/>
      <c r="M374" s="300" t="s">
        <v>317</v>
      </c>
      <c r="N374" s="301"/>
      <c r="O374" s="301"/>
      <c r="P374" s="301"/>
      <c r="Q374" s="301"/>
      <c r="R374" s="301"/>
      <c r="S374" s="301"/>
      <c r="T374" s="246" t="s">
        <v>318</v>
      </c>
      <c r="U374" s="246"/>
      <c r="V374" s="246"/>
      <c r="W374" s="246"/>
      <c r="X374" s="246"/>
      <c r="Y374" s="246"/>
      <c r="Z374" s="246"/>
      <c r="AA374" s="246"/>
      <c r="AB374" s="246"/>
      <c r="AC374" s="246"/>
      <c r="AD374" s="246"/>
      <c r="AE374" s="246"/>
      <c r="AF374" s="246"/>
      <c r="AG374" s="246"/>
      <c r="AH374" s="246"/>
      <c r="AI374" s="246"/>
      <c r="AJ374" s="246"/>
      <c r="AK374" s="247"/>
      <c r="AL374" s="302" t="s">
        <v>347</v>
      </c>
      <c r="AM374" s="303"/>
      <c r="AN374" s="303"/>
      <c r="AO374" s="303"/>
      <c r="AP374" s="303"/>
      <c r="AQ374" s="303"/>
      <c r="AR374" s="303"/>
      <c r="AS374" s="303"/>
      <c r="AT374" s="303"/>
      <c r="AU374" s="303"/>
      <c r="AV374" s="303"/>
      <c r="AW374" s="303"/>
      <c r="AX374" s="303"/>
      <c r="AY374" s="304"/>
    </row>
    <row r="375" spans="1:51" s="20" customFormat="1" ht="39.75" customHeight="1" x14ac:dyDescent="0.2">
      <c r="A375" s="305">
        <v>1</v>
      </c>
      <c r="B375" s="306"/>
      <c r="C375" s="307" t="s">
        <v>370</v>
      </c>
      <c r="D375" s="308"/>
      <c r="E375" s="308"/>
      <c r="F375" s="308"/>
      <c r="G375" s="308"/>
      <c r="H375" s="308"/>
      <c r="I375" s="308"/>
      <c r="J375" s="308"/>
      <c r="K375" s="308"/>
      <c r="L375" s="308"/>
      <c r="M375" s="309">
        <v>9013301022661</v>
      </c>
      <c r="N375" s="309"/>
      <c r="O375" s="309"/>
      <c r="P375" s="309"/>
      <c r="Q375" s="309"/>
      <c r="R375" s="309"/>
      <c r="S375" s="309"/>
      <c r="T375" s="310" t="s">
        <v>371</v>
      </c>
      <c r="U375" s="310"/>
      <c r="V375" s="310"/>
      <c r="W375" s="310"/>
      <c r="X375" s="310"/>
      <c r="Y375" s="310"/>
      <c r="Z375" s="310"/>
      <c r="AA375" s="310"/>
      <c r="AB375" s="310"/>
      <c r="AC375" s="310"/>
      <c r="AD375" s="310"/>
      <c r="AE375" s="310"/>
      <c r="AF375" s="310"/>
      <c r="AG375" s="310"/>
      <c r="AH375" s="310"/>
      <c r="AI375" s="310"/>
      <c r="AJ375" s="310"/>
      <c r="AK375" s="311"/>
      <c r="AL375" s="312">
        <v>4.22</v>
      </c>
      <c r="AM375" s="313"/>
      <c r="AN375" s="313"/>
      <c r="AO375" s="313"/>
      <c r="AP375" s="313"/>
      <c r="AQ375" s="313"/>
      <c r="AR375" s="313"/>
      <c r="AS375" s="313"/>
      <c r="AT375" s="313"/>
      <c r="AU375" s="313"/>
      <c r="AV375" s="313"/>
      <c r="AW375" s="313"/>
      <c r="AX375" s="313"/>
      <c r="AY375" s="314"/>
    </row>
  </sheetData>
  <mergeCells count="1663">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42:F42"/>
    <mergeCell ref="G42:K42"/>
    <mergeCell ref="L42:Q42"/>
    <mergeCell ref="R42:V42"/>
    <mergeCell ref="W42:AK42"/>
    <mergeCell ref="AL42:AR42"/>
    <mergeCell ref="AS42:AY42"/>
    <mergeCell ref="AJ2:AQ2"/>
    <mergeCell ref="AR2:AY2"/>
    <mergeCell ref="A3:AK3"/>
    <mergeCell ref="AL3:AO3"/>
    <mergeCell ref="AP3:AY3"/>
    <mergeCell ref="A4:F4"/>
    <mergeCell ref="G4:Z4"/>
    <mergeCell ref="AA4:AF4"/>
    <mergeCell ref="AG4:AY4"/>
    <mergeCell ref="A9:F9"/>
    <mergeCell ref="G9:AY9"/>
    <mergeCell ref="A10:F10"/>
    <mergeCell ref="G10:AY10"/>
    <mergeCell ref="A11:F13"/>
    <mergeCell ref="G13:AY13"/>
    <mergeCell ref="A7:F7"/>
    <mergeCell ref="G7:Z7"/>
    <mergeCell ref="AA7:AF8"/>
    <mergeCell ref="AG7:AY8"/>
    <mergeCell ref="A8:F8"/>
    <mergeCell ref="G8:Z8"/>
    <mergeCell ref="A5:F5"/>
    <mergeCell ref="G5:Z5"/>
    <mergeCell ref="AA5:AF5"/>
    <mergeCell ref="AG5:AY5"/>
    <mergeCell ref="A6:F6"/>
    <mergeCell ref="G6:Z6"/>
    <mergeCell ref="AA6:AF6"/>
    <mergeCell ref="AG6:AY6"/>
    <mergeCell ref="P18:AF18"/>
    <mergeCell ref="P19:AF19"/>
    <mergeCell ref="G20:N20"/>
    <mergeCell ref="O20:AY20"/>
    <mergeCell ref="A21:F23"/>
    <mergeCell ref="G21:N22"/>
    <mergeCell ref="O21:V22"/>
    <mergeCell ref="W21:AD21"/>
    <mergeCell ref="AE21:AK21"/>
    <mergeCell ref="AL21:AR22"/>
    <mergeCell ref="A14:F14"/>
    <mergeCell ref="G14:AY14"/>
    <mergeCell ref="A15:F15"/>
    <mergeCell ref="G15:AY15"/>
    <mergeCell ref="A16:F20"/>
    <mergeCell ref="G16:N19"/>
    <mergeCell ref="P16:AF16"/>
    <mergeCell ref="AG16:AY16"/>
    <mergeCell ref="P17:AF17"/>
    <mergeCell ref="AG17:AY19"/>
    <mergeCell ref="AS24:AY24"/>
    <mergeCell ref="A25:F27"/>
    <mergeCell ref="G25:N26"/>
    <mergeCell ref="O25:V26"/>
    <mergeCell ref="W25:AD25"/>
    <mergeCell ref="AE25:AK25"/>
    <mergeCell ref="AL25:AR26"/>
    <mergeCell ref="AS25:AY26"/>
    <mergeCell ref="W26:AD26"/>
    <mergeCell ref="AE26:AK26"/>
    <mergeCell ref="A24:F24"/>
    <mergeCell ref="G24:K24"/>
    <mergeCell ref="L24:Q24"/>
    <mergeCell ref="R24:V24"/>
    <mergeCell ref="W24:AK24"/>
    <mergeCell ref="AL24:AR24"/>
    <mergeCell ref="AS21:AY22"/>
    <mergeCell ref="W22:AD22"/>
    <mergeCell ref="AE22:AK22"/>
    <mergeCell ref="G23:N23"/>
    <mergeCell ref="O23:V23"/>
    <mergeCell ref="W23:AD23"/>
    <mergeCell ref="AE23:AK23"/>
    <mergeCell ref="AL23:AR23"/>
    <mergeCell ref="AS23:AY23"/>
    <mergeCell ref="AS28:AY28"/>
    <mergeCell ref="A29:F31"/>
    <mergeCell ref="G29:N30"/>
    <mergeCell ref="O29:V30"/>
    <mergeCell ref="W29:AD29"/>
    <mergeCell ref="AE29:AK29"/>
    <mergeCell ref="AL29:AR30"/>
    <mergeCell ref="AS29:AY30"/>
    <mergeCell ref="W30:AD30"/>
    <mergeCell ref="AE30:AK30"/>
    <mergeCell ref="A28:F28"/>
    <mergeCell ref="G28:K28"/>
    <mergeCell ref="L28:Q28"/>
    <mergeCell ref="R28:V28"/>
    <mergeCell ref="W28:AK28"/>
    <mergeCell ref="AL28:AR28"/>
    <mergeCell ref="G27:N27"/>
    <mergeCell ref="O27:V27"/>
    <mergeCell ref="W27:AD27"/>
    <mergeCell ref="AE27:AK27"/>
    <mergeCell ref="AL27:AR27"/>
    <mergeCell ref="AS27:AY27"/>
    <mergeCell ref="AS32:AY32"/>
    <mergeCell ref="A33:F35"/>
    <mergeCell ref="G33:N34"/>
    <mergeCell ref="O33:V34"/>
    <mergeCell ref="W33:AD33"/>
    <mergeCell ref="AE33:AK33"/>
    <mergeCell ref="AL33:AR34"/>
    <mergeCell ref="AS33:AY34"/>
    <mergeCell ref="W34:AD34"/>
    <mergeCell ref="AE34:AK34"/>
    <mergeCell ref="A32:F32"/>
    <mergeCell ref="G32:K32"/>
    <mergeCell ref="L32:Q32"/>
    <mergeCell ref="R32:V32"/>
    <mergeCell ref="W32:AK32"/>
    <mergeCell ref="AL32:AR32"/>
    <mergeCell ref="G31:N31"/>
    <mergeCell ref="O31:V31"/>
    <mergeCell ref="W31:AD31"/>
    <mergeCell ref="AE31:AK31"/>
    <mergeCell ref="AL31:AR31"/>
    <mergeCell ref="AS31:AY31"/>
    <mergeCell ref="AS36:AY36"/>
    <mergeCell ref="A37:F38"/>
    <mergeCell ref="G37:N37"/>
    <mergeCell ref="O37:AK37"/>
    <mergeCell ref="AL37:AR37"/>
    <mergeCell ref="AS37:AY37"/>
    <mergeCell ref="G38:N38"/>
    <mergeCell ref="O38:AY38"/>
    <mergeCell ref="A36:F36"/>
    <mergeCell ref="G36:K36"/>
    <mergeCell ref="L36:Q36"/>
    <mergeCell ref="R36:V36"/>
    <mergeCell ref="W36:AK36"/>
    <mergeCell ref="AL36:AR36"/>
    <mergeCell ref="G35:N35"/>
    <mergeCell ref="O35:V35"/>
    <mergeCell ref="W35:AD35"/>
    <mergeCell ref="AE35:AK35"/>
    <mergeCell ref="AL35:AR35"/>
    <mergeCell ref="AS35:AY35"/>
    <mergeCell ref="A52:F52"/>
    <mergeCell ref="G52:AY52"/>
    <mergeCell ref="A53:F53"/>
    <mergeCell ref="G53:AY53"/>
    <mergeCell ref="A54:F54"/>
    <mergeCell ref="A55:F57"/>
    <mergeCell ref="G55:O55"/>
    <mergeCell ref="P55:X55"/>
    <mergeCell ref="Y55:AA55"/>
    <mergeCell ref="AB55:AE55"/>
    <mergeCell ref="A43:F51"/>
    <mergeCell ref="G43:AY43"/>
    <mergeCell ref="G44:AY44"/>
    <mergeCell ref="G45:AY45"/>
    <mergeCell ref="G46:AY46"/>
    <mergeCell ref="G47:AY47"/>
    <mergeCell ref="G48:AY48"/>
    <mergeCell ref="G49:AY49"/>
    <mergeCell ref="G50:AY50"/>
    <mergeCell ref="G51:AY51"/>
    <mergeCell ref="AJ56:AM56"/>
    <mergeCell ref="AN56:AQ56"/>
    <mergeCell ref="AR56:AU56"/>
    <mergeCell ref="AV56:AY56"/>
    <mergeCell ref="Y57:AA57"/>
    <mergeCell ref="AB57:AE57"/>
    <mergeCell ref="AF57:AI57"/>
    <mergeCell ref="AJ57:AM57"/>
    <mergeCell ref="AN57:AQ57"/>
    <mergeCell ref="AR57:AU57"/>
    <mergeCell ref="AF55:AI55"/>
    <mergeCell ref="AJ55:AM55"/>
    <mergeCell ref="AN55:AQ55"/>
    <mergeCell ref="AR55:AU55"/>
    <mergeCell ref="AV55:AY55"/>
    <mergeCell ref="G56:O57"/>
    <mergeCell ref="P56:X57"/>
    <mergeCell ref="Y56:AA56"/>
    <mergeCell ref="AB56:AE56"/>
    <mergeCell ref="AF56:AI56"/>
    <mergeCell ref="AF60:AI61"/>
    <mergeCell ref="AJ60:AM61"/>
    <mergeCell ref="AN60:AQ61"/>
    <mergeCell ref="AR60:AY60"/>
    <mergeCell ref="AR61:AU61"/>
    <mergeCell ref="AV61:AW61"/>
    <mergeCell ref="AX61:AY61"/>
    <mergeCell ref="AV57:AY57"/>
    <mergeCell ref="G58:AY58"/>
    <mergeCell ref="A59:B59"/>
    <mergeCell ref="C59:F59"/>
    <mergeCell ref="G59:AY59"/>
    <mergeCell ref="A60:F64"/>
    <mergeCell ref="G60:O61"/>
    <mergeCell ref="P60:X61"/>
    <mergeCell ref="Y60:AA61"/>
    <mergeCell ref="AB60:AE61"/>
    <mergeCell ref="AN62:AQ62"/>
    <mergeCell ref="AR62:AY62"/>
    <mergeCell ref="Y63:AA63"/>
    <mergeCell ref="AB63:AE63"/>
    <mergeCell ref="AF63:AI63"/>
    <mergeCell ref="AJ63:AM63"/>
    <mergeCell ref="AN63:AQ63"/>
    <mergeCell ref="AR63:AY63"/>
    <mergeCell ref="G62:O64"/>
    <mergeCell ref="P62:X64"/>
    <mergeCell ref="Y62:AA62"/>
    <mergeCell ref="AB62:AE62"/>
    <mergeCell ref="AF62:AI62"/>
    <mergeCell ref="AJ62:AM62"/>
    <mergeCell ref="Y64:AA64"/>
    <mergeCell ref="AB64:AE64"/>
    <mergeCell ref="AF64:AI64"/>
    <mergeCell ref="AJ64:AM64"/>
    <mergeCell ref="Y70:AA70"/>
    <mergeCell ref="AB70:AE70"/>
    <mergeCell ref="AN64:AQ64"/>
    <mergeCell ref="AR64:AY64"/>
    <mergeCell ref="A65:F65"/>
    <mergeCell ref="G65:AY65"/>
    <mergeCell ref="G66:AY66"/>
    <mergeCell ref="A67:B67"/>
    <mergeCell ref="C67:F67"/>
    <mergeCell ref="G67:AY67"/>
    <mergeCell ref="Y72:AA72"/>
    <mergeCell ref="AB72:AE72"/>
    <mergeCell ref="AF72:AI72"/>
    <mergeCell ref="AJ72:AM72"/>
    <mergeCell ref="AN72:AQ72"/>
    <mergeCell ref="AR72:AY72"/>
    <mergeCell ref="AF70:AI70"/>
    <mergeCell ref="AJ70:AM70"/>
    <mergeCell ref="AN70:AQ70"/>
    <mergeCell ref="AR70:AY70"/>
    <mergeCell ref="Y71:AA71"/>
    <mergeCell ref="AB71:AE71"/>
    <mergeCell ref="AF71:AI71"/>
    <mergeCell ref="AJ71:AM71"/>
    <mergeCell ref="AN71:AQ71"/>
    <mergeCell ref="AR71:AY71"/>
    <mergeCell ref="AJ68:AM69"/>
    <mergeCell ref="AN68:AQ69"/>
    <mergeCell ref="AR68:AY68"/>
    <mergeCell ref="AR69:AU69"/>
    <mergeCell ref="AV69:AW69"/>
    <mergeCell ref="AX69:AY69"/>
    <mergeCell ref="AN76:AQ77"/>
    <mergeCell ref="AR76:AY76"/>
    <mergeCell ref="AR77:AU77"/>
    <mergeCell ref="AV77:AW77"/>
    <mergeCell ref="AX77:AY77"/>
    <mergeCell ref="A76:F80"/>
    <mergeCell ref="G76:O77"/>
    <mergeCell ref="P76:X77"/>
    <mergeCell ref="Y76:AA77"/>
    <mergeCell ref="AB76:AE77"/>
    <mergeCell ref="AF76:AI77"/>
    <mergeCell ref="G78:O80"/>
    <mergeCell ref="P78:X80"/>
    <mergeCell ref="Y78:AA78"/>
    <mergeCell ref="AB78:AE78"/>
    <mergeCell ref="A73:F73"/>
    <mergeCell ref="G73:AY73"/>
    <mergeCell ref="G74:AY74"/>
    <mergeCell ref="A75:B75"/>
    <mergeCell ref="C75:F75"/>
    <mergeCell ref="G75:AY75"/>
    <mergeCell ref="A68:F72"/>
    <mergeCell ref="G68:O69"/>
    <mergeCell ref="P68:X69"/>
    <mergeCell ref="Y68:AA69"/>
    <mergeCell ref="AB68:AE69"/>
    <mergeCell ref="AF68:AI69"/>
    <mergeCell ref="G70:O72"/>
    <mergeCell ref="P70:X72"/>
    <mergeCell ref="A81:F81"/>
    <mergeCell ref="G81:AY81"/>
    <mergeCell ref="A82:F85"/>
    <mergeCell ref="G82:AY82"/>
    <mergeCell ref="G83:AY83"/>
    <mergeCell ref="G84:AY84"/>
    <mergeCell ref="G85:AY85"/>
    <mergeCell ref="Y80:AA80"/>
    <mergeCell ref="AB80:AE80"/>
    <mergeCell ref="AF80:AI80"/>
    <mergeCell ref="AJ80:AM80"/>
    <mergeCell ref="AN80:AQ80"/>
    <mergeCell ref="AR80:AY80"/>
    <mergeCell ref="AF78:AI78"/>
    <mergeCell ref="AJ78:AM78"/>
    <mergeCell ref="AN78:AQ78"/>
    <mergeCell ref="AR78:AY78"/>
    <mergeCell ref="Y79:AA79"/>
    <mergeCell ref="AB79:AE79"/>
    <mergeCell ref="AF79:AI79"/>
    <mergeCell ref="AJ79:AM79"/>
    <mergeCell ref="AN79:AQ79"/>
    <mergeCell ref="AR79:AY79"/>
    <mergeCell ref="AJ76:AM77"/>
    <mergeCell ref="AQ120:AY120"/>
    <mergeCell ref="G121:H127"/>
    <mergeCell ref="I121:N121"/>
    <mergeCell ref="O121:W121"/>
    <mergeCell ref="X121:AG121"/>
    <mergeCell ref="AH121:AP121"/>
    <mergeCell ref="AQ121:AY121"/>
    <mergeCell ref="I122:N122"/>
    <mergeCell ref="O122:W122"/>
    <mergeCell ref="X122:AG122"/>
    <mergeCell ref="A119:F135"/>
    <mergeCell ref="G119:N119"/>
    <mergeCell ref="O119:W119"/>
    <mergeCell ref="X119:AG119"/>
    <mergeCell ref="AH119:AP119"/>
    <mergeCell ref="AQ119:AY119"/>
    <mergeCell ref="G120:N120"/>
    <mergeCell ref="O120:W120"/>
    <mergeCell ref="X120:AG120"/>
    <mergeCell ref="AH120:AP120"/>
    <mergeCell ref="I124:N124"/>
    <mergeCell ref="O124:W124"/>
    <mergeCell ref="X124:AG124"/>
    <mergeCell ref="AH124:AP124"/>
    <mergeCell ref="AQ124:AY124"/>
    <mergeCell ref="I125:N125"/>
    <mergeCell ref="O125:W125"/>
    <mergeCell ref="X125:AG125"/>
    <mergeCell ref="AH125:AP125"/>
    <mergeCell ref="AQ125:AY125"/>
    <mergeCell ref="AH122:AP122"/>
    <mergeCell ref="AQ122:AY122"/>
    <mergeCell ref="I123:N123"/>
    <mergeCell ref="O123:W123"/>
    <mergeCell ref="X123:AG123"/>
    <mergeCell ref="AH123:AP123"/>
    <mergeCell ref="AQ123:AY123"/>
    <mergeCell ref="AQ129:AY129"/>
    <mergeCell ref="I130:N130"/>
    <mergeCell ref="O130:W130"/>
    <mergeCell ref="X130:AG130"/>
    <mergeCell ref="AH130:AP130"/>
    <mergeCell ref="AQ130:AY130"/>
    <mergeCell ref="G128:H132"/>
    <mergeCell ref="I128:N128"/>
    <mergeCell ref="O128:W128"/>
    <mergeCell ref="X128:AG128"/>
    <mergeCell ref="AH128:AP128"/>
    <mergeCell ref="AQ128:AY128"/>
    <mergeCell ref="I129:N129"/>
    <mergeCell ref="O129:W129"/>
    <mergeCell ref="X129:AG129"/>
    <mergeCell ref="AH129:AP129"/>
    <mergeCell ref="I126:N126"/>
    <mergeCell ref="O126:W126"/>
    <mergeCell ref="X126:AG126"/>
    <mergeCell ref="AH126:AP126"/>
    <mergeCell ref="AQ126:AY126"/>
    <mergeCell ref="I127:N127"/>
    <mergeCell ref="O127:W127"/>
    <mergeCell ref="X127:AG127"/>
    <mergeCell ref="AH127:AP127"/>
    <mergeCell ref="AQ127:AY127"/>
    <mergeCell ref="G135:H135"/>
    <mergeCell ref="I135:N135"/>
    <mergeCell ref="O135:W135"/>
    <mergeCell ref="X135:AG135"/>
    <mergeCell ref="AH135:AP135"/>
    <mergeCell ref="AQ135:AY135"/>
    <mergeCell ref="G133:N133"/>
    <mergeCell ref="O133:W133"/>
    <mergeCell ref="X133:AG133"/>
    <mergeCell ref="AH133:AP133"/>
    <mergeCell ref="AQ133:AY133"/>
    <mergeCell ref="G134:N134"/>
    <mergeCell ref="O134:W134"/>
    <mergeCell ref="X134:AG134"/>
    <mergeCell ref="AH134:AP134"/>
    <mergeCell ref="AQ134:AY134"/>
    <mergeCell ref="I131:N131"/>
    <mergeCell ref="O131:W131"/>
    <mergeCell ref="X131:AG131"/>
    <mergeCell ref="AH131:AP131"/>
    <mergeCell ref="AQ131:AY131"/>
    <mergeCell ref="I132:N132"/>
    <mergeCell ref="O132:W132"/>
    <mergeCell ref="X132:AG132"/>
    <mergeCell ref="AH132:AP132"/>
    <mergeCell ref="AQ132:AY132"/>
    <mergeCell ref="A139:F147"/>
    <mergeCell ref="G139:K140"/>
    <mergeCell ref="L139:N140"/>
    <mergeCell ref="O139:U140"/>
    <mergeCell ref="V139:AY139"/>
    <mergeCell ref="V140:AA140"/>
    <mergeCell ref="AB140:AG140"/>
    <mergeCell ref="AH140:AM140"/>
    <mergeCell ref="AN140:AS140"/>
    <mergeCell ref="AT140:AY140"/>
    <mergeCell ref="AQ137:AY137"/>
    <mergeCell ref="G138:N138"/>
    <mergeCell ref="O138:W138"/>
    <mergeCell ref="X138:AG138"/>
    <mergeCell ref="AH138:AP138"/>
    <mergeCell ref="AQ138:AY138"/>
    <mergeCell ref="A136:F138"/>
    <mergeCell ref="G136:N136"/>
    <mergeCell ref="O136:W136"/>
    <mergeCell ref="X136:AG136"/>
    <mergeCell ref="AH136:AP136"/>
    <mergeCell ref="AQ136:AY136"/>
    <mergeCell ref="G137:N137"/>
    <mergeCell ref="O137:W137"/>
    <mergeCell ref="X137:AG137"/>
    <mergeCell ref="AH137:AP137"/>
    <mergeCell ref="AT141:AU141"/>
    <mergeCell ref="AW141:AY141"/>
    <mergeCell ref="L142:N142"/>
    <mergeCell ref="O142:P142"/>
    <mergeCell ref="R142:U142"/>
    <mergeCell ref="V142:AA142"/>
    <mergeCell ref="AB142:AG142"/>
    <mergeCell ref="AH142:AM142"/>
    <mergeCell ref="AN142:AS142"/>
    <mergeCell ref="AT142:AY142"/>
    <mergeCell ref="AB141:AC141"/>
    <mergeCell ref="AE141:AG141"/>
    <mergeCell ref="AH141:AI141"/>
    <mergeCell ref="AK141:AM141"/>
    <mergeCell ref="AN141:AO141"/>
    <mergeCell ref="AQ141:AS141"/>
    <mergeCell ref="G141:K142"/>
    <mergeCell ref="L141:N141"/>
    <mergeCell ref="O141:P141"/>
    <mergeCell ref="R141:U141"/>
    <mergeCell ref="V141:W141"/>
    <mergeCell ref="Y141:AA141"/>
    <mergeCell ref="AW143:AY143"/>
    <mergeCell ref="L144:N144"/>
    <mergeCell ref="O144:P144"/>
    <mergeCell ref="R144:U144"/>
    <mergeCell ref="V144:AA144"/>
    <mergeCell ref="AB144:AG144"/>
    <mergeCell ref="AH144:AM144"/>
    <mergeCell ref="AN144:AS144"/>
    <mergeCell ref="AT144:AY144"/>
    <mergeCell ref="AE143:AG143"/>
    <mergeCell ref="AH143:AI143"/>
    <mergeCell ref="AK143:AM143"/>
    <mergeCell ref="AN143:AO143"/>
    <mergeCell ref="AQ143:AS143"/>
    <mergeCell ref="AT143:AU143"/>
    <mergeCell ref="G143:K144"/>
    <mergeCell ref="L143:N143"/>
    <mergeCell ref="O143:P143"/>
    <mergeCell ref="R143:U143"/>
    <mergeCell ref="V143:AA143"/>
    <mergeCell ref="AB143:AC143"/>
    <mergeCell ref="G152:K152"/>
    <mergeCell ref="L152:N152"/>
    <mergeCell ref="AH145:AI145"/>
    <mergeCell ref="AK145:AM145"/>
    <mergeCell ref="AN145:AO145"/>
    <mergeCell ref="AQ145:AS145"/>
    <mergeCell ref="AT145:AU145"/>
    <mergeCell ref="AW145:AY145"/>
    <mergeCell ref="G145:K146"/>
    <mergeCell ref="L145:N145"/>
    <mergeCell ref="O145:P145"/>
    <mergeCell ref="R145:U145"/>
    <mergeCell ref="V145:AA145"/>
    <mergeCell ref="AB145:AG145"/>
    <mergeCell ref="L146:N146"/>
    <mergeCell ref="O146:P146"/>
    <mergeCell ref="R146:U146"/>
    <mergeCell ref="V146:AA146"/>
    <mergeCell ref="X148:AG148"/>
    <mergeCell ref="AB146:AG146"/>
    <mergeCell ref="AH146:AM146"/>
    <mergeCell ref="AN146:AS146"/>
    <mergeCell ref="AT146:AY146"/>
    <mergeCell ref="G147:K147"/>
    <mergeCell ref="L147:N147"/>
    <mergeCell ref="O147:P147"/>
    <mergeCell ref="R147:U147"/>
    <mergeCell ref="V147:AA147"/>
    <mergeCell ref="AB147:AG147"/>
    <mergeCell ref="AQ149:AY149"/>
    <mergeCell ref="L150:N150"/>
    <mergeCell ref="O150:Q150"/>
    <mergeCell ref="S150:W150"/>
    <mergeCell ref="X150:Z150"/>
    <mergeCell ref="AB150:AG150"/>
    <mergeCell ref="AH150:AJ150"/>
    <mergeCell ref="AL150:AP150"/>
    <mergeCell ref="AQ150:AS150"/>
    <mergeCell ref="AU150:AY150"/>
    <mergeCell ref="AH148:AP148"/>
    <mergeCell ref="AQ148:AY148"/>
    <mergeCell ref="G151:K151"/>
    <mergeCell ref="L151:N151"/>
    <mergeCell ref="O151:Q151"/>
    <mergeCell ref="S151:W151"/>
    <mergeCell ref="AH147:AM147"/>
    <mergeCell ref="AN147:AO147"/>
    <mergeCell ref="AQ147:AS147"/>
    <mergeCell ref="AT147:AU147"/>
    <mergeCell ref="AW147:AY147"/>
    <mergeCell ref="X151:Z151"/>
    <mergeCell ref="AB151:AG151"/>
    <mergeCell ref="AH151:AJ151"/>
    <mergeCell ref="A154:F159"/>
    <mergeCell ref="G154:K154"/>
    <mergeCell ref="L154:N154"/>
    <mergeCell ref="O154:W154"/>
    <mergeCell ref="X154:AG154"/>
    <mergeCell ref="AH154:AP154"/>
    <mergeCell ref="AL157:AP157"/>
    <mergeCell ref="AQ157:AS157"/>
    <mergeCell ref="AU157:AY157"/>
    <mergeCell ref="G158:K158"/>
    <mergeCell ref="L158:N158"/>
    <mergeCell ref="O158:Q158"/>
    <mergeCell ref="S158:W158"/>
    <mergeCell ref="X158:Z158"/>
    <mergeCell ref="AB158:AG158"/>
    <mergeCell ref="AH158:AJ158"/>
    <mergeCell ref="G149:K150"/>
    <mergeCell ref="L149:N149"/>
    <mergeCell ref="O149:Q149"/>
    <mergeCell ref="A148:F153"/>
    <mergeCell ref="G148:K148"/>
    <mergeCell ref="L148:N148"/>
    <mergeCell ref="O148:W148"/>
    <mergeCell ref="S149:W149"/>
    <mergeCell ref="X149:Z149"/>
    <mergeCell ref="AB149:AG149"/>
    <mergeCell ref="AH149:AJ149"/>
    <mergeCell ref="AL149:AP149"/>
    <mergeCell ref="AH152:AJ152"/>
    <mergeCell ref="AL152:AP152"/>
    <mergeCell ref="AQ152:AS152"/>
    <mergeCell ref="AU152:AY152"/>
    <mergeCell ref="G153:K153"/>
    <mergeCell ref="L153:N153"/>
    <mergeCell ref="O153:Q153"/>
    <mergeCell ref="S153:W153"/>
    <mergeCell ref="AL159:AP159"/>
    <mergeCell ref="AQ159:AS159"/>
    <mergeCell ref="AU159:AY159"/>
    <mergeCell ref="AL158:AP158"/>
    <mergeCell ref="AQ158:AS158"/>
    <mergeCell ref="AU158:AY158"/>
    <mergeCell ref="G159:K159"/>
    <mergeCell ref="L159:N159"/>
    <mergeCell ref="O159:Q159"/>
    <mergeCell ref="S159:W159"/>
    <mergeCell ref="X159:Z159"/>
    <mergeCell ref="AB159:AG159"/>
    <mergeCell ref="AH159:AJ159"/>
    <mergeCell ref="AQ154:AY154"/>
    <mergeCell ref="G155:K156"/>
    <mergeCell ref="L155:N155"/>
    <mergeCell ref="O155:Q155"/>
    <mergeCell ref="AH153:AJ153"/>
    <mergeCell ref="AL153:AP153"/>
    <mergeCell ref="AQ153:AS153"/>
    <mergeCell ref="AU153:AY153"/>
    <mergeCell ref="X153:Z153"/>
    <mergeCell ref="AB153:AG153"/>
    <mergeCell ref="G157:K157"/>
    <mergeCell ref="S155:W155"/>
    <mergeCell ref="X155:Z155"/>
    <mergeCell ref="AB155:AG155"/>
    <mergeCell ref="AH155:AJ155"/>
    <mergeCell ref="O162:Q162"/>
    <mergeCell ref="S162:W162"/>
    <mergeCell ref="X162:Z162"/>
    <mergeCell ref="AB162:AG162"/>
    <mergeCell ref="AH162:AJ162"/>
    <mergeCell ref="AL162:AP162"/>
    <mergeCell ref="O152:Q152"/>
    <mergeCell ref="S152:W152"/>
    <mergeCell ref="X152:Z152"/>
    <mergeCell ref="AB152:AG152"/>
    <mergeCell ref="AL151:AP151"/>
    <mergeCell ref="AQ151:AS151"/>
    <mergeCell ref="AU151:AY151"/>
    <mergeCell ref="AL156:AP156"/>
    <mergeCell ref="AQ156:AS156"/>
    <mergeCell ref="AU156:AY156"/>
    <mergeCell ref="L157:N157"/>
    <mergeCell ref="O157:Q157"/>
    <mergeCell ref="S157:W157"/>
    <mergeCell ref="X157:Z157"/>
    <mergeCell ref="AB157:AG157"/>
    <mergeCell ref="AH157:AJ157"/>
    <mergeCell ref="L156:N156"/>
    <mergeCell ref="O156:Q156"/>
    <mergeCell ref="S156:W156"/>
    <mergeCell ref="X156:Z156"/>
    <mergeCell ref="AB156:AG156"/>
    <mergeCell ref="AH156:AJ156"/>
    <mergeCell ref="AL155:AP155"/>
    <mergeCell ref="AQ155:AY155"/>
    <mergeCell ref="AH165:AJ165"/>
    <mergeCell ref="AL165:AP165"/>
    <mergeCell ref="AQ163:AS163"/>
    <mergeCell ref="AU163:AY163"/>
    <mergeCell ref="G164:K164"/>
    <mergeCell ref="L164:N164"/>
    <mergeCell ref="O164:Q164"/>
    <mergeCell ref="S164:W164"/>
    <mergeCell ref="X164:Z164"/>
    <mergeCell ref="AB164:AG164"/>
    <mergeCell ref="AH164:AJ164"/>
    <mergeCell ref="AL164:AP164"/>
    <mergeCell ref="AQ162:AS162"/>
    <mergeCell ref="AU162:AY162"/>
    <mergeCell ref="G163:K163"/>
    <mergeCell ref="L163:N163"/>
    <mergeCell ref="O163:Q163"/>
    <mergeCell ref="S163:W163"/>
    <mergeCell ref="X163:Z163"/>
    <mergeCell ref="AB163:AG163"/>
    <mergeCell ref="AH163:AJ163"/>
    <mergeCell ref="AL163:AP163"/>
    <mergeCell ref="G161:K162"/>
    <mergeCell ref="L161:N161"/>
    <mergeCell ref="O161:Q161"/>
    <mergeCell ref="S161:W161"/>
    <mergeCell ref="X161:Z161"/>
    <mergeCell ref="AB161:AG161"/>
    <mergeCell ref="AH161:AJ161"/>
    <mergeCell ref="AL161:AP161"/>
    <mergeCell ref="AQ161:AY161"/>
    <mergeCell ref="L162:N162"/>
    <mergeCell ref="AN167:AY167"/>
    <mergeCell ref="G168:AY168"/>
    <mergeCell ref="G169:AY169"/>
    <mergeCell ref="G170:Q170"/>
    <mergeCell ref="R170:AB170"/>
    <mergeCell ref="AC170:AM170"/>
    <mergeCell ref="AN170:AY170"/>
    <mergeCell ref="AQ165:AS165"/>
    <mergeCell ref="AU165:AY165"/>
    <mergeCell ref="A166:F173"/>
    <mergeCell ref="G166:Q166"/>
    <mergeCell ref="R166:AB166"/>
    <mergeCell ref="AC166:AM166"/>
    <mergeCell ref="AN166:AY166"/>
    <mergeCell ref="G167:Q167"/>
    <mergeCell ref="R167:AB167"/>
    <mergeCell ref="AC167:AM167"/>
    <mergeCell ref="A160:F165"/>
    <mergeCell ref="G160:K160"/>
    <mergeCell ref="L160:N160"/>
    <mergeCell ref="O160:W160"/>
    <mergeCell ref="X160:AG160"/>
    <mergeCell ref="AH160:AP160"/>
    <mergeCell ref="AQ160:AY160"/>
    <mergeCell ref="AQ164:AS164"/>
    <mergeCell ref="AU164:AY164"/>
    <mergeCell ref="G165:K165"/>
    <mergeCell ref="L165:N165"/>
    <mergeCell ref="O165:Q165"/>
    <mergeCell ref="S165:W165"/>
    <mergeCell ref="X165:Z165"/>
    <mergeCell ref="AB165:AG165"/>
    <mergeCell ref="U177:W177"/>
    <mergeCell ref="X177:AY177"/>
    <mergeCell ref="U178:W178"/>
    <mergeCell ref="X178:AY178"/>
    <mergeCell ref="U179:W179"/>
    <mergeCell ref="X179:AY179"/>
    <mergeCell ref="A174:F179"/>
    <mergeCell ref="G174:N179"/>
    <mergeCell ref="O174:Q175"/>
    <mergeCell ref="R174:T174"/>
    <mergeCell ref="U174:AY174"/>
    <mergeCell ref="R175:T175"/>
    <mergeCell ref="U175:AY175"/>
    <mergeCell ref="O176:T179"/>
    <mergeCell ref="U176:W176"/>
    <mergeCell ref="X176:AY176"/>
    <mergeCell ref="G171:Q171"/>
    <mergeCell ref="R171:AB171"/>
    <mergeCell ref="AC171:AM171"/>
    <mergeCell ref="AN171:AY171"/>
    <mergeCell ref="G172:AY172"/>
    <mergeCell ref="G173:AY173"/>
    <mergeCell ref="A187:F188"/>
    <mergeCell ref="G187:N187"/>
    <mergeCell ref="O187:AY187"/>
    <mergeCell ref="G188:N188"/>
    <mergeCell ref="O188:AY188"/>
    <mergeCell ref="A189:F189"/>
    <mergeCell ref="G189:AY189"/>
    <mergeCell ref="U183:W183"/>
    <mergeCell ref="G184:T184"/>
    <mergeCell ref="U184:W184"/>
    <mergeCell ref="G185:N185"/>
    <mergeCell ref="O185:AY185"/>
    <mergeCell ref="G186:N186"/>
    <mergeCell ref="O186:AY186"/>
    <mergeCell ref="A180:F186"/>
    <mergeCell ref="G180:T180"/>
    <mergeCell ref="U180:W180"/>
    <mergeCell ref="X180:AY180"/>
    <mergeCell ref="G181:T181"/>
    <mergeCell ref="U181:W181"/>
    <mergeCell ref="X181:AY184"/>
    <mergeCell ref="G182:T182"/>
    <mergeCell ref="U182:W182"/>
    <mergeCell ref="G183:T183"/>
    <mergeCell ref="A196:AY196"/>
    <mergeCell ref="A197:AY197"/>
    <mergeCell ref="A198:AY198"/>
    <mergeCell ref="A199:AY199"/>
    <mergeCell ref="A200:AY200"/>
    <mergeCell ref="A201:AY201"/>
    <mergeCell ref="A193:F194"/>
    <mergeCell ref="G193:AD194"/>
    <mergeCell ref="AE193:AY193"/>
    <mergeCell ref="AE194:AY194"/>
    <mergeCell ref="A195:F195"/>
    <mergeCell ref="G195:AY195"/>
    <mergeCell ref="A190:F191"/>
    <mergeCell ref="G190:N190"/>
    <mergeCell ref="O190:AY190"/>
    <mergeCell ref="G191:N191"/>
    <mergeCell ref="O191:AY191"/>
    <mergeCell ref="A192:AY192"/>
    <mergeCell ref="G223:K223"/>
    <mergeCell ref="L223:X223"/>
    <mergeCell ref="Y223:AC223"/>
    <mergeCell ref="AD223:AH223"/>
    <mergeCell ref="AI223:AU223"/>
    <mergeCell ref="AV223:AY223"/>
    <mergeCell ref="Y221:AC221"/>
    <mergeCell ref="AD221:AH221"/>
    <mergeCell ref="AI221:AU221"/>
    <mergeCell ref="AV221:AY221"/>
    <mergeCell ref="G222:K222"/>
    <mergeCell ref="L222:X222"/>
    <mergeCell ref="Y222:AC222"/>
    <mergeCell ref="AD222:AH222"/>
    <mergeCell ref="AI222:AU222"/>
    <mergeCell ref="AV222:AY222"/>
    <mergeCell ref="A202:F202"/>
    <mergeCell ref="G202:AY202"/>
    <mergeCell ref="A203:F203"/>
    <mergeCell ref="G203:AY203"/>
    <mergeCell ref="A205:F219"/>
    <mergeCell ref="A220:F265"/>
    <mergeCell ref="G220:AC220"/>
    <mergeCell ref="AD220:AY220"/>
    <mergeCell ref="G221:K221"/>
    <mergeCell ref="L221:X221"/>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33:AC233"/>
    <mergeCell ref="AD233:AY233"/>
    <mergeCell ref="G234:K234"/>
    <mergeCell ref="L234:X234"/>
    <mergeCell ref="Y234:AC234"/>
    <mergeCell ref="AD234:AH234"/>
    <mergeCell ref="AI234:AU234"/>
    <mergeCell ref="AV234:AY234"/>
    <mergeCell ref="G232:K232"/>
    <mergeCell ref="L232:X232"/>
    <mergeCell ref="Y232:AC232"/>
    <mergeCell ref="AD232:AH232"/>
    <mergeCell ref="AI232:AU232"/>
    <mergeCell ref="AV232:AY232"/>
    <mergeCell ref="AD230:AH230"/>
    <mergeCell ref="AI230:AU230"/>
    <mergeCell ref="AV230:AY230"/>
    <mergeCell ref="AD231:AH231"/>
    <mergeCell ref="AI231:AU231"/>
    <mergeCell ref="AV231:AY231"/>
    <mergeCell ref="G230:K230"/>
    <mergeCell ref="L230:X230"/>
    <mergeCell ref="Y230:AC230"/>
    <mergeCell ref="G231:K231"/>
    <mergeCell ref="L231:X231"/>
    <mergeCell ref="Y231:AC231"/>
    <mergeCell ref="G237:K237"/>
    <mergeCell ref="L237:X237"/>
    <mergeCell ref="Y237:AC237"/>
    <mergeCell ref="AD237:AH237"/>
    <mergeCell ref="AI237:AU237"/>
    <mergeCell ref="AV237:AY237"/>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4:AC244"/>
    <mergeCell ref="AD244:AY244"/>
    <mergeCell ref="G245:K245"/>
    <mergeCell ref="L245:X245"/>
    <mergeCell ref="Y245:AC245"/>
    <mergeCell ref="AD245:AH245"/>
    <mergeCell ref="AI245:AU245"/>
    <mergeCell ref="AV245:AY245"/>
    <mergeCell ref="G250:K250"/>
    <mergeCell ref="L250:X250"/>
    <mergeCell ref="Y250:AC250"/>
    <mergeCell ref="AD250:AH250"/>
    <mergeCell ref="AI250:AU250"/>
    <mergeCell ref="AV250:AY250"/>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G251:K251"/>
    <mergeCell ref="L251:X251"/>
    <mergeCell ref="Y251:AC251"/>
    <mergeCell ref="AD251:AH251"/>
    <mergeCell ref="AI251:AU251"/>
    <mergeCell ref="AV251:AY251"/>
    <mergeCell ref="G257:K257"/>
    <mergeCell ref="L257:X257"/>
    <mergeCell ref="Y257:AC257"/>
    <mergeCell ref="AD257:AH257"/>
    <mergeCell ref="AI257:AU257"/>
    <mergeCell ref="AV257:AY257"/>
    <mergeCell ref="G255:AC255"/>
    <mergeCell ref="AD255:AY255"/>
    <mergeCell ref="G256:K256"/>
    <mergeCell ref="L256:X256"/>
    <mergeCell ref="Y256:AC256"/>
    <mergeCell ref="AD256:AH256"/>
    <mergeCell ref="AI256:AU256"/>
    <mergeCell ref="AV256:AY256"/>
    <mergeCell ref="G254:K254"/>
    <mergeCell ref="L254:X254"/>
    <mergeCell ref="Y254:AC254"/>
    <mergeCell ref="AD254:AH254"/>
    <mergeCell ref="AI254:AU254"/>
    <mergeCell ref="AV254:AY254"/>
    <mergeCell ref="G260:K260"/>
    <mergeCell ref="L260:X260"/>
    <mergeCell ref="Y260:AC260"/>
    <mergeCell ref="AD260:AH260"/>
    <mergeCell ref="AI260:AU260"/>
    <mergeCell ref="AV260:AY260"/>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63:K263"/>
    <mergeCell ref="L263:X263"/>
    <mergeCell ref="Y263:AC263"/>
    <mergeCell ref="AD263:AH263"/>
    <mergeCell ref="AI263:AU263"/>
    <mergeCell ref="AV263:AY263"/>
    <mergeCell ref="G262:K262"/>
    <mergeCell ref="L262:X262"/>
    <mergeCell ref="Y262:AC262"/>
    <mergeCell ref="AD262:AH262"/>
    <mergeCell ref="AI262:AU262"/>
    <mergeCell ref="AV262:AY262"/>
    <mergeCell ref="G261:K261"/>
    <mergeCell ref="L261:X261"/>
    <mergeCell ref="Y261:AC261"/>
    <mergeCell ref="AD261:AH261"/>
    <mergeCell ref="AI261:AU261"/>
    <mergeCell ref="AV261:AY261"/>
    <mergeCell ref="G266:AC266"/>
    <mergeCell ref="AD266:AY266"/>
    <mergeCell ref="G267:K267"/>
    <mergeCell ref="L267:X267"/>
    <mergeCell ref="Y267:AC267"/>
    <mergeCell ref="AD267:AH267"/>
    <mergeCell ref="AI267:AU267"/>
    <mergeCell ref="AV267:AY267"/>
    <mergeCell ref="G265:K265"/>
    <mergeCell ref="L265:X265"/>
    <mergeCell ref="Y265:AC265"/>
    <mergeCell ref="AD265:AH265"/>
    <mergeCell ref="AI265:AU265"/>
    <mergeCell ref="AV265:AY265"/>
    <mergeCell ref="G264:K264"/>
    <mergeCell ref="L264:X264"/>
    <mergeCell ref="Y264:AC264"/>
    <mergeCell ref="AD264:AH264"/>
    <mergeCell ref="AI264:AU264"/>
    <mergeCell ref="AV264:AY264"/>
    <mergeCell ref="G270:K270"/>
    <mergeCell ref="L270:X270"/>
    <mergeCell ref="Y270:AC270"/>
    <mergeCell ref="AD270:AH270"/>
    <mergeCell ref="AI270:AU270"/>
    <mergeCell ref="AV270:AY270"/>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73:K273"/>
    <mergeCell ref="L273:X273"/>
    <mergeCell ref="Y273:AC273"/>
    <mergeCell ref="AD273:AH273"/>
    <mergeCell ref="AI273:AU273"/>
    <mergeCell ref="AV273:AY273"/>
    <mergeCell ref="G272:K272"/>
    <mergeCell ref="L272:X272"/>
    <mergeCell ref="Y272:AC272"/>
    <mergeCell ref="AD272:AH272"/>
    <mergeCell ref="AI272:AU272"/>
    <mergeCell ref="AV272:AY272"/>
    <mergeCell ref="G271:K271"/>
    <mergeCell ref="L271:X271"/>
    <mergeCell ref="Y271:AC271"/>
    <mergeCell ref="AD271:AH271"/>
    <mergeCell ref="AI271:AU271"/>
    <mergeCell ref="AV271:AY271"/>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G277:AC277"/>
    <mergeCell ref="AD277:AY277"/>
    <mergeCell ref="G278:K278"/>
    <mergeCell ref="L278:X278"/>
    <mergeCell ref="Y278:AC278"/>
    <mergeCell ref="AD278:AH278"/>
    <mergeCell ref="AI278:AU278"/>
    <mergeCell ref="AV278:AY278"/>
    <mergeCell ref="G283:K283"/>
    <mergeCell ref="L283:X283"/>
    <mergeCell ref="Y283:AC283"/>
    <mergeCell ref="AD283:AH283"/>
    <mergeCell ref="AI283:AU283"/>
    <mergeCell ref="AV283:AY283"/>
    <mergeCell ref="G282:K282"/>
    <mergeCell ref="L282:X282"/>
    <mergeCell ref="Y282:AC282"/>
    <mergeCell ref="AD282:AH282"/>
    <mergeCell ref="AI282:AU282"/>
    <mergeCell ref="AV282:AY282"/>
    <mergeCell ref="G281:K281"/>
    <mergeCell ref="L281:X281"/>
    <mergeCell ref="Y281:AC281"/>
    <mergeCell ref="AD281:AH281"/>
    <mergeCell ref="AI281:AU281"/>
    <mergeCell ref="AV281:AY281"/>
    <mergeCell ref="G286:K286"/>
    <mergeCell ref="L286:X286"/>
    <mergeCell ref="Y286:AC286"/>
    <mergeCell ref="AD286:AH286"/>
    <mergeCell ref="AI286:AU286"/>
    <mergeCell ref="AV286:AY286"/>
    <mergeCell ref="G285:K285"/>
    <mergeCell ref="L285:X285"/>
    <mergeCell ref="Y285:AC285"/>
    <mergeCell ref="AD285:AH285"/>
    <mergeCell ref="AI285:AU285"/>
    <mergeCell ref="AV285:AY285"/>
    <mergeCell ref="G284:K284"/>
    <mergeCell ref="L284:X284"/>
    <mergeCell ref="Y284:AC284"/>
    <mergeCell ref="AD284:AH284"/>
    <mergeCell ref="AI284:AU284"/>
    <mergeCell ref="AV284:AY284"/>
    <mergeCell ref="G290:K290"/>
    <mergeCell ref="L290:X290"/>
    <mergeCell ref="Y290:AC290"/>
    <mergeCell ref="AD290:AH290"/>
    <mergeCell ref="AI290:AU290"/>
    <mergeCell ref="AV290:AY290"/>
    <mergeCell ref="G288:AC288"/>
    <mergeCell ref="AD288:AY288"/>
    <mergeCell ref="G289:K289"/>
    <mergeCell ref="L289:X289"/>
    <mergeCell ref="Y289:AC289"/>
    <mergeCell ref="AD289:AH289"/>
    <mergeCell ref="AI289:AU289"/>
    <mergeCell ref="AV289:AY289"/>
    <mergeCell ref="G287:K287"/>
    <mergeCell ref="L287:X287"/>
    <mergeCell ref="Y287:AC287"/>
    <mergeCell ref="AD287:AH287"/>
    <mergeCell ref="AI287:AU287"/>
    <mergeCell ref="AV287:AY287"/>
    <mergeCell ref="G293:K293"/>
    <mergeCell ref="L293:X293"/>
    <mergeCell ref="Y293:AC293"/>
    <mergeCell ref="AD293:AH293"/>
    <mergeCell ref="AI293:AU293"/>
    <mergeCell ref="AV293:AY293"/>
    <mergeCell ref="G292:K292"/>
    <mergeCell ref="L292:X292"/>
    <mergeCell ref="Y292:AC292"/>
    <mergeCell ref="AD292:AH292"/>
    <mergeCell ref="AI292:AU292"/>
    <mergeCell ref="AV292:AY292"/>
    <mergeCell ref="G291:K291"/>
    <mergeCell ref="L291:X291"/>
    <mergeCell ref="Y291:AC291"/>
    <mergeCell ref="AD291:AH291"/>
    <mergeCell ref="AI291:AU291"/>
    <mergeCell ref="AV291:AY291"/>
    <mergeCell ref="G296:K296"/>
    <mergeCell ref="L296:X296"/>
    <mergeCell ref="Y296:AC296"/>
    <mergeCell ref="AD296:AH296"/>
    <mergeCell ref="AI296:AU296"/>
    <mergeCell ref="AV296:AY296"/>
    <mergeCell ref="G295:K295"/>
    <mergeCell ref="L295:X295"/>
    <mergeCell ref="Y295:AC295"/>
    <mergeCell ref="AD295:AH295"/>
    <mergeCell ref="AI295:AU295"/>
    <mergeCell ref="AV295:AY295"/>
    <mergeCell ref="G294:K294"/>
    <mergeCell ref="L294:X294"/>
    <mergeCell ref="Y294:AC294"/>
    <mergeCell ref="AD294:AH294"/>
    <mergeCell ref="AI294:AU294"/>
    <mergeCell ref="AV294:AY294"/>
    <mergeCell ref="A302:B302"/>
    <mergeCell ref="C302:L302"/>
    <mergeCell ref="M302:S302"/>
    <mergeCell ref="T302:AK302"/>
    <mergeCell ref="AL302:AY302"/>
    <mergeCell ref="A303:B303"/>
    <mergeCell ref="C303:L303"/>
    <mergeCell ref="M303:S303"/>
    <mergeCell ref="T303:AK303"/>
    <mergeCell ref="AL303:AY303"/>
    <mergeCell ref="G298:K298"/>
    <mergeCell ref="L298:X298"/>
    <mergeCell ref="Y298:AC298"/>
    <mergeCell ref="AD298:AH298"/>
    <mergeCell ref="AI298:AU298"/>
    <mergeCell ref="AV298:AY298"/>
    <mergeCell ref="G297:K297"/>
    <mergeCell ref="L297:X297"/>
    <mergeCell ref="Y297:AC297"/>
    <mergeCell ref="AD297:AH297"/>
    <mergeCell ref="AI297:AU297"/>
    <mergeCell ref="AV297:AY297"/>
    <mergeCell ref="A306:B306"/>
    <mergeCell ref="C306:L306"/>
    <mergeCell ref="M306:S306"/>
    <mergeCell ref="T306:AK306"/>
    <mergeCell ref="AL306:AY306"/>
    <mergeCell ref="A307:B307"/>
    <mergeCell ref="C307:L307"/>
    <mergeCell ref="M307:S307"/>
    <mergeCell ref="T307:AK307"/>
    <mergeCell ref="AL307:AY307"/>
    <mergeCell ref="A304:B304"/>
    <mergeCell ref="C304:L304"/>
    <mergeCell ref="M304:S304"/>
    <mergeCell ref="T304:AK304"/>
    <mergeCell ref="AL304:AY304"/>
    <mergeCell ref="A305:B305"/>
    <mergeCell ref="C305:L305"/>
    <mergeCell ref="M305:S305"/>
    <mergeCell ref="T305:AK305"/>
    <mergeCell ref="AL305:AY305"/>
    <mergeCell ref="A310:B310"/>
    <mergeCell ref="C310:L310"/>
    <mergeCell ref="M310:S310"/>
    <mergeCell ref="T310:AK310"/>
    <mergeCell ref="AL310:AY310"/>
    <mergeCell ref="A311:B311"/>
    <mergeCell ref="C311:L311"/>
    <mergeCell ref="M311:S311"/>
    <mergeCell ref="T311:AK311"/>
    <mergeCell ref="AL311:AY311"/>
    <mergeCell ref="A308:B308"/>
    <mergeCell ref="C308:L308"/>
    <mergeCell ref="M308:S308"/>
    <mergeCell ref="T308:AK308"/>
    <mergeCell ref="AL308:AY308"/>
    <mergeCell ref="A309:B309"/>
    <mergeCell ref="C309:L309"/>
    <mergeCell ref="M309:S309"/>
    <mergeCell ref="T309:AK309"/>
    <mergeCell ref="AL309:AY309"/>
    <mergeCell ref="A315:B315"/>
    <mergeCell ref="C315:L315"/>
    <mergeCell ref="M315:S315"/>
    <mergeCell ref="T315:AK315"/>
    <mergeCell ref="AL315:AY315"/>
    <mergeCell ref="A316:B316"/>
    <mergeCell ref="C316:L316"/>
    <mergeCell ref="M316:S316"/>
    <mergeCell ref="T316:AK316"/>
    <mergeCell ref="AL316:AY316"/>
    <mergeCell ref="A312:B312"/>
    <mergeCell ref="C312:L312"/>
    <mergeCell ref="M312:S312"/>
    <mergeCell ref="T312:AK312"/>
    <mergeCell ref="AL312:AY312"/>
    <mergeCell ref="A314:B314"/>
    <mergeCell ref="C314:L314"/>
    <mergeCell ref="M314:S314"/>
    <mergeCell ref="T314:AK314"/>
    <mergeCell ref="AL314:AY314"/>
    <mergeCell ref="A319:B319"/>
    <mergeCell ref="C319:L319"/>
    <mergeCell ref="M319:S319"/>
    <mergeCell ref="T319:AK319"/>
    <mergeCell ref="AL319:AY319"/>
    <mergeCell ref="A320:B320"/>
    <mergeCell ref="C320:L320"/>
    <mergeCell ref="M320:S320"/>
    <mergeCell ref="T320:AK320"/>
    <mergeCell ref="AL320:AY320"/>
    <mergeCell ref="A317:B317"/>
    <mergeCell ref="C317:L317"/>
    <mergeCell ref="M317:S317"/>
    <mergeCell ref="T317:AK317"/>
    <mergeCell ref="AL317:AY317"/>
    <mergeCell ref="A318:B318"/>
    <mergeCell ref="C318:L318"/>
    <mergeCell ref="M318:S318"/>
    <mergeCell ref="T318:AK318"/>
    <mergeCell ref="AL318:AY318"/>
    <mergeCell ref="A323:B323"/>
    <mergeCell ref="C323:L323"/>
    <mergeCell ref="M323:S323"/>
    <mergeCell ref="T323:AK323"/>
    <mergeCell ref="AL323:AY323"/>
    <mergeCell ref="A324:B324"/>
    <mergeCell ref="C324:L324"/>
    <mergeCell ref="M324:S324"/>
    <mergeCell ref="T324:AK324"/>
    <mergeCell ref="AL324:AY324"/>
    <mergeCell ref="A321:B321"/>
    <mergeCell ref="C321:L321"/>
    <mergeCell ref="M321:S321"/>
    <mergeCell ref="T321:AK321"/>
    <mergeCell ref="AL321:AY321"/>
    <mergeCell ref="A322:B322"/>
    <mergeCell ref="C322:L322"/>
    <mergeCell ref="M322:S322"/>
    <mergeCell ref="T322:AK322"/>
    <mergeCell ref="AL322:AY322"/>
    <mergeCell ref="A328:B328"/>
    <mergeCell ref="C328:L328"/>
    <mergeCell ref="M328:S328"/>
    <mergeCell ref="T328:AK328"/>
    <mergeCell ref="AL328:AY328"/>
    <mergeCell ref="A329:B329"/>
    <mergeCell ref="C329:L329"/>
    <mergeCell ref="M329:S329"/>
    <mergeCell ref="T329:AK329"/>
    <mergeCell ref="AL329:AY329"/>
    <mergeCell ref="A326:B326"/>
    <mergeCell ref="C326:L326"/>
    <mergeCell ref="M326:S326"/>
    <mergeCell ref="T326:AK326"/>
    <mergeCell ref="AL326:AY326"/>
    <mergeCell ref="A327:B327"/>
    <mergeCell ref="C327:L327"/>
    <mergeCell ref="M327:S327"/>
    <mergeCell ref="T327:AK327"/>
    <mergeCell ref="AL327:AY327"/>
    <mergeCell ref="A332:B332"/>
    <mergeCell ref="C332:L332"/>
    <mergeCell ref="M332:S332"/>
    <mergeCell ref="T332:AK332"/>
    <mergeCell ref="AL332:AY332"/>
    <mergeCell ref="A333:B333"/>
    <mergeCell ref="C333:L333"/>
    <mergeCell ref="M333:S333"/>
    <mergeCell ref="T333:AK333"/>
    <mergeCell ref="AL333:AY333"/>
    <mergeCell ref="A330:B330"/>
    <mergeCell ref="C330:L330"/>
    <mergeCell ref="M330:S330"/>
    <mergeCell ref="T330:AK330"/>
    <mergeCell ref="AL330:AY330"/>
    <mergeCell ref="A331:B331"/>
    <mergeCell ref="C331:L331"/>
    <mergeCell ref="M331:S331"/>
    <mergeCell ref="T331:AK331"/>
    <mergeCell ref="AL331:AY331"/>
    <mergeCell ref="A336:B336"/>
    <mergeCell ref="C336:L336"/>
    <mergeCell ref="M336:S336"/>
    <mergeCell ref="T336:AK336"/>
    <mergeCell ref="AL336:AY336"/>
    <mergeCell ref="A338:B338"/>
    <mergeCell ref="C338:L338"/>
    <mergeCell ref="M338:S338"/>
    <mergeCell ref="T338:AK338"/>
    <mergeCell ref="AL338:AY338"/>
    <mergeCell ref="A334:B334"/>
    <mergeCell ref="C334:L334"/>
    <mergeCell ref="M334:S334"/>
    <mergeCell ref="T334:AK334"/>
    <mergeCell ref="AL334:AY334"/>
    <mergeCell ref="A335:B335"/>
    <mergeCell ref="C335:L335"/>
    <mergeCell ref="M335:S335"/>
    <mergeCell ref="T335:AK335"/>
    <mergeCell ref="AL335:AY335"/>
    <mergeCell ref="A341:B341"/>
    <mergeCell ref="C341:L341"/>
    <mergeCell ref="M341:S341"/>
    <mergeCell ref="T341:AK341"/>
    <mergeCell ref="AL341:AY341"/>
    <mergeCell ref="A342:B342"/>
    <mergeCell ref="C342:L342"/>
    <mergeCell ref="M342:S342"/>
    <mergeCell ref="T342:AK342"/>
    <mergeCell ref="AL342:AY342"/>
    <mergeCell ref="A339:B339"/>
    <mergeCell ref="C339:L339"/>
    <mergeCell ref="M339:S339"/>
    <mergeCell ref="T339:AK339"/>
    <mergeCell ref="AL339:AY339"/>
    <mergeCell ref="A340:B340"/>
    <mergeCell ref="C340:L340"/>
    <mergeCell ref="M340:S340"/>
    <mergeCell ref="T340:AK340"/>
    <mergeCell ref="AL340:AY340"/>
    <mergeCell ref="A345:B345"/>
    <mergeCell ref="C345:L345"/>
    <mergeCell ref="M345:S345"/>
    <mergeCell ref="T345:AK345"/>
    <mergeCell ref="AL345:AY345"/>
    <mergeCell ref="A346:B346"/>
    <mergeCell ref="C346:L346"/>
    <mergeCell ref="M346:S346"/>
    <mergeCell ref="T346:AK346"/>
    <mergeCell ref="AL346:AY346"/>
    <mergeCell ref="A343:B343"/>
    <mergeCell ref="C343:L343"/>
    <mergeCell ref="M343:S343"/>
    <mergeCell ref="T343:AK343"/>
    <mergeCell ref="AL343:AY343"/>
    <mergeCell ref="A344:B344"/>
    <mergeCell ref="C344:L344"/>
    <mergeCell ref="M344:S344"/>
    <mergeCell ref="T344:AK344"/>
    <mergeCell ref="AL344:AY344"/>
    <mergeCell ref="A350:B350"/>
    <mergeCell ref="C350:L350"/>
    <mergeCell ref="M350:S350"/>
    <mergeCell ref="T350:AK350"/>
    <mergeCell ref="AL350:AY350"/>
    <mergeCell ref="A351:B351"/>
    <mergeCell ref="C351:L351"/>
    <mergeCell ref="M351:S351"/>
    <mergeCell ref="T351:AK351"/>
    <mergeCell ref="AL351:AY351"/>
    <mergeCell ref="A347:B347"/>
    <mergeCell ref="C347:L347"/>
    <mergeCell ref="M347:S347"/>
    <mergeCell ref="T347:AK347"/>
    <mergeCell ref="AL347:AY347"/>
    <mergeCell ref="A348:B348"/>
    <mergeCell ref="C348:L348"/>
    <mergeCell ref="M348:S348"/>
    <mergeCell ref="T348:AK348"/>
    <mergeCell ref="AL348:AY348"/>
    <mergeCell ref="A356:B356"/>
    <mergeCell ref="C356:L356"/>
    <mergeCell ref="M356:S356"/>
    <mergeCell ref="T356:AK356"/>
    <mergeCell ref="AL356:AY356"/>
    <mergeCell ref="A357:B357"/>
    <mergeCell ref="C357:L357"/>
    <mergeCell ref="M357:S357"/>
    <mergeCell ref="T357:AK357"/>
    <mergeCell ref="AL357:AY357"/>
    <mergeCell ref="A353:B353"/>
    <mergeCell ref="C353:L353"/>
    <mergeCell ref="M353:S353"/>
    <mergeCell ref="T353:AK353"/>
    <mergeCell ref="AL353:AY353"/>
    <mergeCell ref="A354:B354"/>
    <mergeCell ref="C354:L354"/>
    <mergeCell ref="M354:S354"/>
    <mergeCell ref="T354:AK354"/>
    <mergeCell ref="AL354:AY354"/>
    <mergeCell ref="A362:B362"/>
    <mergeCell ref="C362:L362"/>
    <mergeCell ref="M362:S362"/>
    <mergeCell ref="T362:AK362"/>
    <mergeCell ref="AL362:AY362"/>
    <mergeCell ref="A363:B363"/>
    <mergeCell ref="C363:L363"/>
    <mergeCell ref="M363:S363"/>
    <mergeCell ref="T363:AK363"/>
    <mergeCell ref="AL363:AY363"/>
    <mergeCell ref="A359:B359"/>
    <mergeCell ref="C359:L359"/>
    <mergeCell ref="M359:S359"/>
    <mergeCell ref="T359:AK359"/>
    <mergeCell ref="AL359:AY359"/>
    <mergeCell ref="A360:B360"/>
    <mergeCell ref="C360:L360"/>
    <mergeCell ref="M360:S360"/>
    <mergeCell ref="T360:AK360"/>
    <mergeCell ref="AL360:AY360"/>
    <mergeCell ref="A368:B368"/>
    <mergeCell ref="C368:L368"/>
    <mergeCell ref="M368:S368"/>
    <mergeCell ref="T368:AK368"/>
    <mergeCell ref="AL368:AY368"/>
    <mergeCell ref="A369:B369"/>
    <mergeCell ref="C369:L369"/>
    <mergeCell ref="M369:S369"/>
    <mergeCell ref="T369:AK369"/>
    <mergeCell ref="AL369:AY369"/>
    <mergeCell ref="A365:B365"/>
    <mergeCell ref="C365:L365"/>
    <mergeCell ref="M365:S365"/>
    <mergeCell ref="T365:AK365"/>
    <mergeCell ref="AL365:AY365"/>
    <mergeCell ref="A366:B366"/>
    <mergeCell ref="C366:L366"/>
    <mergeCell ref="M366:S366"/>
    <mergeCell ref="T366:AK366"/>
    <mergeCell ref="AL366:AY366"/>
    <mergeCell ref="A374:B374"/>
    <mergeCell ref="C374:L374"/>
    <mergeCell ref="M374:S374"/>
    <mergeCell ref="T374:AK374"/>
    <mergeCell ref="AL374:AY374"/>
    <mergeCell ref="A375:B375"/>
    <mergeCell ref="C375:L375"/>
    <mergeCell ref="M375:S375"/>
    <mergeCell ref="T375:AK375"/>
    <mergeCell ref="AL375:AY375"/>
    <mergeCell ref="A371:B371"/>
    <mergeCell ref="C371:L371"/>
    <mergeCell ref="M371:S371"/>
    <mergeCell ref="T371:AK371"/>
    <mergeCell ref="AL371:AY371"/>
    <mergeCell ref="A372:B372"/>
    <mergeCell ref="C372:L372"/>
    <mergeCell ref="M372:S372"/>
    <mergeCell ref="T372:AK372"/>
    <mergeCell ref="AL372:AY372"/>
    <mergeCell ref="A86:F86"/>
    <mergeCell ref="G86:AY86"/>
    <mergeCell ref="A87:F87"/>
    <mergeCell ref="A88:F90"/>
    <mergeCell ref="G88:O88"/>
    <mergeCell ref="P88:X88"/>
    <mergeCell ref="Y88:AA88"/>
    <mergeCell ref="AB88:AE88"/>
    <mergeCell ref="AF88:AI88"/>
    <mergeCell ref="AJ88:AM88"/>
    <mergeCell ref="AN88:AQ88"/>
    <mergeCell ref="AR88:AU88"/>
    <mergeCell ref="AV88:AY88"/>
    <mergeCell ref="G89:O90"/>
    <mergeCell ref="P89:X90"/>
    <mergeCell ref="Y89:AA89"/>
    <mergeCell ref="AB89:AE89"/>
    <mergeCell ref="AF89:AI89"/>
    <mergeCell ref="AJ89:AM89"/>
    <mergeCell ref="AN89:AQ89"/>
    <mergeCell ref="AR89:AU89"/>
    <mergeCell ref="AV89:AY89"/>
    <mergeCell ref="Y90:AA90"/>
    <mergeCell ref="AB90:AE90"/>
    <mergeCell ref="AF90:AI90"/>
    <mergeCell ref="AJ90:AM90"/>
    <mergeCell ref="AN90:AQ90"/>
    <mergeCell ref="AR90:AU90"/>
    <mergeCell ref="AV90:AY90"/>
    <mergeCell ref="G91:AY91"/>
    <mergeCell ref="A92:B92"/>
    <mergeCell ref="C92:F92"/>
    <mergeCell ref="G92:AY92"/>
    <mergeCell ref="A93:F97"/>
    <mergeCell ref="G93:O94"/>
    <mergeCell ref="P93:X94"/>
    <mergeCell ref="Y93:AA94"/>
    <mergeCell ref="AB93:AE94"/>
    <mergeCell ref="AF93:AI94"/>
    <mergeCell ref="AJ93:AM94"/>
    <mergeCell ref="AN93:AQ94"/>
    <mergeCell ref="AR93:AY93"/>
    <mergeCell ref="AR94:AU94"/>
    <mergeCell ref="AV94:AW94"/>
    <mergeCell ref="AX94:AY94"/>
    <mergeCell ref="G95:O97"/>
    <mergeCell ref="P95:X97"/>
    <mergeCell ref="Y95:AA95"/>
    <mergeCell ref="AB95:AE95"/>
    <mergeCell ref="AF95:AI95"/>
    <mergeCell ref="AJ95:AM95"/>
    <mergeCell ref="AN95:AQ95"/>
    <mergeCell ref="AR95:AY95"/>
    <mergeCell ref="Y96:AA96"/>
    <mergeCell ref="AB96:AE96"/>
    <mergeCell ref="AF96:AI96"/>
    <mergeCell ref="AJ96:AM96"/>
    <mergeCell ref="AN96:AQ96"/>
    <mergeCell ref="AR96:AY96"/>
    <mergeCell ref="Y97:AA97"/>
    <mergeCell ref="AB97:AE97"/>
    <mergeCell ref="AF97:AI97"/>
    <mergeCell ref="AJ97:AM97"/>
    <mergeCell ref="AN97:AQ97"/>
    <mergeCell ref="AR97:AY97"/>
    <mergeCell ref="A98:F98"/>
    <mergeCell ref="G98:AY98"/>
    <mergeCell ref="G99:AY99"/>
    <mergeCell ref="A100:B100"/>
    <mergeCell ref="C100:F100"/>
    <mergeCell ref="G100:AY100"/>
    <mergeCell ref="A101:F105"/>
    <mergeCell ref="G101:O102"/>
    <mergeCell ref="P101:X102"/>
    <mergeCell ref="Y101:AA102"/>
    <mergeCell ref="AB101:AE102"/>
    <mergeCell ref="AF101:AI102"/>
    <mergeCell ref="AJ101:AM102"/>
    <mergeCell ref="AN101:AQ102"/>
    <mergeCell ref="AR101:AY101"/>
    <mergeCell ref="AR102:AU102"/>
    <mergeCell ref="AV102:AW102"/>
    <mergeCell ref="AX102:AY102"/>
    <mergeCell ref="G103:O105"/>
    <mergeCell ref="P103:X105"/>
    <mergeCell ref="Y103:AA103"/>
    <mergeCell ref="AB103:AE103"/>
    <mergeCell ref="AF103:AI103"/>
    <mergeCell ref="AJ103:AM103"/>
    <mergeCell ref="AN103:AQ103"/>
    <mergeCell ref="AR103:AY103"/>
    <mergeCell ref="Y104:AA104"/>
    <mergeCell ref="AB104:AE104"/>
    <mergeCell ref="AF104:AI104"/>
    <mergeCell ref="AJ104:AM104"/>
    <mergeCell ref="AN104:AQ104"/>
    <mergeCell ref="AR104:AY104"/>
    <mergeCell ref="Y105:AA105"/>
    <mergeCell ref="AB105:AE105"/>
    <mergeCell ref="AF105:AI105"/>
    <mergeCell ref="AJ105:AM105"/>
    <mergeCell ref="AN105:AQ105"/>
    <mergeCell ref="AR105:AY105"/>
    <mergeCell ref="A106:F106"/>
    <mergeCell ref="G106:AY106"/>
    <mergeCell ref="G107:AY107"/>
    <mergeCell ref="A108:B108"/>
    <mergeCell ref="C108:F108"/>
    <mergeCell ref="G108:AY108"/>
    <mergeCell ref="A109:F113"/>
    <mergeCell ref="G109:O110"/>
    <mergeCell ref="P109:X110"/>
    <mergeCell ref="Y109:AA110"/>
    <mergeCell ref="AB109:AE110"/>
    <mergeCell ref="AF109:AI110"/>
    <mergeCell ref="AJ109:AM110"/>
    <mergeCell ref="AN109:AQ110"/>
    <mergeCell ref="AR109:AY109"/>
    <mergeCell ref="AR110:AU110"/>
    <mergeCell ref="AV110:AW110"/>
    <mergeCell ref="AX110:AY110"/>
    <mergeCell ref="G111:O113"/>
    <mergeCell ref="P111:X113"/>
    <mergeCell ref="Y111:AA111"/>
    <mergeCell ref="AB111:AE111"/>
    <mergeCell ref="A115:F118"/>
    <mergeCell ref="G115:AY115"/>
    <mergeCell ref="G116:AY116"/>
    <mergeCell ref="G117:AY117"/>
    <mergeCell ref="G118:AY118"/>
    <mergeCell ref="AF111:AI111"/>
    <mergeCell ref="AJ111:AM111"/>
    <mergeCell ref="AN111:AQ111"/>
    <mergeCell ref="AR111:AY111"/>
    <mergeCell ref="Y112:AA112"/>
    <mergeCell ref="AB112:AE112"/>
    <mergeCell ref="AF112:AI112"/>
    <mergeCell ref="AJ112:AM112"/>
    <mergeCell ref="AN112:AQ112"/>
    <mergeCell ref="AR112:AY112"/>
    <mergeCell ref="Y113:AA113"/>
    <mergeCell ref="AB113:AE113"/>
    <mergeCell ref="AF113:AI113"/>
    <mergeCell ref="AJ113:AM113"/>
    <mergeCell ref="AN113:AQ113"/>
    <mergeCell ref="AR113:AY113"/>
    <mergeCell ref="A114:F114"/>
    <mergeCell ref="G114:AY114"/>
  </mergeCells>
  <phoneticPr fontId="3"/>
  <conditionalFormatting sqref="AF56:AF57">
    <cfRule type="expression" dxfId="55" priority="55">
      <formula>IF(RIGHT(TEXT(AF56,"0.#"),1)=".",FALSE,TRUE)</formula>
    </cfRule>
    <cfRule type="expression" dxfId="54" priority="56">
      <formula>IF(RIGHT(TEXT(AF56,"0.#"),1)=".",TRUE,FALSE)</formula>
    </cfRule>
  </conditionalFormatting>
  <conditionalFormatting sqref="AJ56:AJ57">
    <cfRule type="expression" dxfId="53" priority="53">
      <formula>IF(RIGHT(TEXT(AJ56,"0.#"),1)=".",FALSE,TRUE)</formula>
    </cfRule>
    <cfRule type="expression" dxfId="52" priority="54">
      <formula>IF(RIGHT(TEXT(AJ56,"0.#"),1)=".",TRUE,FALSE)</formula>
    </cfRule>
  </conditionalFormatting>
  <conditionalFormatting sqref="AR62:AR64">
    <cfRule type="expression" dxfId="51" priority="51">
      <formula>IF(RIGHT(TEXT(AR62,"0.#"),1)=".",FALSE,TRUE)</formula>
    </cfRule>
    <cfRule type="expression" dxfId="50" priority="52">
      <formula>IF(RIGHT(TEXT(AR62,"0.#"),1)=".",TRUE,FALSE)</formula>
    </cfRule>
  </conditionalFormatting>
  <conditionalFormatting sqref="AR70:AR72">
    <cfRule type="expression" dxfId="49" priority="49">
      <formula>IF(RIGHT(TEXT(AR70,"0.#"),1)=".",FALSE,TRUE)</formula>
    </cfRule>
    <cfRule type="expression" dxfId="48" priority="50">
      <formula>IF(RIGHT(TEXT(AR70,"0.#"),1)=".",TRUE,FALSE)</formula>
    </cfRule>
  </conditionalFormatting>
  <conditionalFormatting sqref="AR78:AR80">
    <cfRule type="expression" dxfId="47" priority="47">
      <formula>IF(RIGHT(TEXT(AR78,"0.#"),1)=".",FALSE,TRUE)</formula>
    </cfRule>
    <cfRule type="expression" dxfId="46" priority="48">
      <formula>IF(RIGHT(TEXT(AR78,"0.#"),1)=".",TRUE,FALSE)</formula>
    </cfRule>
  </conditionalFormatting>
  <conditionalFormatting sqref="AR56">
    <cfRule type="expression" dxfId="45" priority="45">
      <formula>IF(RIGHT(TEXT(AR56,"0.#"),1)=".",FALSE,TRUE)</formula>
    </cfRule>
    <cfRule type="expression" dxfId="44" priority="46">
      <formula>IF(RIGHT(TEXT(AR56,"0.#"),1)=".",TRUE,FALSE)</formula>
    </cfRule>
  </conditionalFormatting>
  <conditionalFormatting sqref="AN56">
    <cfRule type="expression" dxfId="43" priority="43">
      <formula>IF(RIGHT(TEXT(AN56,"0.#"),1)=".",FALSE,TRUE)</formula>
    </cfRule>
    <cfRule type="expression" dxfId="42" priority="44">
      <formula>IF(RIGHT(TEXT(AN56,"0.#"),1)=".",TRUE,FALSE)</formula>
    </cfRule>
  </conditionalFormatting>
  <conditionalFormatting sqref="AN57">
    <cfRule type="expression" dxfId="41" priority="41">
      <formula>IF(RIGHT(TEXT(AN57,"0.#"),1)=".",FALSE,TRUE)</formula>
    </cfRule>
    <cfRule type="expression" dxfId="40" priority="42">
      <formula>IF(RIGHT(TEXT(AN57,"0.#"),1)=".",TRUE,FALSE)</formula>
    </cfRule>
  </conditionalFormatting>
  <conditionalFormatting sqref="AR57">
    <cfRule type="expression" dxfId="39" priority="39">
      <formula>IF(RIGHT(TEXT(AR57,"0.#"),1)=".",FALSE,TRUE)</formula>
    </cfRule>
    <cfRule type="expression" dxfId="38" priority="40">
      <formula>IF(RIGHT(TEXT(AR57,"0.#"),1)=".",TRUE,FALSE)</formula>
    </cfRule>
  </conditionalFormatting>
  <conditionalFormatting sqref="AV57">
    <cfRule type="expression" dxfId="37" priority="35">
      <formula>IF(RIGHT(TEXT(AV57,"0.#"),1)=".",FALSE,TRUE)</formula>
    </cfRule>
    <cfRule type="expression" dxfId="36" priority="36">
      <formula>IF(RIGHT(TEXT(AV57,"0.#"),1)=".",TRUE,FALSE)</formula>
    </cfRule>
  </conditionalFormatting>
  <conditionalFormatting sqref="AV56">
    <cfRule type="expression" dxfId="35" priority="37">
      <formula>IF(RIGHT(TEXT(AV56,"0.#"),1)=".",FALSE,TRUE)</formula>
    </cfRule>
    <cfRule type="expression" dxfId="34" priority="38">
      <formula>IF(RIGHT(TEXT(AV56,"0.#"),1)=".",TRUE,FALSE)</formula>
    </cfRule>
  </conditionalFormatting>
  <conditionalFormatting sqref="AN62:AN64 AF62:AF64 AJ62:AJ64">
    <cfRule type="expression" dxfId="33" priority="33">
      <formula>IF(RIGHT(TEXT(AF62,"0.#"),1)=".",FALSE,TRUE)</formula>
    </cfRule>
    <cfRule type="expression" dxfId="32" priority="34">
      <formula>IF(RIGHT(TEXT(AF62,"0.#"),1)=".",TRUE,FALSE)</formula>
    </cfRule>
  </conditionalFormatting>
  <conditionalFormatting sqref="AF70:AF72 AJ70:AJ72 AN70:AN72">
    <cfRule type="expression" dxfId="31" priority="31">
      <formula>IF(RIGHT(TEXT(AF70,"0.#"),1)=".",FALSE,TRUE)</formula>
    </cfRule>
    <cfRule type="expression" dxfId="30" priority="32">
      <formula>IF(RIGHT(TEXT(AF70,"0.#"),1)=".",TRUE,FALSE)</formula>
    </cfRule>
  </conditionalFormatting>
  <conditionalFormatting sqref="AF78:AF80 AJ78:AJ80 AN78:AN80">
    <cfRule type="expression" dxfId="29" priority="29">
      <formula>IF(RIGHT(TEXT(AF78,"0.#"),1)=".",FALSE,TRUE)</formula>
    </cfRule>
    <cfRule type="expression" dxfId="28" priority="30">
      <formula>IF(RIGHT(TEXT(AF78,"0.#"),1)=".",TRUE,FALSE)</formula>
    </cfRule>
  </conditionalFormatting>
  <conditionalFormatting sqref="AF89:AF90">
    <cfRule type="expression" dxfId="27" priority="27">
      <formula>IF(RIGHT(TEXT(AF89,"0.#"),1)=".",FALSE,TRUE)</formula>
    </cfRule>
    <cfRule type="expression" dxfId="26" priority="28">
      <formula>IF(RIGHT(TEXT(AF89,"0.#"),1)=".",TRUE,FALSE)</formula>
    </cfRule>
  </conditionalFormatting>
  <conditionalFormatting sqref="AJ89:AJ90">
    <cfRule type="expression" dxfId="25" priority="25">
      <formula>IF(RIGHT(TEXT(AJ89,"0.#"),1)=".",FALSE,TRUE)</formula>
    </cfRule>
    <cfRule type="expression" dxfId="24" priority="26">
      <formula>IF(RIGHT(TEXT(AJ89,"0.#"),1)=".",TRUE,FALSE)</formula>
    </cfRule>
  </conditionalFormatting>
  <conditionalFormatting sqref="AR95:AR97">
    <cfRule type="expression" dxfId="23" priority="23">
      <formula>IF(RIGHT(TEXT(AR95,"0.#"),1)=".",FALSE,TRUE)</formula>
    </cfRule>
    <cfRule type="expression" dxfId="22" priority="24">
      <formula>IF(RIGHT(TEXT(AR95,"0.#"),1)=".",TRUE,FALSE)</formula>
    </cfRule>
  </conditionalFormatting>
  <conditionalFormatting sqref="AR103:AR105">
    <cfRule type="expression" dxfId="21" priority="21">
      <formula>IF(RIGHT(TEXT(AR103,"0.#"),1)=".",FALSE,TRUE)</formula>
    </cfRule>
    <cfRule type="expression" dxfId="20" priority="22">
      <formula>IF(RIGHT(TEXT(AR103,"0.#"),1)=".",TRUE,FALSE)</formula>
    </cfRule>
  </conditionalFormatting>
  <conditionalFormatting sqref="AR111:AR113">
    <cfRule type="expression" dxfId="19" priority="19">
      <formula>IF(RIGHT(TEXT(AR111,"0.#"),1)=".",FALSE,TRUE)</formula>
    </cfRule>
    <cfRule type="expression" dxfId="18" priority="20">
      <formula>IF(RIGHT(TEXT(AR111,"0.#"),1)=".",TRUE,FALSE)</formula>
    </cfRule>
  </conditionalFormatting>
  <conditionalFormatting sqref="AR89">
    <cfRule type="expression" dxfId="17" priority="17">
      <formula>IF(RIGHT(TEXT(AR89,"0.#"),1)=".",FALSE,TRUE)</formula>
    </cfRule>
    <cfRule type="expression" dxfId="16" priority="18">
      <formula>IF(RIGHT(TEXT(AR89,"0.#"),1)=".",TRUE,FALSE)</formula>
    </cfRule>
  </conditionalFormatting>
  <conditionalFormatting sqref="AN89">
    <cfRule type="expression" dxfId="15" priority="15">
      <formula>IF(RIGHT(TEXT(AN89,"0.#"),1)=".",FALSE,TRUE)</formula>
    </cfRule>
    <cfRule type="expression" dxfId="14" priority="16">
      <formula>IF(RIGHT(TEXT(AN89,"0.#"),1)=".",TRUE,FALSE)</formula>
    </cfRule>
  </conditionalFormatting>
  <conditionalFormatting sqref="AN90">
    <cfRule type="expression" dxfId="13" priority="13">
      <formula>IF(RIGHT(TEXT(AN90,"0.#"),1)=".",FALSE,TRUE)</formula>
    </cfRule>
    <cfRule type="expression" dxfId="12" priority="14">
      <formula>IF(RIGHT(TEXT(AN90,"0.#"),1)=".",TRUE,FALSE)</formula>
    </cfRule>
  </conditionalFormatting>
  <conditionalFormatting sqref="AR90">
    <cfRule type="expression" dxfId="11" priority="11">
      <formula>IF(RIGHT(TEXT(AR90,"0.#"),1)=".",FALSE,TRUE)</formula>
    </cfRule>
    <cfRule type="expression" dxfId="10" priority="12">
      <formula>IF(RIGHT(TEXT(AR90,"0.#"),1)=".",TRUE,FALSE)</formula>
    </cfRule>
  </conditionalFormatting>
  <conditionalFormatting sqref="AV90">
    <cfRule type="expression" dxfId="9" priority="7">
      <formula>IF(RIGHT(TEXT(AV90,"0.#"),1)=".",FALSE,TRUE)</formula>
    </cfRule>
    <cfRule type="expression" dxfId="8" priority="8">
      <formula>IF(RIGHT(TEXT(AV90,"0.#"),1)=".",TRUE,FALSE)</formula>
    </cfRule>
  </conditionalFormatting>
  <conditionalFormatting sqref="AV89">
    <cfRule type="expression" dxfId="7" priority="9">
      <formula>IF(RIGHT(TEXT(AV89,"0.#"),1)=".",FALSE,TRUE)</formula>
    </cfRule>
    <cfRule type="expression" dxfId="6" priority="10">
      <formula>IF(RIGHT(TEXT(AV89,"0.#"),1)=".",TRUE,FALSE)</formula>
    </cfRule>
  </conditionalFormatting>
  <conditionalFormatting sqref="AN95:AN97 AF95:AF97 AJ95:AJ97">
    <cfRule type="expression" dxfId="5" priority="5">
      <formula>IF(RIGHT(TEXT(AF95,"0.#"),1)=".",FALSE,TRUE)</formula>
    </cfRule>
    <cfRule type="expression" dxfId="4" priority="6">
      <formula>IF(RIGHT(TEXT(AF95,"0.#"),1)=".",TRUE,FALSE)</formula>
    </cfRule>
  </conditionalFormatting>
  <conditionalFormatting sqref="AF103:AF105 AJ103:AJ105 AN103:AN105">
    <cfRule type="expression" dxfId="3" priority="3">
      <formula>IF(RIGHT(TEXT(AF103,"0.#"),1)=".",FALSE,TRUE)</formula>
    </cfRule>
    <cfRule type="expression" dxfId="2" priority="4">
      <formula>IF(RIGHT(TEXT(AF103,"0.#"),1)=".",TRUE,FALSE)</formula>
    </cfRule>
  </conditionalFormatting>
  <conditionalFormatting sqref="AF111:AF113 AJ111:AJ113 AN111:AN113">
    <cfRule type="expression" dxfId="1" priority="1">
      <formula>IF(RIGHT(TEXT(AF111,"0.#"),1)=".",FALSE,TRUE)</formula>
    </cfRule>
    <cfRule type="expression" dxfId="0" priority="2">
      <formula>IF(RIGHT(TEXT(AF111,"0.#"),1)=".",TRUE,FALSE)</formula>
    </cfRule>
  </conditionalFormatting>
  <dataValidations count="6">
    <dataValidation type="decimal" allowBlank="1" showInputMessage="1" showErrorMessage="1" sqref="AS37:AY37" xr:uid="{942C92BB-58AF-4BB3-85DE-2BD77DA91F95}">
      <formula1>-1E+31</formula1>
      <formula2>1E+32</formula2>
    </dataValidation>
    <dataValidation type="decimal" allowBlank="1" showInputMessage="1" showErrorMessage="1" sqref="AL375:AY375 AS33:AY34 AU156:AY159 AE143:AG143 R170:AB170 AK143:AM143 AS29:AY30 AK145:AM145 AQ143:AS143 R141:U147 AQ145:AS145 AQ147:AS147 AQ141:AS141 AW141:AY141 AW145:AY145 AW147:AY147 S149:W153 AB149:AG153 AL149:AP153 AU150:AY153 S161:W165 AB161:AG165 AL161:AP165 AU162:AY165 R166:AB166 AL303:AY312 O120:AY138 AV235:AY243 Y235:AC243 Y246:AC254 AV246:AY254 AV257:AY265 Y290:AC298 AW232:AY232 AL315:AY324 AL372:AY372 AL363:AY363 AS21:AY22 AS25:AY26 S155:W159 AB155:AG159 AL155:AP159 Y141:AA141 AE141:AG141 AK141:AM141 AW143:AY143 AL351:AY351 AL327:AY336 AL366:AY366 AL360:AY360 AL339:AY348 AL354:AY354 AL357:AY357 AL369:AY369 Y257:AC265 AV279:AY287 Y268:AC276 AV268:AY276 Y279:AC287 AV290:AY298 AV222:AV232 AW222:AY229 Y222:AC232 AS39:AY40" xr:uid="{58E2993D-D764-43E8-B264-9E37CE69EB40}">
      <formula1>-1000000000</formula1>
      <formula2>1000000000</formula2>
    </dataValidation>
    <dataValidation type="decimal" allowBlank="1" showInputMessage="1" showErrorMessage="1" sqref="AN166 AN170" xr:uid="{FE018A85-3B57-4879-A1C4-BD11C973BF05}">
      <formula1>-1E+34</formula1>
      <formula2>1E+33</formula2>
    </dataValidation>
    <dataValidation imeMode="disabled" allowBlank="1" showInputMessage="1" showErrorMessage="1" sqref="AR61 AR69 AR77 AR94 AR102 AR110" xr:uid="{040F3295-F846-48F9-BC1F-D7E0A7BAF39F}"/>
    <dataValidation imeMode="on" allowBlank="1" showInputMessage="1" showErrorMessage="1" sqref="AR60:AY60 AR68:AY68 AR76:AY76 AR93:AY93 AR101:AY101 AR109:AY109" xr:uid="{429BD31C-CAF8-4AE2-815F-221C08568FEB}"/>
    <dataValidation type="custom" imeMode="disabled" allowBlank="1" showInputMessage="1" showErrorMessage="1" sqref="AF56:AY57 AV61:AY61 AV77:AY77 AF62:AR64 AV69:AY69 AF70:AR72 AF78:AR80 AF89:AY90 AV94:AY94 AV110:AY110 AF95:AR97 AV102:AY102 AF103:AR105 AF111:AR113" xr:uid="{39149020-4A8C-4A52-9AF8-A103EAEAD48F}">
      <formula1>OR(ISNUMBER(AF56), AF56="-")</formula1>
    </dataValidation>
  </dataValidations>
  <hyperlinks>
    <hyperlink ref="G14" r:id="rId1" xr:uid="{182D5994-D007-4736-9CA1-ABEDD42F1A15}"/>
  </hyperlinks>
  <printOptions horizontalCentered="1"/>
  <pageMargins left="0.39370078740157483" right="0.39370078740157483" top="0.98425196850393704" bottom="0.98425196850393704" header="0.51181102362204722" footer="0.51181102362204722"/>
  <pageSetup paperSize="8" fitToHeight="0" orientation="portrait" r:id="rId2"/>
  <headerFooter alignWithMargins="0"/>
  <rowBreaks count="11" manualBreakCount="11">
    <brk id="15" max="50" man="1"/>
    <brk id="81" max="50" man="1"/>
    <brk id="118" max="50" man="1"/>
    <brk id="173" max="50" man="1"/>
    <brk id="186" max="50" man="1"/>
    <brk id="204" max="50" man="1"/>
    <brk id="207" max="50" man="1"/>
    <brk id="219" max="50" man="1"/>
    <brk id="232" max="50" man="1"/>
    <brk id="298" max="50" man="1"/>
    <brk id="357"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14</xdr:col>
                    <xdr:colOff>0</xdr:colOff>
                    <xdr:row>10</xdr:row>
                    <xdr:rowOff>22860</xdr:rowOff>
                  </from>
                  <to>
                    <xdr:col>15</xdr:col>
                    <xdr:colOff>106680</xdr:colOff>
                    <xdr:row>10</xdr:row>
                    <xdr:rowOff>266700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33</xdr:col>
                    <xdr:colOff>0</xdr:colOff>
                    <xdr:row>11</xdr:row>
                    <xdr:rowOff>22860</xdr:rowOff>
                  </from>
                  <to>
                    <xdr:col>34</xdr:col>
                    <xdr:colOff>137160</xdr:colOff>
                    <xdr:row>11</xdr:row>
                    <xdr:rowOff>266700</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14</xdr:col>
                    <xdr:colOff>7620</xdr:colOff>
                    <xdr:row>15</xdr:row>
                    <xdr:rowOff>22860</xdr:rowOff>
                  </from>
                  <to>
                    <xdr:col>15</xdr:col>
                    <xdr:colOff>121920</xdr:colOff>
                    <xdr:row>15</xdr:row>
                    <xdr:rowOff>274320</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from>
                    <xdr:col>14</xdr:col>
                    <xdr:colOff>7620</xdr:colOff>
                    <xdr:row>16</xdr:row>
                    <xdr:rowOff>22860</xdr:rowOff>
                  </from>
                  <to>
                    <xdr:col>15</xdr:col>
                    <xdr:colOff>121920</xdr:colOff>
                    <xdr:row>16</xdr:row>
                    <xdr:rowOff>266700</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from>
                    <xdr:col>14</xdr:col>
                    <xdr:colOff>7620</xdr:colOff>
                    <xdr:row>16</xdr:row>
                    <xdr:rowOff>22860</xdr:rowOff>
                  </from>
                  <to>
                    <xdr:col>15</xdr:col>
                    <xdr:colOff>121920</xdr:colOff>
                    <xdr:row>16</xdr:row>
                    <xdr:rowOff>266700</xdr:rowOff>
                  </to>
                </anchor>
              </controlPr>
            </control>
          </mc:Choice>
        </mc:AlternateContent>
        <mc:AlternateContent xmlns:mc="http://schemas.openxmlformats.org/markup-compatibility/2006">
          <mc:Choice Requires="x14">
            <control shapeId="3089" r:id="rId21" name="Check Box 17">
              <controlPr defaultSize="0" autoFill="0" autoLine="0" autoPict="0">
                <anchor moveWithCells="1">
                  <from>
                    <xdr:col>14</xdr:col>
                    <xdr:colOff>7620</xdr:colOff>
                    <xdr:row>17</xdr:row>
                    <xdr:rowOff>22860</xdr:rowOff>
                  </from>
                  <to>
                    <xdr:col>15</xdr:col>
                    <xdr:colOff>121920</xdr:colOff>
                    <xdr:row>17</xdr:row>
                    <xdr:rowOff>266700</xdr:rowOff>
                  </to>
                </anchor>
              </controlPr>
            </control>
          </mc:Choice>
        </mc:AlternateContent>
        <mc:AlternateContent xmlns:mc="http://schemas.openxmlformats.org/markup-compatibility/2006">
          <mc:Choice Requires="x14">
            <control shapeId="3090" r:id="rId22" name="Check Box 18">
              <controlPr defaultSize="0" autoFill="0" autoLine="0" autoPict="0">
                <anchor moveWithCells="1">
                  <from>
                    <xdr:col>14</xdr:col>
                    <xdr:colOff>7620</xdr:colOff>
                    <xdr:row>17</xdr:row>
                    <xdr:rowOff>22860</xdr:rowOff>
                  </from>
                  <to>
                    <xdr:col>15</xdr:col>
                    <xdr:colOff>121920</xdr:colOff>
                    <xdr:row>17</xdr:row>
                    <xdr:rowOff>266700</xdr:rowOff>
                  </to>
                </anchor>
              </controlPr>
            </control>
          </mc:Choice>
        </mc:AlternateContent>
        <mc:AlternateContent xmlns:mc="http://schemas.openxmlformats.org/markup-compatibility/2006">
          <mc:Choice Requires="x14">
            <control shapeId="3091" r:id="rId23" name="Check Box 19">
              <controlPr defaultSize="0" autoFill="0" autoLine="0" autoPict="0">
                <anchor moveWithCells="1">
                  <from>
                    <xdr:col>14</xdr:col>
                    <xdr:colOff>7620</xdr:colOff>
                    <xdr:row>17</xdr:row>
                    <xdr:rowOff>22860</xdr:rowOff>
                  </from>
                  <to>
                    <xdr:col>15</xdr:col>
                    <xdr:colOff>121920</xdr:colOff>
                    <xdr:row>17</xdr:row>
                    <xdr:rowOff>266700</xdr:rowOff>
                  </to>
                </anchor>
              </controlPr>
            </control>
          </mc:Choice>
        </mc:AlternateContent>
        <mc:AlternateContent xmlns:mc="http://schemas.openxmlformats.org/markup-compatibility/2006">
          <mc:Choice Requires="x14">
            <control shapeId="3092" r:id="rId24" name="Check Box 20">
              <controlPr defaultSize="0" autoFill="0" autoLine="0" autoPict="0">
                <anchor moveWithCells="1">
                  <from>
                    <xdr:col>14</xdr:col>
                    <xdr:colOff>7620</xdr:colOff>
                    <xdr:row>18</xdr:row>
                    <xdr:rowOff>22860</xdr:rowOff>
                  </from>
                  <to>
                    <xdr:col>15</xdr:col>
                    <xdr:colOff>121920</xdr:colOff>
                    <xdr:row>18</xdr:row>
                    <xdr:rowOff>266700</xdr:rowOff>
                  </to>
                </anchor>
              </controlPr>
            </control>
          </mc:Choice>
        </mc:AlternateContent>
        <mc:AlternateContent xmlns:mc="http://schemas.openxmlformats.org/markup-compatibility/2006">
          <mc:Choice Requires="x14">
            <control shapeId="3093" r:id="rId25" name="Check Box 21">
              <controlPr defaultSize="0" autoFill="0" autoLine="0" autoPict="0">
                <anchor moveWithCells="1">
                  <from>
                    <xdr:col>14</xdr:col>
                    <xdr:colOff>7620</xdr:colOff>
                    <xdr:row>18</xdr:row>
                    <xdr:rowOff>22860</xdr:rowOff>
                  </from>
                  <to>
                    <xdr:col>15</xdr:col>
                    <xdr:colOff>121920</xdr:colOff>
                    <xdr:row>18</xdr:row>
                    <xdr:rowOff>266700</xdr:rowOff>
                  </to>
                </anchor>
              </controlPr>
            </control>
          </mc:Choice>
        </mc:AlternateContent>
        <mc:AlternateContent xmlns:mc="http://schemas.openxmlformats.org/markup-compatibility/2006">
          <mc:Choice Requires="x14">
            <control shapeId="3094" r:id="rId26" name="Check Box 22">
              <controlPr defaultSize="0" autoFill="0" autoLine="0" autoPict="0">
                <anchor moveWithCells="1">
                  <from>
                    <xdr:col>14</xdr:col>
                    <xdr:colOff>7620</xdr:colOff>
                    <xdr:row>18</xdr:row>
                    <xdr:rowOff>22860</xdr:rowOff>
                  </from>
                  <to>
                    <xdr:col>15</xdr:col>
                    <xdr:colOff>121920</xdr:colOff>
                    <xdr:row>18</xdr:row>
                    <xdr:rowOff>266700</xdr:rowOff>
                  </to>
                </anchor>
              </controlPr>
            </control>
          </mc:Choice>
        </mc:AlternateContent>
        <mc:AlternateContent xmlns:mc="http://schemas.openxmlformats.org/markup-compatibility/2006">
          <mc:Choice Requires="x14">
            <control shapeId="3095" r:id="rId27" name="Check Box 23">
              <controlPr defaultSize="0" autoFill="0" autoLine="0" autoPict="0">
                <anchor moveWithCells="1">
                  <from>
                    <xdr:col>14</xdr:col>
                    <xdr:colOff>7620</xdr:colOff>
                    <xdr:row>18</xdr:row>
                    <xdr:rowOff>22860</xdr:rowOff>
                  </from>
                  <to>
                    <xdr:col>15</xdr:col>
                    <xdr:colOff>121920</xdr:colOff>
                    <xdr:row>18</xdr:row>
                    <xdr:rowOff>266700</xdr:rowOff>
                  </to>
                </anchor>
              </controlPr>
            </control>
          </mc:Choice>
        </mc:AlternateContent>
        <mc:AlternateContent xmlns:mc="http://schemas.openxmlformats.org/markup-compatibility/2006">
          <mc:Choice Requires="x14">
            <control shapeId="3096" r:id="rId28" name="Check Box 24">
              <controlPr defaultSize="0" autoFill="0" autoLine="0" autoPict="0">
                <anchor moveWithCells="1">
                  <from>
                    <xdr:col>14</xdr:col>
                    <xdr:colOff>7620</xdr:colOff>
                    <xdr:row>15</xdr:row>
                    <xdr:rowOff>22860</xdr:rowOff>
                  </from>
                  <to>
                    <xdr:col>15</xdr:col>
                    <xdr:colOff>121920</xdr:colOff>
                    <xdr:row>15</xdr:row>
                    <xdr:rowOff>274320</xdr:rowOff>
                  </to>
                </anchor>
              </controlPr>
            </control>
          </mc:Choice>
        </mc:AlternateContent>
        <mc:AlternateContent xmlns:mc="http://schemas.openxmlformats.org/markup-compatibility/2006">
          <mc:Choice Requires="x14">
            <control shapeId="3097" r:id="rId29" name="Check Box 25">
              <controlPr defaultSize="0" autoFill="0" autoLine="0" autoPict="0">
                <anchor moveWithCells="1">
                  <from>
                    <xdr:col>14</xdr:col>
                    <xdr:colOff>7620</xdr:colOff>
                    <xdr:row>15</xdr:row>
                    <xdr:rowOff>22860</xdr:rowOff>
                  </from>
                  <to>
                    <xdr:col>15</xdr:col>
                    <xdr:colOff>121920</xdr:colOff>
                    <xdr:row>15</xdr:row>
                    <xdr:rowOff>274320</xdr:rowOff>
                  </to>
                </anchor>
              </controlPr>
            </control>
          </mc:Choice>
        </mc:AlternateContent>
        <mc:AlternateContent xmlns:mc="http://schemas.openxmlformats.org/markup-compatibility/2006">
          <mc:Choice Requires="x14">
            <control shapeId="3098" r:id="rId30" name="Check Box 26">
              <controlPr defaultSize="0" autoFill="0" autoLine="0" autoPict="0">
                <anchor moveWithCells="1">
                  <from>
                    <xdr:col>14</xdr:col>
                    <xdr:colOff>7620</xdr:colOff>
                    <xdr:row>16</xdr:row>
                    <xdr:rowOff>22860</xdr:rowOff>
                  </from>
                  <to>
                    <xdr:col>15</xdr:col>
                    <xdr:colOff>121920</xdr:colOff>
                    <xdr:row>16</xdr:row>
                    <xdr:rowOff>266700</xdr:rowOff>
                  </to>
                </anchor>
              </controlPr>
            </control>
          </mc:Choice>
        </mc:AlternateContent>
        <mc:AlternateContent xmlns:mc="http://schemas.openxmlformats.org/markup-compatibility/2006">
          <mc:Choice Requires="x14">
            <control shapeId="3099" r:id="rId31" name="Check Box 27">
              <controlPr defaultSize="0" autoFill="0" autoLine="0" autoPict="0">
                <anchor moveWithCells="1">
                  <from>
                    <xdr:col>14</xdr:col>
                    <xdr:colOff>7620</xdr:colOff>
                    <xdr:row>16</xdr:row>
                    <xdr:rowOff>22860</xdr:rowOff>
                  </from>
                  <to>
                    <xdr:col>15</xdr:col>
                    <xdr:colOff>121920</xdr:colOff>
                    <xdr:row>16</xdr:row>
                    <xdr:rowOff>266700</xdr:rowOff>
                  </to>
                </anchor>
              </controlPr>
            </control>
          </mc:Choice>
        </mc:AlternateContent>
        <mc:AlternateContent xmlns:mc="http://schemas.openxmlformats.org/markup-compatibility/2006">
          <mc:Choice Requires="x14">
            <control shapeId="3100" r:id="rId32" name="Check Box 28">
              <controlPr defaultSize="0" autoFill="0" autoLine="0" autoPict="0">
                <anchor moveWithCells="1">
                  <from>
                    <xdr:col>14</xdr:col>
                    <xdr:colOff>7620</xdr:colOff>
                    <xdr:row>16</xdr:row>
                    <xdr:rowOff>22860</xdr:rowOff>
                  </from>
                  <to>
                    <xdr:col>15</xdr:col>
                    <xdr:colOff>121920</xdr:colOff>
                    <xdr:row>16</xdr:row>
                    <xdr:rowOff>266700</xdr:rowOff>
                  </to>
                </anchor>
              </controlPr>
            </control>
          </mc:Choice>
        </mc:AlternateContent>
        <mc:AlternateContent xmlns:mc="http://schemas.openxmlformats.org/markup-compatibility/2006">
          <mc:Choice Requires="x14">
            <control shapeId="3101" r:id="rId33" name="Check Box 29">
              <controlPr defaultSize="0" autoFill="0" autoLine="0" autoPict="0">
                <anchor moveWithCells="1">
                  <from>
                    <xdr:col>14</xdr:col>
                    <xdr:colOff>7620</xdr:colOff>
                    <xdr:row>17</xdr:row>
                    <xdr:rowOff>22860</xdr:rowOff>
                  </from>
                  <to>
                    <xdr:col>15</xdr:col>
                    <xdr:colOff>121920</xdr:colOff>
                    <xdr:row>17</xdr:row>
                    <xdr:rowOff>266700</xdr:rowOff>
                  </to>
                </anchor>
              </controlPr>
            </control>
          </mc:Choice>
        </mc:AlternateContent>
        <mc:AlternateContent xmlns:mc="http://schemas.openxmlformats.org/markup-compatibility/2006">
          <mc:Choice Requires="x14">
            <control shapeId="3102" r:id="rId34" name="Check Box 30">
              <controlPr defaultSize="0" autoFill="0" autoLine="0" autoPict="0">
                <anchor moveWithCells="1">
                  <from>
                    <xdr:col>14</xdr:col>
                    <xdr:colOff>7620</xdr:colOff>
                    <xdr:row>17</xdr:row>
                    <xdr:rowOff>22860</xdr:rowOff>
                  </from>
                  <to>
                    <xdr:col>15</xdr:col>
                    <xdr:colOff>121920</xdr:colOff>
                    <xdr:row>17</xdr:row>
                    <xdr:rowOff>266700</xdr:rowOff>
                  </to>
                </anchor>
              </controlPr>
            </control>
          </mc:Choice>
        </mc:AlternateContent>
        <mc:AlternateContent xmlns:mc="http://schemas.openxmlformats.org/markup-compatibility/2006">
          <mc:Choice Requires="x14">
            <control shapeId="3103" r:id="rId35" name="Check Box 31">
              <controlPr defaultSize="0" autoFill="0" autoLine="0" autoPict="0">
                <anchor moveWithCells="1">
                  <from>
                    <xdr:col>14</xdr:col>
                    <xdr:colOff>7620</xdr:colOff>
                    <xdr:row>17</xdr:row>
                    <xdr:rowOff>22860</xdr:rowOff>
                  </from>
                  <to>
                    <xdr:col>15</xdr:col>
                    <xdr:colOff>121920</xdr:colOff>
                    <xdr:row>17</xdr:row>
                    <xdr:rowOff>266700</xdr:rowOff>
                  </to>
                </anchor>
              </controlPr>
            </control>
          </mc:Choice>
        </mc:AlternateContent>
        <mc:AlternateContent xmlns:mc="http://schemas.openxmlformats.org/markup-compatibility/2006">
          <mc:Choice Requires="x14">
            <control shapeId="3104" r:id="rId36" name="Check Box 32">
              <controlPr defaultSize="0" autoFill="0" autoLine="0" autoPict="0">
                <anchor moveWithCells="1">
                  <from>
                    <xdr:col>14</xdr:col>
                    <xdr:colOff>7620</xdr:colOff>
                    <xdr:row>17</xdr:row>
                    <xdr:rowOff>22860</xdr:rowOff>
                  </from>
                  <to>
                    <xdr:col>15</xdr:col>
                    <xdr:colOff>121920</xdr:colOff>
                    <xdr:row>17</xdr:row>
                    <xdr:rowOff>266700</xdr:rowOff>
                  </to>
                </anchor>
              </controlPr>
            </control>
          </mc:Choice>
        </mc:AlternateContent>
        <mc:AlternateContent xmlns:mc="http://schemas.openxmlformats.org/markup-compatibility/2006">
          <mc:Choice Requires="x14">
            <control shapeId="3105" r:id="rId37" name="Check Box 33">
              <controlPr defaultSize="0" autoFill="0" autoLine="0" autoPict="0">
                <anchor moveWithCells="1">
                  <from>
                    <xdr:col>14</xdr:col>
                    <xdr:colOff>7620</xdr:colOff>
                    <xdr:row>18</xdr:row>
                    <xdr:rowOff>22860</xdr:rowOff>
                  </from>
                  <to>
                    <xdr:col>15</xdr:col>
                    <xdr:colOff>121920</xdr:colOff>
                    <xdr:row>18</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CDA45-0A6F-46ED-A1A3-E67314A262BE}">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372</v>
      </c>
      <c r="B1" s="2" t="s">
        <v>373</v>
      </c>
      <c r="C1" s="2" t="s">
        <v>374</v>
      </c>
      <c r="D1" s="2" t="s">
        <v>54</v>
      </c>
      <c r="E1" s="2" t="s">
        <v>375</v>
      </c>
      <c r="F1" s="7" t="s">
        <v>376</v>
      </c>
      <c r="G1" s="8" t="s">
        <v>377</v>
      </c>
      <c r="H1" s="2" t="s">
        <v>378</v>
      </c>
    </row>
    <row r="2" spans="1:8" x14ac:dyDescent="0.2">
      <c r="A2" s="1" t="s">
        <v>379</v>
      </c>
      <c r="B2" s="4" t="s">
        <v>380</v>
      </c>
      <c r="C2" s="1" t="s">
        <v>53</v>
      </c>
      <c r="D2" s="1" t="s">
        <v>55</v>
      </c>
      <c r="E2" s="1" t="s">
        <v>59</v>
      </c>
      <c r="F2" s="1" t="s">
        <v>59</v>
      </c>
      <c r="G2" s="4" t="s">
        <v>381</v>
      </c>
      <c r="H2" s="9" t="s">
        <v>86</v>
      </c>
    </row>
    <row r="3" spans="1:8" x14ac:dyDescent="0.2">
      <c r="A3" s="1" t="s">
        <v>382</v>
      </c>
      <c r="B3" s="4" t="s">
        <v>69</v>
      </c>
      <c r="C3" s="1" t="s">
        <v>383</v>
      </c>
      <c r="D3" s="1" t="s">
        <v>384</v>
      </c>
      <c r="E3" s="1" t="s">
        <v>211</v>
      </c>
      <c r="F3" s="1" t="s">
        <v>211</v>
      </c>
      <c r="H3" s="1" t="s">
        <v>385</v>
      </c>
    </row>
    <row r="4" spans="1:8" x14ac:dyDescent="0.2">
      <c r="A4" s="1" t="s">
        <v>386</v>
      </c>
      <c r="B4" s="4" t="s">
        <v>78</v>
      </c>
      <c r="C4" s="4" t="s">
        <v>387</v>
      </c>
      <c r="D4" s="5"/>
      <c r="H4" s="1" t="s">
        <v>388</v>
      </c>
    </row>
    <row r="5" spans="1:8" x14ac:dyDescent="0.2">
      <c r="A5" s="1" t="s">
        <v>389</v>
      </c>
      <c r="B5" s="4" t="s">
        <v>50</v>
      </c>
      <c r="C5" s="4" t="s">
        <v>390</v>
      </c>
      <c r="D5" s="6"/>
      <c r="H5" s="1" t="s">
        <v>391</v>
      </c>
    </row>
    <row r="6" spans="1:8" x14ac:dyDescent="0.2">
      <c r="A6" s="1" t="s">
        <v>392</v>
      </c>
      <c r="B6" s="4" t="s">
        <v>393</v>
      </c>
      <c r="C6" s="4" t="s">
        <v>394</v>
      </c>
      <c r="D6" s="6"/>
      <c r="H6" s="1" t="s">
        <v>395</v>
      </c>
    </row>
    <row r="7" spans="1:8" x14ac:dyDescent="0.2">
      <c r="A7" s="1" t="s">
        <v>396</v>
      </c>
      <c r="B7" s="4" t="s">
        <v>397</v>
      </c>
      <c r="C7" s="4" t="s">
        <v>398</v>
      </c>
      <c r="D7" s="6"/>
    </row>
    <row r="8" spans="1:8" x14ac:dyDescent="0.2">
      <c r="A8" s="1" t="s">
        <v>399</v>
      </c>
      <c r="B8" s="4" t="s">
        <v>76</v>
      </c>
      <c r="C8" s="4" t="s">
        <v>400</v>
      </c>
      <c r="D8" s="6"/>
    </row>
    <row r="9" spans="1:8" x14ac:dyDescent="0.2">
      <c r="A9" s="1" t="s">
        <v>401</v>
      </c>
      <c r="B9" s="4" t="s">
        <v>146</v>
      </c>
      <c r="C9" s="4" t="s">
        <v>402</v>
      </c>
      <c r="D9" s="6"/>
    </row>
    <row r="10" spans="1:8" x14ac:dyDescent="0.2">
      <c r="A10" s="1" t="s">
        <v>403</v>
      </c>
      <c r="B10" s="3"/>
      <c r="C10" s="4" t="s">
        <v>404</v>
      </c>
      <c r="D10" s="6"/>
    </row>
    <row r="11" spans="1:8" x14ac:dyDescent="0.2">
      <c r="A11" s="1" t="s">
        <v>405</v>
      </c>
      <c r="B11" s="3"/>
      <c r="C11" s="4" t="s">
        <v>406</v>
      </c>
      <c r="D11" s="6"/>
    </row>
    <row r="12" spans="1:8" x14ac:dyDescent="0.2">
      <c r="A12" s="1" t="s">
        <v>407</v>
      </c>
      <c r="B12" s="3"/>
      <c r="C12" s="4" t="s">
        <v>408</v>
      </c>
      <c r="D12" s="6"/>
    </row>
    <row r="13" spans="1:8" x14ac:dyDescent="0.2">
      <c r="A13" s="1" t="s">
        <v>409</v>
      </c>
      <c r="B13" s="3"/>
      <c r="C13" s="4" t="s">
        <v>410</v>
      </c>
      <c r="D13" s="6"/>
    </row>
    <row r="14" spans="1:8" x14ac:dyDescent="0.2">
      <c r="A14" s="1" t="s">
        <v>411</v>
      </c>
      <c r="B14" s="3"/>
      <c r="C14" s="4" t="s">
        <v>412</v>
      </c>
      <c r="D14" s="6"/>
    </row>
    <row r="15" spans="1:8" x14ac:dyDescent="0.2">
      <c r="A15" s="1" t="s">
        <v>413</v>
      </c>
      <c r="B15" s="3"/>
      <c r="C15" s="4" t="s">
        <v>414</v>
      </c>
      <c r="D15" s="6"/>
    </row>
    <row r="16" spans="1:8" x14ac:dyDescent="0.2">
      <c r="A16" s="1" t="s">
        <v>415</v>
      </c>
      <c r="B16" s="3"/>
    </row>
    <row r="17" spans="1:2" x14ac:dyDescent="0.2">
      <c r="A17" s="1" t="s">
        <v>416</v>
      </c>
      <c r="B17" s="3"/>
    </row>
    <row r="18" spans="1:2" x14ac:dyDescent="0.2">
      <c r="A18" s="1" t="s">
        <v>417</v>
      </c>
      <c r="B18" s="3"/>
    </row>
    <row r="19" spans="1:2" x14ac:dyDescent="0.2">
      <c r="A19" s="1" t="s">
        <v>418</v>
      </c>
      <c r="B19" s="3"/>
    </row>
    <row r="20" spans="1:2" x14ac:dyDescent="0.2">
      <c r="A20" s="1" t="s">
        <v>419</v>
      </c>
      <c r="B20" s="3"/>
    </row>
    <row r="21" spans="1:2" x14ac:dyDescent="0.2">
      <c r="A21" s="1" t="s">
        <v>420</v>
      </c>
      <c r="B21" s="3"/>
    </row>
    <row r="22" spans="1:2" x14ac:dyDescent="0.2">
      <c r="A22" s="1" t="s">
        <v>421</v>
      </c>
      <c r="B22" s="3"/>
    </row>
    <row r="23" spans="1:2" x14ac:dyDescent="0.2">
      <c r="A23" s="1" t="s">
        <v>422</v>
      </c>
      <c r="B23" s="3"/>
    </row>
    <row r="24" spans="1:2" x14ac:dyDescent="0.2">
      <c r="A24" s="1" t="s">
        <v>423</v>
      </c>
      <c r="B24" s="3"/>
    </row>
    <row r="25" spans="1:2" x14ac:dyDescent="0.2">
      <c r="A25" s="1" t="s">
        <v>424</v>
      </c>
      <c r="B25" s="3"/>
    </row>
    <row r="26" spans="1:2" x14ac:dyDescent="0.2">
      <c r="A26" s="1" t="s">
        <v>425</v>
      </c>
      <c r="B26" s="3"/>
    </row>
    <row r="27" spans="1:2" x14ac:dyDescent="0.2">
      <c r="A27" s="1" t="s">
        <v>426</v>
      </c>
      <c r="B27" s="3"/>
    </row>
    <row r="28" spans="1:2" x14ac:dyDescent="0.2">
      <c r="A28" s="1" t="s">
        <v>427</v>
      </c>
      <c r="B28" s="3"/>
    </row>
    <row r="29" spans="1:2" x14ac:dyDescent="0.2">
      <c r="A29" s="1" t="s">
        <v>428</v>
      </c>
      <c r="B29" s="3"/>
    </row>
    <row r="30" spans="1:2" x14ac:dyDescent="0.2">
      <c r="A30" s="1" t="s">
        <v>429</v>
      </c>
      <c r="B30" s="3"/>
    </row>
    <row r="31" spans="1:2" x14ac:dyDescent="0.2">
      <c r="A31" s="1" t="s">
        <v>430</v>
      </c>
      <c r="B31" s="3"/>
    </row>
    <row r="32" spans="1:2" x14ac:dyDescent="0.2">
      <c r="A32" s="1" t="s">
        <v>431</v>
      </c>
      <c r="B32" s="3"/>
    </row>
    <row r="33" spans="1:2" x14ac:dyDescent="0.2">
      <c r="A33" s="1" t="s">
        <v>432</v>
      </c>
      <c r="B33" s="3"/>
    </row>
    <row r="34" spans="1:2" x14ac:dyDescent="0.2">
      <c r="A34" s="1" t="s">
        <v>433</v>
      </c>
      <c r="B34" s="3"/>
    </row>
    <row r="35" spans="1:2" x14ac:dyDescent="0.2">
      <c r="A35" s="1" t="s">
        <v>434</v>
      </c>
      <c r="B35" s="3"/>
    </row>
    <row r="36" spans="1:2" x14ac:dyDescent="0.2">
      <c r="A36" s="1" t="s">
        <v>435</v>
      </c>
      <c r="B36" s="3"/>
    </row>
    <row r="37" spans="1:2" x14ac:dyDescent="0.2">
      <c r="A37" s="1" t="s">
        <v>436</v>
      </c>
      <c r="B37" s="3"/>
    </row>
    <row r="38" spans="1:2" x14ac:dyDescent="0.2">
      <c r="A38" s="1" t="s">
        <v>437</v>
      </c>
      <c r="B38" s="3"/>
    </row>
    <row r="39" spans="1:2" x14ac:dyDescent="0.2">
      <c r="A39" s="1" t="s">
        <v>438</v>
      </c>
      <c r="B39" s="3"/>
    </row>
    <row r="40" spans="1:2" x14ac:dyDescent="0.2">
      <c r="A40" s="1" t="s">
        <v>439</v>
      </c>
      <c r="B40" s="3"/>
    </row>
    <row r="41" spans="1:2" x14ac:dyDescent="0.2">
      <c r="A41" s="1" t="s">
        <v>440</v>
      </c>
      <c r="B41" s="3"/>
    </row>
    <row r="42" spans="1:2" x14ac:dyDescent="0.2">
      <c r="A42" s="1" t="s">
        <v>441</v>
      </c>
      <c r="B42" s="3"/>
    </row>
    <row r="43" spans="1:2" x14ac:dyDescent="0.2">
      <c r="A43" s="1" t="s">
        <v>442</v>
      </c>
      <c r="B43" s="3"/>
    </row>
    <row r="44" spans="1:2" x14ac:dyDescent="0.2">
      <c r="A44" s="1" t="s">
        <v>443</v>
      </c>
      <c r="B44" s="3"/>
    </row>
    <row r="45" spans="1:2" x14ac:dyDescent="0.2">
      <c r="A45" s="1" t="s">
        <v>444</v>
      </c>
      <c r="B45" s="3"/>
    </row>
    <row r="46" spans="1:2" x14ac:dyDescent="0.2">
      <c r="A46" s="1" t="s">
        <v>445</v>
      </c>
      <c r="B46" s="3"/>
    </row>
    <row r="47" spans="1:2" x14ac:dyDescent="0.2">
      <c r="A47" s="1" t="s">
        <v>446</v>
      </c>
      <c r="B47" s="3"/>
    </row>
    <row r="48" spans="1:2" x14ac:dyDescent="0.2">
      <c r="A48" s="1" t="s">
        <v>447</v>
      </c>
      <c r="B48" s="3"/>
    </row>
    <row r="49" spans="1:2" x14ac:dyDescent="0.2">
      <c r="A49" s="1" t="s">
        <v>448</v>
      </c>
      <c r="B49" s="3"/>
    </row>
    <row r="50" spans="1:2" x14ac:dyDescent="0.2">
      <c r="A50" s="1" t="s">
        <v>449</v>
      </c>
      <c r="B50" s="3"/>
    </row>
    <row r="51" spans="1:2" x14ac:dyDescent="0.2">
      <c r="A51" s="1" t="s">
        <v>450</v>
      </c>
      <c r="B51" s="3"/>
    </row>
    <row r="52" spans="1:2" x14ac:dyDescent="0.2">
      <c r="A52" s="1" t="s">
        <v>451</v>
      </c>
      <c r="B52" s="3"/>
    </row>
    <row r="53" spans="1:2" x14ac:dyDescent="0.2">
      <c r="A53" s="1" t="s">
        <v>452</v>
      </c>
      <c r="B53" s="3"/>
    </row>
    <row r="54" spans="1:2" x14ac:dyDescent="0.2">
      <c r="A54" s="1" t="s">
        <v>453</v>
      </c>
      <c r="B54" s="3"/>
    </row>
    <row r="55" spans="1:2" x14ac:dyDescent="0.2">
      <c r="A55" s="1" t="s">
        <v>454</v>
      </c>
      <c r="B55" s="3"/>
    </row>
    <row r="56" spans="1:2" x14ac:dyDescent="0.2">
      <c r="A56" s="1" t="s">
        <v>455</v>
      </c>
      <c r="B56" s="3"/>
    </row>
    <row r="57" spans="1:2" x14ac:dyDescent="0.2">
      <c r="A57" s="1" t="s">
        <v>48</v>
      </c>
      <c r="B57" s="3"/>
    </row>
    <row r="58" spans="1:2" x14ac:dyDescent="0.2">
      <c r="A58" s="1" t="s">
        <v>62</v>
      </c>
      <c r="B58" s="3"/>
    </row>
    <row r="59" spans="1:2" x14ac:dyDescent="0.2">
      <c r="A59" s="1" t="s">
        <v>73</v>
      </c>
      <c r="B59" s="3"/>
    </row>
    <row r="60" spans="1:2" x14ac:dyDescent="0.2">
      <c r="A60" s="1" t="s">
        <v>456</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溝口 努</DisplayName>
        <AccountId>2607</AccountId>
        <AccountType/>
      </UserInfo>
      <UserInfo>
        <DisplayName>森 喜彦</DisplayName>
        <AccountId>5930</AccountId>
        <AccountType/>
      </UserInfo>
      <UserInfo>
        <DisplayName>髙柳 卓朗</DisplayName>
        <AccountId>3881</AccountId>
        <AccountType/>
      </UserInfo>
      <UserInfo>
        <DisplayName>前田 和彦</DisplayName>
        <AccountId>4446</AccountId>
        <AccountType/>
      </UserInfo>
      <UserInfo>
        <DisplayName>伊藤 尚志</DisplayName>
        <AccountId>6232</AccountId>
        <AccountType/>
      </UserInfo>
      <UserInfo>
        <DisplayName>河村 憲一</DisplayName>
        <AccountId>9176</AccountId>
        <AccountType/>
      </UserInfo>
      <UserInfo>
        <DisplayName>花澤 健</DisplayName>
        <AccountId>855</AccountId>
        <AccountType/>
      </UserInfo>
      <UserInfo>
        <DisplayName>宮嵜 遼真</DisplayName>
        <AccountId>5058</AccountId>
        <AccountType/>
      </UserInfo>
      <UserInfo>
        <DisplayName>酒井 健太</DisplayName>
        <AccountId>5274</AccountId>
        <AccountType/>
      </UserInfo>
      <UserInfo>
        <DisplayName>竹中 知博</DisplayName>
        <AccountId>7282</AccountId>
        <AccountType/>
      </UserInfo>
      <UserInfo>
        <DisplayName>内田 知世</DisplayName>
        <AccountId>8421</AccountId>
        <AccountType/>
      </UserInfo>
      <UserInfo>
        <DisplayName>安岡 龍哉</DisplayName>
        <AccountId>8587</AccountId>
        <AccountType/>
      </UserInfo>
      <UserInfo>
        <DisplayName>木村 亘</DisplayName>
        <AccountId>9151</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899E7C-0E07-42AF-9F52-020437D48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8F600F-6D7D-4B22-86D6-535583507862}">
  <ds:schemaRefs>
    <ds:schemaRef ds:uri="http://purl.org/dc/elements/1.1/"/>
    <ds:schemaRef ds:uri="http://schemas.microsoft.com/office/2006/documentManagement/types"/>
    <ds:schemaRef ds:uri="2d5f1945-286f-4658-a685-0dc25831e22f"/>
    <ds:schemaRef ds:uri="71923be8-99dd-4baf-9eec-97c540488ea5"/>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FBA1376E-82DB-4D6C-B33A-D646C0617999"/>
    <ds:schemaRef ds:uri="http://purl.org/dc/dcmitype/"/>
    <ds:schemaRef ds:uri="http://purl.org/dc/terms/"/>
  </ds:schemaRefs>
</ds:datastoreItem>
</file>

<file path=customXml/itemProps3.xml><?xml version="1.0" encoding="utf-8"?>
<ds:datastoreItem xmlns:ds="http://schemas.openxmlformats.org/officeDocument/2006/customXml" ds:itemID="{BCB75098-5E44-44A9-8FCA-F2583818EE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2023-09-25T12:34:46Z</dcterms:created>
  <dcterms:modified xsi:type="dcterms:W3CDTF">2024-04-22T06:02:50Z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ies>
</file>