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7A83B0A3-37B0-4BE1-8CB9-FCC10BB6D493}" xr6:coauthVersionLast="47" xr6:coauthVersionMax="47" xr10:uidLastSave="{00000000-0000-0000-0000-000000000000}"/>
  <bookViews>
    <workbookView xWindow="34800" yWindow="675" windowWidth="17865" windowHeight="13875" xr2:uid="{00000000-000D-0000-FFFF-FFFF00000000}"/>
  </bookViews>
  <sheets>
    <sheet name="令和５年度" sheetId="6" r:id="rId1"/>
    <sheet name="入力規則等" sheetId="7" r:id="rId2"/>
  </sheets>
  <definedNames>
    <definedName name="_xlnm.Print_Area" localSheetId="0">令和５年度!$A$1:$AY$313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3" i="6" l="1"/>
  <c r="AL272" i="6" l="1"/>
  <c r="AV267" i="6"/>
  <c r="Y267" i="6"/>
  <c r="AV245" i="6"/>
  <c r="Y243" i="6" s="1"/>
  <c r="Y245" i="6" s="1"/>
  <c r="AL280" i="6"/>
  <c r="AQ103" i="6"/>
  <c r="AQ106" i="6" s="1"/>
  <c r="AH106" i="6"/>
  <c r="AN149" i="6"/>
  <c r="R150" i="6" s="1"/>
  <c r="AQ112" i="6"/>
  <c r="AH112" i="6"/>
  <c r="X112" i="6"/>
  <c r="O112" i="6"/>
  <c r="X106" i="6"/>
  <c r="O106" i="6"/>
  <c r="AQ101" i="6"/>
  <c r="AH101" i="6"/>
  <c r="X101" i="6"/>
  <c r="O101" i="6"/>
  <c r="R154" i="6"/>
  <c r="AV256" i="6"/>
  <c r="Y256" i="6"/>
  <c r="AB136" i="6"/>
  <c r="AL136" i="6" s="1"/>
  <c r="AU136" i="6" s="1"/>
  <c r="AB148" i="6"/>
  <c r="AL148" i="6" s="1"/>
  <c r="AU148" i="6" s="1"/>
  <c r="AB142" i="6"/>
  <c r="AL142" i="6" s="1"/>
  <c r="AU142" i="6" s="1"/>
  <c r="O108" i="6" l="1"/>
  <c r="X94" i="6" s="1"/>
  <c r="X108" i="6" s="1"/>
  <c r="AH94" i="6" s="1"/>
  <c r="AH108" i="6" s="1"/>
  <c r="AH109" i="6" l="1"/>
  <c r="AQ94" i="6"/>
  <c r="AQ108" i="6" s="1"/>
  <c r="AQ109" i="6" s="1"/>
</calcChain>
</file>

<file path=xl/sharedStrings.xml><?xml version="1.0" encoding="utf-8"?>
<sst xmlns="http://schemas.openxmlformats.org/spreadsheetml/2006/main" count="866" uniqueCount="479">
  <si>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</si>
  <si>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</si>
  <si>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（経済産業省）</t>
    <rPh sb="1" eb="3">
      <t>ケイザイ</t>
    </rPh>
    <rPh sb="3" eb="5">
      <t>サンギョウ</t>
    </rPh>
    <rPh sb="5" eb="6">
      <t>ショウ</t>
    </rPh>
    <phoneticPr fontId="3"/>
  </si>
  <si>
    <t>基金の名称</t>
    <rPh sb="0" eb="2">
      <t>キキン</t>
    </rPh>
    <rPh sb="3" eb="5">
      <t>メイショウ</t>
    </rPh>
    <phoneticPr fontId="3"/>
  </si>
  <si>
    <t>処理水風評影響対策基金</t>
    <phoneticPr fontId="3"/>
  </si>
  <si>
    <t>担当部局</t>
    <rPh sb="0" eb="2">
      <t>タントウ</t>
    </rPh>
    <rPh sb="2" eb="4">
      <t>ブキョク</t>
    </rPh>
    <phoneticPr fontId="3"/>
  </si>
  <si>
    <t>福島復興推進グループ
資源エネルギー庁</t>
    <phoneticPr fontId="3"/>
  </si>
  <si>
    <t>基金事業の名称</t>
    <rPh sb="0" eb="2">
      <t>キキン</t>
    </rPh>
    <rPh sb="2" eb="4">
      <t>ジギョウ</t>
    </rPh>
    <rPh sb="5" eb="7">
      <t>メイショウ</t>
    </rPh>
    <phoneticPr fontId="3"/>
  </si>
  <si>
    <t>多核種除去設備等処理水風評影響対策事業</t>
    <phoneticPr fontId="3"/>
  </si>
  <si>
    <t>担当課室</t>
    <phoneticPr fontId="3"/>
  </si>
  <si>
    <t>総合調整室
原子力発電所事故収束対応室</t>
    <phoneticPr fontId="3"/>
  </si>
  <si>
    <t>基金の造成法人等の名称</t>
    <rPh sb="0" eb="2">
      <t>キキン</t>
    </rPh>
    <rPh sb="3" eb="5">
      <t>ゾウセイ</t>
    </rPh>
    <rPh sb="5" eb="7">
      <t>ホウジン</t>
    </rPh>
    <rPh sb="7" eb="8">
      <t>トウ</t>
    </rPh>
    <rPh sb="9" eb="11">
      <t>メイショウ</t>
    </rPh>
    <phoneticPr fontId="3"/>
  </si>
  <si>
    <t>公益財団法人水産物安定供給推進機構</t>
    <rPh sb="0" eb="2">
      <t>コウエキ</t>
    </rPh>
    <rPh sb="2" eb="4">
      <t>ザイダン</t>
    </rPh>
    <rPh sb="4" eb="6">
      <t>ホウジン</t>
    </rPh>
    <rPh sb="6" eb="17">
      <t>スイサンブツアンテイキョウキュウスイシンキコウ</t>
    </rPh>
    <phoneticPr fontId="3"/>
  </si>
  <si>
    <t>作成責任者</t>
    <rPh sb="0" eb="2">
      <t>サクセイ</t>
    </rPh>
    <rPh sb="2" eb="5">
      <t>セキニンシャ</t>
    </rPh>
    <phoneticPr fontId="3"/>
  </si>
  <si>
    <t>企画調査官　古川　雄一
室長　山口　雄三</t>
    <rPh sb="0" eb="2">
      <t>キカク</t>
    </rPh>
    <rPh sb="2" eb="5">
      <t>チョウサカン</t>
    </rPh>
    <rPh sb="6" eb="8">
      <t>フルカワ</t>
    </rPh>
    <rPh sb="9" eb="11">
      <t>ユウイチ</t>
    </rPh>
    <rPh sb="15" eb="17">
      <t>ヤマグチ</t>
    </rPh>
    <rPh sb="18" eb="20">
      <t>ユウゾウ</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</si>
  <si>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</si>
  <si>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</si>
  <si>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</si>
  <si>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</si>
  <si>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東京電力ホールディングス株式会社福島第一原子力発電所における多核種除去設備等処理水の処分に関する基本方針（令和3年4月13日　廃炉・汚染水・処理水対策関係閣僚等会議決定）
東京電力ホールディングス株式会社福島第一原子力発電所におけるＡＬＰＳ処理水の処分に伴う当面の対策の取りまとめ（令和3年8月24日　ＡＬＰＳ処理水の処分に関する基本方針の着実な実行に向けた関係閣僚等会議決定）
コロナ克服・新時代開拓のための経済対策（令和3年11月19日　閣議決定）
東京電力ホールディングス株式会社福島第一原子力発電所におけるＡＬＰＳ処理水の処分に伴う対策の強化・拡充の考え方（令和4年8月30日　ＡＬＰＳ処理水の処分に関する基本方針の着実な実行に向けた関係閣僚等会議）
ALPS処理水の処分に関する基本方針の着実な実行に向けた行動計画（令和5年1月13日　ＡＬＰＳ処理水の処分に関する基本方針の着実な実行に向けた関係閣僚等会議）</t>
    <rPh sb="286" eb="288">
      <t>レイワ</t>
    </rPh>
    <rPh sb="289" eb="290">
      <t>ネン</t>
    </rPh>
    <rPh sb="291" eb="292">
      <t>ガツ</t>
    </rPh>
    <rPh sb="294" eb="295">
      <t>ニチ</t>
    </rPh>
    <phoneticPr fontId="3"/>
  </si>
  <si>
    <t>事業の目的</t>
    <rPh sb="0" eb="2">
      <t>ジギョウ</t>
    </rPh>
    <rPh sb="3" eb="5">
      <t>モクテキ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</si>
  <si>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</si>
  <si>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ALPS処理水の処分に伴い生じ得る風評被害への懸念があるところ、万一水産物の需要減少等の風評影響が生じた場合の緊急避難的措置を用意する必要がある。またALPS処理水の安全性等に関する理解醸成を実施し、風評影響を最大限抑制する必要がある。</t>
    <rPh sb="63" eb="65">
      <t>ヨウイ</t>
    </rPh>
    <rPh sb="67" eb="69">
      <t>ヒツヨウ</t>
    </rPh>
    <rPh sb="112" eb="114">
      <t>ヒツヨウ</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</si>
  <si>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</si>
  <si>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</si>
  <si>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</si>
  <si>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</si>
  <si>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</si>
  <si>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</si>
  <si>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</si>
  <si>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</si>
  <si>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</si>
  <si>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</si>
  <si>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</si>
  <si>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</si>
  <si>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</si>
  <si>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</si>
  <si>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</si>
  <si>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事業概要URL</t>
    <rPh sb="0" eb="4">
      <t>ジギョウガイヨウ</t>
    </rPh>
    <phoneticPr fontId="3"/>
  </si>
  <si>
    <t>　</t>
    <phoneticPr fontId="3"/>
  </si>
  <si>
    <t>基金事業の
これまでの取組とその成果</t>
    <rPh sb="0" eb="2">
      <t>キキン</t>
    </rPh>
    <rPh sb="2" eb="4">
      <t>ジギョウ</t>
    </rPh>
    <rPh sb="11" eb="13">
      <t>トリクミ</t>
    </rPh>
    <rPh sb="16" eb="18">
      <t>セイカ</t>
    </rPh>
    <phoneticPr fontId="3"/>
  </si>
  <si>
    <t>福島第一原発のALPS処理水に関する広報事業を実施してきており、ALPS処理水に関する科学的根拠に基づく情報や福島県及びその近隣県の産品の魅力・安全性に関する情報の発信や小売・流通関係業者等と連携した販路拡大の取組や、マスメディアや各種イベント等とタイアップした全国の消費者を対象とした安全性・魅力発信など、ALPS処理水の安全性等に関する理解醸成に取り組んでいる。</t>
    <rPh sb="0" eb="2">
      <t>フクシマ</t>
    </rPh>
    <rPh sb="23" eb="25">
      <t>ジッシ</t>
    </rPh>
    <rPh sb="158" eb="160">
      <t>ショリ</t>
    </rPh>
    <rPh sb="160" eb="161">
      <t>スイ</t>
    </rPh>
    <rPh sb="162" eb="165">
      <t>アンゼンセイ</t>
    </rPh>
    <rPh sb="165" eb="166">
      <t>トウ</t>
    </rPh>
    <rPh sb="167" eb="168">
      <t>カン</t>
    </rPh>
    <rPh sb="170" eb="172">
      <t>リカイ</t>
    </rPh>
    <rPh sb="172" eb="174">
      <t>ジョウセイ</t>
    </rPh>
    <rPh sb="175" eb="176">
      <t>ト</t>
    </rPh>
    <rPh sb="177" eb="178">
      <t>ク</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</si>
  <si>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</si>
  <si>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</si>
  <si>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</si>
  <si>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</si>
  <si>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</si>
  <si>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漁業者を中心に、ALPS処理水の海洋放出に伴う風評への懸念が示されているが、風評はどのようなタイミングでどの程度の影響が生じるか見通すことが困難であり、各年度の所要額をあらかじめ見込み難く、あらかじめ複数年度にわたる財源を確保しておくことで、万が一風評による需要減少が生じたとしても、弾力的・機動的・効率的な支出を行う必要があるため。</t>
    <rPh sb="142" eb="145">
      <t>ダンリョクテキ</t>
    </rPh>
    <rPh sb="154" eb="156">
      <t>シシュツ</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</si>
  <si>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</si>
  <si>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</si>
  <si>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</si>
  <si>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</si>
  <si>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</si>
  <si>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令和4年度
(※予算年度　令和3年度）</t>
    <rPh sb="0" eb="2">
      <t>レイワ</t>
    </rPh>
    <rPh sb="3" eb="5">
      <t>ネンド</t>
    </rPh>
    <rPh sb="8" eb="10">
      <t>ヨサン</t>
    </rPh>
    <rPh sb="10" eb="12">
      <t>ネンド</t>
    </rPh>
    <rPh sb="13" eb="15">
      <t>レイワ</t>
    </rPh>
    <rPh sb="16" eb="18">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</si>
  <si>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</si>
  <si>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</si>
  <si>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</si>
  <si>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</si>
  <si>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</si>
  <si>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</si>
  <si>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</si>
  <si>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</si>
  <si>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(項)地域経済活性化対策費
 (目)多核種除去設備等処理水風評影響対策費補助金</t>
    <rPh sb="1" eb="2">
      <t>コウ</t>
    </rPh>
    <rPh sb="16" eb="17">
      <t>メ</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</si>
  <si>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</si>
  <si>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</si>
  <si>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</si>
  <si>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</si>
  <si>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令和4年度</t>
    <rPh sb="0" eb="2">
      <t>レイワ</t>
    </rPh>
    <rPh sb="3" eb="5">
      <t>ネンド</t>
    </rPh>
    <phoneticPr fontId="3"/>
  </si>
  <si>
    <t>事業名</t>
    <rPh sb="0" eb="2">
      <t>ジギョウ</t>
    </rPh>
    <rPh sb="2" eb="3">
      <t>メイ</t>
    </rPh>
    <phoneticPr fontId="3"/>
  </si>
  <si>
    <t>ALPS処理水の海洋放出に伴う需要対策</t>
    <phoneticPr fontId="3"/>
  </si>
  <si>
    <t>事業番号</t>
    <rPh sb="0" eb="2">
      <t>ジギョウ</t>
    </rPh>
    <rPh sb="2" eb="4">
      <t>バンゴウ</t>
    </rPh>
    <phoneticPr fontId="3"/>
  </si>
  <si>
    <t>2022-経産	-21-	0167</t>
    <phoneticPr fontId="3"/>
  </si>
  <si>
    <t>基金の造成の
経緯②</t>
    <rPh sb="0" eb="2">
      <t>キキン</t>
    </rPh>
    <rPh sb="3" eb="5">
      <t>ゾウセイ</t>
    </rPh>
    <rPh sb="7" eb="9">
      <t>ケイイ</t>
    </rPh>
    <phoneticPr fontId="3"/>
  </si>
  <si>
    <t>エネルギー対策特別会計</t>
    <rPh sb="5" eb="7">
      <t>タイサク</t>
    </rPh>
    <rPh sb="7" eb="9">
      <t>トクベツ</t>
    </rPh>
    <rPh sb="9" eb="11">
      <t>カイケイ</t>
    </rPh>
    <phoneticPr fontId="3"/>
  </si>
  <si>
    <t>(項)電源立地対策費 (目)電源立地等推進対策補助金</t>
    <rPh sb="1" eb="2">
      <t>コウ</t>
    </rPh>
    <rPh sb="12" eb="13">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</si>
  <si>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</si>
  <si>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</si>
  <si>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</si>
  <si>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</si>
  <si>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</si>
  <si>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</si>
  <si>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</si>
  <si>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</si>
  <si>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</si>
  <si>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</si>
  <si>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（交付の条件）
第１１条　基金設置法人は、補助金の交付を受けて基金を造成するものとする。また、この補助金の交付の決定には、次に掲げる条件が付されるものとする。
一　基金の設置後、速やかに、基金事業に係る運営及び管理に関する基本的事項として、実施要領第２の２．及び第４の５．（２）に定める事項について公表しなければならない。
二　基金を廃止するまでの間、毎年度、基金の額及び基金事業の実施状況報告について、実施要領第２の９．に定める事項について大臣に報告しなければならない。
三　基金の額が基金事業の実施の状況その他の事情に照らして過大であると大臣が認めた場合又は大臣が定めた基金の廃止の時期が到来したこと、基金を継続する必要性が認められなくなったこと等その他の事情により基金を廃止した場合は、速やかに交付を受けた補助金の全部又は一部に相当する金額を国庫に納付しなければならない。
四～九　（略）</t>
    <rPh sb="395" eb="396">
      <t>リャク</t>
    </rPh>
    <phoneticPr fontId="3"/>
  </si>
  <si>
    <r>
      <t xml:space="preserve">活動内容①
</t>
    </r>
    <r>
      <rPr>
        <sz val="9"/>
        <color theme="1"/>
        <rFont val="ＭＳ Ｐゴシック"/>
        <family val="3"/>
        <charset val="128"/>
      </rPr>
      <t>（アクティビティ）</t>
    </r>
    <phoneticPr fontId="3"/>
  </si>
  <si>
    <t>ALPS処理水の海洋放出に伴う風評影響を最大限抑制すべく、ALPS処理水の安全性等に関する理解醸成を実施する。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</si>
  <si>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</si>
  <si>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</si>
  <si>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</si>
  <si>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</si>
  <si>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</si>
  <si>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</si>
  <si>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</si>
  <si>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</si>
  <si>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</si>
  <si>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ALPS処理水に関する広報事業を実施する。</t>
    <rPh sb="8" eb="9">
      <t>カン</t>
    </rPh>
    <rPh sb="11" eb="13">
      <t>コウホウ</t>
    </rPh>
    <rPh sb="13" eb="15">
      <t>ジギョウ</t>
    </rPh>
    <rPh sb="16" eb="18">
      <t>ジッシ</t>
    </rPh>
    <phoneticPr fontId="3"/>
  </si>
  <si>
    <t>事業の実施件数</t>
    <rPh sb="0" eb="2">
      <t>ジギョウ</t>
    </rPh>
    <rPh sb="3" eb="5">
      <t>ジッシ</t>
    </rPh>
    <rPh sb="5" eb="7">
      <t>ケンスウ</t>
    </rPh>
    <phoneticPr fontId="3"/>
  </si>
  <si>
    <t>活動実績</t>
    <rPh sb="0" eb="2">
      <t>カツドウ</t>
    </rPh>
    <rPh sb="2" eb="4">
      <t>ジッセキ</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</si>
  <si>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</si>
  <si>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</si>
  <si>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</si>
  <si>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</si>
  <si>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</si>
  <si>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</si>
  <si>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</si>
  <si>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</si>
  <si>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円/KG</t>
    <rPh sb="0" eb="1">
      <t>エン</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</si>
  <si>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</si>
  <si>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</si>
  <si>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</si>
  <si>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</si>
  <si>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</si>
  <si>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</si>
  <si>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成果目標</t>
  </si>
  <si>
    <t>定量的な成果指標</t>
  </si>
  <si>
    <t>　</t>
  </si>
  <si>
    <t>単位</t>
  </si>
  <si>
    <t>令和2年度</t>
  </si>
  <si>
    <t>令和3年度</t>
  </si>
  <si>
    <t>令和4年度</t>
  </si>
  <si>
    <t>目標年度</t>
  </si>
  <si>
    <t>年度</t>
  </si>
  <si>
    <t>漁業産出額：　漁業産出額（農林水産省）
生産量：　漁業・養殖業生産統計（農林水産省）</t>
    <rPh sb="0" eb="2">
      <t>ギョギョウ</t>
    </rPh>
    <rPh sb="2" eb="4">
      <t>サンシュツ</t>
    </rPh>
    <rPh sb="4" eb="5">
      <t>ガク</t>
    </rPh>
    <rPh sb="7" eb="9">
      <t>ギョギョウ</t>
    </rPh>
    <rPh sb="9" eb="11">
      <t>サンシュツ</t>
    </rPh>
    <rPh sb="11" eb="12">
      <t>ガク</t>
    </rPh>
    <rPh sb="13" eb="15">
      <t>ノウリン</t>
    </rPh>
    <rPh sb="15" eb="18">
      <t>スイサンショウ</t>
    </rPh>
    <rPh sb="20" eb="22">
      <t>セイサン</t>
    </rPh>
    <rPh sb="22" eb="23">
      <t>リョウ</t>
    </rPh>
    <rPh sb="25" eb="27">
      <t>ギョギョウ</t>
    </rPh>
    <rPh sb="28" eb="31">
      <t>ヨウショクギョウ</t>
    </rPh>
    <rPh sb="31" eb="33">
      <t>セイサン</t>
    </rPh>
    <rPh sb="33" eb="35">
      <t>トウケイ</t>
    </rPh>
    <rPh sb="36" eb="38">
      <t>ノウリン</t>
    </rPh>
    <rPh sb="38" eb="41">
      <t>スイサンショウ</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</si>
  <si>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</si>
  <si>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</si>
  <si>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</si>
  <si>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活動内容②
</t>
    </r>
    <r>
      <rPr>
        <sz val="9"/>
        <rFont val="ＭＳ Ｐゴシック"/>
        <family val="3"/>
        <charset val="128"/>
      </rPr>
      <t>（アクティビティ）</t>
    </r>
    <phoneticPr fontId="3"/>
  </si>
  <si>
    <t>水産物の需要減少が生じた場合に、漁業者団体等が、水産物の販路拡大等の取組や水産物の一時的買取り・保管を実施するための経費を補助する。</t>
    <rPh sb="34" eb="36">
      <t>トリクミ</t>
    </rPh>
    <phoneticPr fontId="3"/>
  </si>
  <si>
    <r>
      <t xml:space="preserve">活動目標及び
活動実績②
</t>
    </r>
    <r>
      <rPr>
        <sz val="9"/>
        <rFont val="ＭＳ Ｐゴシック"/>
        <family val="3"/>
        <charset val="128"/>
      </rPr>
      <t>（アウトプット）</t>
    </r>
    <phoneticPr fontId="3"/>
  </si>
  <si>
    <t>水産物に風評影響が生じた場合に、漁業者団体等が、水産物の販路拡大等の取組や水産物の一時的買取り・保管を実施するための経費を補助する。</t>
  </si>
  <si>
    <t>事業者等への交付決定件数</t>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</si>
  <si>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</si>
  <si>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</si>
  <si>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成果目標➁-1の設定理由
</t>
    </r>
    <r>
      <rPr>
        <sz val="9"/>
        <rFont val="ＭＳ Ｐゴシック"/>
        <family val="3"/>
        <charset val="128"/>
      </rPr>
      <t>（アウトカムからのつながり）</t>
    </r>
    <rPh sb="0" eb="2">
      <t>セイカ</t>
    </rPh>
    <rPh sb="2" eb="4">
      <t>モクヒョウ</t>
    </rPh>
    <rPh sb="8" eb="10">
      <t>セッテイ</t>
    </rPh>
    <rPh sb="10" eb="12">
      <t>リユウ</t>
    </rPh>
    <phoneticPr fontId="3"/>
  </si>
  <si>
    <r>
      <t xml:space="preserve">成果目標及び
成果実績②-1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</si>
  <si>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漁業産出額：　漁業産出額（農林水産省）
生産量：　漁業・養殖業生産統計（農林水産省）</t>
    <rPh sb="0" eb="2">
      <t>ギョギョウ</t>
    </rPh>
    <rPh sb="2" eb="4">
      <t>サンシュツ</t>
    </rPh>
    <rPh sb="4" eb="5">
      <t>ガク</t>
    </rPh>
    <rPh sb="7" eb="9">
      <t>ギョギョウ</t>
    </rPh>
    <rPh sb="13" eb="18">
      <t>ノウリンスイサンショウ</t>
    </rPh>
    <rPh sb="20" eb="23">
      <t>セイサンリョウ</t>
    </rPh>
    <rPh sb="36" eb="38">
      <t>ノウリン</t>
    </rPh>
    <rPh sb="38" eb="40">
      <t>スイサン</t>
    </rPh>
    <rPh sb="40" eb="41">
      <t>ショウ</t>
    </rPh>
    <phoneticPr fontId="3"/>
  </si>
  <si>
    <r>
      <t>アクティビティ</t>
    </r>
    <r>
      <rPr>
        <sz val="11"/>
        <rFont val="ＭＳ Ｐゴシック"/>
        <family val="3"/>
        <charset val="128"/>
      </rPr>
      <t>②についてアウトカムが複数設定できない場合の理由</t>
    </r>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</si>
  <si>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</si>
  <si>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</si>
  <si>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</si>
  <si>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</si>
  <si>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</si>
  <si>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</si>
  <si>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</si>
  <si>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</si>
  <si>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</si>
  <si>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</si>
  <si>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</si>
  <si>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</si>
  <si>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</si>
  <si>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</si>
  <si>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</si>
  <si>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</si>
  <si>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</si>
  <si>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</si>
  <si>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</si>
  <si>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</si>
  <si>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</si>
  <si>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</si>
  <si>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</si>
  <si>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</si>
  <si>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</si>
  <si>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</si>
  <si>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 xml:space="preserve">（単位：百万円）
</t>
    </r>
    <r>
      <rPr>
        <b/>
        <sz val="11"/>
        <color theme="1"/>
        <rFont val="ＭＳ Ｐゴシック"/>
        <family val="3"/>
        <charset val="128"/>
      </rPr>
      <t>①広報</t>
    </r>
    <rPh sb="0" eb="2">
      <t>ホジョ</t>
    </rPh>
    <rPh sb="2" eb="3">
      <t>トウ</t>
    </rPh>
    <rPh sb="4" eb="5">
      <t>カン</t>
    </rPh>
    <rPh sb="7" eb="9">
      <t>コウフ</t>
    </rPh>
    <rPh sb="9" eb="11">
      <t>ケッテイ</t>
    </rPh>
    <rPh sb="11" eb="13">
      <t>ジッセキ</t>
    </rPh>
    <rPh sb="25" eb="27">
      <t>コウホウ</t>
    </rPh>
    <phoneticPr fontId="3"/>
  </si>
  <si>
    <t>交付決定年度</t>
    <rPh sb="0" eb="2">
      <t>コウフ</t>
    </rPh>
    <rPh sb="2" eb="4">
      <t>ケッテイ</t>
    </rPh>
    <rPh sb="4" eb="5">
      <t>ネン</t>
    </rPh>
    <rPh sb="5" eb="6">
      <t>ド</t>
    </rPh>
    <phoneticPr fontId="3"/>
  </si>
  <si>
    <t>契約締結額</t>
    <rPh sb="0" eb="2">
      <t>ケイヤク</t>
    </rPh>
    <rPh sb="2" eb="4">
      <t>テイケツ</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</si>
  <si>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</si>
  <si>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</si>
  <si>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</si>
  <si>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</si>
  <si>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</si>
  <si>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</si>
  <si>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</si>
  <si>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</si>
  <si>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</si>
  <si>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</si>
  <si>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補助等に関する交付決定実績
</t>
    </r>
    <r>
      <rPr>
        <sz val="9"/>
        <color theme="1"/>
        <rFont val="ＭＳ Ｐゴシック"/>
        <family val="3"/>
        <charset val="128"/>
      </rPr>
      <t>（単位：百万円）</t>
    </r>
    <r>
      <rPr>
        <b/>
        <sz val="11"/>
        <color theme="1"/>
        <rFont val="ＭＳ Ｐゴシック"/>
        <family val="3"/>
        <charset val="128"/>
      </rPr>
      <t xml:space="preserve">
②補助事業</t>
    </r>
    <rPh sb="0" eb="2">
      <t>ホジョ</t>
    </rPh>
    <rPh sb="2" eb="3">
      <t>トウ</t>
    </rPh>
    <rPh sb="4" eb="5">
      <t>カン</t>
    </rPh>
    <rPh sb="7" eb="9">
      <t>コウフ</t>
    </rPh>
    <rPh sb="9" eb="11">
      <t>ケッテイ</t>
    </rPh>
    <rPh sb="11" eb="13">
      <t>ジッセキ</t>
    </rPh>
    <rPh sb="25" eb="27">
      <t>ホジョ</t>
    </rPh>
    <rPh sb="27" eb="29">
      <t>ジギョウ</t>
    </rPh>
    <phoneticPr fontId="3"/>
  </si>
  <si>
    <t>交付決定額</t>
    <rPh sb="0" eb="2">
      <t>コウフ</t>
    </rPh>
    <rPh sb="2" eb="4">
      <t>ケッテイ</t>
    </rPh>
    <rPh sb="4" eb="5">
      <t>ガク</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</si>
  <si>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</si>
  <si>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</si>
  <si>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</si>
  <si>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</si>
  <si>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</si>
  <si>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</si>
  <si>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</si>
  <si>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</si>
  <si>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</si>
  <si>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</si>
  <si>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</si>
  <si>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</si>
  <si>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</si>
  <si>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</si>
  <si>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</si>
  <si>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</si>
  <si>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</si>
  <si>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</si>
  <si>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</si>
  <si>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</si>
  <si>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</si>
  <si>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</si>
  <si>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</si>
  <si>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</si>
  <si>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</si>
  <si>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</si>
  <si>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</si>
  <si>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</si>
  <si>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保有割合＝①28,159,617,785円÷②28,159,617,785円</t>
    <rPh sb="0" eb="2">
      <t>ホユウ</t>
    </rPh>
    <rPh sb="2" eb="4">
      <t>ワリアイ</t>
    </rPh>
    <rPh sb="20" eb="21">
      <t>エン</t>
    </rPh>
    <rPh sb="37" eb="38">
      <t>エン</t>
    </rPh>
    <phoneticPr fontId="3"/>
  </si>
  <si>
    <t>各項の
内容</t>
    <rPh sb="0" eb="1">
      <t>カク</t>
    </rPh>
    <rPh sb="1" eb="2">
      <t>コウ</t>
    </rPh>
    <rPh sb="4" eb="6">
      <t>ナイヨウ</t>
    </rPh>
    <phoneticPr fontId="3"/>
  </si>
  <si>
    <t>①直近年度末の基金残高
②ALPS処理水の風評影響が生じた場合に備えた事業経費</t>
    <rPh sb="1" eb="3">
      <t>チョッキン</t>
    </rPh>
    <rPh sb="3" eb="6">
      <t>ネンドマツ</t>
    </rPh>
    <rPh sb="7" eb="9">
      <t>キキン</t>
    </rPh>
    <rPh sb="9" eb="11">
      <t>ザンダカ</t>
    </rPh>
    <rPh sb="17" eb="19">
      <t>ショリ</t>
    </rPh>
    <rPh sb="19" eb="20">
      <t>スイ</t>
    </rPh>
    <rPh sb="21" eb="23">
      <t>フウヒョウ</t>
    </rPh>
    <rPh sb="23" eb="25">
      <t>エイキョウ</t>
    </rPh>
    <rPh sb="26" eb="27">
      <t>ショウ</t>
    </rPh>
    <rPh sb="29" eb="31">
      <t>バアイ</t>
    </rPh>
    <rPh sb="32" eb="33">
      <t>ソナ</t>
    </rPh>
    <rPh sb="35" eb="37">
      <t>ジギョウ</t>
    </rPh>
    <rPh sb="37" eb="39">
      <t>ケイヒ</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</si>
  <si>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</si>
  <si>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②28,159,617,785円＝③26,991,781,410円+④1,167,836,375円</t>
    <rPh sb="15" eb="16">
      <t>エン</t>
    </rPh>
    <rPh sb="48" eb="49">
      <t>エン</t>
    </rPh>
    <phoneticPr fontId="3"/>
  </si>
  <si>
    <t>各項の
内容</t>
    <rPh sb="0" eb="2">
      <t>カクコウ</t>
    </rPh>
    <rPh sb="4" eb="6">
      <t>ナイヨウ</t>
    </rPh>
    <phoneticPr fontId="3"/>
  </si>
  <si>
    <t>③ALPS処理水の風評影響が生じた場合に見込まれる補助事業経費（風評影響を受けた水産物を２年間買取保管等行うのに必要となる費用）26,951,781,410円+管理費（事業実施する場合に必要となる事務局費２年間分）40,000,000円
④広報事業経費＋管理費（今後使用見込みの広報事業経費＋管理費）</t>
    <rPh sb="5" eb="7">
      <t>ショリ</t>
    </rPh>
    <rPh sb="7" eb="8">
      <t>スイ</t>
    </rPh>
    <rPh sb="9" eb="11">
      <t>フウヒョウ</t>
    </rPh>
    <rPh sb="11" eb="13">
      <t>エイキョウ</t>
    </rPh>
    <rPh sb="14" eb="15">
      <t>ショウ</t>
    </rPh>
    <rPh sb="17" eb="19">
      <t>バアイ</t>
    </rPh>
    <rPh sb="20" eb="22">
      <t>ミコ</t>
    </rPh>
    <rPh sb="25" eb="27">
      <t>ホジョ</t>
    </rPh>
    <rPh sb="27" eb="29">
      <t>ジギョウ</t>
    </rPh>
    <rPh sb="29" eb="31">
      <t>ケイヒ</t>
    </rPh>
    <rPh sb="32" eb="34">
      <t>フウヒョウ</t>
    </rPh>
    <rPh sb="34" eb="36">
      <t>エイキョウ</t>
    </rPh>
    <rPh sb="37" eb="38">
      <t>ウ</t>
    </rPh>
    <rPh sb="40" eb="43">
      <t>スイサンブツ</t>
    </rPh>
    <rPh sb="45" eb="47">
      <t>ネンカン</t>
    </rPh>
    <rPh sb="47" eb="49">
      <t>カイト</t>
    </rPh>
    <rPh sb="49" eb="51">
      <t>ホカン</t>
    </rPh>
    <rPh sb="51" eb="52">
      <t>トウ</t>
    </rPh>
    <rPh sb="52" eb="53">
      <t>オコナ</t>
    </rPh>
    <rPh sb="56" eb="58">
      <t>ヒツヨウ</t>
    </rPh>
    <rPh sb="61" eb="63">
      <t>ヒヨウ</t>
    </rPh>
    <rPh sb="78" eb="79">
      <t>エン</t>
    </rPh>
    <rPh sb="80" eb="83">
      <t>カンリヒ</t>
    </rPh>
    <rPh sb="84" eb="86">
      <t>ジギョウ</t>
    </rPh>
    <rPh sb="86" eb="88">
      <t>ジッシ</t>
    </rPh>
    <rPh sb="90" eb="92">
      <t>バアイ</t>
    </rPh>
    <rPh sb="93" eb="95">
      <t>ヒツヨウ</t>
    </rPh>
    <rPh sb="98" eb="100">
      <t>ジム</t>
    </rPh>
    <rPh sb="100" eb="101">
      <t>キョク</t>
    </rPh>
    <rPh sb="101" eb="102">
      <t>ヒ</t>
    </rPh>
    <rPh sb="103" eb="105">
      <t>ネンカン</t>
    </rPh>
    <rPh sb="105" eb="106">
      <t>ブン</t>
    </rPh>
    <rPh sb="117" eb="118">
      <t>エン</t>
    </rPh>
    <rPh sb="120" eb="122">
      <t>コウホウ</t>
    </rPh>
    <rPh sb="122" eb="124">
      <t>ジギョウ</t>
    </rPh>
    <rPh sb="124" eb="126">
      <t>ケイヒ</t>
    </rPh>
    <rPh sb="131" eb="133">
      <t>コンゴ</t>
    </rPh>
    <rPh sb="133" eb="135">
      <t>シヨウ</t>
    </rPh>
    <rPh sb="135" eb="137">
      <t>ミコ</t>
    </rPh>
    <rPh sb="139" eb="141">
      <t>コウホウ</t>
    </rPh>
    <rPh sb="141" eb="143">
      <t>ジギョウ</t>
    </rPh>
    <rPh sb="143" eb="145">
      <t>ケイヒ</t>
    </rPh>
    <rPh sb="146" eb="149">
      <t>カンリヒ</t>
    </rPh>
    <phoneticPr fontId="3"/>
  </si>
  <si>
    <t>事業見込みに用いた指標の積算根拠</t>
    <rPh sb="0" eb="2">
      <t>ジギョウ</t>
    </rPh>
    <rPh sb="2" eb="4">
      <t>ミコ</t>
    </rPh>
    <rPh sb="6" eb="7">
      <t>モチ</t>
    </rPh>
    <rPh sb="9" eb="11">
      <t>シヒョウ</t>
    </rPh>
    <rPh sb="12" eb="14">
      <t>セキサン</t>
    </rPh>
    <phoneticPr fontId="3"/>
  </si>
  <si>
    <t>③ALPS処理水の風評影響が生じた場合に見込まれる補助事業経費（風評影響を受けた水産物を２年間買取保管等行うのに必要となる費用）＋管理費（一般会計措置分）
④広報事業経費＋管理費（エネ特会措置分）</t>
    <rPh sb="69" eb="73">
      <t>イッパンカイケイ</t>
    </rPh>
    <rPh sb="73" eb="76">
      <t>ソチブン</t>
    </rPh>
    <rPh sb="92" eb="94">
      <t>トッカイ</t>
    </rPh>
    <rPh sb="94" eb="97">
      <t>ソチブン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</si>
  <si>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</si>
  <si>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令和4年度実績
③8,218,590円
④1,832,163,625円</t>
    <rPh sb="0" eb="2">
      <t>レイワ</t>
    </rPh>
    <rPh sb="3" eb="5">
      <t>ネンド</t>
    </rPh>
    <rPh sb="5" eb="7">
      <t>ジッセキ</t>
    </rPh>
    <rPh sb="18" eb="19">
      <t>エン</t>
    </rPh>
    <rPh sb="34" eb="35">
      <t>エン</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</si>
  <si>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</si>
  <si>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</si>
  <si>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</si>
  <si>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</si>
  <si>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</si>
  <si>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</si>
  <si>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</si>
  <si>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</si>
  <si>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</si>
  <si>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</si>
  <si>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</si>
  <si>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</si>
  <si>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</si>
  <si>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令和4年5月20日に当面必要な額として4,350百万円を拠出した。ALPS処理水の海洋放出に伴う風評影響に備えた基金であるため、令和5年に見込まれるALPS処理水の海洋放出に備え、令和５年１月25日に予算残額25,650百万円を拠出した。</t>
    <rPh sb="0" eb="2">
      <t>レイワ</t>
    </rPh>
    <rPh sb="3" eb="4">
      <t>ネン</t>
    </rPh>
    <rPh sb="5" eb="6">
      <t>ガツ</t>
    </rPh>
    <rPh sb="8" eb="9">
      <t>ニチ</t>
    </rPh>
    <rPh sb="10" eb="12">
      <t>トウメン</t>
    </rPh>
    <rPh sb="12" eb="14">
      <t>ヒツヨウ</t>
    </rPh>
    <rPh sb="15" eb="16">
      <t>ガク</t>
    </rPh>
    <rPh sb="24" eb="27">
      <t>ヒャクマンエン</t>
    </rPh>
    <rPh sb="28" eb="30">
      <t>キョシュツ</t>
    </rPh>
    <rPh sb="37" eb="39">
      <t>ショリ</t>
    </rPh>
    <rPh sb="39" eb="40">
      <t>スイ</t>
    </rPh>
    <rPh sb="41" eb="43">
      <t>カイヨウ</t>
    </rPh>
    <rPh sb="43" eb="45">
      <t>ホウシュツ</t>
    </rPh>
    <rPh sb="46" eb="47">
      <t>トモナ</t>
    </rPh>
    <rPh sb="48" eb="50">
      <t>フウヒョウ</t>
    </rPh>
    <rPh sb="50" eb="52">
      <t>エイキョウ</t>
    </rPh>
    <rPh sb="53" eb="54">
      <t>ソナ</t>
    </rPh>
    <rPh sb="56" eb="58">
      <t>キキン</t>
    </rPh>
    <rPh sb="64" eb="66">
      <t>レイワ</t>
    </rPh>
    <rPh sb="67" eb="68">
      <t>ネン</t>
    </rPh>
    <rPh sb="69" eb="71">
      <t>ミコ</t>
    </rPh>
    <rPh sb="78" eb="80">
      <t>ショリ</t>
    </rPh>
    <rPh sb="80" eb="81">
      <t>スイ</t>
    </rPh>
    <rPh sb="82" eb="84">
      <t>カイヨウ</t>
    </rPh>
    <rPh sb="84" eb="86">
      <t>ホウシュツ</t>
    </rPh>
    <rPh sb="87" eb="88">
      <t>ソナ</t>
    </rPh>
    <rPh sb="90" eb="92">
      <t>レイワ</t>
    </rPh>
    <rPh sb="100" eb="102">
      <t>ヨサン</t>
    </rPh>
    <rPh sb="102" eb="104">
      <t>ザンガク</t>
    </rPh>
    <rPh sb="110" eb="112">
      <t>ヒャクマン</t>
    </rPh>
    <rPh sb="112" eb="113">
      <t>エン</t>
    </rPh>
    <rPh sb="114" eb="116">
      <t>キョシュツ</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</si>
  <si>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</si>
  <si>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基金設置法人及び事務局と定期的に打ち合わせを行い、事業の進捗状況や基金の管理状況等について確認を行っている。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</si>
  <si>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</si>
  <si>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</si>
  <si>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公募による選定を実施しており、有識者による厳正な審査を経て選定を実施した。審査では基金の管理・運用方法や事業体制・事務費用、法人の有する知見などを確認し、事業実施にあたっての適格性を確認している。　</t>
    <rPh sb="37" eb="39">
      <t>シンサ</t>
    </rPh>
    <rPh sb="41" eb="43">
      <t>キキン</t>
    </rPh>
    <rPh sb="44" eb="46">
      <t>カンリ</t>
    </rPh>
    <rPh sb="47" eb="49">
      <t>ウンヨウ</t>
    </rPh>
    <rPh sb="49" eb="51">
      <t>ホウホウ</t>
    </rPh>
    <rPh sb="52" eb="54">
      <t>ジギョウ</t>
    </rPh>
    <rPh sb="54" eb="56">
      <t>タイセイ</t>
    </rPh>
    <rPh sb="57" eb="59">
      <t>ジム</t>
    </rPh>
    <rPh sb="59" eb="61">
      <t>ヒヨウ</t>
    </rPh>
    <rPh sb="62" eb="64">
      <t>ホウジン</t>
    </rPh>
    <rPh sb="65" eb="66">
      <t>ユウ</t>
    </rPh>
    <rPh sb="68" eb="70">
      <t>チケン</t>
    </rPh>
    <rPh sb="73" eb="75">
      <t>カクニン</t>
    </rPh>
    <rPh sb="77" eb="79">
      <t>ジギョウ</t>
    </rPh>
    <rPh sb="79" eb="81">
      <t>ジッシ</t>
    </rPh>
    <rPh sb="87" eb="90">
      <t>テキカクセイ</t>
    </rPh>
    <rPh sb="91" eb="93">
      <t>カクニン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</si>
  <si>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</si>
  <si>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法人の沿革や法人が過去に実施している事業内容は本補助事業との親和性が高く、本事業においても法人の有する専門的知見を活かした事業運営がなされている。また基金の管理についても安全に透明性が確保される方法により行われており、これらをふまえると基金設置法人は的確であると考えられる。</t>
    <rPh sb="6" eb="8">
      <t>ホウジン</t>
    </rPh>
    <rPh sb="9" eb="11">
      <t>カコ</t>
    </rPh>
    <rPh sb="37" eb="38">
      <t>ホン</t>
    </rPh>
    <rPh sb="38" eb="40">
      <t>ジギョウ</t>
    </rPh>
    <rPh sb="45" eb="47">
      <t>ホウジン</t>
    </rPh>
    <rPh sb="48" eb="49">
      <t>ユウ</t>
    </rPh>
    <rPh sb="75" eb="77">
      <t>キキン</t>
    </rPh>
    <rPh sb="78" eb="80">
      <t>カンリ</t>
    </rPh>
    <rPh sb="85" eb="87">
      <t>アンゼン</t>
    </rPh>
    <rPh sb="88" eb="91">
      <t>トウメイセイ</t>
    </rPh>
    <rPh sb="92" eb="94">
      <t>カクホ</t>
    </rPh>
    <rPh sb="97" eb="99">
      <t>ホウホウ</t>
    </rPh>
    <rPh sb="102" eb="103">
      <t>オコナ</t>
    </rPh>
    <rPh sb="118" eb="120">
      <t>キキン</t>
    </rPh>
    <rPh sb="120" eb="122">
      <t>セッチ</t>
    </rPh>
    <rPh sb="122" eb="124">
      <t>ホウジン</t>
    </rPh>
    <rPh sb="125" eb="127">
      <t>テキカク</t>
    </rPh>
    <rPh sb="131" eb="132">
      <t>カンガ</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</si>
  <si>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</si>
  <si>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</si>
  <si>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r>
      <t xml:space="preserve">・本基金はALPS処理水の海洋放出に備えた基金であり、令和４年度は補助金の執行がなされておらず、管理費や人件費については点検の結果特段の問題は認められず、現時点では適切と考える。
・今後、ALPS処理水の風評影響の大きさの予測を踏まえ、基金を執行していく。
・基金の保有割合についても、今後の風評影響に備える観点で基金を積んでおり、現時点では適切と考える。
</t>
    </r>
    <r>
      <rPr>
        <sz val="11"/>
        <rFont val="ＭＳ Ｐゴシック"/>
        <family val="3"/>
        <charset val="128"/>
      </rPr>
      <t>令和５年12月20日付行政改革推進会議「基金の点検・見直しの横断的な方針」を踏まえ、改善の方向は以下のとおり。</t>
    </r>
    <rPh sb="1" eb="2">
      <t>ホン</t>
    </rPh>
    <rPh sb="2" eb="4">
      <t>キキン</t>
    </rPh>
    <rPh sb="9" eb="11">
      <t>ショリ</t>
    </rPh>
    <rPh sb="11" eb="12">
      <t>スイ</t>
    </rPh>
    <rPh sb="13" eb="15">
      <t>カイヨウ</t>
    </rPh>
    <rPh sb="15" eb="17">
      <t>ホウシュツ</t>
    </rPh>
    <rPh sb="18" eb="19">
      <t>ソナ</t>
    </rPh>
    <rPh sb="21" eb="23">
      <t>キキン</t>
    </rPh>
    <rPh sb="27" eb="29">
      <t>レイワ</t>
    </rPh>
    <rPh sb="30" eb="32">
      <t>ネンド</t>
    </rPh>
    <rPh sb="33" eb="36">
      <t>ホジョキン</t>
    </rPh>
    <rPh sb="37" eb="39">
      <t>シッコウ</t>
    </rPh>
    <rPh sb="77" eb="80">
      <t>ゲンジテン</t>
    </rPh>
    <rPh sb="82" eb="84">
      <t>テキセツ</t>
    </rPh>
    <rPh sb="85" eb="86">
      <t>カンガ</t>
    </rPh>
    <rPh sb="130" eb="132">
      <t>キキン</t>
    </rPh>
    <rPh sb="133" eb="135">
      <t>ホユウ</t>
    </rPh>
    <rPh sb="135" eb="137">
      <t>ワリアイ</t>
    </rPh>
    <rPh sb="143" eb="145">
      <t>コンゴ</t>
    </rPh>
    <rPh sb="146" eb="148">
      <t>フウヒョウ</t>
    </rPh>
    <rPh sb="148" eb="150">
      <t>エイキョウ</t>
    </rPh>
    <rPh sb="151" eb="152">
      <t>ソナ</t>
    </rPh>
    <rPh sb="154" eb="156">
      <t>カンテン</t>
    </rPh>
    <rPh sb="157" eb="159">
      <t>キキン</t>
    </rPh>
    <rPh sb="160" eb="161">
      <t>ツ</t>
    </rPh>
    <rPh sb="166" eb="169">
      <t>ゲンジテン</t>
    </rPh>
    <rPh sb="171" eb="173">
      <t>テキセツ</t>
    </rPh>
    <rPh sb="174" eb="175">
      <t>カンガ</t>
    </rPh>
    <phoneticPr fontId="3"/>
  </si>
  <si>
    <t>目標年度（令和７年度）における効果測定に関する評価</t>
    <phoneticPr fontId="3"/>
  </si>
  <si>
    <t>改善の方向性</t>
    <rPh sb="0" eb="2">
      <t>カイゼン</t>
    </rPh>
    <rPh sb="3" eb="6">
      <t>ホウコウセイ</t>
    </rPh>
    <phoneticPr fontId="3"/>
  </si>
  <si>
    <t>令和５年12月20日付行政改革推進会議「基金の点検・見直しの横断的な方針」を踏まえ、アウトカムについて再精査し、定量的かつ適切な指標を設定。基金の終期は、平成18年8月15日閣議決定「補助金等の交付により造成した基金等に関する基準」を鑑みて設定した。
今後も引き続き執行状況を見つつ適宜点検し、執行を効率化する。</t>
    <rPh sb="127" eb="129">
      <t>コンゴ</t>
    </rPh>
    <rPh sb="142" eb="144">
      <t>テキギ</t>
    </rPh>
    <rPh sb="153" eb="154">
      <t>カ</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</si>
  <si>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</si>
  <si>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</si>
  <si>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令和５年12月20日付行政改革推進会議決定「基金の点検・見直しの横断的な方針について」に基づき適切に対応している。引き続き不断の見直しを行うこと。</t>
    <rPh sb="44" eb="45">
      <t>モト</t>
    </rPh>
    <rPh sb="47" eb="49">
      <t>テキセツ</t>
    </rPh>
    <rPh sb="50" eb="52">
      <t>タイオウ</t>
    </rPh>
    <rPh sb="57" eb="58">
      <t>ヒ</t>
    </rPh>
    <rPh sb="59" eb="60">
      <t>ツヅ</t>
    </rPh>
    <rPh sb="61" eb="63">
      <t>フダン</t>
    </rPh>
    <rPh sb="64" eb="66">
      <t>ミナオ</t>
    </rPh>
    <rPh sb="68" eb="69">
      <t>オコナ</t>
    </rPh>
    <phoneticPr fontId="3"/>
  </si>
  <si>
    <t>所見を踏まえた改善点</t>
    <phoneticPr fontId="3"/>
  </si>
  <si>
    <t>・基金設置法人の指導監督を適切に実施するとともに、成果目標の達成に向けた事業の進捗管理を適切に実施する。
・基金事業の執行に当たっては、審査、交付、事業者対応等の事務を基金設置法人任せにすることがないように適切に履行体制、執行状況の確認、管理を行い、業務の効率化に努める。</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</si>
  <si>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</si>
  <si>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</si>
  <si>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</si>
  <si>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</si>
  <si>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</si>
  <si>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A.公益財団法人水産物安定供給推進機構</t>
    <phoneticPr fontId="3"/>
  </si>
  <si>
    <t>B.公益財団法人原子力安全研究協会</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</si>
  <si>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</si>
  <si>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</si>
  <si>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</si>
  <si>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</si>
  <si>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基金の管理・執行に関する業務</t>
    <rPh sb="0" eb="2">
      <t>キキン</t>
    </rPh>
    <rPh sb="3" eb="5">
      <t>カンリ</t>
    </rPh>
    <rPh sb="6" eb="8">
      <t>シッコウ</t>
    </rPh>
    <rPh sb="9" eb="10">
      <t>カン</t>
    </rPh>
    <rPh sb="12" eb="14">
      <t>ギョウム</t>
    </rPh>
    <phoneticPr fontId="3"/>
  </si>
  <si>
    <t>委託事業の管理</t>
    <rPh sb="0" eb="2">
      <t>イタク</t>
    </rPh>
    <rPh sb="2" eb="4">
      <t>ジギョウ</t>
    </rPh>
    <rPh sb="5" eb="7">
      <t>カンリ</t>
    </rPh>
    <phoneticPr fontId="3"/>
  </si>
  <si>
    <t>事務費賃料</t>
    <rPh sb="0" eb="3">
      <t>ジムヒ</t>
    </rPh>
    <rPh sb="3" eb="5">
      <t>チンリョウ</t>
    </rPh>
    <phoneticPr fontId="3"/>
  </si>
  <si>
    <t>事務所賃料</t>
    <rPh sb="0" eb="2">
      <t>ジム</t>
    </rPh>
    <rPh sb="2" eb="3">
      <t>ショ</t>
    </rPh>
    <rPh sb="3" eb="5">
      <t>チンリョウ</t>
    </rPh>
    <phoneticPr fontId="3"/>
  </si>
  <si>
    <t>事業費</t>
    <rPh sb="0" eb="2">
      <t>ジギョウ</t>
    </rPh>
    <rPh sb="2" eb="3">
      <t>ヒ</t>
    </rPh>
    <phoneticPr fontId="3"/>
  </si>
  <si>
    <t>旅費、審査委員旅費、通信費、調査費、電子計算機借料</t>
    <rPh sb="0" eb="2">
      <t>リョヒ</t>
    </rPh>
    <rPh sb="3" eb="5">
      <t>シンサ</t>
    </rPh>
    <rPh sb="5" eb="7">
      <t>イイン</t>
    </rPh>
    <rPh sb="7" eb="9">
      <t>リョヒ</t>
    </rPh>
    <rPh sb="10" eb="13">
      <t>ツウシンヒ</t>
    </rPh>
    <rPh sb="14" eb="16">
      <t>チョウサ</t>
    </rPh>
    <rPh sb="16" eb="17">
      <t>ヒ</t>
    </rPh>
    <rPh sb="18" eb="20">
      <t>デンシ</t>
    </rPh>
    <rPh sb="20" eb="23">
      <t>ケイサンキ</t>
    </rPh>
    <rPh sb="23" eb="25">
      <t>シャクリョウ</t>
    </rPh>
    <phoneticPr fontId="3"/>
  </si>
  <si>
    <t>旅費</t>
    <rPh sb="0" eb="2">
      <t>リョヒ</t>
    </rPh>
    <phoneticPr fontId="3"/>
  </si>
  <si>
    <t>調査旅費</t>
    <rPh sb="0" eb="2">
      <t>チョウサ</t>
    </rPh>
    <rPh sb="2" eb="4">
      <t>リョヒ</t>
    </rPh>
    <phoneticPr fontId="3"/>
  </si>
  <si>
    <t>外注費</t>
    <rPh sb="0" eb="3">
      <t>ガイチュウヒ</t>
    </rPh>
    <phoneticPr fontId="3"/>
  </si>
  <si>
    <t>ホームページ構築</t>
    <rPh sb="6" eb="8">
      <t>コウチク</t>
    </rPh>
    <phoneticPr fontId="3"/>
  </si>
  <si>
    <t>備品費</t>
    <rPh sb="0" eb="3">
      <t>ビヒンヒ</t>
    </rPh>
    <phoneticPr fontId="3"/>
  </si>
  <si>
    <t>事務備品</t>
    <rPh sb="0" eb="2">
      <t>ジム</t>
    </rPh>
    <rPh sb="2" eb="4">
      <t>ビヒン</t>
    </rPh>
    <phoneticPr fontId="3"/>
  </si>
  <si>
    <t>一般管理費</t>
    <rPh sb="0" eb="2">
      <t>イッパン</t>
    </rPh>
    <rPh sb="2" eb="5">
      <t>カンリヒ</t>
    </rPh>
    <phoneticPr fontId="3"/>
  </si>
  <si>
    <t>その他諸経費</t>
    <phoneticPr fontId="3"/>
  </si>
  <si>
    <t>謝金</t>
    <rPh sb="0" eb="2">
      <t>シャキン</t>
    </rPh>
    <phoneticPr fontId="3"/>
  </si>
  <si>
    <t>第三者委員委員謝金</t>
    <rPh sb="0" eb="3">
      <t>ダイサンシャ</t>
    </rPh>
    <rPh sb="3" eb="5">
      <t>イイン</t>
    </rPh>
    <rPh sb="5" eb="7">
      <t>イイン</t>
    </rPh>
    <rPh sb="7" eb="9">
      <t>シャキン</t>
    </rPh>
    <phoneticPr fontId="3"/>
  </si>
  <si>
    <t>消耗品費</t>
    <rPh sb="0" eb="3">
      <t>ショウモウヒン</t>
    </rPh>
    <rPh sb="3" eb="4">
      <t>ヒ</t>
    </rPh>
    <phoneticPr fontId="3"/>
  </si>
  <si>
    <t>文具、郵便代、コピー用紙等</t>
    <rPh sb="0" eb="2">
      <t>ブング</t>
    </rPh>
    <rPh sb="3" eb="5">
      <t>ユウビン</t>
    </rPh>
    <rPh sb="5" eb="6">
      <t>ダイ</t>
    </rPh>
    <rPh sb="10" eb="12">
      <t>ヨウシ</t>
    </rPh>
    <rPh sb="12" eb="13">
      <t>トウ</t>
    </rPh>
    <phoneticPr fontId="3"/>
  </si>
  <si>
    <t>印刷製本費</t>
    <rPh sb="0" eb="2">
      <t>インサツ</t>
    </rPh>
    <rPh sb="2" eb="4">
      <t>セイホン</t>
    </rPh>
    <rPh sb="4" eb="5">
      <t>ヒ</t>
    </rPh>
    <phoneticPr fontId="3"/>
  </si>
  <si>
    <t>コピーカウンター</t>
    <phoneticPr fontId="3"/>
  </si>
  <si>
    <t>その他諸経費</t>
    <rPh sb="2" eb="3">
      <t>タ</t>
    </rPh>
    <rPh sb="3" eb="6">
      <t>ショケイヒ</t>
    </rPh>
    <phoneticPr fontId="3"/>
  </si>
  <si>
    <t>委託費</t>
    <rPh sb="0" eb="3">
      <t>イタクヒ</t>
    </rPh>
    <phoneticPr fontId="3"/>
  </si>
  <si>
    <t>事務局への委託</t>
    <rPh sb="0" eb="3">
      <t>ジムキョク</t>
    </rPh>
    <rPh sb="5" eb="7">
      <t>イタク</t>
    </rPh>
    <phoneticPr fontId="3"/>
  </si>
  <si>
    <t>福島第一原発のALPS処理水に関する広報事業の実施</t>
    <phoneticPr fontId="3"/>
  </si>
  <si>
    <t>計</t>
    <rPh sb="0" eb="1">
      <t>ケイ</t>
    </rPh>
    <phoneticPr fontId="3"/>
  </si>
  <si>
    <t>C.株式会社電通</t>
    <phoneticPr fontId="3"/>
  </si>
  <si>
    <t>D.</t>
    <phoneticPr fontId="3"/>
  </si>
  <si>
    <t>テレビCM、新聞広告、デジタル広告その他情報発信</t>
    <rPh sb="6" eb="8">
      <t>シンブン</t>
    </rPh>
    <rPh sb="8" eb="10">
      <t>コウコク</t>
    </rPh>
    <rPh sb="15" eb="17">
      <t>コウコク</t>
    </rPh>
    <rPh sb="19" eb="20">
      <t>タ</t>
    </rPh>
    <rPh sb="20" eb="22">
      <t>ジョウホウ</t>
    </rPh>
    <rPh sb="22" eb="24">
      <t>ハッシン</t>
    </rPh>
    <phoneticPr fontId="3"/>
  </si>
  <si>
    <t>再委託費・外注費</t>
    <rPh sb="0" eb="3">
      <t>サイイタク</t>
    </rPh>
    <rPh sb="3" eb="4">
      <t>ヒ</t>
    </rPh>
    <rPh sb="5" eb="8">
      <t>ガイチュウヒ</t>
    </rPh>
    <phoneticPr fontId="3"/>
  </si>
  <si>
    <t>販促イベント、HP製作、動画・新聞原稿作成、メディア説明会等</t>
    <rPh sb="0" eb="2">
      <t>ハンソク</t>
    </rPh>
    <rPh sb="9" eb="11">
      <t>セイサク</t>
    </rPh>
    <rPh sb="12" eb="14">
      <t>ドウガ</t>
    </rPh>
    <rPh sb="15" eb="17">
      <t>シンブン</t>
    </rPh>
    <rPh sb="17" eb="19">
      <t>ゲンコウ</t>
    </rPh>
    <rPh sb="19" eb="21">
      <t>サクセイ</t>
    </rPh>
    <rPh sb="26" eb="29">
      <t>セツメイカイ</t>
    </rPh>
    <rPh sb="29" eb="30">
      <t>トウ</t>
    </rPh>
    <phoneticPr fontId="3"/>
  </si>
  <si>
    <t>事業の実施、管理</t>
    <rPh sb="0" eb="2">
      <t>ジギョウ</t>
    </rPh>
    <rPh sb="3" eb="5">
      <t>ジッシ</t>
    </rPh>
    <rPh sb="6" eb="8">
      <t>カンリ</t>
    </rPh>
    <phoneticPr fontId="3"/>
  </si>
  <si>
    <t>E.株式会社読売エージェンシー</t>
    <phoneticPr fontId="3"/>
  </si>
  <si>
    <t>F.株式会社シーピーファイン</t>
    <phoneticPr fontId="3"/>
  </si>
  <si>
    <t>新聞原稿制作、キャンペーン用広報物等制作、地方紙掲載、Web広告等</t>
    <rPh sb="0" eb="2">
      <t>シンブン</t>
    </rPh>
    <rPh sb="2" eb="4">
      <t>ゲンコウ</t>
    </rPh>
    <rPh sb="4" eb="6">
      <t>セイサク</t>
    </rPh>
    <rPh sb="13" eb="14">
      <t>ヨウ</t>
    </rPh>
    <rPh sb="14" eb="16">
      <t>コウホウ</t>
    </rPh>
    <rPh sb="16" eb="17">
      <t>ブツ</t>
    </rPh>
    <rPh sb="17" eb="18">
      <t>トウ</t>
    </rPh>
    <rPh sb="18" eb="20">
      <t>セイサク</t>
    </rPh>
    <rPh sb="21" eb="24">
      <t>チホウシ</t>
    </rPh>
    <rPh sb="24" eb="26">
      <t>ケイサイ</t>
    </rPh>
    <rPh sb="30" eb="32">
      <t>コウコク</t>
    </rPh>
    <rPh sb="32" eb="33">
      <t>トウ</t>
    </rPh>
    <phoneticPr fontId="3"/>
  </si>
  <si>
    <t>イベント、キャンペーンの運営、手配等</t>
    <rPh sb="12" eb="14">
      <t>ウンエイ</t>
    </rPh>
    <rPh sb="15" eb="17">
      <t>テハイ</t>
    </rPh>
    <rPh sb="17" eb="18">
      <t>トウ</t>
    </rPh>
    <phoneticPr fontId="3"/>
  </si>
  <si>
    <t>事業の実施、管理</t>
  </si>
  <si>
    <t>その他諸経費</t>
  </si>
  <si>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</si>
  <si>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</si>
  <si>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</si>
  <si>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</si>
  <si>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</si>
  <si>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</si>
  <si>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公益財団法人水産物安定供給推進機構</t>
    <phoneticPr fontId="3"/>
  </si>
  <si>
    <t>基金の管理、水産物の販路拡大等や水産物の一時的買取り・保管の取組、養殖水産物の出荷調整への支援</t>
    <rPh sb="33" eb="35">
      <t>ヨウショク</t>
    </rPh>
    <rPh sb="35" eb="38">
      <t>スイサンブツ</t>
    </rPh>
    <rPh sb="39" eb="41">
      <t>シュッカ</t>
    </rPh>
    <rPh sb="41" eb="43">
      <t>チョウセイ</t>
    </rPh>
    <phoneticPr fontId="3"/>
  </si>
  <si>
    <t>B.</t>
    <phoneticPr fontId="3"/>
  </si>
  <si>
    <t>公益財団法人原子力安全研究協会</t>
    <phoneticPr fontId="3"/>
  </si>
  <si>
    <t>広報事業の公募、採択審査、事業管理、確定検査等</t>
    <phoneticPr fontId="3"/>
  </si>
  <si>
    <t>C.</t>
    <phoneticPr fontId="3"/>
  </si>
  <si>
    <t>株式会社電通</t>
    <phoneticPr fontId="3"/>
  </si>
  <si>
    <t>ALPS処理水に関する科学的根拠に基づく情報や福島県及びその近隣県の産品の魅力・安全性に関する情報の発信</t>
  </si>
  <si>
    <t>株式会社読売新聞東京本社</t>
    <phoneticPr fontId="3"/>
  </si>
  <si>
    <t>理解醸成活動の一環としての小売・流通関係業者等と連携した販路拡大の取組や、マスメディアや各種イベント等とタイアップした全国の消費者を対象とした安全性・魅力発信</t>
    <phoneticPr fontId="3"/>
  </si>
  <si>
    <t>株式会社博報堂</t>
    <rPh sb="0" eb="4">
      <t>カブシキガイシャ</t>
    </rPh>
    <rPh sb="4" eb="7">
      <t>ハクホウドウ</t>
    </rPh>
    <phoneticPr fontId="3"/>
  </si>
  <si>
    <t>福島県及びその近隣県において、漁業者団体や地方公共団体の連携の下、出前食育活動等の取組
全国の高等学校を対象とした出前授業等の実施を通じた若年層の理解醸成、メディア等を活用した周知やコンテンツの展開</t>
    <phoneticPr fontId="3"/>
  </si>
  <si>
    <t>株式会社ジェイアール東日本企画</t>
    <phoneticPr fontId="3"/>
  </si>
  <si>
    <t>三陸・常磐ものの魅力を発信や三陸・常磐ものの消費を維持・拡大する ことを目的とした 、 企業・団体・自治体が 参画 する 枠組みを構築 ・運営</t>
    <phoneticPr fontId="3"/>
  </si>
  <si>
    <t>株式会社ユーメディア</t>
    <rPh sb="0" eb="4">
      <t>カブシキガイシャ</t>
    </rPh>
    <phoneticPr fontId="3"/>
  </si>
  <si>
    <t>被災地域の水産加工業を始めとする関係事業者等への理解醸成活動</t>
    <rPh sb="28" eb="30">
      <t>カツドウ</t>
    </rPh>
    <phoneticPr fontId="3"/>
  </si>
  <si>
    <t>公益財団法人流通経済研究所</t>
    <rPh sb="0" eb="2">
      <t>コウエキ</t>
    </rPh>
    <rPh sb="2" eb="4">
      <t>ザイダン</t>
    </rPh>
    <rPh sb="4" eb="6">
      <t>ホウジン</t>
    </rPh>
    <phoneticPr fontId="3"/>
  </si>
  <si>
    <t>事業者に対するヒアリングやアンケート調査、農林水産品の価格動向調査等、国内外における風評影響の継続的な把握のための手法を検討、それらを活用した情報収集・分析</t>
    <phoneticPr fontId="3"/>
  </si>
  <si>
    <t>株式会社エフエム福島</t>
    <rPh sb="0" eb="4">
      <t>カブシキガイシャ</t>
    </rPh>
    <rPh sb="8" eb="10">
      <t>フクシマ</t>
    </rPh>
    <phoneticPr fontId="3"/>
  </si>
  <si>
    <t>ALPS処理水に関するラジオCM等の制作・放送</t>
  </si>
  <si>
    <t>株式会社JTB</t>
    <rPh sb="0" eb="4">
      <t>カブシキガイシャ</t>
    </rPh>
    <phoneticPr fontId="3"/>
  </si>
  <si>
    <t>国内外の関係者との直接的なコミュニケーションの場の創設、福島第一原発やその周辺地域の視察機会提供</t>
    <rPh sb="4" eb="7">
      <t>カンケイシャ</t>
    </rPh>
    <rPh sb="25" eb="27">
      <t>ソウセツ</t>
    </rPh>
    <phoneticPr fontId="3"/>
  </si>
  <si>
    <t>E.</t>
    <phoneticPr fontId="3"/>
  </si>
  <si>
    <t>株式会社読売エージェンシー</t>
    <rPh sb="4" eb="6">
      <t>ヨミウリ</t>
    </rPh>
    <phoneticPr fontId="3"/>
  </si>
  <si>
    <t>新聞原稿制作および掲載</t>
    <rPh sb="0" eb="2">
      <t>シンブン</t>
    </rPh>
    <rPh sb="2" eb="4">
      <t>ゲンコウ</t>
    </rPh>
    <rPh sb="4" eb="6">
      <t>セイサク</t>
    </rPh>
    <rPh sb="9" eb="11">
      <t>ケイサイ</t>
    </rPh>
    <phoneticPr fontId="3"/>
  </si>
  <si>
    <t>株式会社電通クリエーティブＸ</t>
    <phoneticPr fontId="3"/>
  </si>
  <si>
    <t>動画・新聞原稿制作</t>
    <rPh sb="0" eb="2">
      <t>ドウガ</t>
    </rPh>
    <rPh sb="3" eb="5">
      <t>シンブン</t>
    </rPh>
    <rPh sb="5" eb="7">
      <t>ゲンコウ</t>
    </rPh>
    <rPh sb="7" eb="9">
      <t>セイサク</t>
    </rPh>
    <phoneticPr fontId="3"/>
  </si>
  <si>
    <t>株式会社アルファセンセーション</t>
    <rPh sb="0" eb="4">
      <t>カブシキガイシャ</t>
    </rPh>
    <phoneticPr fontId="3"/>
  </si>
  <si>
    <t>広報ツール制作、イベント実施、出前授業企画・運営</t>
    <rPh sb="0" eb="2">
      <t>コウホウ</t>
    </rPh>
    <rPh sb="5" eb="7">
      <t>セイサク</t>
    </rPh>
    <rPh sb="12" eb="14">
      <t>ジッシ</t>
    </rPh>
    <phoneticPr fontId="3"/>
  </si>
  <si>
    <t>株式会社博報堂ＤＹメディアパートナーズ</t>
    <rPh sb="0" eb="4">
      <t>カブシキガイシャ</t>
    </rPh>
    <rPh sb="4" eb="7">
      <t>ハクホウドウ</t>
    </rPh>
    <phoneticPr fontId="3"/>
  </si>
  <si>
    <t>メディア出稿、デジタル広告、新聞折り込み実施</t>
    <rPh sb="4" eb="6">
      <t>シュッコウ</t>
    </rPh>
    <rPh sb="20" eb="22">
      <t>ジッシ</t>
    </rPh>
    <phoneticPr fontId="3"/>
  </si>
  <si>
    <t>株式会社電通デジタル</t>
    <phoneticPr fontId="3"/>
  </si>
  <si>
    <t>ホームページ制作業務</t>
    <rPh sb="6" eb="8">
      <t>セイサク</t>
    </rPh>
    <rPh sb="8" eb="10">
      <t>ギョウム</t>
    </rPh>
    <phoneticPr fontId="3"/>
  </si>
  <si>
    <t>株式会社47CLUB</t>
    <rPh sb="0" eb="4">
      <t>カブシキガイシャ</t>
    </rPh>
    <phoneticPr fontId="3"/>
  </si>
  <si>
    <t>食品関係見本市、販促イベント支援</t>
    <phoneticPr fontId="3"/>
  </si>
  <si>
    <t>株式会社よみうりランド</t>
    <rPh sb="0" eb="2">
      <t>カブシキ</t>
    </rPh>
    <rPh sb="2" eb="4">
      <t>カイシャ</t>
    </rPh>
    <phoneticPr fontId="3"/>
  </si>
  <si>
    <t>家族層・若年層向け体験型キャンペーンの運営</t>
    <rPh sb="0" eb="2">
      <t>カゾク</t>
    </rPh>
    <rPh sb="2" eb="3">
      <t>ソウ</t>
    </rPh>
    <rPh sb="4" eb="6">
      <t>ジャクネン</t>
    </rPh>
    <rPh sb="6" eb="7">
      <t>ソウ</t>
    </rPh>
    <rPh sb="7" eb="8">
      <t>ム</t>
    </rPh>
    <rPh sb="9" eb="12">
      <t>タイケンガタ</t>
    </rPh>
    <rPh sb="19" eb="21">
      <t>ウンエイ</t>
    </rPh>
    <phoneticPr fontId="3"/>
  </si>
  <si>
    <t>株式会社アール・ピー・アイ</t>
    <rPh sb="0" eb="4">
      <t>カブシキガイシャ</t>
    </rPh>
    <phoneticPr fontId="3"/>
  </si>
  <si>
    <t>三陸常磐ものネットワークに関する協賛企業、供給サイド登録・調整業務</t>
    <rPh sb="13" eb="14">
      <t>カン</t>
    </rPh>
    <rPh sb="16" eb="20">
      <t>キョウサンキギョウ</t>
    </rPh>
    <rPh sb="21" eb="23">
      <t>キョウキュウ</t>
    </rPh>
    <rPh sb="26" eb="28">
      <t>トウロク</t>
    </rPh>
    <rPh sb="29" eb="31">
      <t>チョウセイ</t>
    </rPh>
    <rPh sb="31" eb="33">
      <t>ギョウム</t>
    </rPh>
    <phoneticPr fontId="3"/>
  </si>
  <si>
    <t>株式会社電通ＰＲコンサルティング</t>
    <phoneticPr fontId="3"/>
  </si>
  <si>
    <t>メディア説明会等</t>
    <phoneticPr fontId="3"/>
  </si>
  <si>
    <t>株式会社MMSマーケティング</t>
    <phoneticPr fontId="3"/>
  </si>
  <si>
    <t>三陸常磐魚介類フェア等流通キャンペーンの運営</t>
    <rPh sb="10" eb="11">
      <t>トウ</t>
    </rPh>
    <rPh sb="11" eb="13">
      <t>リュウツウ</t>
    </rPh>
    <rPh sb="20" eb="22">
      <t>ウンエイ</t>
    </rPh>
    <phoneticPr fontId="3"/>
  </si>
  <si>
    <t>F.</t>
    <phoneticPr fontId="3"/>
  </si>
  <si>
    <t>株式会社シーピーファイン</t>
    <rPh sb="0" eb="2">
      <t>カブシキ</t>
    </rPh>
    <phoneticPr fontId="3"/>
  </si>
  <si>
    <t>東京ドームにおける各種イベントの運営、手配等</t>
  </si>
  <si>
    <t>株式会社寿</t>
    <phoneticPr fontId="3"/>
  </si>
  <si>
    <t>会場施工・人員手配、キッチンカー手配</t>
  </si>
  <si>
    <t>株式会社アルファネット</t>
    <rPh sb="0" eb="4">
      <t>カブシキカイシャ</t>
    </rPh>
    <phoneticPr fontId="3"/>
  </si>
  <si>
    <t>全国の高等学校を対象とした出前授業キャラバン及び中央行事イベント実施等</t>
    <rPh sb="13" eb="15">
      <t>デマエ</t>
    </rPh>
    <rPh sb="15" eb="17">
      <t>ジュギョウ</t>
    </rPh>
    <rPh sb="22" eb="23">
      <t>オヨ</t>
    </rPh>
    <rPh sb="24" eb="26">
      <t>チュウオウ</t>
    </rPh>
    <rPh sb="26" eb="28">
      <t>ギョウジ</t>
    </rPh>
    <rPh sb="32" eb="34">
      <t>ジッシ</t>
    </rPh>
    <rPh sb="34" eb="35">
      <t>トウ</t>
    </rPh>
    <phoneticPr fontId="3"/>
  </si>
  <si>
    <t>有限会社アクティブサウンド</t>
  </si>
  <si>
    <t>運営人員手配・リース品手配</t>
  </si>
  <si>
    <t>株式会社オリーブ＆オリーブ</t>
  </si>
  <si>
    <t>料理講師、サポート人員手配、レシピ開発・副食材手配</t>
  </si>
  <si>
    <t>Reginaa Pte. Ltd.</t>
    <phoneticPr fontId="3"/>
  </si>
  <si>
    <t>201133386C</t>
  </si>
  <si>
    <t>シンガポールにおけるオンラインショッピング特設ページの開設及び即売会実施</t>
    <rPh sb="21" eb="23">
      <t>トクセツ</t>
    </rPh>
    <rPh sb="27" eb="29">
      <t>カイセツ</t>
    </rPh>
    <rPh sb="29" eb="30">
      <t>オヨ</t>
    </rPh>
    <rPh sb="31" eb="34">
      <t>ソクバイカイ</t>
    </rPh>
    <rPh sb="34" eb="36">
      <t>ジッシ</t>
    </rPh>
    <phoneticPr fontId="3"/>
  </si>
  <si>
    <t>株式会社エフ・エフ・アルファ</t>
    <phoneticPr fontId="3"/>
  </si>
  <si>
    <t>料理人・サポート人員手配、副食材手配業務</t>
  </si>
  <si>
    <t>株式会社産業経済新聞社</t>
    <phoneticPr fontId="3"/>
  </si>
  <si>
    <t>三陸常磐ものネットワークに関する供給サイドとの調整、ふくしま応援企業ネットワークとの連携サポート</t>
  </si>
  <si>
    <t>松川浦ガイドの会</t>
  </si>
  <si>
    <t>調理人・サポート人員手配、食材手配、機材調達</t>
  </si>
  <si>
    <t>合同会社ラット35</t>
    <rPh sb="0" eb="2">
      <t>ゴウドウ</t>
    </rPh>
    <rPh sb="2" eb="4">
      <t>カイシャ</t>
    </rPh>
    <phoneticPr fontId="3"/>
  </si>
  <si>
    <t>福島県でのイベントにおける人員手配、運営サポート等</t>
    <rPh sb="0" eb="3">
      <t>フクシマケン</t>
    </rPh>
    <rPh sb="13" eb="15">
      <t>ジンイン</t>
    </rPh>
    <rPh sb="15" eb="17">
      <t>テハイ</t>
    </rPh>
    <rPh sb="18" eb="20">
      <t>ウンエイ</t>
    </rPh>
    <rPh sb="24" eb="25">
      <t>トウ</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</si>
  <si>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</si>
  <si>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</si>
  <si>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</si>
  <si>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</si>
  <si>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</si>
  <si>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</si>
  <si>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</si>
  <si>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</si>
  <si>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</si>
  <si>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</si>
  <si>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</si>
  <si>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</si>
  <si>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</si>
  <si>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</si>
  <si>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</si>
  <si>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</si>
  <si>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</si>
  <si>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</si>
  <si>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</si>
  <si>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</si>
  <si>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</si>
  <si>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</si>
  <si>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</si>
  <si>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</si>
  <si>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</si>
  <si>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</si>
  <si>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</si>
  <si>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</si>
  <si>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</si>
  <si>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</si>
  <si>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</si>
  <si>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</si>
  <si>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</si>
  <si>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</si>
  <si>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</si>
  <si>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</si>
  <si>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</si>
  <si>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</si>
  <si>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</si>
  <si>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</si>
  <si>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</si>
  <si>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</si>
  <si>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</si>
  <si>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</si>
  <si>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</si>
  <si>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</si>
  <si>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</si>
  <si>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</si>
  <si>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</si>
  <si>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</si>
  <si>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</si>
  <si>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</si>
  <si>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</si>
  <si>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</si>
  <si>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</si>
  <si>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</si>
  <si>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</si>
  <si>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</si>
  <si>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</si>
  <si>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</si>
  <si>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</si>
  <si>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</si>
  <si>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</si>
  <si>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</si>
  <si>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</si>
  <si>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</si>
  <si>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</si>
  <si>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</si>
  <si>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</si>
  <si>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</si>
  <si>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</si>
  <si>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</si>
  <si>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</si>
  <si>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</si>
  <si>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</si>
  <si>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</si>
  <si>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</si>
  <si>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</si>
  <si>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</si>
  <si>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</si>
  <si>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</si>
  <si>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</si>
  <si>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</si>
  <si>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</si>
  <si>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</si>
  <si>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</si>
  <si>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</si>
  <si>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</si>
  <si>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</si>
  <si>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</si>
  <si>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食</t>
    <rPh sb="0" eb="1">
      <t>ショク</t>
    </rPh>
    <phoneticPr fontId="3"/>
  </si>
  <si>
    <t>消費食数：経済産業省調べ</t>
    <rPh sb="0" eb="2">
      <t>ショウヒ</t>
    </rPh>
    <rPh sb="2" eb="3">
      <t>ショク</t>
    </rPh>
    <rPh sb="3" eb="4">
      <t>スウ</t>
    </rPh>
    <rPh sb="5" eb="7">
      <t>ケイザイ</t>
    </rPh>
    <rPh sb="7" eb="10">
      <t>サンギョウショウ</t>
    </rPh>
    <rPh sb="10" eb="11">
      <t>シラ</t>
    </rPh>
    <phoneticPr fontId="3"/>
  </si>
  <si>
    <t>水産物の積極的な消費に向けた機運醸成</t>
    <rPh sb="0" eb="2">
      <t>スイサン</t>
    </rPh>
    <rPh sb="2" eb="3">
      <t>ブツ</t>
    </rPh>
    <rPh sb="4" eb="6">
      <t>セッキョク</t>
    </rPh>
    <rPh sb="6" eb="7">
      <t>テキ</t>
    </rPh>
    <rPh sb="8" eb="10">
      <t>ショウヒ</t>
    </rPh>
    <rPh sb="11" eb="12">
      <t>ム</t>
    </rPh>
    <rPh sb="14" eb="16">
      <t>キウン</t>
    </rPh>
    <rPh sb="16" eb="18">
      <t>ジョウセイ</t>
    </rPh>
    <phoneticPr fontId="3"/>
  </si>
  <si>
    <t>三陸・常磐地域の水産物に関する民間主体の消費キャンペーンでの食数</t>
    <rPh sb="0" eb="2">
      <t>サンリク</t>
    </rPh>
    <rPh sb="3" eb="5">
      <t>ジョウバン</t>
    </rPh>
    <rPh sb="5" eb="7">
      <t>チイキ</t>
    </rPh>
    <rPh sb="8" eb="11">
      <t>スイサンブツ</t>
    </rPh>
    <rPh sb="12" eb="13">
      <t>カン</t>
    </rPh>
    <rPh sb="15" eb="17">
      <t>ミンカン</t>
    </rPh>
    <rPh sb="17" eb="19">
      <t>シュタイ</t>
    </rPh>
    <rPh sb="20" eb="22">
      <t>ショウヒ</t>
    </rPh>
    <rPh sb="30" eb="32">
      <t>ショクスウ</t>
    </rPh>
    <phoneticPr fontId="3"/>
  </si>
  <si>
    <t>全国の水産物価格の維持　</t>
    <rPh sb="0" eb="2">
      <t>ゼンコク</t>
    </rPh>
    <rPh sb="3" eb="8">
      <t>スイサンブツカカク</t>
    </rPh>
    <rPh sb="9" eb="11">
      <t>イジ</t>
    </rPh>
    <phoneticPr fontId="3"/>
  </si>
  <si>
    <t>全国の水産物価格（漁業産出額を生産量で除したもの）
※ALPS処理水の海洋放出以前（過去10年間の平均）の水準</t>
  </si>
  <si>
    <t>全国の水産物価格（漁業産出額を生産量で除したもの）
※処理水の海洋放出以前（過去10年間の平均）の水準</t>
    <rPh sb="0" eb="2">
      <t>ゼンコク</t>
    </rPh>
    <rPh sb="3" eb="6">
      <t>スイサンブツ</t>
    </rPh>
    <rPh sb="6" eb="8">
      <t>カカク</t>
    </rPh>
    <rPh sb="11" eb="14">
      <t>サンシュツガク</t>
    </rPh>
    <phoneticPr fontId="3"/>
  </si>
  <si>
    <t>風評影響を抑制しつつ、仮に風評影響が生じた場合にも、水産物の需要減少への対応を機動的・効率的に実施することにより、水産物の市場価格の下支えを図り、漁業者の方々が安心して漁業を続けていくことができるよう、基金を造成し、以下の取組を行う。
（１）水産物の販路拡大等の取組への支援
　　企業の食堂等への水産物の提供を支援
　　水産物のネット販売等、販路拡大・開拓を支援
（２）水産物の一時的買取り・保管への支援
　　買取・冷凍保管等に必要な資金の借入金利を支援
　　冷凍保管等に係る経費を支援
（３）養殖水産物の出荷調整への支援
　　水産物を養殖場に留め置くために追加的に必要な飼餌料費等を支援
（４）福島第一原発のALPS処理水に関する広報事業
　　消費者に向けた多様な媒体・方法による広報活動の実施
　　公正な取引が行われるよう、流通事業者等に対する説明会等の実施</t>
    <rPh sb="57" eb="60">
      <t>スイサンブツ</t>
    </rPh>
    <rPh sb="61" eb="63">
      <t>シジョウ</t>
    </rPh>
    <rPh sb="63" eb="65">
      <t>カカク</t>
    </rPh>
    <rPh sb="66" eb="68">
      <t>シタザサ</t>
    </rPh>
    <rPh sb="70" eb="71">
      <t>ハカ</t>
    </rPh>
    <rPh sb="247" eb="249">
      <t>ヨウショク</t>
    </rPh>
    <rPh sb="249" eb="252">
      <t>スイサンブツ</t>
    </rPh>
    <rPh sb="253" eb="255">
      <t>シュッカ</t>
    </rPh>
    <rPh sb="255" eb="257">
      <t>チョウセイ</t>
    </rPh>
    <rPh sb="259" eb="261">
      <t>シエン</t>
    </rPh>
    <rPh sb="264" eb="267">
      <t>スイサンブツ</t>
    </rPh>
    <rPh sb="268" eb="271">
      <t>ヨウショクジョウ</t>
    </rPh>
    <rPh sb="272" eb="273">
      <t>トド</t>
    </rPh>
    <rPh sb="274" eb="275">
      <t>オ</t>
    </rPh>
    <rPh sb="279" eb="281">
      <t>ツイカ</t>
    </rPh>
    <rPh sb="281" eb="282">
      <t>テキ</t>
    </rPh>
    <rPh sb="283" eb="285">
      <t>ヒツヨウ</t>
    </rPh>
    <phoneticPr fontId="3"/>
  </si>
  <si>
    <t>水産物の価格：　東京都中央卸売市場</t>
    <rPh sb="0" eb="3">
      <t>スイサンブツ</t>
    </rPh>
    <rPh sb="4" eb="6">
      <t>カカク</t>
    </rPh>
    <rPh sb="8" eb="11">
      <t>トウキョウト</t>
    </rPh>
    <rPh sb="11" eb="13">
      <t>チュウオウ</t>
    </rPh>
    <rPh sb="13" eb="15">
      <t>オロシウリ</t>
    </rPh>
    <rPh sb="15" eb="17">
      <t>シジョウ</t>
    </rPh>
    <phoneticPr fontId="3"/>
  </si>
  <si>
    <t>ALPS処理水の海洋放出に伴って水産物に風評影響が生じ、価格が下落した場合において、漁業者団体等が売れ残った水産物を一時的に買取り・保管したり、学校給食等の新たな販路を拡大する取組を支援することにより、当該水産物の価格下落の抑制を図る。そのため、支援対象となった水産物の、豊洲市場での取引価格を短期アウトカムとした。
※豊洲市場は全国の水産物が集まる日本最大の水産物市場であるため、豊洲市場の取引価格が安定することは全国の水産物価格の維持に繋がる。</t>
    <rPh sb="16" eb="19">
      <t>スイサンブツ</t>
    </rPh>
    <rPh sb="28" eb="30">
      <t>カカク</t>
    </rPh>
    <rPh sb="31" eb="33">
      <t>ゲラク</t>
    </rPh>
    <rPh sb="49" eb="50">
      <t>ウ</t>
    </rPh>
    <rPh sb="51" eb="52">
      <t>ノコ</t>
    </rPh>
    <rPh sb="58" eb="61">
      <t>イチジテキ</t>
    </rPh>
    <rPh sb="62" eb="64">
      <t>カイト</t>
    </rPh>
    <rPh sb="66" eb="68">
      <t>ホカン</t>
    </rPh>
    <rPh sb="72" eb="74">
      <t>ガッコウ</t>
    </rPh>
    <rPh sb="74" eb="76">
      <t>キュウショク</t>
    </rPh>
    <rPh sb="76" eb="77">
      <t>ナド</t>
    </rPh>
    <rPh sb="78" eb="79">
      <t>アラ</t>
    </rPh>
    <rPh sb="101" eb="103">
      <t>トウガイ</t>
    </rPh>
    <rPh sb="103" eb="106">
      <t>スイサンブツ</t>
    </rPh>
    <rPh sb="107" eb="109">
      <t>カカク</t>
    </rPh>
    <rPh sb="109" eb="111">
      <t>ゲラク</t>
    </rPh>
    <rPh sb="112" eb="114">
      <t>ヨクセイ</t>
    </rPh>
    <rPh sb="115" eb="116">
      <t>ハカ</t>
    </rPh>
    <rPh sb="123" eb="125">
      <t>シエン</t>
    </rPh>
    <rPh sb="125" eb="127">
      <t>タイショウ</t>
    </rPh>
    <rPh sb="136" eb="138">
      <t>トヨス</t>
    </rPh>
    <rPh sb="138" eb="140">
      <t>シジョウ</t>
    </rPh>
    <rPh sb="142" eb="146">
      <t>トリヒキカカク</t>
    </rPh>
    <rPh sb="147" eb="149">
      <t>タンキ</t>
    </rPh>
    <rPh sb="160" eb="162">
      <t>トヨス</t>
    </rPh>
    <rPh sb="162" eb="164">
      <t>シジョウ</t>
    </rPh>
    <rPh sb="165" eb="167">
      <t>ゼンコク</t>
    </rPh>
    <rPh sb="168" eb="171">
      <t>スイサンブツ</t>
    </rPh>
    <rPh sb="172" eb="173">
      <t>アツ</t>
    </rPh>
    <rPh sb="175" eb="177">
      <t>ニホン</t>
    </rPh>
    <rPh sb="177" eb="179">
      <t>サイダイ</t>
    </rPh>
    <rPh sb="180" eb="183">
      <t>スイサンブツ</t>
    </rPh>
    <rPh sb="183" eb="185">
      <t>シジョウ</t>
    </rPh>
    <rPh sb="191" eb="193">
      <t>トヨス</t>
    </rPh>
    <rPh sb="193" eb="195">
      <t>シジョウ</t>
    </rPh>
    <rPh sb="196" eb="198">
      <t>トリヒキ</t>
    </rPh>
    <rPh sb="198" eb="200">
      <t>カカク</t>
    </rPh>
    <rPh sb="201" eb="203">
      <t>アンテイ</t>
    </rPh>
    <rPh sb="208" eb="210">
      <t>ゼンコク</t>
    </rPh>
    <rPh sb="211" eb="214">
      <t>スイサンブツ</t>
    </rPh>
    <rPh sb="214" eb="216">
      <t>カカク</t>
    </rPh>
    <rPh sb="217" eb="219">
      <t>イジ</t>
    </rPh>
    <rPh sb="220" eb="221">
      <t>ツナ</t>
    </rPh>
    <phoneticPr fontId="3"/>
  </si>
  <si>
    <t>ALPS処理水の海洋放出に伴う風評影響によって特定の魚種の価格が下落した場合、「ALPS処理水の影響で水産物が売れなくなっている」という市場マインドが醸成され、当該魚種の価格下落が継続的に生じたり、他の魚種の価格下落を引き起こしかねない。
そのため、価格下落等の風評影響が生じた水産物の一時的な買取り・保管や販路拡大の取組を支援することにより、支援対象となった魚種の価格下落を抑制することに加え、アクティビティ①のALPS処理水の安全性等に関する理解醸成のための広報事業や、予備費・補正予算による輸出先の転換対策や加工体制の強化対策とも相俟って、最終的には、全国の水産物の流通と価格を安定させることを目指す。現に中国等の禁輸措置によって全国の水産物に影響が及んでいることも踏まえ、全国の水産物価格を長期アウトカムとした。</t>
    <rPh sb="109" eb="110">
      <t>ヒ</t>
    </rPh>
    <rPh sb="111" eb="112">
      <t>オ</t>
    </rPh>
    <phoneticPr fontId="3"/>
  </si>
  <si>
    <t>本事業で支援する水産物の価格の維持　</t>
    <rPh sb="0" eb="1">
      <t>ホン</t>
    </rPh>
    <rPh sb="1" eb="3">
      <t>ジギョウ</t>
    </rPh>
    <rPh sb="4" eb="6">
      <t>シエン</t>
    </rPh>
    <rPh sb="8" eb="11">
      <t>スイサンブツ</t>
    </rPh>
    <rPh sb="12" eb="14">
      <t>カカク</t>
    </rPh>
    <rPh sb="15" eb="17">
      <t>イジ</t>
    </rPh>
    <phoneticPr fontId="3"/>
  </si>
  <si>
    <t>本事業で支援する魚種の取引価格（目標年度まで継続的に支援する魚種の豊洲市場での取引価格）　
※右記は本事業で支援の太宗を占める魚種の例</t>
    <rPh sb="0" eb="1">
      <t>ホン</t>
    </rPh>
    <rPh sb="1" eb="3">
      <t>ジギョウ</t>
    </rPh>
    <rPh sb="4" eb="6">
      <t>シエン</t>
    </rPh>
    <rPh sb="8" eb="10">
      <t>ギョシュ</t>
    </rPh>
    <rPh sb="11" eb="13">
      <t>トリヒキ</t>
    </rPh>
    <rPh sb="13" eb="15">
      <t>カカク</t>
    </rPh>
    <rPh sb="16" eb="18">
      <t>モクヒョウ</t>
    </rPh>
    <rPh sb="18" eb="20">
      <t>ネンド</t>
    </rPh>
    <rPh sb="33" eb="35">
      <t>トヨス</t>
    </rPh>
    <rPh sb="35" eb="37">
      <t>シジョウ</t>
    </rPh>
    <rPh sb="47" eb="49">
      <t>ウキ</t>
    </rPh>
    <rPh sb="63" eb="65">
      <t>ギョシュ</t>
    </rPh>
    <rPh sb="66" eb="67">
      <t>レイ</t>
    </rPh>
    <phoneticPr fontId="3"/>
  </si>
  <si>
    <t>【基金の造成の経緯①】　27,000百万円　令和４年５月、令和５年１月に交付。（予算年度：令和３年度、基金造成年度：令和４年度）
【基金の造成の経緯②】　3,000百万円　　令和４年５月に交付。（予算年度：令和３年度、基金追加年度：令和４年度）</t>
    <rPh sb="29" eb="31">
      <t>レイワ</t>
    </rPh>
    <rPh sb="32" eb="33">
      <t>ネン</t>
    </rPh>
    <rPh sb="34" eb="35">
      <t>ガツ</t>
    </rPh>
    <phoneticPr fontId="3"/>
  </si>
  <si>
    <t>　本事業は、多核種除去設備等処理水（以下「ALPS処理水」という。）の海洋放出に伴う風評影響を抑制し、万一水産物の需要減少等の風評影響が生じた場合でも、緊急避難的措置として実施される水産物の販路拡大や一時的な買取り・保管等を支援することにより、水産物の市場価格の下支えを図る。風評影響はどのようなタイミングでどの程度の影響が生じるのかを見通すことが困難であり、あらかじめ各年度の所要額を見込み難いため、中長期（複数年度）にわたる財源を確保し、機動的な支援を行うことで漁業者の方々が安心して事業を行えることを目指す。</t>
    <rPh sb="1" eb="2">
      <t>ホン</t>
    </rPh>
    <rPh sb="2" eb="4">
      <t>ジギョウ</t>
    </rPh>
    <rPh sb="42" eb="44">
      <t>フウヒョウ</t>
    </rPh>
    <rPh sb="44" eb="46">
      <t>エイキョウ</t>
    </rPh>
    <rPh sb="47" eb="49">
      <t>ヨクセイ</t>
    </rPh>
    <rPh sb="51" eb="53">
      <t>マンイチ</t>
    </rPh>
    <rPh sb="53" eb="56">
      <t>スイサンブツ</t>
    </rPh>
    <rPh sb="57" eb="59">
      <t>ジュヨウ</t>
    </rPh>
    <rPh sb="59" eb="61">
      <t>ゲンショウ</t>
    </rPh>
    <rPh sb="61" eb="62">
      <t>トウ</t>
    </rPh>
    <rPh sb="63" eb="65">
      <t>フウヒョウ</t>
    </rPh>
    <rPh sb="65" eb="67">
      <t>エイキョウ</t>
    </rPh>
    <rPh sb="68" eb="69">
      <t>ショウ</t>
    </rPh>
    <rPh sb="71" eb="73">
      <t>バアイ</t>
    </rPh>
    <rPh sb="76" eb="78">
      <t>キンキュウ</t>
    </rPh>
    <rPh sb="78" eb="80">
      <t>ヒナン</t>
    </rPh>
    <rPh sb="80" eb="81">
      <t>テキ</t>
    </rPh>
    <rPh sb="81" eb="83">
      <t>ソチ</t>
    </rPh>
    <rPh sb="86" eb="88">
      <t>ジッシ</t>
    </rPh>
    <rPh sb="91" eb="94">
      <t>スイサンブツ</t>
    </rPh>
    <rPh sb="95" eb="97">
      <t>ハンロ</t>
    </rPh>
    <rPh sb="97" eb="99">
      <t>カクダイ</t>
    </rPh>
    <rPh sb="100" eb="102">
      <t>イチジ</t>
    </rPh>
    <rPh sb="102" eb="103">
      <t>テキ</t>
    </rPh>
    <rPh sb="104" eb="106">
      <t>カイト</t>
    </rPh>
    <rPh sb="108" eb="110">
      <t>ホカン</t>
    </rPh>
    <rPh sb="110" eb="111">
      <t>トウ</t>
    </rPh>
    <rPh sb="112" eb="114">
      <t>シエン</t>
    </rPh>
    <rPh sb="122" eb="125">
      <t>スイサンブツ</t>
    </rPh>
    <rPh sb="126" eb="128">
      <t>シジョウ</t>
    </rPh>
    <rPh sb="128" eb="130">
      <t>カカク</t>
    </rPh>
    <rPh sb="131" eb="132">
      <t>シタ</t>
    </rPh>
    <rPh sb="132" eb="133">
      <t>ササ</t>
    </rPh>
    <rPh sb="135" eb="136">
      <t>ハカ</t>
    </rPh>
    <rPh sb="138" eb="140">
      <t>フウヒョウ</t>
    </rPh>
    <rPh sb="140" eb="142">
      <t>エイキョウ</t>
    </rPh>
    <rPh sb="156" eb="158">
      <t>テイド</t>
    </rPh>
    <rPh sb="159" eb="161">
      <t>エイキョウ</t>
    </rPh>
    <rPh sb="162" eb="163">
      <t>ショウ</t>
    </rPh>
    <rPh sb="168" eb="170">
      <t>ミトオ</t>
    </rPh>
    <rPh sb="174" eb="176">
      <t>コンナン</t>
    </rPh>
    <rPh sb="185" eb="188">
      <t>カクネンド</t>
    </rPh>
    <rPh sb="189" eb="192">
      <t>ショヨウガク</t>
    </rPh>
    <rPh sb="193" eb="195">
      <t>ミコ</t>
    </rPh>
    <rPh sb="196" eb="197">
      <t>ガタ</t>
    </rPh>
    <rPh sb="201" eb="204">
      <t>チュウチョウキ</t>
    </rPh>
    <rPh sb="205" eb="207">
      <t>フクスウ</t>
    </rPh>
    <rPh sb="207" eb="209">
      <t>ネンド</t>
    </rPh>
    <rPh sb="214" eb="216">
      <t>ザイゲン</t>
    </rPh>
    <rPh sb="217" eb="219">
      <t>カクホ</t>
    </rPh>
    <rPh sb="221" eb="224">
      <t>キドウテキ</t>
    </rPh>
    <rPh sb="225" eb="227">
      <t>シエン</t>
    </rPh>
    <rPh sb="228" eb="229">
      <t>オコナ</t>
    </rPh>
    <rPh sb="233" eb="236">
      <t>ギョギョウシャ</t>
    </rPh>
    <rPh sb="237" eb="239">
      <t>カタガタ</t>
    </rPh>
    <rPh sb="240" eb="242">
      <t>アンシン</t>
    </rPh>
    <rPh sb="244" eb="246">
      <t>ジギョウ</t>
    </rPh>
    <rPh sb="247" eb="248">
      <t>オコナ</t>
    </rPh>
    <rPh sb="253" eb="255">
      <t>メザ</t>
    </rPh>
    <phoneticPr fontId="3"/>
  </si>
  <si>
    <r>
      <t>本事業の実施により、ALPS処理水の安全性等が十分に理解されることで、</t>
    </r>
    <r>
      <rPr>
        <sz val="11"/>
        <rFont val="ＭＳ Ｐゴシック"/>
        <family val="3"/>
        <charset val="128"/>
      </rPr>
      <t>風評影響が相対的に懸念される三陸・常磐地域の水産物の積極的な消費に向けた機運醸成に繋がる。そのため、三陸・常磐地域の水産物に関する民間主体の消費キャンペーンでの食数（市場価格で購入されたもの）を短期アウトカムとした。</t>
    </r>
    <rPh sb="35" eb="37">
      <t>フウヒョウ</t>
    </rPh>
    <rPh sb="37" eb="39">
      <t>エイキョウ</t>
    </rPh>
    <rPh sb="40" eb="43">
      <t>ソウタイテキ</t>
    </rPh>
    <rPh sb="44" eb="46">
      <t>ケネン</t>
    </rPh>
    <rPh sb="49" eb="51">
      <t>サンリク</t>
    </rPh>
    <rPh sb="52" eb="54">
      <t>ジョウバン</t>
    </rPh>
    <rPh sb="54" eb="56">
      <t>チイキ</t>
    </rPh>
    <rPh sb="57" eb="60">
      <t>スイサンブツ</t>
    </rPh>
    <rPh sb="61" eb="64">
      <t>セッキョクテキ</t>
    </rPh>
    <rPh sb="65" eb="67">
      <t>ショウヒ</t>
    </rPh>
    <rPh sb="68" eb="69">
      <t>ム</t>
    </rPh>
    <rPh sb="71" eb="73">
      <t>キウン</t>
    </rPh>
    <rPh sb="73" eb="75">
      <t>ジョウセイ</t>
    </rPh>
    <rPh sb="76" eb="77">
      <t>ツナ</t>
    </rPh>
    <rPh sb="85" eb="87">
      <t>サンリク</t>
    </rPh>
    <rPh sb="88" eb="90">
      <t>ジョウバン</t>
    </rPh>
    <rPh sb="90" eb="92">
      <t>チイキ</t>
    </rPh>
    <rPh sb="97" eb="98">
      <t>カン</t>
    </rPh>
    <rPh sb="100" eb="102">
      <t>ミンカン</t>
    </rPh>
    <rPh sb="102" eb="104">
      <t>シュタイ</t>
    </rPh>
    <rPh sb="105" eb="107">
      <t>ショウヒ</t>
    </rPh>
    <rPh sb="115" eb="116">
      <t>ショク</t>
    </rPh>
    <rPh sb="116" eb="117">
      <t>スウ</t>
    </rPh>
    <rPh sb="118" eb="120">
      <t>シジョウ</t>
    </rPh>
    <rPh sb="120" eb="122">
      <t>カカク</t>
    </rPh>
    <rPh sb="123" eb="125">
      <t>コウニュウ</t>
    </rPh>
    <phoneticPr fontId="3"/>
  </si>
  <si>
    <r>
      <t>本事業の実施により、</t>
    </r>
    <r>
      <rPr>
        <sz val="11"/>
        <rFont val="ＭＳ Ｐゴシック"/>
        <family val="3"/>
        <charset val="128"/>
      </rPr>
      <t>ALPS処理水の安全性等が十分に認知されて、三陸・常磐地域の水産物の消費キャンペーンにおける食数が増加することで、魚食の魅力に関する理解が広まれば、徐々にキャンペーン外の一般消費者の理解促進・機運醸成にも寄与することが考えられる。アクティビティ②の水産物の販路拡大等や一時的買取り・保管を実施するための補助とも相俟って、最終的には、水産物の需要減少等の風評影響を未然に防ぎ、全国の水産物の流通と価格が維持されることが目的であることから、全国の水産物価格を長期アウトカムとした。</t>
    </r>
    <rPh sb="14" eb="17">
      <t>ショリスイ</t>
    </rPh>
    <rPh sb="18" eb="21">
      <t>アンゼンセイ</t>
    </rPh>
    <rPh sb="21" eb="22">
      <t>ナド</t>
    </rPh>
    <rPh sb="23" eb="25">
      <t>ジュウブン</t>
    </rPh>
    <rPh sb="26" eb="28">
      <t>ニンチ</t>
    </rPh>
    <rPh sb="32" eb="34">
      <t>サンリク</t>
    </rPh>
    <rPh sb="35" eb="37">
      <t>ジョウバン</t>
    </rPh>
    <rPh sb="37" eb="39">
      <t>チイキ</t>
    </rPh>
    <rPh sb="40" eb="43">
      <t>スイサンブツ</t>
    </rPh>
    <rPh sb="44" eb="46">
      <t>ショウヒ</t>
    </rPh>
    <rPh sb="56" eb="57">
      <t>ショク</t>
    </rPh>
    <rPh sb="57" eb="58">
      <t>スウ</t>
    </rPh>
    <rPh sb="59" eb="61">
      <t>ゾウカ</t>
    </rPh>
    <rPh sb="67" eb="69">
      <t>ギョショク</t>
    </rPh>
    <rPh sb="70" eb="72">
      <t>ミリョク</t>
    </rPh>
    <rPh sb="73" eb="74">
      <t>カン</t>
    </rPh>
    <rPh sb="76" eb="78">
      <t>リカイ</t>
    </rPh>
    <rPh sb="79" eb="80">
      <t>ヒロ</t>
    </rPh>
    <rPh sb="84" eb="86">
      <t>ジョジョ</t>
    </rPh>
    <rPh sb="93" eb="94">
      <t>ガイ</t>
    </rPh>
    <rPh sb="95" eb="100">
      <t>イッパンショウヒシャ</t>
    </rPh>
    <rPh sb="101" eb="103">
      <t>リカイ</t>
    </rPh>
    <rPh sb="103" eb="105">
      <t>ソクシン</t>
    </rPh>
    <rPh sb="106" eb="108">
      <t>キウン</t>
    </rPh>
    <rPh sb="108" eb="110">
      <t>ジョウセイ</t>
    </rPh>
    <rPh sb="112" eb="114">
      <t>キヨ</t>
    </rPh>
    <rPh sb="119" eb="120">
      <t>カンガ</t>
    </rPh>
    <rPh sb="165" eb="167">
      <t>アイマ</t>
    </rPh>
    <rPh sb="170" eb="173">
      <t>サイシュウテキ</t>
    </rPh>
    <rPh sb="197" eb="199">
      <t>ゼンコク</t>
    </rPh>
    <rPh sb="218" eb="220">
      <t>モクテキ</t>
    </rPh>
    <rPh sb="228" eb="230">
      <t>ゼンコク</t>
    </rPh>
    <rPh sb="237" eb="239">
      <t>チョウキ</t>
    </rPh>
    <phoneticPr fontId="3"/>
  </si>
  <si>
    <t>引き続き事業に必要な金額を検証し、不要なものは適宜の段階で国庫編入すべきなお、基金事業の終了が令和15年度末とされているが、ALPS処理水の海洋放出の状況如何では、延長される必要性も高いものと思われる。利用者・国民に誤解・不安が生じないよう、事業の見込みについて広報する必要がある。</t>
    <phoneticPr fontId="3"/>
  </si>
  <si>
    <t>※処理水をめぐる状況を踏まえた上で定期的に事業の効果を検証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</si>
</sst>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_ * #,##0.00000_ ;_ * \-#,##0.00000_ ;_ * &quot;-&quot;_ ;_ @_ "/>
    <numFmt numFmtId="182" formatCode="0;&quot;▲ &quot;0"/>
  </numFmts>
  <fonts count="2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2"/>
      <name val="ＭＳ Ｐゴシック"/>
      <family val="3"/>
      <charset val="128"/>
    </font>
    <font>
      <sz val="9"/>
      <name val="ＭＳ Ｐゴシック"/>
      <family val="3"/>
      <charset val="128"/>
    </font>
    <font>
      <b/>
      <sz val="26"/>
      <name val="ＭＳ Ｐゴシック"/>
      <family val="3"/>
      <charset val="128"/>
    </font>
    <font>
      <b/>
      <sz val="9"/>
      <name val="ＭＳ Ｐゴシック"/>
      <family val="3"/>
      <charset val="128"/>
    </font>
    <font>
      <sz val="11"/>
      <color rgb="FFFF0000"/>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
      <patternFill patternType="solid">
        <fgColor rgb="FFBFBFBF"/>
        <bgColor rgb="FF000000"/>
      </patternFill>
    </fill>
    <fill>
      <patternFill patternType="solid">
        <fgColor rgb="FFC0C0C0"/>
        <bgColor rgb="FF000000"/>
      </patternFill>
    </fill>
    <fill>
      <patternFill patternType="solid">
        <fgColor rgb="FFFFFF00"/>
        <bgColor indexed="64"/>
      </patternFill>
    </fill>
  </fills>
  <borders count="18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right style="medium">
        <color rgb="FF000000"/>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thin">
        <color rgb="FF000000"/>
      </right>
      <top style="thin">
        <color indexed="64"/>
      </top>
      <bottom/>
      <diagonal/>
    </border>
    <border>
      <left/>
      <right style="thin">
        <color indexed="64"/>
      </right>
      <top/>
      <bottom style="thin">
        <color rgb="FF000000"/>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hair">
        <color indexed="64"/>
      </bottom>
      <diagonal/>
    </border>
    <border>
      <left/>
      <right style="medium">
        <color indexed="64"/>
      </right>
      <top/>
      <bottom style="hair">
        <color indexed="64"/>
      </bottom>
      <diagonal/>
    </border>
    <border>
      <left style="thin">
        <color rgb="FF000000"/>
      </left>
      <right/>
      <top/>
      <bottom style="thin">
        <color rgb="FF000000"/>
      </bottom>
      <diagonal/>
    </border>
    <border>
      <left style="thin">
        <color rgb="FF000000"/>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108">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5" xfId="0" applyFont="1" applyBorder="1">
      <alignment vertical="center"/>
    </xf>
    <xf numFmtId="0" fontId="3" fillId="0" borderId="71" xfId="0" applyFont="1" applyBorder="1">
      <alignment vertical="center"/>
    </xf>
    <xf numFmtId="0" fontId="4" fillId="5" borderId="146"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0" fontId="5" fillId="8" borderId="44" xfId="0" applyFont="1" applyFill="1" applyBorder="1">
      <alignment vertical="center"/>
    </xf>
    <xf numFmtId="41" fontId="5" fillId="6" borderId="64" xfId="0" applyNumberFormat="1" applyFont="1" applyFill="1" applyBorder="1" applyAlignment="1">
      <alignment vertical="center" wrapText="1" shrinkToFit="1"/>
    </xf>
    <xf numFmtId="41" fontId="5" fillId="6" borderId="107" xfId="0" applyNumberFormat="1" applyFont="1" applyFill="1" applyBorder="1" applyAlignment="1">
      <alignment vertical="center" wrapText="1" shrinkToFit="1"/>
    </xf>
    <xf numFmtId="41" fontId="5" fillId="6" borderId="41" xfId="0" applyNumberFormat="1" applyFont="1" applyFill="1" applyBorder="1" applyAlignment="1">
      <alignment vertical="center" wrapText="1" shrinkToFit="1"/>
    </xf>
    <xf numFmtId="41" fontId="5" fillId="6" borderId="1" xfId="0" applyNumberFormat="1" applyFont="1" applyFill="1" applyBorder="1" applyAlignment="1">
      <alignment vertical="center" wrapText="1" shrinkToFit="1"/>
    </xf>
    <xf numFmtId="0" fontId="5" fillId="6" borderId="18" xfId="1" quotePrefix="1" applyFont="1" applyFill="1" applyBorder="1">
      <alignment vertical="center"/>
    </xf>
    <xf numFmtId="0" fontId="5" fillId="6" borderId="19" xfId="1" applyFont="1" applyFill="1" applyBorder="1" applyAlignment="1">
      <alignment vertical="center" wrapText="1"/>
    </xf>
    <xf numFmtId="0" fontId="5" fillId="6" borderId="19" xfId="1" applyFont="1" applyFill="1" applyBorder="1">
      <alignment vertical="center"/>
    </xf>
    <xf numFmtId="41" fontId="5" fillId="6" borderId="19" xfId="0" applyNumberFormat="1" applyFont="1" applyFill="1" applyBorder="1">
      <alignment vertical="center"/>
    </xf>
    <xf numFmtId="0" fontId="5" fillId="6" borderId="66" xfId="1" applyFont="1" applyFill="1" applyBorder="1" applyAlignment="1">
      <alignment vertical="center" wrapText="1"/>
    </xf>
    <xf numFmtId="0" fontId="5" fillId="6" borderId="3" xfId="1" quotePrefix="1" applyFont="1" applyFill="1" applyBorder="1">
      <alignment vertical="center"/>
    </xf>
    <xf numFmtId="0" fontId="5" fillId="6" borderId="0" xfId="1" applyFont="1" applyFill="1" applyAlignment="1">
      <alignment vertical="center" wrapText="1"/>
    </xf>
    <xf numFmtId="0" fontId="5" fillId="6" borderId="0" xfId="1" applyFont="1" applyFill="1">
      <alignment vertical="center"/>
    </xf>
    <xf numFmtId="41" fontId="5" fillId="6" borderId="0" xfId="0" applyNumberFormat="1" applyFont="1" applyFill="1">
      <alignment vertical="center"/>
    </xf>
    <xf numFmtId="0" fontId="5" fillId="6" borderId="4" xfId="1" applyFont="1" applyFill="1" applyBorder="1">
      <alignment vertical="center"/>
    </xf>
    <xf numFmtId="41" fontId="5" fillId="6" borderId="4" xfId="0" applyNumberFormat="1" applyFont="1" applyFill="1" applyBorder="1">
      <alignment vertical="center"/>
    </xf>
    <xf numFmtId="0" fontId="10" fillId="6" borderId="71" xfId="1" applyFont="1" applyFill="1" applyBorder="1">
      <alignment vertical="center"/>
    </xf>
    <xf numFmtId="0" fontId="10" fillId="6" borderId="24" xfId="1" applyFont="1" applyFill="1" applyBorder="1">
      <alignment vertical="center"/>
    </xf>
    <xf numFmtId="41" fontId="5" fillId="6" borderId="64" xfId="0" applyNumberFormat="1" applyFont="1" applyFill="1" applyBorder="1">
      <alignment vertical="center"/>
    </xf>
    <xf numFmtId="41" fontId="5" fillId="6" borderId="107" xfId="0" applyNumberFormat="1" applyFont="1" applyFill="1" applyBorder="1">
      <alignment vertical="center"/>
    </xf>
    <xf numFmtId="41" fontId="5" fillId="6" borderId="103" xfId="0" applyNumberFormat="1" applyFont="1" applyFill="1" applyBorder="1">
      <alignment vertical="center"/>
    </xf>
    <xf numFmtId="41" fontId="5" fillId="6" borderId="36" xfId="0" applyNumberFormat="1" applyFont="1" applyFill="1" applyBorder="1">
      <alignment vertical="center"/>
    </xf>
    <xf numFmtId="181" fontId="5" fillId="0" borderId="0" xfId="0" applyNumberFormat="1" applyFont="1">
      <alignment vertical="center"/>
    </xf>
    <xf numFmtId="0" fontId="8" fillId="2" borderId="0" xfId="0" applyFont="1" applyFill="1" applyAlignment="1">
      <alignment horizontal="center" vertical="center" wrapText="1"/>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8" borderId="40" xfId="1" applyFont="1" applyFill="1" applyBorder="1" applyAlignment="1" applyProtection="1">
      <alignment horizontal="left" vertical="top" wrapText="1"/>
      <protection locked="0"/>
    </xf>
    <xf numFmtId="0" fontId="0" fillId="8" borderId="41" xfId="1" applyFont="1" applyFill="1" applyBorder="1" applyAlignment="1" applyProtection="1">
      <alignment horizontal="left" vertical="top" wrapText="1"/>
      <protection locked="0"/>
    </xf>
    <xf numFmtId="0" fontId="0" fillId="8" borderId="44" xfId="0" applyFill="1" applyBorder="1">
      <alignment vertical="center"/>
    </xf>
    <xf numFmtId="0" fontId="18" fillId="6" borderId="3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0" fillId="0" borderId="30"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15" fillId="6" borderId="5" xfId="1" applyFont="1" applyFill="1" applyBorder="1" applyAlignment="1">
      <alignment vertical="top"/>
    </xf>
    <xf numFmtId="0" fontId="10" fillId="6" borderId="2" xfId="1" applyFont="1" applyFill="1" applyBorder="1" applyAlignment="1">
      <alignment vertical="top"/>
    </xf>
    <xf numFmtId="0" fontId="25" fillId="6" borderId="0" xfId="0" applyFont="1" applyFill="1">
      <alignment vertical="center"/>
    </xf>
    <xf numFmtId="0" fontId="10" fillId="6" borderId="6" xfId="1" applyFont="1" applyFill="1" applyBorder="1" applyAlignment="1">
      <alignment vertical="top"/>
    </xf>
    <xf numFmtId="0" fontId="10" fillId="6" borderId="3" xfId="1" applyFont="1" applyFill="1" applyBorder="1" applyAlignment="1">
      <alignment vertical="top"/>
    </xf>
    <xf numFmtId="0" fontId="10" fillId="6" borderId="0" xfId="1" applyFont="1" applyFill="1" applyAlignment="1">
      <alignment vertical="top"/>
    </xf>
    <xf numFmtId="0" fontId="10" fillId="6" borderId="4" xfId="1" applyFont="1" applyFill="1" applyBorder="1" applyAlignment="1">
      <alignment vertical="top"/>
    </xf>
    <xf numFmtId="0" fontId="19" fillId="6" borderId="0" xfId="1" applyFont="1" applyFill="1" applyAlignment="1">
      <alignment vertical="top"/>
    </xf>
    <xf numFmtId="0" fontId="10" fillId="6" borderId="7" xfId="1" applyFont="1" applyFill="1" applyBorder="1" applyAlignment="1">
      <alignment vertical="top"/>
    </xf>
    <xf numFmtId="0" fontId="10" fillId="6" borderId="1" xfId="1" applyFont="1" applyFill="1" applyBorder="1" applyAlignment="1">
      <alignment vertical="top"/>
    </xf>
    <xf numFmtId="0" fontId="10" fillId="6" borderId="8" xfId="1" applyFont="1" applyFill="1" applyBorder="1" applyAlignment="1">
      <alignment vertical="top"/>
    </xf>
    <xf numFmtId="0" fontId="24" fillId="3"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0" fillId="0" borderId="30"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left" vertical="center" wrapText="1"/>
      <protection locked="0"/>
    </xf>
    <xf numFmtId="0" fontId="18" fillId="0" borderId="44" xfId="0" applyFont="1" applyFill="1" applyBorder="1" applyAlignment="1" applyProtection="1">
      <alignment horizontal="left" vertical="center" wrapText="1"/>
      <protection locked="0"/>
    </xf>
    <xf numFmtId="0" fontId="18" fillId="3" borderId="60"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4"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0" fillId="7" borderId="18"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40" xfId="0" applyFill="1" applyBorder="1" applyAlignment="1">
      <alignment horizontal="center" vertical="center"/>
    </xf>
    <xf numFmtId="0" fontId="0" fillId="7" borderId="41" xfId="0" applyFill="1" applyBorder="1" applyAlignment="1">
      <alignment horizontal="center" vertical="center"/>
    </xf>
    <xf numFmtId="0" fontId="0" fillId="7" borderId="42" xfId="0" applyFill="1" applyBorder="1" applyAlignment="1">
      <alignment horizontal="center" vertical="center"/>
    </xf>
    <xf numFmtId="0" fontId="0" fillId="7" borderId="95" xfId="0" applyFill="1" applyBorder="1" applyAlignment="1">
      <alignment horizontal="center" vertical="center"/>
    </xf>
    <xf numFmtId="0" fontId="0" fillId="7" borderId="62" xfId="0" applyFill="1" applyBorder="1" applyAlignment="1">
      <alignment horizontal="center" vertical="center"/>
    </xf>
    <xf numFmtId="0" fontId="0" fillId="7" borderId="185" xfId="0" applyFill="1" applyBorder="1" applyAlignment="1">
      <alignment horizontal="center" vertical="center"/>
    </xf>
    <xf numFmtId="0" fontId="0" fillId="7" borderId="186" xfId="0" applyFill="1" applyBorder="1" applyAlignment="1">
      <alignment horizontal="center" vertical="center"/>
    </xf>
    <xf numFmtId="0" fontId="0" fillId="7" borderId="187" xfId="0" applyFill="1" applyBorder="1" applyAlignment="1">
      <alignment horizontal="center" vertical="center"/>
    </xf>
    <xf numFmtId="0" fontId="0" fillId="7" borderId="165" xfId="0" applyFill="1" applyBorder="1" applyAlignment="1">
      <alignment horizontal="center" vertical="center"/>
    </xf>
    <xf numFmtId="0" fontId="0" fillId="7" borderId="166" xfId="0" applyFill="1" applyBorder="1" applyAlignment="1">
      <alignment horizontal="center" vertical="center"/>
    </xf>
    <xf numFmtId="0" fontId="0" fillId="7" borderId="167" xfId="0" applyFill="1" applyBorder="1" applyAlignment="1">
      <alignment horizontal="center" vertical="center"/>
    </xf>
    <xf numFmtId="182" fontId="0" fillId="7" borderId="95" xfId="0" applyNumberFormat="1" applyFill="1" applyBorder="1" applyAlignment="1" applyProtection="1">
      <alignment horizontal="center" vertical="center" shrinkToFit="1"/>
      <protection locked="0"/>
    </xf>
    <xf numFmtId="182" fontId="0" fillId="7" borderId="19" xfId="0" applyNumberFormat="1" applyFill="1" applyBorder="1" applyAlignment="1" applyProtection="1">
      <alignment horizontal="center" vertical="center" shrinkToFit="1"/>
      <protection locked="0"/>
    </xf>
    <xf numFmtId="182" fontId="0" fillId="7" borderId="66" xfId="0" applyNumberFormat="1" applyFill="1" applyBorder="1" applyAlignment="1" applyProtection="1">
      <alignment horizontal="center" vertical="center" shrinkToFit="1"/>
      <protection locked="0"/>
    </xf>
    <xf numFmtId="182" fontId="0" fillId="7" borderId="62" xfId="0" applyNumberFormat="1" applyFill="1" applyBorder="1" applyAlignment="1" applyProtection="1">
      <alignment horizontal="center" vertical="center" shrinkToFit="1"/>
      <protection locked="0"/>
    </xf>
    <xf numFmtId="182" fontId="0" fillId="7" borderId="41" xfId="0" applyNumberFormat="1" applyFill="1" applyBorder="1" applyAlignment="1" applyProtection="1">
      <alignment horizontal="center" vertical="center" shrinkToFit="1"/>
      <protection locked="0"/>
    </xf>
    <xf numFmtId="182" fontId="5" fillId="6" borderId="41" xfId="0" applyNumberFormat="1" applyFont="1" applyFill="1" applyBorder="1" applyAlignment="1" applyProtection="1">
      <alignment horizontal="center" vertical="center" shrinkToFit="1"/>
      <protection locked="0"/>
    </xf>
    <xf numFmtId="0" fontId="0" fillId="7" borderId="59" xfId="0" applyFill="1" applyBorder="1" applyAlignment="1">
      <alignment horizontal="center" vertical="center"/>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95"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26"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8" fillId="3" borderId="32"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2" fillId="0" borderId="30"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left" vertical="center" wrapText="1"/>
      <protection locked="0"/>
    </xf>
    <xf numFmtId="0" fontId="21" fillId="0" borderId="44" xfId="0" applyFont="1" applyFill="1" applyBorder="1" applyAlignment="1" applyProtection="1">
      <alignment horizontal="left" vertical="center" wrapText="1"/>
      <protection locked="0"/>
    </xf>
    <xf numFmtId="0" fontId="23" fillId="3" borderId="32"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4" fillId="6" borderId="18"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wrapText="1"/>
      <protection locked="0"/>
    </xf>
    <xf numFmtId="0" fontId="0" fillId="6" borderId="95" xfId="0" applyFill="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0" fillId="6" borderId="62" xfId="0" applyFill="1" applyBorder="1" applyAlignment="1" applyProtection="1">
      <alignment horizontal="left" vertical="center" wrapText="1"/>
      <protection locked="0"/>
    </xf>
    <xf numFmtId="0" fontId="0" fillId="6" borderId="41" xfId="0" applyFill="1" applyBorder="1" applyAlignment="1" applyProtection="1">
      <alignment horizontal="left" vertical="center" wrapText="1"/>
      <protection locked="0"/>
    </xf>
    <xf numFmtId="0" fontId="0" fillId="6" borderId="42" xfId="0" applyFill="1" applyBorder="1" applyAlignment="1" applyProtection="1">
      <alignment horizontal="left" vertical="center" wrapText="1"/>
      <protection locked="0"/>
    </xf>
    <xf numFmtId="0" fontId="22" fillId="2" borderId="24" xfId="0" applyFont="1" applyFill="1" applyBorder="1" applyAlignment="1">
      <alignment horizontal="center" vertical="center" wrapText="1" shrinkToFit="1"/>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wrapText="1" shrinkToFi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41" fontId="5" fillId="6" borderId="27" xfId="0" applyNumberFormat="1" applyFont="1" applyFill="1" applyBorder="1" applyAlignment="1">
      <alignment horizontal="center" vertical="center" wrapText="1" shrinkToFit="1"/>
    </xf>
    <xf numFmtId="41" fontId="5" fillId="6" borderId="62" xfId="0" applyNumberFormat="1" applyFont="1" applyFill="1" applyBorder="1" applyAlignment="1">
      <alignment horizontal="center" vertical="center" wrapText="1" shrinkToFit="1"/>
    </xf>
    <xf numFmtId="0" fontId="0" fillId="7" borderId="30" xfId="0" applyFill="1" applyBorder="1" applyAlignment="1">
      <alignment horizontal="center" vertical="center"/>
    </xf>
    <xf numFmtId="0" fontId="0" fillId="7" borderId="25" xfId="0" applyFill="1" applyBorder="1" applyAlignment="1">
      <alignment horizontal="center" vertical="center"/>
    </xf>
    <xf numFmtId="0" fontId="0" fillId="7" borderId="44" xfId="0" applyFill="1" applyBorder="1" applyAlignment="1">
      <alignment horizontal="center" vertical="center"/>
    </xf>
    <xf numFmtId="41" fontId="5" fillId="6" borderId="120" xfId="0" applyNumberFormat="1" applyFont="1" applyFill="1" applyBorder="1" applyAlignment="1">
      <alignment horizontal="center" vertical="center" wrapText="1" shrinkToFit="1"/>
    </xf>
    <xf numFmtId="41" fontId="5" fillId="6" borderId="119" xfId="0" applyNumberFormat="1" applyFont="1" applyFill="1" applyBorder="1" applyAlignment="1">
      <alignment horizontal="center" vertical="center" wrapText="1" shrinkToFit="1"/>
    </xf>
    <xf numFmtId="41" fontId="5" fillId="6" borderId="80" xfId="0" applyNumberFormat="1" applyFont="1" applyFill="1" applyBorder="1" applyAlignment="1">
      <alignment horizontal="right" vertical="center"/>
    </xf>
    <xf numFmtId="41" fontId="5" fillId="6" borderId="78" xfId="0" applyNumberFormat="1" applyFont="1" applyFill="1" applyBorder="1" applyAlignment="1">
      <alignment horizontal="right" vertical="center"/>
    </xf>
    <xf numFmtId="41" fontId="5" fillId="6" borderId="82" xfId="0" applyNumberFormat="1" applyFont="1" applyFill="1" applyBorder="1" applyAlignment="1">
      <alignment horizontal="right" vertical="center"/>
    </xf>
    <xf numFmtId="0" fontId="5" fillId="6" borderId="77" xfId="0" applyFont="1" applyFill="1" applyBorder="1" applyAlignment="1">
      <alignment horizontal="left" vertical="center"/>
    </xf>
    <xf numFmtId="0" fontId="5" fillId="6" borderId="78" xfId="0" applyFont="1" applyFill="1" applyBorder="1" applyAlignment="1">
      <alignment horizontal="left" vertical="center"/>
    </xf>
    <xf numFmtId="0" fontId="5" fillId="6" borderId="79" xfId="0" applyFont="1" applyFill="1" applyBorder="1" applyAlignment="1">
      <alignment horizontal="left" vertical="center"/>
    </xf>
    <xf numFmtId="0" fontId="5" fillId="2" borderId="24" xfId="0" applyFont="1" applyFill="1" applyBorder="1" applyAlignment="1">
      <alignment horizontal="center" vertical="center"/>
    </xf>
    <xf numFmtId="0" fontId="5" fillId="2" borderId="26" xfId="0" applyFont="1" applyFill="1" applyBorder="1" applyAlignment="1">
      <alignment horizontal="center" vertical="center"/>
    </xf>
    <xf numFmtId="0" fontId="5" fillId="6" borderId="24" xfId="0" applyFont="1" applyFill="1" applyBorder="1" applyAlignment="1">
      <alignment vertical="center" wrapText="1"/>
    </xf>
    <xf numFmtId="0" fontId="5" fillId="6" borderId="25" xfId="0" applyFont="1" applyFill="1" applyBorder="1" applyAlignment="1">
      <alignment vertical="center" wrapText="1"/>
    </xf>
    <xf numFmtId="179" fontId="5" fillId="6" borderId="121" xfId="0" applyNumberFormat="1" applyFont="1" applyFill="1" applyBorder="1" applyAlignment="1">
      <alignment horizontal="center" vertical="center"/>
    </xf>
    <xf numFmtId="0" fontId="5" fillId="6" borderId="25" xfId="0" applyFont="1" applyFill="1" applyBorder="1" applyAlignment="1">
      <alignment horizontal="left" vertical="center" wrapText="1"/>
    </xf>
    <xf numFmtId="0" fontId="5" fillId="6" borderId="26" xfId="0" applyFont="1" applyFill="1" applyBorder="1" applyAlignment="1">
      <alignment horizontal="left" vertical="center" wrapText="1"/>
    </xf>
    <xf numFmtId="41" fontId="5" fillId="6" borderId="24" xfId="0" applyNumberFormat="1" applyFont="1" applyFill="1" applyBorder="1" applyAlignment="1">
      <alignment horizontal="right" vertical="center" wrapText="1"/>
    </xf>
    <xf numFmtId="41" fontId="5" fillId="6" borderId="25" xfId="0" applyNumberFormat="1" applyFont="1" applyFill="1" applyBorder="1" applyAlignment="1">
      <alignment horizontal="right" vertical="center" wrapText="1"/>
    </xf>
    <xf numFmtId="41" fontId="5" fillId="6" borderId="26" xfId="0" applyNumberFormat="1" applyFont="1" applyFill="1" applyBorder="1" applyAlignment="1">
      <alignment horizontal="right" vertical="center" wrapText="1"/>
    </xf>
    <xf numFmtId="0" fontId="10" fillId="6" borderId="80" xfId="0" applyFont="1" applyFill="1" applyBorder="1" applyAlignment="1">
      <alignment horizontal="left" vertical="center" wrapText="1"/>
    </xf>
    <xf numFmtId="0" fontId="10" fillId="6" borderId="78" xfId="0" applyFont="1" applyFill="1" applyBorder="1" applyAlignment="1">
      <alignment horizontal="left" vertical="center" wrapText="1"/>
    </xf>
    <xf numFmtId="0" fontId="10" fillId="6" borderId="79" xfId="0" applyFont="1" applyFill="1" applyBorder="1" applyAlignment="1">
      <alignment horizontal="left" vertical="center" wrapText="1"/>
    </xf>
    <xf numFmtId="41" fontId="5" fillId="6" borderId="81" xfId="0" applyNumberFormat="1" applyFont="1" applyFill="1" applyBorder="1" applyAlignment="1">
      <alignment horizontal="right" vertical="center"/>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0" fillId="6" borderId="30" xfId="0" applyFill="1" applyBorder="1" applyAlignment="1" applyProtection="1">
      <alignment horizontal="left" vertical="center" wrapText="1" shrinkToFit="1"/>
      <protection locked="0"/>
    </xf>
    <xf numFmtId="0" fontId="0" fillId="6" borderId="25" xfId="0" applyFill="1" applyBorder="1" applyAlignment="1" applyProtection="1">
      <alignment horizontal="left" vertical="center" wrapText="1" shrinkToFit="1"/>
      <protection locked="0"/>
    </xf>
    <xf numFmtId="0" fontId="0" fillId="6" borderId="44" xfId="0" applyFill="1" applyBorder="1" applyAlignment="1" applyProtection="1">
      <alignment horizontal="left" vertical="center" wrapText="1"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3" borderId="169"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6" borderId="169" xfId="0" applyFont="1" applyFill="1" applyBorder="1" applyAlignment="1" applyProtection="1">
      <alignment horizontal="left" vertical="center" wrapText="1"/>
      <protection locked="0"/>
    </xf>
    <xf numFmtId="0" fontId="5" fillId="6" borderId="25"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0" fillId="6" borderId="39"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6" borderId="8" xfId="0" applyFill="1" applyBorder="1" applyAlignment="1" applyProtection="1">
      <alignment horizontal="left" vertical="center" wrapText="1"/>
      <protection locked="0"/>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41" fontId="5" fillId="6" borderId="42" xfId="0" applyNumberFormat="1" applyFont="1" applyFill="1" applyBorder="1" applyAlignment="1">
      <alignment horizontal="right" vertical="center" wrapText="1" shrinkToFit="1"/>
    </xf>
    <xf numFmtId="41" fontId="5" fillId="6" borderId="27" xfId="0" applyNumberFormat="1" applyFont="1" applyFill="1" applyBorder="1" applyAlignment="1">
      <alignment horizontal="right" vertical="center" wrapText="1" shrinkToFit="1"/>
    </xf>
    <xf numFmtId="41" fontId="5" fillId="6" borderId="64" xfId="0" applyNumberFormat="1" applyFont="1" applyFill="1" applyBorder="1" applyAlignment="1">
      <alignment horizontal="right" vertical="center" wrapText="1" shrinkToFit="1"/>
    </xf>
    <xf numFmtId="41" fontId="5" fillId="6" borderId="110" xfId="0" applyNumberFormat="1" applyFont="1" applyFill="1" applyBorder="1" applyAlignment="1">
      <alignment horizontal="right" vertical="center" wrapText="1" shrinkToFit="1"/>
    </xf>
    <xf numFmtId="41" fontId="5" fillId="6" borderId="63" xfId="0" applyNumberFormat="1" applyFont="1" applyFill="1" applyBorder="1" applyAlignment="1">
      <alignment horizontal="center" vertical="center" wrapText="1" shrinkToFit="1"/>
    </xf>
    <xf numFmtId="41" fontId="5" fillId="6" borderId="64" xfId="0" applyNumberFormat="1" applyFont="1" applyFill="1" applyBorder="1" applyAlignment="1">
      <alignment horizontal="center" vertical="center" wrapText="1" shrinkToFit="1"/>
    </xf>
    <xf numFmtId="41" fontId="5" fillId="0" borderId="9" xfId="0" applyNumberFormat="1" applyFont="1" applyBorder="1" applyAlignment="1">
      <alignment horizontal="center" vertical="center"/>
    </xf>
    <xf numFmtId="41" fontId="5" fillId="6" borderId="51" xfId="0" applyNumberFormat="1" applyFont="1" applyFill="1" applyBorder="1" applyAlignment="1">
      <alignment horizontal="center" vertical="center" wrapText="1" shrinkToFit="1"/>
    </xf>
    <xf numFmtId="41" fontId="5" fillId="6" borderId="39" xfId="0" applyNumberFormat="1" applyFont="1" applyFill="1" applyBorder="1" applyAlignment="1">
      <alignment horizontal="center" vertical="center" wrapText="1" shrinkToFit="1"/>
    </xf>
    <xf numFmtId="0" fontId="5" fillId="6" borderId="123" xfId="0" applyFont="1" applyFill="1" applyBorder="1" applyAlignment="1">
      <alignment horizontal="left"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15" fillId="0" borderId="30" xfId="0" applyFont="1" applyFill="1" applyBorder="1" applyAlignment="1" applyProtection="1">
      <alignment horizontal="left" vertical="center" wrapText="1"/>
      <protection locked="0"/>
    </xf>
    <xf numFmtId="0" fontId="14" fillId="0" borderId="25" xfId="0" applyFont="1" applyFill="1" applyBorder="1" applyAlignment="1" applyProtection="1">
      <alignment horizontal="left" vertical="center" wrapText="1"/>
      <protection locked="0"/>
    </xf>
    <xf numFmtId="0" fontId="14" fillId="0" borderId="44" xfId="0" applyFont="1" applyFill="1" applyBorder="1" applyAlignment="1" applyProtection="1">
      <alignment horizontal="left" vertical="center" wrapText="1"/>
      <protection locked="0"/>
    </xf>
    <xf numFmtId="41" fontId="5" fillId="6" borderId="113" xfId="0" applyNumberFormat="1" applyFont="1" applyFill="1" applyBorder="1" applyAlignment="1">
      <alignment horizontal="center" vertical="center" wrapText="1" shrinkToFit="1"/>
    </xf>
    <xf numFmtId="41" fontId="5" fillId="6" borderId="106" xfId="0" applyNumberFormat="1" applyFont="1" applyFill="1" applyBorder="1" applyAlignment="1">
      <alignment horizontal="center" vertical="center" wrapText="1" shrinkToFit="1"/>
    </xf>
    <xf numFmtId="41" fontId="5" fillId="6" borderId="21" xfId="0" applyNumberFormat="1" applyFont="1" applyFill="1" applyBorder="1" applyAlignment="1">
      <alignment horizontal="right" vertical="center" wrapText="1" shrinkToFit="1"/>
    </xf>
    <xf numFmtId="41" fontId="5" fillId="6" borderId="51" xfId="0" applyNumberFormat="1" applyFont="1" applyFill="1" applyBorder="1" applyAlignment="1">
      <alignment horizontal="right" vertical="center" wrapText="1" shrinkToFit="1"/>
    </xf>
    <xf numFmtId="41" fontId="5" fillId="6" borderId="101" xfId="0" applyNumberFormat="1" applyFont="1" applyFill="1" applyBorder="1" applyAlignment="1">
      <alignment horizontal="right" vertical="center" wrapText="1" shrinkToFit="1"/>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9" xfId="0" applyFont="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0" fillId="0" borderId="30" xfId="0" applyFont="1" applyFill="1" applyBorder="1" applyAlignment="1">
      <alignment vertical="center" wrapText="1"/>
    </xf>
    <xf numFmtId="0" fontId="0" fillId="0" borderId="25" xfId="0" applyFont="1" applyFill="1" applyBorder="1" applyAlignment="1">
      <alignment vertical="center" wrapText="1"/>
    </xf>
    <xf numFmtId="0" fontId="0" fillId="0" borderId="178" xfId="0" applyFont="1" applyFill="1" applyBorder="1" applyAlignment="1">
      <alignment vertical="center" wrapTex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2" xfId="0" applyFont="1" applyFill="1" applyBorder="1" applyAlignment="1">
      <alignment horizontal="center" vertical="center"/>
    </xf>
    <xf numFmtId="0" fontId="0" fillId="6" borderId="168" xfId="0" applyFill="1" applyBorder="1" applyAlignment="1" applyProtection="1">
      <alignment horizontal="left" vertical="center" wrapText="1"/>
      <protection locked="0"/>
    </xf>
    <xf numFmtId="0" fontId="0" fillId="6" borderId="170" xfId="0" applyFill="1" applyBorder="1" applyAlignment="1" applyProtection="1">
      <alignment horizontal="left" vertical="center" wrapText="1"/>
      <protection locked="0"/>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41" fontId="5" fillId="6" borderId="108" xfId="0" applyNumberFormat="1" applyFont="1" applyFill="1" applyBorder="1" applyAlignment="1">
      <alignment horizontal="right" vertical="center" wrapText="1" shrinkToFit="1"/>
    </xf>
    <xf numFmtId="41" fontId="5" fillId="6" borderId="113" xfId="0" applyNumberFormat="1" applyFont="1" applyFill="1" applyBorder="1" applyAlignment="1">
      <alignment horizontal="right" vertical="center" wrapText="1" shrinkToFit="1"/>
    </xf>
    <xf numFmtId="41" fontId="5" fillId="6" borderId="114" xfId="0" applyNumberFormat="1" applyFont="1" applyFill="1" applyBorder="1" applyAlignment="1">
      <alignment horizontal="right" vertical="center" wrapText="1" shrinkToFit="1"/>
    </xf>
    <xf numFmtId="41" fontId="5" fillId="6" borderId="5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112" xfId="0" applyFont="1" applyBorder="1" applyAlignment="1">
      <alignment horizontal="center" vertical="center"/>
    </xf>
    <xf numFmtId="0" fontId="5" fillId="0" borderId="31" xfId="0" applyFont="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0" fillId="6" borderId="7" xfId="0" applyFont="1" applyFill="1" applyBorder="1" applyAlignment="1">
      <alignment horizontal="left" vertical="center"/>
    </xf>
    <xf numFmtId="0" fontId="10" fillId="6" borderId="1" xfId="0" applyFont="1" applyFill="1" applyBorder="1" applyAlignment="1">
      <alignment horizontal="left" vertical="center"/>
    </xf>
    <xf numFmtId="0" fontId="10" fillId="6" borderId="8" xfId="0" applyFont="1" applyFill="1" applyBorder="1" applyAlignment="1">
      <alignment horizontal="left"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4"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6" borderId="41" xfId="0" applyFont="1" applyFill="1" applyBorder="1" applyAlignment="1">
      <alignment horizontal="left" vertical="center" wrapText="1"/>
    </xf>
    <xf numFmtId="0" fontId="5" fillId="6" borderId="42" xfId="0" applyFont="1" applyFill="1" applyBorder="1" applyAlignment="1">
      <alignment horizontal="left" vertical="center" wrapText="1"/>
    </xf>
    <xf numFmtId="0" fontId="25" fillId="6" borderId="77" xfId="0" applyFont="1" applyFill="1" applyBorder="1" applyAlignment="1">
      <alignment horizontal="left" vertical="center"/>
    </xf>
    <xf numFmtId="0" fontId="25" fillId="6" borderId="78" xfId="0" applyFont="1" applyFill="1" applyBorder="1" applyAlignment="1">
      <alignment horizontal="left" vertical="center"/>
    </xf>
    <xf numFmtId="0" fontId="25" fillId="6" borderId="79" xfId="0" applyFont="1" applyFill="1" applyBorder="1" applyAlignment="1">
      <alignment horizontal="left" vertical="center"/>
    </xf>
    <xf numFmtId="0" fontId="26" fillId="6" borderId="80" xfId="0" applyFont="1" applyFill="1" applyBorder="1" applyAlignment="1">
      <alignment horizontal="left" vertical="center" wrapText="1"/>
    </xf>
    <xf numFmtId="41" fontId="25" fillId="6" borderId="80" xfId="0" applyNumberFormat="1" applyFont="1" applyFill="1" applyBorder="1" applyAlignment="1">
      <alignment horizontal="right" vertical="center"/>
    </xf>
    <xf numFmtId="41" fontId="25" fillId="6" borderId="78" xfId="0" applyNumberFormat="1" applyFont="1" applyFill="1" applyBorder="1" applyAlignment="1">
      <alignment horizontal="right" vertical="center"/>
    </xf>
    <xf numFmtId="41" fontId="25" fillId="6" borderId="81" xfId="0" applyNumberFormat="1" applyFont="1" applyFill="1" applyBorder="1" applyAlignment="1">
      <alignment horizontal="right" vertical="center"/>
    </xf>
    <xf numFmtId="0" fontId="25" fillId="6" borderId="96" xfId="0" applyFont="1" applyFill="1" applyBorder="1" applyAlignment="1">
      <alignment horizontal="left" vertical="center"/>
    </xf>
    <xf numFmtId="0" fontId="25" fillId="6" borderId="97" xfId="0" applyFont="1" applyFill="1" applyBorder="1" applyAlignment="1">
      <alignment horizontal="left" vertical="center"/>
    </xf>
    <xf numFmtId="0" fontId="25" fillId="6" borderId="98" xfId="0" applyFont="1" applyFill="1" applyBorder="1" applyAlignment="1">
      <alignment horizontal="left" vertical="center"/>
    </xf>
    <xf numFmtId="0" fontId="26" fillId="6" borderId="181" xfId="0" applyFont="1" applyFill="1" applyBorder="1" applyAlignment="1">
      <alignment horizontal="left" vertical="center" wrapText="1"/>
    </xf>
    <xf numFmtId="0" fontId="5" fillId="6" borderId="96" xfId="0" applyFont="1" applyFill="1" applyBorder="1" applyAlignment="1">
      <alignment horizontal="left" vertical="center"/>
    </xf>
    <xf numFmtId="0" fontId="5" fillId="6" borderId="97" xfId="0" applyFont="1" applyFill="1" applyBorder="1" applyAlignment="1">
      <alignment horizontal="left" vertical="center"/>
    </xf>
    <xf numFmtId="0" fontId="5" fillId="6" borderId="98" xfId="0" applyFont="1" applyFill="1" applyBorder="1" applyAlignment="1">
      <alignment horizontal="lef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2" xfId="0" applyFont="1" applyBorder="1" applyAlignment="1">
      <alignment horizontal="center" vertical="center"/>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41" fontId="5" fillId="0" borderId="31" xfId="0" applyNumberFormat="1" applyFont="1" applyBorder="1" applyAlignment="1">
      <alignment horizontal="center" vertical="center"/>
    </xf>
    <xf numFmtId="0" fontId="5" fillId="2" borderId="24" xfId="0" applyFont="1" applyFill="1" applyBorder="1" applyAlignment="1">
      <alignment vertical="center"/>
    </xf>
    <xf numFmtId="0" fontId="5" fillId="2" borderId="26" xfId="0" applyFont="1" applyFill="1" applyBorder="1" applyAlignment="1">
      <alignment vertical="center"/>
    </xf>
    <xf numFmtId="0" fontId="5" fillId="2" borderId="25" xfId="0" applyFont="1" applyFill="1" applyBorder="1" applyAlignment="1">
      <alignment horizontal="center" vertical="center"/>
    </xf>
    <xf numFmtId="41" fontId="5" fillId="3" borderId="121" xfId="0" applyNumberFormat="1" applyFont="1" applyFill="1" applyBorder="1" applyAlignment="1">
      <alignment horizontal="center" vertical="center" wrapText="1"/>
    </xf>
    <xf numFmtId="41" fontId="5" fillId="3" borderId="121" xfId="0" applyNumberFormat="1" applyFont="1" applyFill="1" applyBorder="1" applyAlignment="1">
      <alignment horizontal="center" vertical="center"/>
    </xf>
    <xf numFmtId="0" fontId="8" fillId="2" borderId="12"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41" fontId="5" fillId="0" borderId="113" xfId="0" applyNumberFormat="1" applyFont="1" applyBorder="1" applyAlignment="1">
      <alignment horizontal="center" vertical="center"/>
    </xf>
    <xf numFmtId="0" fontId="0" fillId="9" borderId="18" xfId="0" applyFill="1" applyBorder="1" applyAlignment="1">
      <alignment vertical="center"/>
    </xf>
    <xf numFmtId="0" fontId="0" fillId="9" borderId="19" xfId="0" applyFill="1" applyBorder="1" applyAlignment="1">
      <alignment vertical="center"/>
    </xf>
    <xf numFmtId="0" fontId="0" fillId="9" borderId="20" xfId="0" applyFill="1" applyBorder="1" applyAlignment="1">
      <alignment vertical="center"/>
    </xf>
    <xf numFmtId="0" fontId="0" fillId="9" borderId="40" xfId="0" applyFill="1" applyBorder="1" applyAlignment="1">
      <alignment vertical="center"/>
    </xf>
    <xf numFmtId="0" fontId="0" fillId="9" borderId="41" xfId="0" applyFill="1" applyBorder="1" applyAlignment="1">
      <alignment vertical="center"/>
    </xf>
    <xf numFmtId="0" fontId="0" fillId="9" borderId="42" xfId="0" applyFill="1" applyBorder="1" applyAlignment="1">
      <alignment vertical="center"/>
    </xf>
    <xf numFmtId="0" fontId="5" fillId="0" borderId="95"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41" fontId="5" fillId="6" borderId="111" xfId="0" applyNumberFormat="1" applyFont="1" applyFill="1" applyBorder="1" applyAlignment="1">
      <alignment horizontal="center" vertical="center"/>
    </xf>
    <xf numFmtId="41" fontId="5" fillId="6" borderId="103" xfId="0" applyNumberFormat="1" applyFont="1" applyFill="1" applyBorder="1" applyAlignment="1">
      <alignment horizontal="center" vertical="center"/>
    </xf>
    <xf numFmtId="0" fontId="5" fillId="6" borderId="63" xfId="1" applyFont="1" applyFill="1" applyBorder="1" applyAlignment="1">
      <alignment horizontal="center" vertical="center" wrapText="1"/>
    </xf>
    <xf numFmtId="0" fontId="5" fillId="6" borderId="64" xfId="1" applyFont="1" applyFill="1" applyBorder="1" applyAlignment="1">
      <alignment horizontal="center" vertical="center" wrapText="1"/>
    </xf>
    <xf numFmtId="0" fontId="5" fillId="6" borderId="110" xfId="1" applyFont="1" applyFill="1" applyBorder="1" applyAlignment="1">
      <alignment horizontal="center" vertical="center" wrapTex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180" fontId="0" fillId="6" borderId="24" xfId="0" applyNumberFormat="1" applyFill="1" applyBorder="1" applyAlignment="1" applyProtection="1">
      <alignment horizontal="center" vertical="center" shrinkToFit="1"/>
      <protection locked="0"/>
    </xf>
    <xf numFmtId="180" fontId="0" fillId="6" borderId="25" xfId="0" applyNumberFormat="1" applyFill="1" applyBorder="1" applyAlignment="1" applyProtection="1">
      <alignment horizontal="center" vertical="center" shrinkToFit="1"/>
      <protection locked="0"/>
    </xf>
    <xf numFmtId="180" fontId="0" fillId="6" borderId="26" xfId="0" applyNumberFormat="1" applyFill="1" applyBorder="1" applyAlignment="1" applyProtection="1">
      <alignment horizontal="center" vertical="center" shrinkToFit="1"/>
      <protection locked="0"/>
    </xf>
    <xf numFmtId="0" fontId="5" fillId="6" borderId="18" xfId="1" applyFont="1" applyFill="1" applyBorder="1" applyAlignment="1">
      <alignment horizontal="left" vertical="center" wrapText="1"/>
    </xf>
    <xf numFmtId="0" fontId="5" fillId="6" borderId="19" xfId="1" applyFont="1" applyFill="1" applyBorder="1" applyAlignment="1">
      <alignment horizontal="left" vertical="center" wrapText="1"/>
    </xf>
    <xf numFmtId="0" fontId="5" fillId="6" borderId="66" xfId="1" applyFont="1" applyFill="1" applyBorder="1" applyAlignment="1">
      <alignment horizontal="left" vertical="center" wrapText="1"/>
    </xf>
    <xf numFmtId="180" fontId="0" fillId="6" borderId="44" xfId="0" applyNumberFormat="1" applyFill="1" applyBorder="1" applyAlignment="1" applyProtection="1">
      <alignment horizontal="center" vertical="center" shrinkToFit="1"/>
      <protection locked="0"/>
    </xf>
    <xf numFmtId="0" fontId="5" fillId="6" borderId="15" xfId="1" applyFont="1" applyFill="1" applyBorder="1" applyAlignment="1" applyProtection="1">
      <alignment horizontal="left" vertical="center" wrapText="1"/>
      <protection locked="0"/>
    </xf>
    <xf numFmtId="0" fontId="5" fillId="6" borderId="16" xfId="1" applyFont="1" applyFill="1" applyBorder="1" applyAlignment="1" applyProtection="1">
      <alignment horizontal="left" vertical="center" wrapText="1"/>
      <protection locked="0"/>
    </xf>
    <xf numFmtId="0" fontId="5" fillId="6" borderId="34" xfId="1" applyFont="1" applyFill="1" applyBorder="1" applyAlignment="1" applyProtection="1">
      <alignment horizontal="left" vertical="center" wrapText="1"/>
      <protection locked="0"/>
    </xf>
    <xf numFmtId="0" fontId="13" fillId="0" borderId="32"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4" xfId="0" applyFont="1" applyFill="1" applyBorder="1" applyAlignment="1">
      <alignment horizontal="center" vertical="center"/>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90" xfId="0" applyFont="1" applyFill="1" applyBorder="1" applyAlignment="1">
      <alignment horizontal="center" vertical="center"/>
    </xf>
    <xf numFmtId="0" fontId="1" fillId="0" borderId="7"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6" fillId="6" borderId="18" xfId="0" applyFont="1" applyFill="1" applyBorder="1" applyAlignment="1" applyProtection="1">
      <alignment horizontal="center" vertical="center" wrapText="1"/>
      <protection locked="0"/>
    </xf>
    <xf numFmtId="0" fontId="16" fillId="6" borderId="19" xfId="0" applyFont="1" applyFill="1" applyBorder="1" applyAlignment="1" applyProtection="1">
      <alignment horizontal="center" vertical="center" wrapText="1"/>
      <protection locked="0"/>
    </xf>
    <xf numFmtId="0" fontId="16" fillId="6" borderId="20" xfId="0" applyFont="1" applyFill="1" applyBorder="1" applyAlignment="1" applyProtection="1">
      <alignment horizontal="center" vertical="center" wrapText="1"/>
      <protection locked="0"/>
    </xf>
    <xf numFmtId="0" fontId="16" fillId="6" borderId="40" xfId="0" applyFont="1" applyFill="1" applyBorder="1" applyAlignment="1" applyProtection="1">
      <alignment horizontal="center" vertical="center" wrapText="1"/>
      <protection locked="0"/>
    </xf>
    <xf numFmtId="0" fontId="16" fillId="6" borderId="41" xfId="0" applyFont="1" applyFill="1" applyBorder="1" applyAlignment="1" applyProtection="1">
      <alignment horizontal="center" vertical="center" wrapText="1"/>
      <protection locked="0"/>
    </xf>
    <xf numFmtId="0" fontId="16" fillId="6" borderId="42" xfId="0" applyFont="1" applyFill="1" applyBorder="1" applyAlignment="1" applyProtection="1">
      <alignment horizontal="center" vertical="center" wrapText="1"/>
      <protection locked="0"/>
    </xf>
    <xf numFmtId="0" fontId="10" fillId="3" borderId="95"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0" fillId="6" borderId="95" xfId="1" applyFont="1" applyFill="1" applyBorder="1" applyAlignment="1">
      <alignment horizontal="center" vertical="center" wrapText="1"/>
    </xf>
    <xf numFmtId="0" fontId="10" fillId="6" borderId="19" xfId="1" applyFont="1" applyFill="1" applyBorder="1" applyAlignment="1">
      <alignment horizontal="center" vertical="center" wrapText="1"/>
    </xf>
    <xf numFmtId="0" fontId="10" fillId="6" borderId="20" xfId="1" applyFont="1" applyFill="1" applyBorder="1" applyAlignment="1">
      <alignment horizontal="center" vertical="center" wrapText="1"/>
    </xf>
    <xf numFmtId="0" fontId="5" fillId="3" borderId="95"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6" borderId="24" xfId="1" applyFont="1" applyFill="1" applyBorder="1" applyAlignment="1">
      <alignment horizontal="center" vertical="center" wrapText="1"/>
    </xf>
    <xf numFmtId="0" fontId="5" fillId="6" borderId="25" xfId="1" applyFont="1" applyFill="1" applyBorder="1" applyAlignment="1">
      <alignment horizontal="center" vertical="center" wrapText="1"/>
    </xf>
    <xf numFmtId="0" fontId="5" fillId="6" borderId="44" xfId="1"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36" xfId="2" applyFont="1" applyFill="1" applyBorder="1" applyAlignment="1">
      <alignment horizontal="center" vertical="center" wrapText="1"/>
    </xf>
    <xf numFmtId="0" fontId="5" fillId="6" borderId="137"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2" borderId="68" xfId="0" applyFont="1" applyFill="1" applyBorder="1" applyAlignment="1">
      <alignment horizontal="center" vertical="center"/>
    </xf>
    <xf numFmtId="41" fontId="5" fillId="0" borderId="112" xfId="0" applyNumberFormat="1" applyFont="1" applyBorder="1" applyAlignment="1">
      <alignment horizontal="center" vertical="center"/>
    </xf>
    <xf numFmtId="0" fontId="5" fillId="0" borderId="113" xfId="0" applyFont="1" applyBorder="1" applyAlignment="1">
      <alignment horizontal="center" vertical="center"/>
    </xf>
    <xf numFmtId="41" fontId="5" fillId="6" borderId="17" xfId="0" applyNumberFormat="1" applyFont="1" applyFill="1" applyBorder="1" applyAlignment="1">
      <alignment horizontal="right" vertical="center" wrapText="1" shrinkToFit="1"/>
    </xf>
    <xf numFmtId="0" fontId="5" fillId="6" borderId="122"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20" xfId="0" applyFont="1" applyFill="1" applyBorder="1" applyAlignment="1">
      <alignment horizontal="left" vertical="center" wrapText="1"/>
    </xf>
    <xf numFmtId="0" fontId="5" fillId="6" borderId="30" xfId="0" applyFont="1" applyFill="1" applyBorder="1" applyAlignment="1">
      <alignment horizontal="center" vertical="center"/>
    </xf>
    <xf numFmtId="0" fontId="5" fillId="6" borderId="25" xfId="0" applyFont="1" applyFill="1" applyBorder="1" applyAlignment="1">
      <alignment horizontal="center" vertical="center"/>
    </xf>
    <xf numFmtId="0" fontId="10" fillId="6" borderId="88" xfId="0" applyFont="1" applyFill="1" applyBorder="1" applyAlignment="1">
      <alignment horizontal="center" vertical="center" wrapText="1"/>
    </xf>
    <xf numFmtId="0" fontId="5" fillId="6" borderId="89" xfId="0" applyFont="1" applyFill="1" applyBorder="1" applyAlignment="1">
      <alignment horizontal="center" vertical="center"/>
    </xf>
    <xf numFmtId="0" fontId="5" fillId="6" borderId="90" xfId="0" applyFont="1" applyFill="1" applyBorder="1" applyAlignment="1">
      <alignment horizontal="center" vertical="center"/>
    </xf>
    <xf numFmtId="41" fontId="5" fillId="6" borderId="24" xfId="0" applyNumberFormat="1" applyFont="1" applyFill="1" applyBorder="1" applyAlignment="1">
      <alignment horizontal="right" vertical="center"/>
    </xf>
    <xf numFmtId="41" fontId="5" fillId="6" borderId="25" xfId="0" applyNumberFormat="1" applyFont="1" applyFill="1" applyBorder="1" applyAlignment="1">
      <alignment horizontal="right" vertical="center"/>
    </xf>
    <xf numFmtId="41" fontId="5" fillId="6" borderId="44" xfId="0" applyNumberFormat="1" applyFont="1" applyFill="1" applyBorder="1" applyAlignment="1">
      <alignment horizontal="right" vertical="center"/>
    </xf>
    <xf numFmtId="0" fontId="5" fillId="6" borderId="26" xfId="0" applyFont="1" applyFill="1" applyBorder="1" applyAlignment="1">
      <alignment horizontal="center" vertical="center"/>
    </xf>
    <xf numFmtId="0" fontId="5" fillId="6" borderId="77" xfId="0" applyFont="1" applyFill="1" applyBorder="1" applyAlignment="1">
      <alignment horizontal="left" vertical="center" wrapText="1"/>
    </xf>
    <xf numFmtId="0" fontId="5" fillId="6" borderId="78" xfId="0" applyFont="1" applyFill="1" applyBorder="1" applyAlignment="1">
      <alignment horizontal="left" vertical="center" wrapText="1"/>
    </xf>
    <xf numFmtId="0" fontId="5" fillId="6" borderId="79" xfId="0" applyFont="1" applyFill="1" applyBorder="1" applyAlignment="1">
      <alignment horizontal="left" vertical="center" wrapText="1"/>
    </xf>
    <xf numFmtId="0" fontId="0" fillId="6" borderId="24" xfId="0" applyFill="1" applyBorder="1" applyAlignment="1">
      <alignment vertical="center" wrapText="1"/>
    </xf>
    <xf numFmtId="0" fontId="0" fillId="6" borderId="25" xfId="0" applyFill="1" applyBorder="1" applyAlignment="1">
      <alignment vertical="center" wrapText="1"/>
    </xf>
    <xf numFmtId="179" fontId="0" fillId="6" borderId="121" xfId="0" applyNumberFormat="1" applyFill="1" applyBorder="1" applyAlignment="1">
      <alignment horizontal="center" vertical="center"/>
    </xf>
    <xf numFmtId="0" fontId="0" fillId="6" borderId="25" xfId="0" applyFill="1" applyBorder="1" applyAlignment="1">
      <alignment horizontal="left" vertical="center" wrapText="1"/>
    </xf>
    <xf numFmtId="0" fontId="0" fillId="6" borderId="26" xfId="0" applyFill="1" applyBorder="1" applyAlignment="1">
      <alignment horizontal="left" vertical="center" wrapText="1"/>
    </xf>
    <xf numFmtId="41" fontId="0" fillId="6" borderId="24" xfId="0" applyNumberFormat="1" applyFill="1" applyBorder="1" applyAlignment="1">
      <alignment horizontal="right" vertical="center" wrapText="1"/>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0" fontId="5" fillId="6" borderId="179" xfId="0" applyFont="1" applyFill="1" applyBorder="1" applyAlignment="1">
      <alignment horizontal="left" vertical="center" wrapText="1"/>
    </xf>
    <xf numFmtId="0" fontId="5" fillId="6" borderId="180" xfId="0" applyFont="1" applyFill="1" applyBorder="1" applyAlignment="1">
      <alignment horizontal="left" vertical="center" wrapText="1"/>
    </xf>
    <xf numFmtId="41" fontId="0" fillId="3" borderId="121" xfId="0" applyNumberFormat="1" applyFill="1" applyBorder="1" applyAlignment="1">
      <alignment horizontal="center" vertical="center" wrapText="1"/>
    </xf>
    <xf numFmtId="41" fontId="0" fillId="3" borderId="121" xfId="0" applyNumberFormat="1" applyFill="1" applyBorder="1" applyAlignment="1">
      <alignment horizontal="center" vertical="center"/>
    </xf>
    <xf numFmtId="41" fontId="5" fillId="6" borderId="26" xfId="0" applyNumberFormat="1" applyFont="1" applyFill="1" applyBorder="1" applyAlignment="1">
      <alignment horizontal="right" vertical="center"/>
    </xf>
    <xf numFmtId="0" fontId="5" fillId="6" borderId="72" xfId="0" applyFont="1" applyFill="1" applyBorder="1" applyAlignment="1">
      <alignment horizontal="left" vertical="center"/>
    </xf>
    <xf numFmtId="0" fontId="5" fillId="6" borderId="73" xfId="0" applyFont="1" applyFill="1" applyBorder="1" applyAlignment="1">
      <alignment horizontal="left" vertical="center"/>
    </xf>
    <xf numFmtId="0" fontId="5" fillId="6" borderId="74" xfId="0" applyFont="1" applyFill="1" applyBorder="1" applyAlignment="1">
      <alignment horizontal="left" vertical="center"/>
    </xf>
    <xf numFmtId="0" fontId="10" fillId="6" borderId="75" xfId="0" applyFont="1" applyFill="1" applyBorder="1" applyAlignment="1">
      <alignment horizontal="left" vertical="center" wrapText="1"/>
    </xf>
    <xf numFmtId="41" fontId="5" fillId="6" borderId="75" xfId="0" applyNumberFormat="1" applyFont="1" applyFill="1" applyBorder="1" applyAlignment="1">
      <alignment horizontal="right" vertical="center"/>
    </xf>
    <xf numFmtId="41" fontId="5" fillId="6" borderId="73" xfId="0" applyNumberFormat="1" applyFont="1" applyFill="1" applyBorder="1" applyAlignment="1">
      <alignment horizontal="right" vertical="center"/>
    </xf>
    <xf numFmtId="41" fontId="5" fillId="6" borderId="76" xfId="0" applyNumberFormat="1" applyFont="1" applyFill="1" applyBorder="1" applyAlignment="1">
      <alignment horizontal="right" vertical="center"/>
    </xf>
    <xf numFmtId="0" fontId="15" fillId="6" borderId="30"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44" xfId="0" applyFont="1" applyFill="1" applyBorder="1" applyAlignment="1">
      <alignment horizontal="center" vertical="center"/>
    </xf>
    <xf numFmtId="0" fontId="5" fillId="6" borderId="24" xfId="0" applyFont="1" applyFill="1" applyBorder="1" applyAlignment="1">
      <alignment horizontal="center" vertical="center"/>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91" xfId="0" applyFont="1" applyFill="1" applyBorder="1" applyAlignment="1">
      <alignment horizontal="left" vertical="center" wrapText="1"/>
    </xf>
    <xf numFmtId="0" fontId="10" fillId="6" borderId="92" xfId="0" applyFont="1" applyFill="1" applyBorder="1" applyAlignment="1">
      <alignment horizontal="left" vertical="center" wrapText="1"/>
    </xf>
    <xf numFmtId="0" fontId="10" fillId="6" borderId="93" xfId="0" applyFont="1" applyFill="1" applyBorder="1" applyAlignment="1">
      <alignment horizontal="left" vertical="center" wrapText="1"/>
    </xf>
    <xf numFmtId="41" fontId="5" fillId="6" borderId="86" xfId="0" applyNumberFormat="1" applyFont="1" applyFill="1" applyBorder="1" applyAlignment="1">
      <alignment horizontal="right" vertical="center"/>
    </xf>
    <xf numFmtId="41" fontId="5" fillId="6" borderId="84" xfId="0" applyNumberFormat="1" applyFont="1" applyFill="1" applyBorder="1" applyAlignment="1">
      <alignment horizontal="right" vertical="center"/>
    </xf>
    <xf numFmtId="41" fontId="5" fillId="6" borderId="87" xfId="0" applyNumberFormat="1" applyFont="1" applyFill="1" applyBorder="1" applyAlignment="1">
      <alignment horizontal="right" vertical="center"/>
    </xf>
    <xf numFmtId="0" fontId="5" fillId="6" borderId="83" xfId="0" applyFont="1" applyFill="1" applyBorder="1" applyAlignment="1">
      <alignment horizontal="center" vertical="center"/>
    </xf>
    <xf numFmtId="0" fontId="5" fillId="6" borderId="84" xfId="0" applyFont="1" applyFill="1" applyBorder="1" applyAlignment="1">
      <alignment horizontal="center" vertical="center"/>
    </xf>
    <xf numFmtId="0" fontId="5" fillId="6" borderId="85" xfId="0" applyFont="1" applyFill="1" applyBorder="1" applyAlignment="1">
      <alignment horizontal="center" vertical="center"/>
    </xf>
    <xf numFmtId="0" fontId="10" fillId="6" borderId="86" xfId="0" applyFont="1" applyFill="1" applyBorder="1" applyAlignment="1">
      <alignment horizontal="left" vertical="center" wrapText="1"/>
    </xf>
    <xf numFmtId="0" fontId="5" fillId="6" borderId="84" xfId="0" applyFont="1" applyFill="1" applyBorder="1" applyAlignment="1">
      <alignment horizontal="left" vertical="center"/>
    </xf>
    <xf numFmtId="0" fontId="5" fillId="6" borderId="85" xfId="0" applyFont="1" applyFill="1" applyBorder="1" applyAlignment="1">
      <alignment horizontal="left" vertical="center"/>
    </xf>
    <xf numFmtId="41" fontId="5" fillId="6" borderId="95" xfId="0" applyNumberFormat="1" applyFont="1" applyFill="1" applyBorder="1" applyAlignment="1">
      <alignment horizontal="right" vertical="center"/>
    </xf>
    <xf numFmtId="41" fontId="5" fillId="6" borderId="19" xfId="0" applyNumberFormat="1" applyFont="1" applyFill="1" applyBorder="1" applyAlignment="1">
      <alignment horizontal="right" vertical="center"/>
    </xf>
    <xf numFmtId="41" fontId="5" fillId="6" borderId="66" xfId="0" applyNumberFormat="1" applyFont="1" applyFill="1" applyBorder="1" applyAlignment="1">
      <alignment horizontal="right" vertical="center"/>
    </xf>
    <xf numFmtId="41" fontId="5" fillId="6" borderId="71" xfId="0" applyNumberFormat="1" applyFont="1" applyFill="1" applyBorder="1" applyAlignment="1">
      <alignment horizontal="right" vertical="center"/>
    </xf>
    <xf numFmtId="41" fontId="5" fillId="6" borderId="0" xfId="0" applyNumberFormat="1" applyFont="1" applyFill="1" applyAlignment="1">
      <alignment horizontal="right" vertical="center"/>
    </xf>
    <xf numFmtId="41" fontId="5" fillId="6" borderId="70" xfId="0" applyNumberFormat="1" applyFont="1" applyFill="1" applyBorder="1" applyAlignment="1">
      <alignment horizontal="right" vertical="center"/>
    </xf>
    <xf numFmtId="0" fontId="10" fillId="6" borderId="86" xfId="0" applyFont="1" applyFill="1" applyBorder="1" applyAlignment="1">
      <alignment horizontal="center" vertical="center" wrapText="1"/>
    </xf>
    <xf numFmtId="0" fontId="26" fillId="6" borderId="78" xfId="0" applyFont="1" applyFill="1" applyBorder="1" applyAlignment="1">
      <alignment horizontal="left" vertical="center" wrapText="1"/>
    </xf>
    <xf numFmtId="0" fontId="26" fillId="6" borderId="79" xfId="0" applyFont="1" applyFill="1" applyBorder="1" applyAlignment="1">
      <alignment horizontal="left" vertical="center" wrapText="1"/>
    </xf>
    <xf numFmtId="41" fontId="25" fillId="6" borderId="82" xfId="0" applyNumberFormat="1" applyFont="1" applyFill="1" applyBorder="1" applyAlignment="1">
      <alignment horizontal="right" vertical="center"/>
    </xf>
    <xf numFmtId="0" fontId="0" fillId="6" borderId="40" xfId="0" applyFill="1" applyBorder="1" applyAlignment="1">
      <alignment horizontal="left" vertical="center"/>
    </xf>
    <xf numFmtId="0" fontId="0" fillId="6" borderId="41" xfId="0" applyFill="1" applyBorder="1" applyAlignment="1">
      <alignment horizontal="left" vertical="center"/>
    </xf>
    <xf numFmtId="0" fontId="0" fillId="6" borderId="42" xfId="0" applyFill="1" applyBorder="1" applyAlignment="1">
      <alignment horizontal="left" vertical="center"/>
    </xf>
    <xf numFmtId="0" fontId="19" fillId="6" borderId="62" xfId="0" applyFont="1" applyFill="1" applyBorder="1" applyAlignment="1">
      <alignment horizontal="left" vertical="center" wrapText="1"/>
    </xf>
    <xf numFmtId="41" fontId="0" fillId="6" borderId="62" xfId="0" applyNumberFormat="1" applyFill="1" applyBorder="1" applyAlignment="1">
      <alignment horizontal="right" vertical="center"/>
    </xf>
    <xf numFmtId="41" fontId="0" fillId="6" borderId="41" xfId="0" applyNumberFormat="1" applyFill="1" applyBorder="1" applyAlignment="1">
      <alignment horizontal="right" vertical="center"/>
    </xf>
    <xf numFmtId="41" fontId="0" fillId="6" borderId="58" xfId="0" applyNumberFormat="1" applyFill="1" applyBorder="1" applyAlignment="1">
      <alignment horizontal="right" vertical="center"/>
    </xf>
    <xf numFmtId="0" fontId="5" fillId="6" borderId="40" xfId="0" applyFont="1" applyFill="1" applyBorder="1" applyAlignment="1">
      <alignment horizontal="left" vertical="center"/>
    </xf>
    <xf numFmtId="0" fontId="5" fillId="6" borderId="41" xfId="0" applyFont="1" applyFill="1" applyBorder="1" applyAlignment="1">
      <alignment horizontal="left" vertical="center"/>
    </xf>
    <xf numFmtId="0" fontId="5" fillId="6" borderId="42" xfId="0" applyFont="1" applyFill="1" applyBorder="1" applyAlignment="1">
      <alignment horizontal="left" vertical="center"/>
    </xf>
    <xf numFmtId="0" fontId="10" fillId="6" borderId="62" xfId="0" applyFont="1" applyFill="1" applyBorder="1" applyAlignment="1">
      <alignment horizontal="left" vertical="center" wrapText="1"/>
    </xf>
    <xf numFmtId="41" fontId="5" fillId="6" borderId="62" xfId="0" applyNumberFormat="1" applyFont="1" applyFill="1" applyBorder="1" applyAlignment="1">
      <alignment horizontal="right" vertical="center"/>
    </xf>
    <xf numFmtId="41" fontId="5" fillId="6" borderId="41" xfId="0" applyNumberFormat="1" applyFont="1" applyFill="1" applyBorder="1" applyAlignment="1">
      <alignment horizontal="right" vertical="center"/>
    </xf>
    <xf numFmtId="41" fontId="5" fillId="6" borderId="59" xfId="0" applyNumberFormat="1" applyFont="1" applyFill="1" applyBorder="1" applyAlignment="1">
      <alignment horizontal="right" vertical="center"/>
    </xf>
    <xf numFmtId="0" fontId="10" fillId="6" borderId="181" xfId="0" applyFont="1" applyFill="1" applyBorder="1" applyAlignment="1">
      <alignment horizontal="left" vertical="center" wrapText="1"/>
    </xf>
    <xf numFmtId="41" fontId="5" fillId="6" borderId="181" xfId="0" applyNumberFormat="1" applyFont="1" applyFill="1" applyBorder="1" applyAlignment="1">
      <alignment horizontal="right" vertical="center"/>
    </xf>
    <xf numFmtId="41" fontId="5" fillId="6" borderId="97" xfId="0" applyNumberFormat="1" applyFont="1" applyFill="1" applyBorder="1" applyAlignment="1">
      <alignment horizontal="right" vertical="center"/>
    </xf>
    <xf numFmtId="41" fontId="5" fillId="6" borderId="182" xfId="0" applyNumberFormat="1" applyFont="1" applyFill="1" applyBorder="1" applyAlignment="1">
      <alignment horizontal="right"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25" fillId="6" borderId="77" xfId="0" applyFont="1" applyFill="1" applyBorder="1" applyAlignment="1">
      <alignment horizontal="left" vertical="center" wrapText="1"/>
    </xf>
    <xf numFmtId="0" fontId="25" fillId="6" borderId="78" xfId="0" applyFont="1" applyFill="1" applyBorder="1" applyAlignment="1">
      <alignment horizontal="left" vertical="center" wrapText="1"/>
    </xf>
    <xf numFmtId="0" fontId="25" fillId="6" borderId="79"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9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34" xfId="0" applyFont="1" applyFill="1" applyBorder="1" applyAlignment="1">
      <alignment horizontal="center" vertical="center"/>
    </xf>
    <xf numFmtId="0" fontId="25" fillId="6" borderId="83" xfId="0" applyFont="1" applyFill="1" applyBorder="1" applyAlignment="1">
      <alignment horizontal="left" vertical="center"/>
    </xf>
    <xf numFmtId="0" fontId="25" fillId="6" borderId="84" xfId="0" applyFont="1" applyFill="1" applyBorder="1" applyAlignment="1">
      <alignment horizontal="left" vertical="center"/>
    </xf>
    <xf numFmtId="0" fontId="25" fillId="6" borderId="85" xfId="0" applyFont="1" applyFill="1" applyBorder="1" applyAlignment="1">
      <alignment horizontal="left" vertical="center"/>
    </xf>
    <xf numFmtId="41" fontId="25" fillId="6" borderId="71" xfId="0" applyNumberFormat="1" applyFont="1" applyFill="1" applyBorder="1" applyAlignment="1">
      <alignment horizontal="right" vertical="center"/>
    </xf>
    <xf numFmtId="41" fontId="25" fillId="6" borderId="0" xfId="0" applyNumberFormat="1" applyFont="1" applyFill="1" applyAlignment="1">
      <alignment horizontal="right" vertical="center"/>
    </xf>
    <xf numFmtId="41" fontId="25" fillId="6" borderId="70" xfId="0" applyNumberFormat="1" applyFont="1" applyFill="1" applyBorder="1" applyAlignment="1">
      <alignment horizontal="right" vertical="center"/>
    </xf>
    <xf numFmtId="41" fontId="25" fillId="6" borderId="95" xfId="0" applyNumberFormat="1" applyFont="1" applyFill="1" applyBorder="1" applyAlignment="1">
      <alignment horizontal="right" vertical="center"/>
    </xf>
    <xf numFmtId="41" fontId="25" fillId="6" borderId="19" xfId="0" applyNumberFormat="1" applyFont="1" applyFill="1" applyBorder="1" applyAlignment="1">
      <alignment horizontal="right" vertical="center"/>
    </xf>
    <xf numFmtId="41" fontId="25" fillId="6" borderId="66" xfId="0" applyNumberFormat="1" applyFont="1" applyFill="1" applyBorder="1" applyAlignment="1">
      <alignment horizontal="right" vertical="center"/>
    </xf>
    <xf numFmtId="0" fontId="26" fillId="6" borderId="95" xfId="0" applyFont="1" applyFill="1" applyBorder="1" applyAlignment="1">
      <alignment horizontal="left" vertical="center" wrapText="1"/>
    </xf>
    <xf numFmtId="0" fontId="25" fillId="6" borderId="19" xfId="0" applyFont="1" applyFill="1" applyBorder="1" applyAlignment="1">
      <alignment horizontal="left" vertical="center"/>
    </xf>
    <xf numFmtId="0" fontId="25" fillId="6" borderId="20" xfId="0" applyFont="1" applyFill="1" applyBorder="1" applyAlignment="1">
      <alignment horizontal="left" vertical="center"/>
    </xf>
    <xf numFmtId="41" fontId="25" fillId="6" borderId="86" xfId="0" applyNumberFormat="1" applyFont="1" applyFill="1" applyBorder="1" applyAlignment="1">
      <alignment horizontal="right" vertical="center"/>
    </xf>
    <xf numFmtId="41" fontId="25" fillId="6" borderId="84" xfId="0" applyNumberFormat="1" applyFont="1" applyFill="1" applyBorder="1" applyAlignment="1">
      <alignment horizontal="right" vertical="center"/>
    </xf>
    <xf numFmtId="41" fontId="25" fillId="6" borderId="87" xfId="0" applyNumberFormat="1" applyFont="1" applyFill="1" applyBorder="1" applyAlignment="1">
      <alignment horizontal="right" vertical="center"/>
    </xf>
    <xf numFmtId="0" fontId="26" fillId="6" borderId="86" xfId="0" applyFont="1" applyFill="1" applyBorder="1" applyAlignment="1">
      <alignment horizontal="left" vertical="center" wrapText="1"/>
    </xf>
    <xf numFmtId="0" fontId="8" fillId="2" borderId="16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0" fillId="0" borderId="154" xfId="0" applyFont="1" applyBorder="1" applyAlignment="1">
      <alignment horizontal="left" vertical="center" wrapText="1" shrinkToFit="1"/>
    </xf>
    <xf numFmtId="0" fontId="10" fillId="0" borderId="155" xfId="0" applyFont="1" applyBorder="1" applyAlignment="1">
      <alignment horizontal="left" vertical="center" wrapText="1" shrinkToFit="1"/>
    </xf>
    <xf numFmtId="0" fontId="5" fillId="6" borderId="28" xfId="0" applyFont="1" applyFill="1" applyBorder="1" applyAlignment="1">
      <alignment horizontal="left" vertical="center" wrapText="1" shrinkToFit="1"/>
    </xf>
    <xf numFmtId="0" fontId="5" fillId="6" borderId="16" xfId="0" applyFont="1" applyFill="1" applyBorder="1" applyAlignment="1">
      <alignment horizontal="left" vertical="center" wrapText="1" shrinkToFit="1"/>
    </xf>
    <xf numFmtId="0" fontId="5" fillId="6" borderId="34" xfId="0" applyFont="1" applyFill="1" applyBorder="1" applyAlignment="1">
      <alignment horizontal="left" vertical="center" wrapText="1" shrinkToFit="1"/>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0" fillId="6" borderId="13"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18" fillId="2" borderId="69" xfId="0" applyFont="1" applyFill="1" applyBorder="1" applyAlignment="1">
      <alignment horizontal="center" vertical="center" wrapText="1"/>
    </xf>
    <xf numFmtId="0" fontId="18" fillId="2" borderId="49" xfId="0" applyFont="1" applyFill="1" applyBorder="1" applyAlignment="1">
      <alignment horizontal="center" vertical="center"/>
    </xf>
    <xf numFmtId="0" fontId="18" fillId="2" borderId="136" xfId="0" applyFont="1" applyFill="1" applyBorder="1" applyAlignment="1">
      <alignment horizontal="center" vertical="center"/>
    </xf>
    <xf numFmtId="41" fontId="5" fillId="6" borderId="36" xfId="0" applyNumberFormat="1" applyFont="1" applyFill="1" applyBorder="1" applyAlignment="1">
      <alignment horizontal="right" vertical="center"/>
    </xf>
    <xf numFmtId="41" fontId="5" fillId="6" borderId="37" xfId="0" applyNumberFormat="1" applyFont="1" applyFill="1" applyBorder="1" applyAlignment="1">
      <alignment horizontal="right" vertical="center"/>
    </xf>
    <xf numFmtId="41" fontId="5" fillId="6" borderId="106" xfId="0" applyNumberFormat="1" applyFont="1" applyFill="1" applyBorder="1" applyAlignment="1">
      <alignment horizontal="center" vertical="center"/>
    </xf>
    <xf numFmtId="41" fontId="5" fillId="6" borderId="107" xfId="0" applyNumberFormat="1" applyFont="1" applyFill="1" applyBorder="1" applyAlignment="1">
      <alignment horizontal="center" vertical="center"/>
    </xf>
    <xf numFmtId="41" fontId="5" fillId="6" borderId="107" xfId="0" applyNumberFormat="1" applyFont="1" applyFill="1" applyBorder="1" applyAlignment="1">
      <alignment horizontal="right" vertical="center"/>
    </xf>
    <xf numFmtId="41" fontId="5" fillId="6" borderId="108" xfId="0" applyNumberFormat="1" applyFont="1" applyFill="1" applyBorder="1" applyAlignment="1">
      <alignment horizontal="right" vertical="center"/>
    </xf>
    <xf numFmtId="41" fontId="5" fillId="6" borderId="115" xfId="0" applyNumberFormat="1" applyFont="1" applyFill="1" applyBorder="1" applyAlignment="1">
      <alignment horizontal="center" vertical="center"/>
    </xf>
    <xf numFmtId="41" fontId="5" fillId="6" borderId="117" xfId="0" applyNumberFormat="1" applyFont="1" applyFill="1" applyBorder="1" applyAlignment="1">
      <alignment horizontal="center" vertical="center"/>
    </xf>
    <xf numFmtId="41" fontId="5" fillId="6" borderId="116" xfId="0" applyNumberFormat="1" applyFont="1" applyFill="1" applyBorder="1" applyAlignment="1">
      <alignment horizontal="center" vertical="center"/>
    </xf>
    <xf numFmtId="41" fontId="5" fillId="6" borderId="35" xfId="0" applyNumberFormat="1" applyFont="1" applyFill="1" applyBorder="1" applyAlignment="1">
      <alignment horizontal="center" vertical="center"/>
    </xf>
    <xf numFmtId="41" fontId="5" fillId="6" borderId="36" xfId="0" applyNumberFormat="1" applyFont="1" applyFill="1" applyBorder="1" applyAlignment="1">
      <alignment horizontal="center" vertical="center"/>
    </xf>
    <xf numFmtId="41" fontId="5" fillId="6" borderId="54" xfId="0" applyNumberFormat="1" applyFont="1" applyFill="1" applyBorder="1" applyAlignment="1">
      <alignment horizontal="right" vertical="center"/>
    </xf>
    <xf numFmtId="41" fontId="5" fillId="6" borderId="118" xfId="0" applyNumberFormat="1" applyFont="1" applyFill="1" applyBorder="1" applyAlignment="1">
      <alignment horizontal="center" vertical="center"/>
    </xf>
    <xf numFmtId="41" fontId="5" fillId="6" borderId="103" xfId="0" applyNumberFormat="1" applyFont="1" applyFill="1" applyBorder="1" applyAlignment="1">
      <alignment horizontal="right" vertical="center"/>
    </xf>
    <xf numFmtId="41" fontId="5" fillId="6" borderId="104" xfId="0" applyNumberFormat="1" applyFont="1" applyFill="1" applyBorder="1" applyAlignment="1">
      <alignment horizontal="right" vertical="center"/>
    </xf>
    <xf numFmtId="176" fontId="5" fillId="6" borderId="112" xfId="0" applyNumberFormat="1" applyFont="1" applyFill="1" applyBorder="1" applyAlignment="1">
      <alignment horizontal="right" vertical="center"/>
    </xf>
    <xf numFmtId="176" fontId="5" fillId="6" borderId="151" xfId="0" applyNumberFormat="1" applyFont="1" applyFill="1" applyBorder="1" applyAlignment="1">
      <alignment horizontal="right" vertical="center"/>
    </xf>
    <xf numFmtId="41" fontId="5" fillId="6" borderId="154" xfId="0" applyNumberFormat="1" applyFont="1" applyFill="1" applyBorder="1" applyAlignment="1">
      <alignment horizontal="right" vertical="center"/>
    </xf>
    <xf numFmtId="41" fontId="5" fillId="6" borderId="155" xfId="0" applyNumberFormat="1" applyFont="1" applyFill="1" applyBorder="1" applyAlignment="1">
      <alignment horizontal="right" vertical="center"/>
    </xf>
    <xf numFmtId="176" fontId="5" fillId="6" borderId="138" xfId="0" applyNumberFormat="1" applyFont="1" applyFill="1" applyBorder="1" applyAlignment="1">
      <alignment horizontal="right" vertical="center"/>
    </xf>
    <xf numFmtId="176" fontId="5" fillId="6" borderId="153" xfId="0" applyNumberFormat="1" applyFont="1" applyFill="1" applyBorder="1" applyAlignment="1">
      <alignment horizontal="right" vertical="center"/>
    </xf>
    <xf numFmtId="41" fontId="5" fillId="6" borderId="64" xfId="0" applyNumberFormat="1" applyFont="1" applyFill="1" applyBorder="1" applyAlignment="1">
      <alignment horizontal="right" vertical="center"/>
    </xf>
    <xf numFmtId="41" fontId="5" fillId="6" borderId="110" xfId="0" applyNumberFormat="1" applyFont="1" applyFill="1" applyBorder="1" applyAlignment="1">
      <alignment horizontal="right" vertical="center"/>
    </xf>
    <xf numFmtId="41" fontId="5" fillId="6" borderId="63" xfId="0" applyNumberFormat="1" applyFont="1" applyFill="1" applyBorder="1" applyAlignment="1">
      <alignment horizontal="center" vertical="center"/>
    </xf>
    <xf numFmtId="41" fontId="5" fillId="6" borderId="64" xfId="0" applyNumberFormat="1" applyFont="1" applyFill="1" applyBorder="1" applyAlignment="1">
      <alignment horizontal="center" vertical="center"/>
    </xf>
    <xf numFmtId="41" fontId="5" fillId="6" borderId="65" xfId="0" applyNumberFormat="1" applyFont="1" applyFill="1" applyBorder="1" applyAlignment="1">
      <alignment horizontal="right" vertical="center"/>
    </xf>
    <xf numFmtId="41" fontId="5" fillId="6" borderId="105" xfId="0" applyNumberFormat="1" applyFont="1" applyFill="1" applyBorder="1" applyAlignment="1">
      <alignment horizontal="right"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176" fontId="5" fillId="6" borderId="113" xfId="0" applyNumberFormat="1" applyFont="1" applyFill="1" applyBorder="1" applyAlignment="1">
      <alignment horizontal="right" vertical="center"/>
    </xf>
    <xf numFmtId="176" fontId="5" fillId="6" borderId="114" xfId="0" applyNumberFormat="1" applyFont="1" applyFill="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6" borderId="1" xfId="0" applyNumberFormat="1" applyFont="1" applyFill="1" applyBorder="1" applyAlignment="1">
      <alignment horizontal="right" vertical="center"/>
    </xf>
    <xf numFmtId="41" fontId="5" fillId="6" borderId="21" xfId="0" applyNumberFormat="1" applyFont="1" applyFill="1" applyBorder="1" applyAlignment="1">
      <alignment horizontal="right" vertical="center"/>
    </xf>
    <xf numFmtId="0" fontId="12" fillId="3" borderId="113"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2" fillId="3" borderId="138" xfId="0" applyFont="1" applyFill="1" applyBorder="1" applyAlignment="1">
      <alignment horizontal="center" vertical="center" wrapText="1"/>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Fill="1" applyBorder="1" applyAlignment="1">
      <alignment vertical="center" wrapText="1"/>
    </xf>
    <xf numFmtId="0" fontId="5" fillId="0" borderId="41" xfId="1" applyFont="1" applyFill="1" applyBorder="1" applyAlignment="1">
      <alignment vertical="center" wrapText="1"/>
    </xf>
    <xf numFmtId="0" fontId="5" fillId="0" borderId="59" xfId="1" applyFont="1" applyFill="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12" fillId="0" borderId="38"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0"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6" borderId="30" xfId="1" applyFont="1" applyFill="1" applyBorder="1" applyAlignment="1">
      <alignment horizontal="center" vertical="center" wrapText="1" shrinkToFit="1"/>
    </xf>
    <xf numFmtId="0" fontId="5" fillId="6" borderId="25" xfId="1" applyFont="1" applyFill="1" applyBorder="1" applyAlignment="1">
      <alignment horizontal="center" vertical="center" wrapText="1" shrinkToFit="1"/>
    </xf>
    <xf numFmtId="0" fontId="5" fillId="6" borderId="26" xfId="1" applyFont="1" applyFill="1" applyBorder="1" applyAlignment="1">
      <alignment horizontal="center" vertical="center" wrapText="1" shrinkToFi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0" fillId="0" borderId="30" xfId="1" applyFont="1" applyFill="1" applyBorder="1" applyAlignment="1">
      <alignment horizontal="left" vertical="center" wrapText="1" shrinkToFit="1"/>
    </xf>
    <xf numFmtId="0" fontId="1" fillId="0" borderId="25" xfId="1" applyFont="1" applyFill="1" applyBorder="1" applyAlignment="1">
      <alignment horizontal="left" vertical="center" wrapText="1" shrinkToFit="1"/>
    </xf>
    <xf numFmtId="0" fontId="1" fillId="0" borderId="44" xfId="1" applyFont="1" applyFill="1" applyBorder="1" applyAlignment="1">
      <alignment horizontal="left" vertical="center" wrapText="1" shrinkToFit="1"/>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5" fillId="6" borderId="30" xfId="1" applyFont="1" applyFill="1" applyBorder="1" applyAlignment="1" applyProtection="1">
      <alignment horizontal="left" vertical="center" wrapText="1"/>
      <protection locked="0"/>
    </xf>
    <xf numFmtId="0" fontId="5" fillId="6" borderId="25" xfId="1" applyFont="1" applyFill="1" applyBorder="1" applyAlignment="1" applyProtection="1">
      <alignment horizontal="left" vertical="center" wrapText="1"/>
      <protection locked="0"/>
    </xf>
    <xf numFmtId="0" fontId="5" fillId="6" borderId="44" xfId="1" applyFont="1" applyFill="1" applyBorder="1" applyAlignment="1" applyProtection="1">
      <alignment horizontal="left" vertical="center" wrapText="1"/>
      <protection locked="0"/>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6" borderId="7" xfId="1" applyFont="1" applyFill="1" applyBorder="1" applyAlignment="1" applyProtection="1">
      <alignment horizontal="left" vertical="center" wrapText="1"/>
      <protection locked="0"/>
    </xf>
    <xf numFmtId="0" fontId="10" fillId="6" borderId="1" xfId="1" applyFont="1" applyFill="1" applyBorder="1" applyAlignment="1" applyProtection="1">
      <alignment horizontal="left" vertical="center" wrapText="1"/>
      <protection locked="0"/>
    </xf>
    <xf numFmtId="0" fontId="10" fillId="6" borderId="8" xfId="1" applyFont="1" applyFill="1" applyBorder="1" applyAlignment="1" applyProtection="1">
      <alignment horizontal="left" vertical="center" wrapText="1"/>
      <protection locked="0"/>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10" fillId="6" borderId="41" xfId="1" applyFont="1" applyFill="1" applyBorder="1" applyAlignment="1">
      <alignment horizontal="left" vertical="center"/>
    </xf>
    <xf numFmtId="0" fontId="10" fillId="6" borderId="42"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6" borderId="71" xfId="1" applyFont="1" applyFill="1" applyBorder="1" applyAlignment="1">
      <alignment horizontal="left" vertical="center" wrapText="1"/>
    </xf>
    <xf numFmtId="0" fontId="10" fillId="6" borderId="0" xfId="1" applyFont="1" applyFill="1" applyAlignment="1">
      <alignment horizontal="left" vertical="center" wrapText="1"/>
    </xf>
    <xf numFmtId="0" fontId="10" fillId="6" borderId="4" xfId="1" applyFont="1" applyFill="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6" borderId="24" xfId="1" applyFont="1" applyFill="1" applyBorder="1" applyAlignment="1">
      <alignment horizontal="left" vertical="center" wrapText="1"/>
    </xf>
    <xf numFmtId="0" fontId="5" fillId="6" borderId="25" xfId="1" applyFont="1" applyFill="1" applyBorder="1" applyAlignment="1">
      <alignment horizontal="left" vertical="center" wrapText="1"/>
    </xf>
    <xf numFmtId="0" fontId="5" fillId="6" borderId="44" xfId="1" applyFont="1" applyFill="1" applyBorder="1" applyAlignment="1">
      <alignment horizontal="left" vertical="center" wrapText="1"/>
    </xf>
    <xf numFmtId="0" fontId="19" fillId="2" borderId="44" xfId="0" applyFont="1" applyFill="1" applyBorder="1" applyAlignment="1">
      <alignment horizontal="center" vertical="center" wrapText="1"/>
    </xf>
    <xf numFmtId="41" fontId="5" fillId="6" borderId="38" xfId="1" applyNumberFormat="1" applyFont="1" applyFill="1" applyBorder="1" applyAlignment="1">
      <alignment horizontal="right" vertical="center" wrapText="1"/>
    </xf>
    <xf numFmtId="41" fontId="5" fillId="6" borderId="2" xfId="1" applyNumberFormat="1" applyFont="1" applyFill="1" applyBorder="1" applyAlignment="1">
      <alignment horizontal="right" vertical="center" wrapText="1"/>
    </xf>
    <xf numFmtId="41" fontId="5" fillId="6" borderId="6" xfId="1" applyNumberFormat="1" applyFont="1" applyFill="1" applyBorder="1" applyAlignment="1">
      <alignment horizontal="right"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0" fontId="5" fillId="3" borderId="106" xfId="1" applyFont="1" applyFill="1" applyBorder="1" applyAlignment="1">
      <alignment horizontal="center" vertical="center" wrapText="1"/>
    </xf>
    <xf numFmtId="0" fontId="5" fillId="3" borderId="107" xfId="1" applyFont="1" applyFill="1" applyBorder="1" applyAlignment="1">
      <alignment horizontal="center" vertical="center" wrapText="1"/>
    </xf>
    <xf numFmtId="0" fontId="5" fillId="3" borderId="108" xfId="1" applyFont="1" applyFill="1" applyBorder="1" applyAlignment="1">
      <alignment horizontal="center" vertical="center" wrapText="1"/>
    </xf>
    <xf numFmtId="0" fontId="5" fillId="6" borderId="106" xfId="1" applyFont="1" applyFill="1" applyBorder="1" applyAlignment="1">
      <alignment horizontal="center" vertical="center" wrapText="1"/>
    </xf>
    <xf numFmtId="0" fontId="5" fillId="6" borderId="107" xfId="1" applyFont="1" applyFill="1" applyBorder="1" applyAlignment="1">
      <alignment horizontal="center" vertical="center" wrapText="1"/>
    </xf>
    <xf numFmtId="0" fontId="5" fillId="6" borderId="108" xfId="1" applyFont="1" applyFill="1" applyBorder="1" applyAlignment="1">
      <alignment horizontal="center" vertical="center" wrapText="1"/>
    </xf>
    <xf numFmtId="0" fontId="5" fillId="6" borderId="95" xfId="1" applyFont="1" applyFill="1" applyBorder="1" applyAlignment="1">
      <alignment horizontal="center" vertical="center" wrapText="1"/>
    </xf>
    <xf numFmtId="0" fontId="5" fillId="6" borderId="19"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5" fillId="6" borderId="62"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6" borderId="42" xfId="1" applyFont="1" applyFill="1" applyBorder="1" applyAlignment="1">
      <alignment horizontal="center" vertical="center" wrapText="1"/>
    </xf>
    <xf numFmtId="0" fontId="8" fillId="3" borderId="162"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3" xfId="2" applyFont="1" applyFill="1" applyBorder="1" applyAlignment="1">
      <alignment horizontal="center" vertical="center" wrapText="1"/>
    </xf>
    <xf numFmtId="0" fontId="5" fillId="6" borderId="35" xfId="1" applyFont="1" applyFill="1" applyBorder="1" applyAlignment="1">
      <alignment horizontal="center" vertical="center" wrapText="1"/>
    </xf>
    <xf numFmtId="0" fontId="5" fillId="6" borderId="36" xfId="1" applyFont="1" applyFill="1" applyBorder="1" applyAlignment="1">
      <alignment horizontal="center" vertical="center" wrapText="1"/>
    </xf>
    <xf numFmtId="0" fontId="5" fillId="6" borderId="37" xfId="1" applyFont="1" applyFill="1" applyBorder="1" applyAlignment="1">
      <alignment horizontal="center" vertical="center" wrapText="1"/>
    </xf>
    <xf numFmtId="0" fontId="5" fillId="3" borderId="35" xfId="1" applyFont="1" applyFill="1" applyBorder="1" applyAlignment="1">
      <alignment horizontal="center" vertical="center" wrapText="1"/>
    </xf>
    <xf numFmtId="41" fontId="5" fillId="6" borderId="35" xfId="0" applyNumberFormat="1" applyFont="1" applyFill="1" applyBorder="1" applyAlignment="1">
      <alignment horizontal="left" vertical="center"/>
    </xf>
    <xf numFmtId="41" fontId="5" fillId="6" borderId="36" xfId="0" applyNumberFormat="1" applyFont="1" applyFill="1" applyBorder="1" applyAlignment="1">
      <alignment horizontal="left" vertical="center"/>
    </xf>
    <xf numFmtId="41" fontId="5" fillId="6" borderId="37" xfId="0" applyNumberFormat="1" applyFont="1" applyFill="1" applyBorder="1" applyAlignment="1">
      <alignment horizontal="left" vertical="center"/>
    </xf>
    <xf numFmtId="0" fontId="5" fillId="6" borderId="54"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17" fillId="6" borderId="1" xfId="0" applyFont="1" applyFill="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7" fillId="6" borderId="49" xfId="0" applyFont="1" applyFill="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6" borderId="40" xfId="1" applyFont="1" applyFill="1" applyBorder="1" applyAlignment="1">
      <alignment horizontal="center" vertical="center" wrapText="1" shrinkToFit="1"/>
    </xf>
    <xf numFmtId="0" fontId="5" fillId="6" borderId="41" xfId="1" applyFont="1" applyFill="1" applyBorder="1" applyAlignment="1">
      <alignment horizontal="center" vertical="center" wrapText="1" shrinkToFit="1"/>
    </xf>
    <xf numFmtId="0" fontId="5" fillId="6" borderId="42" xfId="1" applyFont="1" applyFill="1" applyBorder="1" applyAlignment="1">
      <alignment horizontal="center" vertical="center" wrapText="1" shrinkToFit="1"/>
    </xf>
    <xf numFmtId="0" fontId="19" fillId="6" borderId="30" xfId="1" applyFont="1" applyFill="1" applyBorder="1" applyAlignment="1">
      <alignment horizontal="left" vertical="center" wrapText="1" shrinkToFit="1"/>
    </xf>
    <xf numFmtId="0" fontId="19" fillId="6" borderId="25" xfId="1" applyFont="1" applyFill="1" applyBorder="1" applyAlignment="1">
      <alignment horizontal="left" vertical="center" wrapText="1" shrinkToFit="1"/>
    </xf>
    <xf numFmtId="0" fontId="19" fillId="6" borderId="26" xfId="1" applyFont="1" applyFill="1" applyBorder="1" applyAlignment="1">
      <alignment horizontal="left" vertical="center" wrapText="1" shrinkToFit="1"/>
    </xf>
    <xf numFmtId="0" fontId="8" fillId="3" borderId="95"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6" borderId="95"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44" xfId="0" applyFill="1" applyBorder="1" applyAlignment="1">
      <alignment horizontal="center" vertical="center" wrapText="1"/>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6" borderId="5" xfId="1" applyFont="1" applyFill="1" applyBorder="1" applyAlignment="1">
      <alignment horizontal="center" vertical="center" wrapText="1" shrinkToFit="1"/>
    </xf>
    <xf numFmtId="0" fontId="5" fillId="6" borderId="2" xfId="1" applyFont="1" applyFill="1" applyBorder="1" applyAlignment="1">
      <alignment horizontal="center" vertical="center" wrapText="1" shrinkToFit="1"/>
    </xf>
    <xf numFmtId="0" fontId="5" fillId="6"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6" borderId="2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10" fillId="0" borderId="113" xfId="0" applyFont="1" applyBorder="1" applyAlignment="1">
      <alignment horizontal="left" vertical="center" wrapText="1" shrinkToFit="1"/>
    </xf>
    <xf numFmtId="0" fontId="10" fillId="0" borderId="113" xfId="0" applyFont="1" applyBorder="1" applyAlignment="1">
      <alignment horizontal="left" vertical="center" shrinkToFit="1"/>
    </xf>
    <xf numFmtId="0" fontId="10" fillId="0" borderId="114" xfId="0" applyFont="1" applyBorder="1" applyAlignment="1">
      <alignment horizontal="left" vertical="center" shrinkToFit="1"/>
    </xf>
    <xf numFmtId="0" fontId="10" fillId="7" borderId="9" xfId="0" applyFont="1" applyFill="1" applyBorder="1" applyAlignment="1">
      <alignment horizontal="center" vertical="center" wrapText="1" shrinkToFit="1"/>
    </xf>
    <xf numFmtId="0" fontId="10" fillId="7" borderId="31" xfId="0" applyFont="1" applyFill="1" applyBorder="1" applyAlignment="1">
      <alignment horizontal="center" vertical="center" wrapText="1" shrinkToFit="1"/>
    </xf>
    <xf numFmtId="0" fontId="10" fillId="7" borderId="102" xfId="0" applyFont="1" applyFill="1" applyBorder="1" applyAlignment="1">
      <alignment horizontal="center" vertical="center" wrapText="1" shrinkToFit="1"/>
    </xf>
    <xf numFmtId="0" fontId="10" fillId="0" borderId="102" xfId="0" applyFont="1" applyBorder="1" applyAlignment="1">
      <alignment horizontal="left" vertical="center" wrapText="1" shrinkToFit="1"/>
    </xf>
    <xf numFmtId="0" fontId="10" fillId="0" borderId="102" xfId="0" applyFont="1" applyBorder="1" applyAlignment="1">
      <alignment horizontal="left" vertical="center" shrinkToFit="1"/>
    </xf>
    <xf numFmtId="0" fontId="10" fillId="0" borderId="152" xfId="0" applyFont="1" applyBorder="1" applyAlignment="1">
      <alignment horizontal="left" vertical="center" shrinkToFit="1"/>
    </xf>
    <xf numFmtId="0" fontId="10" fillId="7" borderId="138" xfId="0" applyFont="1" applyFill="1" applyBorder="1" applyAlignment="1">
      <alignment horizontal="center" vertical="center" wrapText="1" shrinkToFit="1"/>
    </xf>
    <xf numFmtId="0" fontId="19" fillId="0" borderId="138" xfId="0" applyFont="1" applyBorder="1" applyAlignment="1">
      <alignment horizontal="left" vertical="center" wrapText="1" shrinkToFit="1"/>
    </xf>
    <xf numFmtId="0" fontId="19" fillId="0" borderId="138" xfId="0" applyFont="1" applyBorder="1" applyAlignment="1">
      <alignment horizontal="left" vertical="center" shrinkToFit="1"/>
    </xf>
    <xf numFmtId="0" fontId="19" fillId="0" borderId="153" xfId="0" applyFont="1" applyBorder="1" applyAlignment="1">
      <alignment horizontal="left" vertical="center" shrinkToFit="1"/>
    </xf>
    <xf numFmtId="41" fontId="5" fillId="6" borderId="42" xfId="0" applyNumberFormat="1" applyFont="1" applyFill="1" applyBorder="1" applyAlignment="1">
      <alignment horizontal="right" vertical="center"/>
    </xf>
    <xf numFmtId="41" fontId="5" fillId="6" borderId="102" xfId="0" applyNumberFormat="1" applyFont="1" applyFill="1" applyBorder="1" applyAlignment="1">
      <alignment horizontal="right" vertical="center"/>
    </xf>
    <xf numFmtId="41" fontId="5" fillId="6" borderId="2" xfId="0" applyNumberFormat="1" applyFont="1" applyFill="1" applyBorder="1" applyAlignment="1">
      <alignment horizontal="right" vertical="center"/>
    </xf>
    <xf numFmtId="41" fontId="5" fillId="6" borderId="29" xfId="0" applyNumberFormat="1" applyFont="1" applyFill="1" applyBorder="1" applyAlignment="1">
      <alignment horizontal="right" vertical="center"/>
    </xf>
    <xf numFmtId="41" fontId="5" fillId="6" borderId="63" xfId="0" applyNumberFormat="1" applyFont="1" applyFill="1" applyBorder="1" applyAlignment="1">
      <alignment horizontal="right" vertical="center"/>
    </xf>
    <xf numFmtId="0" fontId="10" fillId="3" borderId="102" xfId="0" applyFont="1" applyFill="1" applyBorder="1" applyAlignment="1">
      <alignment horizontal="center" vertical="center" wrapText="1"/>
    </xf>
    <xf numFmtId="0" fontId="10" fillId="3" borderId="102" xfId="0" applyFont="1" applyFill="1" applyBorder="1" applyAlignment="1">
      <alignment horizontal="center" vertical="center"/>
    </xf>
    <xf numFmtId="0" fontId="10" fillId="3" borderId="106" xfId="0" applyFont="1" applyFill="1" applyBorder="1" applyAlignment="1">
      <alignment horizontal="center" vertical="center" wrapText="1"/>
    </xf>
    <xf numFmtId="0" fontId="10" fillId="3" borderId="107" xfId="0" applyFont="1" applyFill="1" applyBorder="1" applyAlignment="1">
      <alignment horizontal="center" vertical="center" wrapText="1"/>
    </xf>
    <xf numFmtId="0" fontId="10" fillId="3" borderId="108" xfId="0" applyFont="1" applyFill="1" applyBorder="1" applyAlignment="1">
      <alignment horizontal="center" vertical="center" wrapText="1"/>
    </xf>
    <xf numFmtId="176" fontId="5" fillId="6" borderId="106" xfId="0" applyNumberFormat="1" applyFont="1" applyFill="1" applyBorder="1" applyAlignment="1">
      <alignment horizontal="right" vertical="center"/>
    </xf>
    <xf numFmtId="176" fontId="5" fillId="6" borderId="107" xfId="0" applyNumberFormat="1" applyFont="1" applyFill="1" applyBorder="1" applyAlignment="1">
      <alignment horizontal="right" vertical="center"/>
    </xf>
    <xf numFmtId="176" fontId="5" fillId="6" borderId="108" xfId="0" applyNumberFormat="1" applyFont="1" applyFill="1" applyBorder="1" applyAlignment="1">
      <alignment horizontal="right" vertical="center"/>
    </xf>
    <xf numFmtId="0" fontId="5" fillId="6" borderId="13" xfId="0" applyFont="1" applyFill="1" applyBorder="1" applyAlignment="1" applyProtection="1">
      <alignment horizontal="left" vertical="center" wrapText="1"/>
      <protection locked="0"/>
    </xf>
    <xf numFmtId="0" fontId="5" fillId="6" borderId="0" xfId="0" applyFont="1" applyFill="1" applyAlignment="1" applyProtection="1">
      <alignment horizontal="left" vertical="center" wrapText="1"/>
      <protection locked="0"/>
    </xf>
    <xf numFmtId="0" fontId="5" fillId="6" borderId="4" xfId="0" applyFont="1" applyFill="1" applyBorder="1" applyAlignment="1" applyProtection="1">
      <alignment horizontal="left" vertical="center" wrapText="1"/>
      <protection locked="0"/>
    </xf>
    <xf numFmtId="41" fontId="5" fillId="6" borderId="38" xfId="0" applyNumberFormat="1" applyFont="1" applyFill="1" applyBorder="1" applyAlignment="1">
      <alignment horizontal="right" vertical="center"/>
    </xf>
    <xf numFmtId="41" fontId="5" fillId="6" borderId="6" xfId="0" applyNumberFormat="1" applyFont="1" applyFill="1" applyBorder="1" applyAlignment="1">
      <alignment horizontal="right" vertical="center"/>
    </xf>
    <xf numFmtId="0" fontId="10" fillId="3" borderId="102" xfId="0" applyFont="1" applyFill="1" applyBorder="1" applyAlignment="1">
      <alignment horizontal="center" vertical="center" shrinkToFit="1"/>
    </xf>
    <xf numFmtId="176" fontId="5" fillId="6" borderId="109" xfId="0" applyNumberFormat="1" applyFont="1" applyFill="1" applyBorder="1" applyAlignment="1">
      <alignment horizontal="right" vertical="center"/>
    </xf>
    <xf numFmtId="41" fontId="5" fillId="6" borderId="67" xfId="0" applyNumberFormat="1" applyFont="1" applyFill="1" applyBorder="1" applyAlignment="1">
      <alignment horizontal="right" vertical="center"/>
    </xf>
    <xf numFmtId="41" fontId="5" fillId="6" borderId="49" xfId="0" applyNumberFormat="1" applyFont="1" applyFill="1" applyBorder="1" applyAlignment="1">
      <alignment horizontal="right" vertical="center"/>
    </xf>
    <xf numFmtId="41" fontId="5" fillId="6" borderId="68" xfId="0" applyNumberFormat="1" applyFont="1" applyFill="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6" borderId="62"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8" fillId="3" borderId="158" xfId="2" applyFont="1" applyFill="1" applyBorder="1" applyAlignment="1">
      <alignment horizontal="center" vertical="center" wrapText="1"/>
    </xf>
    <xf numFmtId="0" fontId="8" fillId="3" borderId="124" xfId="2" applyFont="1" applyFill="1" applyBorder="1" applyAlignment="1">
      <alignment horizontal="center" vertical="center" wrapText="1"/>
    </xf>
    <xf numFmtId="0" fontId="8" fillId="3" borderId="125"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130" xfId="2" applyFont="1" applyFill="1" applyBorder="1" applyAlignment="1">
      <alignment horizontal="center" vertical="center" wrapText="1"/>
    </xf>
    <xf numFmtId="0" fontId="8" fillId="3" borderId="131" xfId="2" applyFont="1" applyFill="1" applyBorder="1" applyAlignment="1">
      <alignment horizontal="center" vertical="center" wrapText="1"/>
    </xf>
    <xf numFmtId="0" fontId="10" fillId="3" borderId="126" xfId="1" applyFont="1" applyFill="1" applyBorder="1" applyAlignment="1">
      <alignment horizontal="center" vertical="center" wrapText="1"/>
    </xf>
    <xf numFmtId="0" fontId="10" fillId="3" borderId="127" xfId="1" applyFont="1" applyFill="1" applyBorder="1" applyAlignment="1">
      <alignment horizontal="center" vertical="center" wrapText="1"/>
    </xf>
    <xf numFmtId="0" fontId="10" fillId="3" borderId="128" xfId="1" applyFont="1" applyFill="1" applyBorder="1" applyAlignment="1">
      <alignment horizontal="center" vertical="center" wrapText="1"/>
    </xf>
    <xf numFmtId="0" fontId="5" fillId="0" borderId="129" xfId="1" applyFont="1" applyBorder="1" applyAlignment="1">
      <alignment horizontal="left" vertical="center" wrapText="1"/>
    </xf>
    <xf numFmtId="0" fontId="5" fillId="0" borderId="127" xfId="1" applyFont="1" applyBorder="1" applyAlignment="1">
      <alignment horizontal="left" vertical="center" wrapText="1"/>
    </xf>
    <xf numFmtId="0" fontId="5" fillId="0" borderId="159" xfId="1" applyFont="1" applyBorder="1" applyAlignment="1">
      <alignment horizontal="left" vertical="center" wrapText="1"/>
    </xf>
    <xf numFmtId="0" fontId="10" fillId="3" borderId="132" xfId="1" applyFont="1" applyFill="1" applyBorder="1" applyAlignment="1">
      <alignment horizontal="center" vertical="center" wrapText="1"/>
    </xf>
    <xf numFmtId="0" fontId="10" fillId="3" borderId="133" xfId="1" applyFont="1" applyFill="1" applyBorder="1" applyAlignment="1">
      <alignment horizontal="center" vertical="center" wrapText="1"/>
    </xf>
    <xf numFmtId="0" fontId="10" fillId="3" borderId="134" xfId="1" applyFont="1" applyFill="1" applyBorder="1" applyAlignment="1">
      <alignment horizontal="center" vertical="center" wrapText="1"/>
    </xf>
    <xf numFmtId="0" fontId="5" fillId="6" borderId="135" xfId="1" applyFont="1" applyFill="1" applyBorder="1" applyAlignment="1">
      <alignment horizontal="left" vertical="center" wrapText="1"/>
    </xf>
    <xf numFmtId="0" fontId="5" fillId="6" borderId="133" xfId="1" applyFont="1" applyFill="1" applyBorder="1" applyAlignment="1">
      <alignment horizontal="left" vertical="center" wrapText="1"/>
    </xf>
    <xf numFmtId="0" fontId="5" fillId="6" borderId="161" xfId="1"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7" borderId="10" xfId="0" applyFont="1" applyFill="1" applyBorder="1" applyAlignment="1">
      <alignment horizontal="center" vertical="center" wrapText="1" shrinkToFit="1"/>
    </xf>
    <xf numFmtId="0" fontId="10" fillId="7" borderId="112" xfId="0" applyFont="1" applyFill="1" applyBorder="1" applyAlignment="1">
      <alignment horizontal="center" vertical="center" wrapText="1" shrinkToFit="1"/>
    </xf>
    <xf numFmtId="0" fontId="10" fillId="7" borderId="145" xfId="0" applyFont="1" applyFill="1" applyBorder="1" applyAlignment="1">
      <alignment horizontal="center" vertical="center" wrapText="1" shrinkToFi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4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 fillId="0" borderId="3" xfId="1" applyFont="1" applyFill="1" applyBorder="1" applyAlignment="1">
      <alignment horizontal="left" vertical="center" wrapText="1"/>
    </xf>
    <xf numFmtId="0" fontId="1" fillId="0" borderId="0" xfId="1" applyFont="1" applyFill="1" applyAlignment="1">
      <alignment horizontal="left" vertical="center" wrapText="1"/>
    </xf>
    <xf numFmtId="0" fontId="1" fillId="0" borderId="4" xfId="1" applyFont="1" applyFill="1" applyBorder="1" applyAlignment="1">
      <alignment horizontal="left" vertical="center" wrapText="1"/>
    </xf>
    <xf numFmtId="0" fontId="9" fillId="7" borderId="1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4"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0" fillId="0" borderId="112" xfId="0" applyFont="1" applyBorder="1" applyAlignment="1">
      <alignment horizontal="left" vertical="center" wrapText="1" shrinkToFit="1"/>
    </xf>
    <xf numFmtId="0" fontId="10" fillId="0" borderId="151" xfId="0" applyFont="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36"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3" borderId="16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8" xfId="0" applyFont="1" applyFill="1" applyBorder="1" applyAlignment="1">
      <alignment horizontal="left" vertical="center" wrapText="1"/>
    </xf>
    <xf numFmtId="0" fontId="0" fillId="9" borderId="95" xfId="0" applyFill="1" applyBorder="1" applyAlignment="1">
      <alignment vertical="center"/>
    </xf>
    <xf numFmtId="0" fontId="0" fillId="9" borderId="174" xfId="0" applyFill="1" applyBorder="1" applyAlignment="1">
      <alignment vertical="center"/>
    </xf>
    <xf numFmtId="0" fontId="0" fillId="9" borderId="172" xfId="0" applyFill="1" applyBorder="1" applyAlignment="1">
      <alignment vertical="center"/>
    </xf>
    <xf numFmtId="0" fontId="0" fillId="9" borderId="176" xfId="0" applyFill="1" applyBorder="1" applyAlignment="1">
      <alignment vertical="center"/>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10" fillId="7" borderId="154" xfId="0" applyFont="1" applyFill="1" applyBorder="1" applyAlignment="1">
      <alignment horizontal="center" vertical="center" wrapText="1" shrinkToFit="1"/>
    </xf>
    <xf numFmtId="0" fontId="10" fillId="3" borderId="110" xfId="0" applyFont="1" applyFill="1" applyBorder="1" applyAlignment="1">
      <alignment horizontal="center" vertical="center" wrapText="1"/>
    </xf>
    <xf numFmtId="0" fontId="10" fillId="3" borderId="112" xfId="0" applyFont="1" applyFill="1" applyBorder="1" applyAlignment="1">
      <alignment horizontal="center" vertical="center" wrapText="1"/>
    </xf>
    <xf numFmtId="41" fontId="5" fillId="6" borderId="39" xfId="0" applyNumberFormat="1" applyFont="1" applyFill="1" applyBorder="1" applyAlignment="1">
      <alignment horizontal="right" vertical="center"/>
    </xf>
    <xf numFmtId="41" fontId="5" fillId="6" borderId="8" xfId="0" applyNumberFormat="1" applyFont="1" applyFill="1" applyBorder="1" applyAlignment="1">
      <alignment horizontal="right" vertical="center"/>
    </xf>
    <xf numFmtId="0" fontId="5" fillId="3" borderId="0" xfId="0" applyFont="1" applyFill="1" applyAlignment="1">
      <alignment horizontal="center" vertical="center" wrapText="1"/>
    </xf>
    <xf numFmtId="0" fontId="5" fillId="3" borderId="139" xfId="0" applyFont="1" applyFill="1" applyBorder="1" applyAlignment="1">
      <alignment horizontal="center" vertical="center" wrapText="1"/>
    </xf>
    <xf numFmtId="0" fontId="10" fillId="3" borderId="140" xfId="0" applyFont="1" applyFill="1" applyBorder="1" applyAlignment="1">
      <alignment horizontal="center" vertical="center" wrapText="1"/>
    </xf>
    <xf numFmtId="176" fontId="5" fillId="6" borderId="141" xfId="0" applyNumberFormat="1" applyFont="1" applyFill="1" applyBorder="1" applyAlignment="1">
      <alignment horizontal="right" vertical="center"/>
    </xf>
    <xf numFmtId="176" fontId="5" fillId="6" borderId="140" xfId="0" applyNumberFormat="1" applyFont="1" applyFill="1" applyBorder="1" applyAlignment="1">
      <alignment horizontal="right" vertical="center"/>
    </xf>
    <xf numFmtId="176" fontId="5" fillId="6" borderId="142" xfId="0" applyNumberFormat="1" applyFont="1" applyFill="1" applyBorder="1" applyAlignment="1">
      <alignment horizontal="right" vertical="center"/>
    </xf>
    <xf numFmtId="0" fontId="0"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5" fillId="6" borderId="35" xfId="1" applyFont="1" applyFill="1" applyBorder="1" applyAlignment="1">
      <alignment horizontal="left" vertical="center" wrapText="1"/>
    </xf>
    <xf numFmtId="0" fontId="5" fillId="6" borderId="36" xfId="1" applyFont="1" applyFill="1" applyBorder="1" applyAlignment="1">
      <alignment horizontal="left" vertical="center" wrapText="1"/>
    </xf>
    <xf numFmtId="0" fontId="5" fillId="6" borderId="54" xfId="1" applyFont="1" applyFill="1" applyBorder="1" applyAlignment="1">
      <alignment horizontal="left" vertical="center" wrapText="1"/>
    </xf>
    <xf numFmtId="0" fontId="0" fillId="6" borderId="15" xfId="1" applyFont="1" applyFill="1" applyBorder="1" applyAlignment="1" applyProtection="1">
      <alignment horizontal="left" vertical="center" wrapText="1"/>
      <protection locked="0"/>
    </xf>
    <xf numFmtId="0" fontId="0" fillId="6" borderId="16" xfId="1" applyFont="1" applyFill="1" applyBorder="1" applyAlignment="1" applyProtection="1">
      <alignment horizontal="left" vertical="center" wrapText="1"/>
      <protection locked="0"/>
    </xf>
    <xf numFmtId="0" fontId="0" fillId="6" borderId="34" xfId="1" applyFont="1" applyFill="1" applyBorder="1" applyAlignment="1" applyProtection="1">
      <alignment horizontal="left" vertical="center" wrapText="1"/>
      <protection locked="0"/>
    </xf>
    <xf numFmtId="180" fontId="5" fillId="0" borderId="44" xfId="0" applyNumberFormat="1" applyFont="1" applyFill="1" applyBorder="1" applyAlignment="1" applyProtection="1">
      <alignment horizontal="center" vertical="center" shrinkToFit="1"/>
      <protection locked="0"/>
    </xf>
    <xf numFmtId="41" fontId="5" fillId="6" borderId="4" xfId="0" applyNumberFormat="1" applyFont="1" applyFill="1" applyBorder="1" applyAlignment="1">
      <alignment horizontal="right" vertical="center"/>
    </xf>
    <xf numFmtId="0" fontId="5" fillId="6" borderId="18" xfId="1" applyFont="1" applyFill="1" applyBorder="1" applyAlignment="1">
      <alignment horizontal="left" vertical="center"/>
    </xf>
    <xf numFmtId="0" fontId="5" fillId="6" borderId="19" xfId="1" applyFont="1" applyFill="1" applyBorder="1" applyAlignment="1">
      <alignment horizontal="left" vertical="center"/>
    </xf>
    <xf numFmtId="0" fontId="5" fillId="6" borderId="66" xfId="1" applyFont="1" applyFill="1" applyBorder="1" applyAlignment="1">
      <alignment horizontal="left" vertical="center"/>
    </xf>
    <xf numFmtId="0" fontId="5" fillId="6" borderId="5"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6" xfId="1" applyFont="1" applyFill="1" applyBorder="1" applyAlignment="1">
      <alignment horizontal="left" vertical="center" wrapText="1"/>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5" fillId="0" borderId="53" xfId="0" applyFont="1" applyFill="1" applyBorder="1" applyAlignment="1" applyProtection="1">
      <alignment horizontal="left" vertical="center" wrapText="1" shrinkToFit="1"/>
      <protection locked="0"/>
    </xf>
    <xf numFmtId="0" fontId="5" fillId="0" borderId="36" xfId="0" applyFont="1" applyFill="1" applyBorder="1" applyAlignment="1" applyProtection="1">
      <alignment horizontal="left" vertical="center" wrapText="1" shrinkToFit="1"/>
      <protection locked="0"/>
    </xf>
    <xf numFmtId="0" fontId="5" fillId="0" borderId="54" xfId="0" applyFont="1" applyFill="1" applyBorder="1" applyAlignment="1" applyProtection="1">
      <alignment horizontal="left" vertical="center" wrapText="1" shrinkToFit="1"/>
      <protection locked="0"/>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6" borderId="35" xfId="0" applyFont="1" applyFill="1" applyBorder="1" applyAlignment="1">
      <alignment horizontal="left" vertical="center" wrapText="1" shrinkToFit="1"/>
    </xf>
    <xf numFmtId="0" fontId="5" fillId="6" borderId="36" xfId="0" applyFont="1" applyFill="1" applyBorder="1" applyAlignment="1">
      <alignment horizontal="left" vertical="center" wrapText="1" shrinkToFit="1"/>
    </xf>
    <xf numFmtId="0" fontId="5" fillId="6" borderId="54" xfId="0" applyFont="1" applyFill="1" applyBorder="1" applyAlignment="1">
      <alignment horizontal="left" vertical="center" wrapText="1" shrinkToFit="1"/>
    </xf>
    <xf numFmtId="41" fontId="5" fillId="6" borderId="152" xfId="0" applyNumberFormat="1" applyFont="1" applyFill="1" applyBorder="1" applyAlignment="1">
      <alignment horizontal="right" vertical="center"/>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10" fillId="3" borderId="144" xfId="0" applyFont="1" applyFill="1" applyBorder="1" applyAlignment="1">
      <alignment horizontal="center" vertical="center" shrinkToFit="1"/>
    </xf>
    <xf numFmtId="0" fontId="10" fillId="3" borderId="138" xfId="0" applyFont="1" applyFill="1" applyBorder="1" applyAlignment="1">
      <alignment horizontal="center" vertical="center" shrinkToFi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3" borderId="100" xfId="0" applyFont="1" applyFill="1" applyBorder="1" applyAlignment="1">
      <alignment horizontal="center" vertical="center"/>
    </xf>
    <xf numFmtId="0" fontId="10" fillId="3" borderId="154" xfId="0" applyFont="1" applyFill="1" applyBorder="1" applyAlignment="1">
      <alignment horizontal="center" vertical="center"/>
    </xf>
    <xf numFmtId="0" fontId="8" fillId="3" borderId="147" xfId="2" applyFont="1" applyFill="1" applyBorder="1" applyAlignment="1">
      <alignment horizontal="center" vertical="center" wrapText="1"/>
    </xf>
    <xf numFmtId="0" fontId="8" fillId="3" borderId="99" xfId="2" applyFont="1" applyFill="1" applyBorder="1" applyAlignment="1">
      <alignment horizontal="center" vertical="center" wrapText="1"/>
    </xf>
    <xf numFmtId="0" fontId="8" fillId="3" borderId="148" xfId="2" applyFont="1" applyFill="1" applyBorder="1" applyAlignment="1">
      <alignment horizontal="center" vertical="center" wrapText="1"/>
    </xf>
    <xf numFmtId="0" fontId="8" fillId="3" borderId="149" xfId="2" applyFont="1" applyFill="1" applyBorder="1" applyAlignment="1">
      <alignment horizontal="center" vertical="center" wrapText="1"/>
    </xf>
    <xf numFmtId="0" fontId="8" fillId="3" borderId="146"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6"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57" xfId="2"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41" fontId="5" fillId="6" borderId="20" xfId="0" applyNumberFormat="1" applyFont="1" applyFill="1" applyBorder="1" applyAlignment="1">
      <alignment horizontal="right" vertical="center"/>
    </xf>
    <xf numFmtId="41" fontId="5" fillId="6" borderId="35" xfId="0" applyNumberFormat="1" applyFont="1" applyFill="1" applyBorder="1" applyAlignment="1">
      <alignment horizontal="right" vertical="center"/>
    </xf>
    <xf numFmtId="0" fontId="0" fillId="10" borderId="41" xfId="0" applyFill="1" applyBorder="1" applyAlignment="1">
      <alignment vertical="center"/>
    </xf>
    <xf numFmtId="0" fontId="0" fillId="10" borderId="171" xfId="0" applyFill="1" applyBorder="1" applyAlignment="1">
      <alignment vertical="center"/>
    </xf>
    <xf numFmtId="0" fontId="5" fillId="3" borderId="29" xfId="2" applyFont="1" applyFill="1" applyBorder="1" applyAlignment="1">
      <alignment horizontal="center" vertical="center" wrapText="1"/>
    </xf>
    <xf numFmtId="0" fontId="5" fillId="3" borderId="99" xfId="2" applyFont="1" applyFill="1" applyBorder="1" applyAlignment="1">
      <alignment horizontal="center" vertical="center" wrapText="1"/>
    </xf>
    <xf numFmtId="176" fontId="5" fillId="6" borderId="143" xfId="0" applyNumberFormat="1" applyFont="1" applyFill="1" applyBorder="1" applyAlignment="1">
      <alignment horizontal="right" vertical="center"/>
    </xf>
    <xf numFmtId="41" fontId="5" fillId="6" borderId="50" xfId="0" applyNumberFormat="1" applyFont="1" applyFill="1" applyBorder="1" applyAlignment="1">
      <alignment horizontal="right" vertical="center"/>
    </xf>
    <xf numFmtId="0" fontId="18" fillId="3" borderId="164"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18" fillId="3" borderId="94" xfId="2" applyFont="1" applyFill="1" applyBorder="1" applyAlignment="1">
      <alignment horizontal="center" vertical="center" wrapText="1"/>
    </xf>
    <xf numFmtId="0" fontId="23" fillId="0" borderId="32" xfId="2" applyFont="1" applyBorder="1" applyAlignment="1">
      <alignment horizontal="center" vertical="center" wrapText="1"/>
    </xf>
    <xf numFmtId="0" fontId="23" fillId="0" borderId="25" xfId="2" applyFont="1" applyBorder="1" applyAlignment="1">
      <alignment horizontal="center" vertical="center" wrapText="1"/>
    </xf>
    <xf numFmtId="0" fontId="23" fillId="0" borderId="33" xfId="2" applyFont="1" applyBorder="1" applyAlignment="1">
      <alignment horizontal="center" vertical="center" wrapText="1"/>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8" fillId="0" borderId="55" xfId="2" applyFont="1" applyBorder="1" applyAlignment="1">
      <alignment horizontal="center" vertical="center" wrapText="1"/>
    </xf>
    <xf numFmtId="0" fontId="0" fillId="9" borderId="185" xfId="0" applyFill="1" applyBorder="1" applyAlignment="1">
      <alignment vertical="center"/>
    </xf>
    <xf numFmtId="0" fontId="0" fillId="9" borderId="186" xfId="0" applyFill="1" applyBorder="1" applyAlignment="1">
      <alignment vertical="center"/>
    </xf>
    <xf numFmtId="0" fontId="0" fillId="9" borderId="187" xfId="0" applyFill="1" applyBorder="1" applyAlignment="1">
      <alignment vertical="center"/>
    </xf>
    <xf numFmtId="0" fontId="0" fillId="9" borderId="165" xfId="0" applyFill="1" applyBorder="1" applyAlignment="1">
      <alignment vertical="center"/>
    </xf>
    <xf numFmtId="0" fontId="0" fillId="9" borderId="166" xfId="0" applyFill="1" applyBorder="1" applyAlignment="1">
      <alignment vertical="center"/>
    </xf>
    <xf numFmtId="0" fontId="0" fillId="9" borderId="167" xfId="0" applyFill="1" applyBorder="1" applyAlignment="1">
      <alignment vertical="center"/>
    </xf>
    <xf numFmtId="0" fontId="0" fillId="10" borderId="184" xfId="0" applyFill="1" applyBorder="1" applyAlignment="1">
      <alignment horizontal="center" vertical="center"/>
    </xf>
    <xf numFmtId="0" fontId="0" fillId="10" borderId="19" xfId="0" applyFill="1" applyBorder="1" applyAlignment="1">
      <alignment horizontal="center" vertical="center"/>
    </xf>
    <xf numFmtId="0" fontId="0" fillId="10" borderId="175" xfId="0" applyFill="1" applyBorder="1" applyAlignment="1">
      <alignment horizontal="center" vertical="center"/>
    </xf>
    <xf numFmtId="0" fontId="0" fillId="10" borderId="183" xfId="0" applyFill="1" applyBorder="1" applyAlignment="1">
      <alignment horizontal="center" vertical="center"/>
    </xf>
    <xf numFmtId="0" fontId="0" fillId="10" borderId="172" xfId="0" applyFill="1" applyBorder="1" applyAlignment="1">
      <alignment horizontal="center" vertical="center"/>
    </xf>
    <xf numFmtId="0" fontId="0" fillId="10" borderId="173" xfId="0" applyFill="1" applyBorder="1" applyAlignment="1">
      <alignment horizontal="center" vertical="center"/>
    </xf>
    <xf numFmtId="0" fontId="0" fillId="10" borderId="20" xfId="0" applyFill="1" applyBorder="1" applyAlignment="1">
      <alignment horizontal="center" vertical="center"/>
    </xf>
    <xf numFmtId="0" fontId="0" fillId="10" borderId="176" xfId="0" applyFill="1" applyBorder="1" applyAlignment="1">
      <alignment horizontal="center" vertical="center"/>
    </xf>
    <xf numFmtId="0" fontId="0" fillId="10" borderId="95" xfId="0" applyFill="1" applyBorder="1" applyAlignment="1">
      <alignment horizontal="center" vertical="center"/>
    </xf>
    <xf numFmtId="0" fontId="0" fillId="10" borderId="174" xfId="0" applyFill="1" applyBorder="1" applyAlignment="1">
      <alignment horizontal="center" vertical="center"/>
    </xf>
    <xf numFmtId="0" fontId="0" fillId="9" borderId="95" xfId="0" applyFill="1" applyBorder="1" applyAlignment="1">
      <alignment horizontal="center" vertical="center"/>
    </xf>
    <xf numFmtId="0" fontId="0" fillId="9" borderId="19" xfId="0" applyFill="1" applyBorder="1" applyAlignment="1">
      <alignment horizontal="center" vertical="center"/>
    </xf>
    <xf numFmtId="0" fontId="0" fillId="9" borderId="177" xfId="0" applyFill="1" applyBorder="1" applyAlignment="1">
      <alignment horizontal="center" vertical="center"/>
    </xf>
    <xf numFmtId="0" fontId="5" fillId="0" borderId="41" xfId="0" applyFont="1" applyFill="1" applyBorder="1" applyAlignment="1">
      <alignment horizontal="center" vertical="center"/>
    </xf>
    <xf numFmtId="0" fontId="8" fillId="3" borderId="164"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4" xfId="2" applyFont="1" applyFill="1" applyBorder="1" applyAlignment="1">
      <alignment horizontal="center" vertical="center" wrapText="1"/>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2" borderId="38" xfId="0" applyFont="1" applyFill="1" applyBorder="1" applyAlignment="1">
      <alignment horizontal="center" vertical="center"/>
    </xf>
    <xf numFmtId="0" fontId="22" fillId="2" borderId="24" xfId="0" applyFont="1" applyFill="1" applyBorder="1" applyAlignment="1">
      <alignment horizontal="center" vertical="center" shrinkToFit="1"/>
    </xf>
    <xf numFmtId="0" fontId="22" fillId="2" borderId="25" xfId="0" applyFont="1" applyFill="1" applyBorder="1" applyAlignment="1">
      <alignment horizontal="center" vertical="center" shrinkToFit="1"/>
    </xf>
    <xf numFmtId="0" fontId="22" fillId="2" borderId="26" xfId="0" applyFont="1" applyFill="1" applyBorder="1" applyAlignment="1">
      <alignment horizontal="center" vertical="center" shrinkToFit="1"/>
    </xf>
    <xf numFmtId="0" fontId="5" fillId="0" borderId="18"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9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12" fillId="2" borderId="24" xfId="0" applyFont="1" applyFill="1" applyBorder="1" applyAlignment="1">
      <alignment horizontal="center" vertical="center" wrapText="1" shrinkToFit="1"/>
    </xf>
    <xf numFmtId="0" fontId="12" fillId="2" borderId="25" xfId="0" applyFont="1" applyFill="1" applyBorder="1" applyAlignment="1">
      <alignment horizontal="center" vertical="center" wrapText="1" shrinkToFit="1"/>
    </xf>
    <xf numFmtId="0" fontId="12" fillId="2" borderId="26" xfId="0" applyFont="1" applyFill="1" applyBorder="1" applyAlignment="1">
      <alignment horizontal="center" vertical="center" wrapText="1" shrinkToFit="1"/>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180" fontId="5" fillId="6" borderId="24" xfId="0" applyNumberFormat="1" applyFont="1" applyFill="1" applyBorder="1" applyAlignment="1" applyProtection="1">
      <alignment horizontal="center" vertical="center" shrinkToFit="1"/>
      <protection locked="0"/>
    </xf>
    <xf numFmtId="180" fontId="5" fillId="6" borderId="25" xfId="0" applyNumberFormat="1" applyFont="1" applyFill="1" applyBorder="1" applyAlignment="1" applyProtection="1">
      <alignment horizontal="center" vertical="center" shrinkToFit="1"/>
      <protection locked="0"/>
    </xf>
    <xf numFmtId="180" fontId="5" fillId="6" borderId="26" xfId="0" applyNumberFormat="1" applyFont="1" applyFill="1" applyBorder="1" applyAlignment="1" applyProtection="1">
      <alignment horizontal="center" vertical="center" shrinkToFit="1"/>
      <protection locked="0"/>
    </xf>
    <xf numFmtId="180" fontId="5" fillId="6" borderId="44"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2" fontId="0" fillId="6" borderId="41" xfId="0" applyNumberFormat="1" applyFill="1" applyBorder="1" applyAlignment="1" applyProtection="1">
      <alignment horizontal="center" vertical="center" shrinkToFi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0" fillId="9" borderId="175" xfId="0" applyFill="1" applyBorder="1" applyAlignment="1">
      <alignment horizontal="center" vertical="center"/>
    </xf>
    <xf numFmtId="0" fontId="0" fillId="9" borderId="174" xfId="0" applyFill="1" applyBorder="1" applyAlignment="1">
      <alignment horizontal="center" vertical="center"/>
    </xf>
    <xf numFmtId="0" fontId="0" fillId="9" borderId="172" xfId="0" applyFill="1" applyBorder="1" applyAlignment="1">
      <alignment horizontal="center" vertical="center"/>
    </xf>
    <xf numFmtId="0" fontId="0" fillId="9" borderId="173" xfId="0" applyFill="1" applyBorder="1" applyAlignment="1">
      <alignment horizontal="center" vertical="center"/>
    </xf>
    <xf numFmtId="0" fontId="0" fillId="9" borderId="62" xfId="0" applyFill="1" applyBorder="1" applyAlignment="1">
      <alignment vertical="center"/>
    </xf>
    <xf numFmtId="0" fontId="0" fillId="6" borderId="41" xfId="0" applyFill="1" applyBorder="1" applyAlignment="1">
      <alignment horizontal="center" vertical="center"/>
    </xf>
    <xf numFmtId="0" fontId="13" fillId="3" borderId="32"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8" fillId="7" borderId="60"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20" fillId="11" borderId="40" xfId="0" applyFont="1" applyFill="1" applyBorder="1" applyAlignment="1" applyProtection="1">
      <alignment horizontal="left" vertical="center" wrapText="1" shrinkToFit="1"/>
      <protection locked="0"/>
    </xf>
    <xf numFmtId="0" fontId="20" fillId="11" borderId="41" xfId="0" applyFont="1" applyFill="1" applyBorder="1" applyAlignment="1" applyProtection="1">
      <alignment horizontal="left" vertical="center" wrapText="1" shrinkToFit="1"/>
      <protection locked="0"/>
    </xf>
    <xf numFmtId="0" fontId="20" fillId="11" borderId="59" xfId="0" applyFont="1" applyFill="1" applyBorder="1" applyAlignment="1" applyProtection="1">
      <alignment horizontal="left" vertical="center" wrapText="1" shrinkToFit="1"/>
      <protection locked="0"/>
    </xf>
    <xf numFmtId="0" fontId="0" fillId="11" borderId="7" xfId="0" applyFill="1" applyBorder="1" applyAlignment="1" applyProtection="1">
      <alignment horizontal="left" vertical="center" wrapText="1" shrinkToFit="1"/>
      <protection locked="0"/>
    </xf>
    <xf numFmtId="0" fontId="0" fillId="11" borderId="1" xfId="0" applyFill="1" applyBorder="1" applyAlignment="1" applyProtection="1">
      <alignment horizontal="left" vertical="center" wrapText="1" shrinkToFit="1"/>
      <protection locked="0"/>
    </xf>
    <xf numFmtId="0" fontId="0" fillId="11" borderId="8" xfId="0" applyFill="1" applyBorder="1" applyAlignment="1" applyProtection="1">
      <alignment horizontal="left" vertical="center" wrapText="1" shrinkToFit="1"/>
      <protection locked="0"/>
    </xf>
    <xf numFmtId="0" fontId="0" fillId="6" borderId="24" xfId="0" applyFill="1" applyBorder="1" applyAlignment="1">
      <alignment horizontal="center" vertical="center" shrinkToFit="1"/>
    </xf>
    <xf numFmtId="0" fontId="0" fillId="6" borderId="25" xfId="0" applyFill="1" applyBorder="1" applyAlignment="1">
      <alignment horizontal="center" vertical="center" shrinkToFit="1"/>
    </xf>
    <xf numFmtId="0" fontId="0" fillId="6" borderId="26" xfId="0" applyFill="1" applyBorder="1" applyAlignment="1">
      <alignment horizontal="center" vertical="center" shrinkToFit="1"/>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111" xfId="0" applyNumberFormat="1" applyFont="1" applyBorder="1" applyAlignment="1">
      <alignment horizontal="center" vertical="center"/>
    </xf>
    <xf numFmtId="41" fontId="5" fillId="0" borderId="103" xfId="0" applyNumberFormat="1" applyFont="1" applyBorder="1" applyAlignment="1">
      <alignment horizontal="center" vertical="center"/>
    </xf>
    <xf numFmtId="41" fontId="5" fillId="0" borderId="103" xfId="0" applyNumberFormat="1" applyFont="1" applyBorder="1" applyAlignment="1">
      <alignment horizontal="right" vertical="center"/>
    </xf>
    <xf numFmtId="41" fontId="5" fillId="0" borderId="104" xfId="0" applyNumberFormat="1" applyFont="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52">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16072</xdr:colOff>
      <xdr:row>229</xdr:row>
      <xdr:rowOff>104292</xdr:rowOff>
    </xdr:from>
    <xdr:to>
      <xdr:col>29</xdr:col>
      <xdr:colOff>112060</xdr:colOff>
      <xdr:row>232</xdr:row>
      <xdr:rowOff>2098</xdr:rowOff>
    </xdr:to>
    <xdr:sp macro="" textlink="">
      <xdr:nvSpPr>
        <xdr:cNvPr id="1100" name="テキスト ボックス 10">
          <a:extLst>
            <a:ext uri="{FF2B5EF4-FFF2-40B4-BE49-F238E27FC236}">
              <a16:creationId xmlns:a16="http://schemas.microsoft.com/office/drawing/2014/main" id="{00000000-0008-0000-0000-00004C040000}"/>
            </a:ext>
          </a:extLst>
        </xdr:cNvPr>
        <xdr:cNvSpPr txBox="1"/>
      </xdr:nvSpPr>
      <xdr:spPr>
        <a:xfrm>
          <a:off x="1977101" y="94667932"/>
          <a:ext cx="3821944" cy="878320"/>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・福島第一原発の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ALPS</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処理水に関する広報事業の実施</a:t>
          </a:r>
        </a:p>
      </xdr:txBody>
    </xdr:sp>
    <xdr:clientData/>
  </xdr:twoCellAnchor>
  <xdr:twoCellAnchor>
    <xdr:from>
      <xdr:col>10</xdr:col>
      <xdr:colOff>38611</xdr:colOff>
      <xdr:row>222</xdr:row>
      <xdr:rowOff>5579</xdr:rowOff>
    </xdr:from>
    <xdr:to>
      <xdr:col>30</xdr:col>
      <xdr:colOff>16900</xdr:colOff>
      <xdr:row>225</xdr:row>
      <xdr:rowOff>32025</xdr:rowOff>
    </xdr:to>
    <xdr:sp macro="" textlink="">
      <xdr:nvSpPr>
        <xdr:cNvPr id="1099" name="テキスト ボックス 4">
          <a:extLst>
            <a:ext uri="{FF2B5EF4-FFF2-40B4-BE49-F238E27FC236}">
              <a16:creationId xmlns:a16="http://schemas.microsoft.com/office/drawing/2014/main" id="{00000000-0008-0000-0000-00004B040000}"/>
            </a:ext>
          </a:extLst>
        </xdr:cNvPr>
        <xdr:cNvSpPr txBox="1"/>
      </xdr:nvSpPr>
      <xdr:spPr>
        <a:xfrm>
          <a:off x="2004087" y="92806293"/>
          <a:ext cx="3909242" cy="752161"/>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・福島第一原発の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ALPS</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処理水に関する広報事業の実施</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xdr:row>
          <xdr:rowOff>30480</xdr:rowOff>
        </xdr:from>
        <xdr:to>
          <xdr:col>9</xdr:col>
          <xdr:colOff>144780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30480</xdr:rowOff>
        </xdr:from>
        <xdr:to>
          <xdr:col>15</xdr:col>
          <xdr:colOff>144780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30480</xdr:rowOff>
        </xdr:from>
        <xdr:to>
          <xdr:col>21</xdr:col>
          <xdr:colOff>144780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30480</xdr:rowOff>
        </xdr:from>
        <xdr:to>
          <xdr:col>27</xdr:col>
          <xdr:colOff>144780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30480</xdr:rowOff>
        </xdr:from>
        <xdr:to>
          <xdr:col>33</xdr:col>
          <xdr:colOff>144780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30480</xdr:rowOff>
        </xdr:from>
        <xdr:to>
          <xdr:col>9</xdr:col>
          <xdr:colOff>144780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30480</xdr:rowOff>
        </xdr:from>
        <xdr:to>
          <xdr:col>13</xdr:col>
          <xdr:colOff>144780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30480</xdr:rowOff>
        </xdr:from>
        <xdr:to>
          <xdr:col>18</xdr:col>
          <xdr:colOff>144780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30480</xdr:rowOff>
        </xdr:from>
        <xdr:to>
          <xdr:col>25</xdr:col>
          <xdr:colOff>144780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30480</xdr:rowOff>
        </xdr:from>
        <xdr:to>
          <xdr:col>29</xdr:col>
          <xdr:colOff>144780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30480</xdr:rowOff>
        </xdr:from>
        <xdr:to>
          <xdr:col>34</xdr:col>
          <xdr:colOff>144780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30480</xdr:rowOff>
        </xdr:from>
        <xdr:to>
          <xdr:col>38</xdr:col>
          <xdr:colOff>144780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30480</xdr:rowOff>
        </xdr:from>
        <xdr:to>
          <xdr:col>43</xdr:col>
          <xdr:colOff>144780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30480</xdr:rowOff>
        </xdr:from>
        <xdr:to>
          <xdr:col>15</xdr:col>
          <xdr:colOff>152400</xdr:colOff>
          <xdr:row>16</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30480</xdr:rowOff>
        </xdr:from>
        <xdr:to>
          <xdr:col>15</xdr:col>
          <xdr:colOff>152400</xdr:colOff>
          <xdr:row>17</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30480</xdr:rowOff>
        </xdr:from>
        <xdr:to>
          <xdr:col>15</xdr:col>
          <xdr:colOff>152400</xdr:colOff>
          <xdr:row>17</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30480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30480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30480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30480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30480</xdr:rowOff>
        </xdr:from>
        <xdr:to>
          <xdr:col>15</xdr:col>
          <xdr:colOff>152400</xdr:colOff>
          <xdr:row>16</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30480</xdr:rowOff>
        </xdr:from>
        <xdr:to>
          <xdr:col>15</xdr:col>
          <xdr:colOff>152400</xdr:colOff>
          <xdr:row>16</xdr:row>
          <xdr:rowOff>30480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30480</xdr:rowOff>
        </xdr:from>
        <xdr:to>
          <xdr:col>15</xdr:col>
          <xdr:colOff>152400</xdr:colOff>
          <xdr:row>17</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30480</xdr:rowOff>
        </xdr:from>
        <xdr:to>
          <xdr:col>15</xdr:col>
          <xdr:colOff>152400</xdr:colOff>
          <xdr:row>17</xdr:row>
          <xdr:rowOff>30480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30480</xdr:rowOff>
        </xdr:from>
        <xdr:to>
          <xdr:col>15</xdr:col>
          <xdr:colOff>152400</xdr:colOff>
          <xdr:row>17</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30480</xdr:rowOff>
        </xdr:from>
        <xdr:to>
          <xdr:col>15</xdr:col>
          <xdr:colOff>152400</xdr:colOff>
          <xdr:row>18</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30480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156248</xdr:colOff>
      <xdr:row>186</xdr:row>
      <xdr:rowOff>282683</xdr:rowOff>
    </xdr:from>
    <xdr:to>
      <xdr:col>34</xdr:col>
      <xdr:colOff>172859</xdr:colOff>
      <xdr:row>187</xdr:row>
      <xdr:rowOff>746021</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bwMode="auto">
        <a:xfrm>
          <a:off x="3251873" y="79444363"/>
          <a:ext cx="3499189" cy="9842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baseline="0"/>
            <a:t>経済産業省</a:t>
          </a:r>
          <a:endParaRPr kumimoji="1" lang="en-US" altLang="ja-JP" sz="2000" b="1" baseline="0"/>
        </a:p>
        <a:p>
          <a:pPr algn="ctr"/>
          <a:r>
            <a:rPr kumimoji="1" lang="en-US" altLang="ja-JP" sz="1800" b="0" baseline="0"/>
            <a:t>30,000</a:t>
          </a:r>
          <a:r>
            <a:rPr kumimoji="1" lang="ja-JP" altLang="en-US" sz="1800" b="0" baseline="0"/>
            <a:t>百万円</a:t>
          </a:r>
          <a:endParaRPr kumimoji="1" lang="en-US" altLang="ja-JP" sz="1800" b="0" baseline="0"/>
        </a:p>
      </xdr:txBody>
    </xdr:sp>
    <xdr:clientData/>
  </xdr:twoCellAnchor>
  <xdr:twoCellAnchor>
    <xdr:from>
      <xdr:col>25</xdr:col>
      <xdr:colOff>126322</xdr:colOff>
      <xdr:row>187</xdr:row>
      <xdr:rowOff>787168</xdr:rowOff>
    </xdr:from>
    <xdr:to>
      <xdr:col>25</xdr:col>
      <xdr:colOff>128325</xdr:colOff>
      <xdr:row>188</xdr:row>
      <xdr:rowOff>497683</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bwMode="auto">
        <a:xfrm>
          <a:off x="5003581" y="80361084"/>
          <a:ext cx="2003" cy="66301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52778</xdr:colOff>
      <xdr:row>187</xdr:row>
      <xdr:rowOff>678708</xdr:rowOff>
    </xdr:from>
    <xdr:to>
      <xdr:col>36</xdr:col>
      <xdr:colOff>145729</xdr:colOff>
      <xdr:row>188</xdr:row>
      <xdr:rowOff>586258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bwMode="auto">
        <a:xfrm>
          <a:off x="4539856" y="80252624"/>
          <a:ext cx="2629126" cy="86005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補助金等交付</a:t>
          </a:r>
          <a:r>
            <a:rPr kumimoji="1" lang="en-US" altLang="ja-JP" sz="1600"/>
            <a:t>】</a:t>
          </a:r>
        </a:p>
        <a:p>
          <a:pPr algn="ctr"/>
          <a:r>
            <a:rPr kumimoji="1" lang="ja-JP" altLang="en-US" sz="1600"/>
            <a:t>基金造成</a:t>
          </a:r>
          <a:endParaRPr kumimoji="1" lang="en-US" altLang="ja-JP" sz="1000"/>
        </a:p>
      </xdr:txBody>
    </xdr:sp>
    <xdr:clientData/>
  </xdr:twoCellAnchor>
  <xdr:twoCellAnchor>
    <xdr:from>
      <xdr:col>10</xdr:col>
      <xdr:colOff>38100</xdr:colOff>
      <xdr:row>197</xdr:row>
      <xdr:rowOff>164625</xdr:rowOff>
    </xdr:from>
    <xdr:to>
      <xdr:col>31</xdr:col>
      <xdr:colOff>120953</xdr:colOff>
      <xdr:row>202</xdr:row>
      <xdr:rowOff>19051</xdr:rowOff>
    </xdr:to>
    <xdr:sp macro="" textlink="">
      <xdr:nvSpPr>
        <xdr:cNvPr id="1119" name="テキスト ボックス 24">
          <a:extLst>
            <a:ext uri="{FF2B5EF4-FFF2-40B4-BE49-F238E27FC236}">
              <a16:creationId xmlns:a16="http://schemas.microsoft.com/office/drawing/2014/main" id="{00000000-0008-0000-0000-00005F040000}"/>
            </a:ext>
          </a:extLst>
        </xdr:cNvPr>
        <xdr:cNvSpPr txBox="1"/>
      </xdr:nvSpPr>
      <xdr:spPr bwMode="auto">
        <a:xfrm>
          <a:off x="2003576" y="86917720"/>
          <a:ext cx="4210353" cy="10639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500"/>
            </a:lnSpc>
          </a:pPr>
          <a:r>
            <a:rPr kumimoji="1" lang="ja-JP" altLang="en-US" sz="2000" b="1">
              <a:solidFill>
                <a:srgbClr val="FF0000"/>
              </a:solidFill>
            </a:rPr>
            <a:t>Ｂ．事務局（委託）</a:t>
          </a:r>
          <a:endParaRPr kumimoji="1" lang="en-US" altLang="ja-JP" sz="2000" b="1">
            <a:solidFill>
              <a:srgbClr val="FF0000"/>
            </a:solidFill>
          </a:endParaRPr>
        </a:p>
        <a:p>
          <a:pPr algn="ctr">
            <a:lnSpc>
              <a:spcPts val="2500"/>
            </a:lnSpc>
          </a:pPr>
          <a:r>
            <a:rPr kumimoji="1" lang="ja-JP" altLang="en-US" sz="1800">
              <a:solidFill>
                <a:srgbClr val="FF0000"/>
              </a:solidFill>
            </a:rPr>
            <a:t>（公財）原子力安全研究協会</a:t>
          </a:r>
          <a:endParaRPr kumimoji="1" lang="en-US" altLang="ja-JP" sz="1800">
            <a:solidFill>
              <a:srgbClr val="FF0000"/>
            </a:solidFill>
          </a:endParaRPr>
        </a:p>
        <a:p>
          <a:pPr algn="ctr">
            <a:lnSpc>
              <a:spcPts val="2500"/>
            </a:lnSpc>
          </a:pPr>
          <a:r>
            <a:rPr kumimoji="1" lang="en-US" altLang="ja-JP" sz="1800">
              <a:solidFill>
                <a:srgbClr val="FF0000"/>
              </a:solidFill>
            </a:rPr>
            <a:t>【</a:t>
          </a:r>
          <a:r>
            <a:rPr kumimoji="1" lang="ja-JP" altLang="en-US" sz="1800">
              <a:solidFill>
                <a:srgbClr val="FF0000"/>
              </a:solidFill>
            </a:rPr>
            <a:t>令和</a:t>
          </a:r>
          <a:r>
            <a:rPr kumimoji="1" lang="en-US" altLang="ja-JP" sz="1800">
              <a:solidFill>
                <a:srgbClr val="FF0000"/>
              </a:solidFill>
            </a:rPr>
            <a:t>4</a:t>
          </a:r>
          <a:r>
            <a:rPr kumimoji="1" lang="ja-JP" altLang="en-US" sz="1800">
              <a:solidFill>
                <a:srgbClr val="FF0000"/>
              </a:solidFill>
            </a:rPr>
            <a:t>年度事務費</a:t>
          </a:r>
          <a:r>
            <a:rPr kumimoji="1" lang="en-US" altLang="ja-JP" sz="1800">
              <a:solidFill>
                <a:srgbClr val="FF0000"/>
              </a:solidFill>
            </a:rPr>
            <a:t>】45</a:t>
          </a:r>
          <a:r>
            <a:rPr kumimoji="1" lang="ja-JP" altLang="en-US" sz="1800">
              <a:solidFill>
                <a:srgbClr val="FF0000"/>
              </a:solidFill>
            </a:rPr>
            <a:t>百万円</a:t>
          </a:r>
        </a:p>
      </xdr:txBody>
    </xdr:sp>
    <xdr:clientData/>
  </xdr:twoCellAnchor>
  <xdr:twoCellAnchor>
    <xdr:from>
      <xdr:col>12</xdr:col>
      <xdr:colOff>89416</xdr:colOff>
      <xdr:row>188</xdr:row>
      <xdr:rowOff>499671</xdr:rowOff>
    </xdr:from>
    <xdr:to>
      <xdr:col>38</xdr:col>
      <xdr:colOff>7064</xdr:colOff>
      <xdr:row>190</xdr:row>
      <xdr:rowOff>921269</xdr:rowOff>
    </xdr:to>
    <xdr:sp macro="" textlink="">
      <xdr:nvSpPr>
        <xdr:cNvPr id="1098" name="テキスト ボックス 26">
          <a:extLst>
            <a:ext uri="{FF2B5EF4-FFF2-40B4-BE49-F238E27FC236}">
              <a16:creationId xmlns:a16="http://schemas.microsoft.com/office/drawing/2014/main" id="{00000000-0008-0000-0000-00004A040000}"/>
            </a:ext>
          </a:extLst>
        </xdr:cNvPr>
        <xdr:cNvSpPr txBox="1"/>
      </xdr:nvSpPr>
      <xdr:spPr bwMode="auto">
        <a:xfrm>
          <a:off x="2525318" y="80821966"/>
          <a:ext cx="5195435" cy="362262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500"/>
            </a:lnSpc>
          </a:pPr>
          <a:endParaRPr kumimoji="1" lang="en-US" altLang="ja-JP" sz="2000" baseline="0"/>
        </a:p>
        <a:p>
          <a:pPr algn="ctr">
            <a:lnSpc>
              <a:spcPts val="2500"/>
            </a:lnSpc>
          </a:pPr>
          <a:r>
            <a:rPr kumimoji="1" lang="ja-JP" altLang="en-US" sz="2000" b="1"/>
            <a:t>Ａ．基金設置法人・事務局（補助金）</a:t>
          </a:r>
          <a:endParaRPr kumimoji="1" lang="en-US" altLang="ja-JP" sz="2000" b="1">
            <a:solidFill>
              <a:srgbClr val="FF0000"/>
            </a:solidFill>
          </a:endParaRPr>
        </a:p>
        <a:p>
          <a:pPr algn="ctr">
            <a:lnSpc>
              <a:spcPts val="2500"/>
            </a:lnSpc>
          </a:pPr>
          <a:r>
            <a:rPr kumimoji="1" lang="ja-JP" altLang="en-US" sz="1800"/>
            <a:t>（公財）水産物安定供給推進機構</a:t>
          </a:r>
          <a:endParaRPr kumimoji="1" lang="en-US" altLang="ja-JP" sz="1800"/>
        </a:p>
        <a:p>
          <a:pPr algn="ctr">
            <a:lnSpc>
              <a:spcPts val="2500"/>
            </a:lnSpc>
          </a:pPr>
          <a:r>
            <a:rPr kumimoji="1" lang="ja-JP" altLang="en-US" sz="1800"/>
            <a:t>処理水風評影響対策基金</a:t>
          </a:r>
          <a:endParaRPr kumimoji="1" lang="en-US" altLang="ja-JP" sz="1800"/>
        </a:p>
        <a:p>
          <a:pPr algn="ctr">
            <a:lnSpc>
              <a:spcPts val="2500"/>
            </a:lnSpc>
          </a:pPr>
          <a:r>
            <a:rPr kumimoji="1" lang="en-US" altLang="ja-JP" sz="1800"/>
            <a:t>【</a:t>
          </a:r>
          <a:r>
            <a:rPr kumimoji="1" lang="ja-JP" altLang="en-US" sz="1800"/>
            <a:t>令和４年度造成額</a:t>
          </a:r>
          <a:r>
            <a:rPr kumimoji="1" lang="en-US" altLang="ja-JP" sz="1800"/>
            <a:t>】  30,000</a:t>
          </a:r>
          <a:r>
            <a:rPr kumimoji="1" lang="ja-JP" altLang="en-US" sz="1800"/>
            <a:t>百万円</a:t>
          </a:r>
        </a:p>
        <a:p>
          <a:pPr algn="ctr">
            <a:lnSpc>
              <a:spcPts val="2500"/>
            </a:lnSpc>
          </a:pPr>
          <a:endParaRPr kumimoji="1" lang="en-US" altLang="ja-JP" sz="2000"/>
        </a:p>
      </xdr:txBody>
    </xdr:sp>
    <xdr:clientData/>
  </xdr:twoCellAnchor>
  <xdr:twoCellAnchor>
    <xdr:from>
      <xdr:col>35</xdr:col>
      <xdr:colOff>140073</xdr:colOff>
      <xdr:row>194</xdr:row>
      <xdr:rowOff>136072</xdr:rowOff>
    </xdr:from>
    <xdr:to>
      <xdr:col>35</xdr:col>
      <xdr:colOff>140073</xdr:colOff>
      <xdr:row>197</xdr:row>
      <xdr:rowOff>140074</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bwMode="auto">
        <a:xfrm>
          <a:off x="7283823" y="86255679"/>
          <a:ext cx="0" cy="738788"/>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198992</xdr:colOff>
      <xdr:row>194</xdr:row>
      <xdr:rowOff>98841</xdr:rowOff>
    </xdr:from>
    <xdr:to>
      <xdr:col>30</xdr:col>
      <xdr:colOff>91675</xdr:colOff>
      <xdr:row>197</xdr:row>
      <xdr:rowOff>54228</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bwMode="auto">
        <a:xfrm>
          <a:off x="3056492" y="86218448"/>
          <a:ext cx="3158397" cy="6901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委託</a:t>
          </a:r>
          <a:r>
            <a:rPr kumimoji="1" lang="en-US" altLang="ja-JP" sz="1600"/>
            <a:t>【</a:t>
          </a:r>
          <a:r>
            <a:rPr kumimoji="1" lang="ja-JP" altLang="en-US" sz="1600"/>
            <a:t>随意契約（公募）</a:t>
          </a:r>
          <a:r>
            <a:rPr kumimoji="1" lang="en-US" altLang="ja-JP" sz="1600"/>
            <a:t>】</a:t>
          </a:r>
          <a:endParaRPr kumimoji="1" lang="en-US" altLang="ja-JP" sz="1000"/>
        </a:p>
      </xdr:txBody>
    </xdr:sp>
    <xdr:clientData/>
  </xdr:twoCellAnchor>
  <xdr:twoCellAnchor>
    <xdr:from>
      <xdr:col>10</xdr:col>
      <xdr:colOff>94975</xdr:colOff>
      <xdr:row>210</xdr:row>
      <xdr:rowOff>122040</xdr:rowOff>
    </xdr:from>
    <xdr:to>
      <xdr:col>29</xdr:col>
      <xdr:colOff>75596</xdr:colOff>
      <xdr:row>214</xdr:row>
      <xdr:rowOff>149305</xdr:rowOff>
    </xdr:to>
    <xdr:sp macro="" textlink="">
      <xdr:nvSpPr>
        <xdr:cNvPr id="2" name="テキスト ボックス 32">
          <a:extLst>
            <a:ext uri="{FF2B5EF4-FFF2-40B4-BE49-F238E27FC236}">
              <a16:creationId xmlns:a16="http://schemas.microsoft.com/office/drawing/2014/main" id="{00000000-0008-0000-0000-000002000000}"/>
            </a:ext>
          </a:extLst>
        </xdr:cNvPr>
        <xdr:cNvSpPr txBox="1"/>
      </xdr:nvSpPr>
      <xdr:spPr bwMode="auto">
        <a:xfrm>
          <a:off x="2060451" y="90019897"/>
          <a:ext cx="3715026" cy="99488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1">
              <a:latin typeface="+mn-ea"/>
              <a:ea typeface="+mn-ea"/>
            </a:rPr>
            <a:t>C</a:t>
          </a:r>
          <a:r>
            <a:rPr kumimoji="1" lang="ja-JP" altLang="en-US" sz="2000" b="1">
              <a:latin typeface="+mn-ea"/>
              <a:ea typeface="+mn-ea"/>
            </a:rPr>
            <a:t>．</a:t>
          </a:r>
          <a:r>
            <a:rPr kumimoji="1" lang="ja-JP" altLang="en-US" sz="2000" b="1">
              <a:latin typeface="+mn-lt"/>
              <a:ea typeface="+mn-ea"/>
            </a:rPr>
            <a:t>民間団体等（</a:t>
          </a:r>
          <a:r>
            <a:rPr kumimoji="1" lang="en-US" altLang="ja-JP" sz="2000" b="1">
              <a:latin typeface="+mn-lt"/>
              <a:ea typeface="+mn-ea"/>
            </a:rPr>
            <a:t>8</a:t>
          </a:r>
          <a:r>
            <a:rPr kumimoji="1" lang="ja-JP" altLang="en-US" sz="2000" b="1">
              <a:latin typeface="+mn-lt"/>
              <a:ea typeface="+mn-ea"/>
            </a:rPr>
            <a:t>社）</a:t>
          </a:r>
          <a:endParaRPr kumimoji="1" lang="en-US" altLang="ja-JP" sz="2000" b="1">
            <a:latin typeface="+mn-lt"/>
            <a:ea typeface="+mn-ea"/>
          </a:endParaRPr>
        </a:p>
        <a:p>
          <a:pPr algn="ctr">
            <a:lnSpc>
              <a:spcPts val="2500"/>
            </a:lnSpc>
          </a:pPr>
          <a:r>
            <a:rPr kumimoji="1" lang="en-US" altLang="ja-JP" sz="1800"/>
            <a:t>【</a:t>
          </a:r>
          <a:r>
            <a:rPr kumimoji="1" lang="ja-JP" altLang="en-US" sz="1800"/>
            <a:t>令和</a:t>
          </a:r>
          <a:r>
            <a:rPr kumimoji="1" lang="en-US" altLang="ja-JP" sz="1800"/>
            <a:t>4</a:t>
          </a:r>
          <a:r>
            <a:rPr kumimoji="1" lang="ja-JP" altLang="en-US" sz="1800"/>
            <a:t>年度実績</a:t>
          </a:r>
          <a:r>
            <a:rPr kumimoji="1" lang="en-US" altLang="ja-JP" sz="1800"/>
            <a:t>】1,787</a:t>
          </a:r>
          <a:r>
            <a:rPr kumimoji="1" lang="ja-JP" altLang="en-US" sz="1800"/>
            <a:t>百万円</a:t>
          </a:r>
        </a:p>
      </xdr:txBody>
    </xdr:sp>
    <xdr:clientData/>
  </xdr:twoCellAnchor>
  <xdr:twoCellAnchor>
    <xdr:from>
      <xdr:col>14</xdr:col>
      <xdr:colOff>38615</xdr:colOff>
      <xdr:row>188</xdr:row>
      <xdr:rowOff>2204625</xdr:rowOff>
    </xdr:from>
    <xdr:to>
      <xdr:col>38</xdr:col>
      <xdr:colOff>97888</xdr:colOff>
      <xdr:row>190</xdr:row>
      <xdr:rowOff>719469</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548733" y="77909661"/>
          <a:ext cx="4358521" cy="1719727"/>
          <a:chOff x="3550329" y="113424593"/>
          <a:chExt cx="5009551" cy="1720337"/>
        </a:xfrm>
      </xdr:grpSpPr>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647524" y="113424593"/>
            <a:ext cx="2544650" cy="1720337"/>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収入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30,000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運用益：</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合    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30,000</a:t>
            </a: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6409211" y="113425326"/>
            <a:ext cx="2150669" cy="1662021"/>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支出</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事業費：</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1,787</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管理費：</a:t>
            </a:r>
            <a:r>
              <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53</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合    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1840</a:t>
            </a:r>
          </a:p>
        </xdr:txBody>
      </xdr:sp>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3550329" y="114376359"/>
            <a:ext cx="4426238" cy="0"/>
          </a:xfrm>
          <a:prstGeom prst="line">
            <a:avLst/>
          </a:prstGeom>
          <a:noFill/>
          <a:ln w="19050" cap="flat" cmpd="sng" algn="ctr">
            <a:solidFill>
              <a:sysClr val="windowText" lastClr="000000">
                <a:shade val="95000"/>
                <a:satMod val="105000"/>
              </a:sysClr>
            </a:solidFill>
            <a:prstDash val="solid"/>
          </a:ln>
          <a:effectLst/>
        </xdr:spPr>
      </xdr:cxnSp>
    </xdr:grpSp>
    <xdr:clientData/>
  </xdr:twoCellAnchor>
  <xdr:twoCellAnchor>
    <xdr:from>
      <xdr:col>13</xdr:col>
      <xdr:colOff>150451</xdr:colOff>
      <xdr:row>190</xdr:row>
      <xdr:rowOff>490057</xdr:rowOff>
    </xdr:from>
    <xdr:to>
      <xdr:col>36</xdr:col>
      <xdr:colOff>147600</xdr:colOff>
      <xdr:row>190</xdr:row>
      <xdr:rowOff>910065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789344" y="84013377"/>
          <a:ext cx="4665961" cy="420008"/>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令和４年度末基金残高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】28,160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84044</xdr:colOff>
      <xdr:row>194</xdr:row>
      <xdr:rowOff>122464</xdr:rowOff>
    </xdr:from>
    <xdr:to>
      <xdr:col>17</xdr:col>
      <xdr:colOff>84044</xdr:colOff>
      <xdr:row>197</xdr:row>
      <xdr:rowOff>126067</xdr:rowOff>
    </xdr:to>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bwMode="auto">
        <a:xfrm>
          <a:off x="3553865" y="86242071"/>
          <a:ext cx="0" cy="738389"/>
        </a:xfrm>
        <a:prstGeom prst="straightConnector1">
          <a:avLst/>
        </a:prstGeom>
        <a:ln w="28575">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166309</xdr:colOff>
      <xdr:row>197</xdr:row>
      <xdr:rowOff>168275</xdr:rowOff>
    </xdr:from>
    <xdr:to>
      <xdr:col>48</xdr:col>
      <xdr:colOff>140071</xdr:colOff>
      <xdr:row>202</xdr:row>
      <xdr:rowOff>30238</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bwMode="auto">
        <a:xfrm>
          <a:off x="6652380" y="86921370"/>
          <a:ext cx="2982453" cy="10714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latin typeface="+mn-ea"/>
              <a:ea typeface="+mn-ea"/>
            </a:rPr>
            <a:t>D</a:t>
          </a:r>
          <a:r>
            <a:rPr kumimoji="1" lang="ja-JP" altLang="en-US" sz="2000" b="1">
              <a:latin typeface="+mn-ea"/>
              <a:ea typeface="+mn-ea"/>
            </a:rPr>
            <a:t>．</a:t>
          </a:r>
          <a:r>
            <a:rPr kumimoji="1" lang="ja-JP" altLang="en-US" sz="2000" b="1"/>
            <a:t>補助事業者</a:t>
          </a:r>
          <a:endParaRPr kumimoji="1" lang="en-US" altLang="ja-JP" sz="2000" b="1"/>
        </a:p>
        <a:p>
          <a:pPr algn="ctr"/>
          <a:r>
            <a:rPr kumimoji="1" lang="en-US" altLang="ja-JP" sz="1800"/>
            <a:t>【</a:t>
          </a:r>
          <a:r>
            <a:rPr kumimoji="1" lang="ja-JP" altLang="en-US" sz="1800"/>
            <a:t>令和</a:t>
          </a:r>
          <a:r>
            <a:rPr kumimoji="1" lang="en-US" altLang="ja-JP" sz="1800"/>
            <a:t>4</a:t>
          </a:r>
          <a:r>
            <a:rPr kumimoji="1" lang="ja-JP" altLang="en-US" sz="1800"/>
            <a:t>年度実績</a:t>
          </a:r>
          <a:r>
            <a:rPr kumimoji="1" lang="en-US" altLang="ja-JP" sz="1800"/>
            <a:t>】</a:t>
          </a:r>
          <a:r>
            <a:rPr kumimoji="1" lang="ja-JP" altLang="en-US" sz="1800"/>
            <a:t>－</a:t>
          </a:r>
          <a:endParaRPr kumimoji="1" lang="en-US" altLang="ja-JP" sz="1800"/>
        </a:p>
      </xdr:txBody>
    </xdr:sp>
    <xdr:clientData/>
  </xdr:twoCellAnchor>
  <xdr:twoCellAnchor>
    <xdr:from>
      <xdr:col>10</xdr:col>
      <xdr:colOff>128591</xdr:colOff>
      <xdr:row>191</xdr:row>
      <xdr:rowOff>33724</xdr:rowOff>
    </xdr:from>
    <xdr:to>
      <xdr:col>42</xdr:col>
      <xdr:colOff>127948</xdr:colOff>
      <xdr:row>194</xdr:row>
      <xdr:rowOff>226785</xdr:rowOff>
    </xdr:to>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2118890" y="84592978"/>
          <a:ext cx="6425177" cy="151518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106727</xdr:colOff>
      <xdr:row>202</xdr:row>
      <xdr:rowOff>46585</xdr:rowOff>
    </xdr:from>
    <xdr:to>
      <xdr:col>48</xdr:col>
      <xdr:colOff>109170</xdr:colOff>
      <xdr:row>205</xdr:row>
      <xdr:rowOff>202107</xdr:rowOff>
    </xdr:to>
    <xdr:sp macro="" textlink="">
      <xdr:nvSpPr>
        <xdr:cNvPr id="7" name="テキスト ボックス 20">
          <a:extLst>
            <a:ext uri="{FF2B5EF4-FFF2-40B4-BE49-F238E27FC236}">
              <a16:creationId xmlns:a16="http://schemas.microsoft.com/office/drawing/2014/main" id="{00000000-0008-0000-0000-000007000000}"/>
            </a:ext>
          </a:extLst>
        </xdr:cNvPr>
        <xdr:cNvSpPr txBox="1"/>
      </xdr:nvSpPr>
      <xdr:spPr>
        <a:xfrm>
          <a:off x="6578124" y="87802651"/>
          <a:ext cx="3000017" cy="911919"/>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・水産物の販路拡大等の取組や水産物の一時的買取り・保管</a:t>
          </a:r>
          <a:r>
            <a:rPr kumimoji="1" lang="ja-JP" altLang="en-US" sz="1200" b="0" i="0" u="none" strike="noStrike" kern="0" cap="none" spc="0" normalizeH="0" baseline="0" noProof="0">
              <a:ln>
                <a:noFill/>
              </a:ln>
              <a:solidFill>
                <a:srgbClr val="FF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養殖水産物の出荷調整の事業実施</a:t>
          </a:r>
        </a:p>
      </xdr:txBody>
    </xdr:sp>
    <xdr:clientData/>
  </xdr:twoCellAnchor>
  <xdr:twoCellAnchor>
    <xdr:from>
      <xdr:col>32</xdr:col>
      <xdr:colOff>186913</xdr:colOff>
      <xdr:row>202</xdr:row>
      <xdr:rowOff>131222</xdr:rowOff>
    </xdr:from>
    <xdr:to>
      <xdr:col>48</xdr:col>
      <xdr:colOff>154079</xdr:colOff>
      <xdr:row>205</xdr:row>
      <xdr:rowOff>120064</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6462207" y="87887288"/>
          <a:ext cx="3160843" cy="74523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179408</xdr:colOff>
      <xdr:row>201</xdr:row>
      <xdr:rowOff>115484</xdr:rowOff>
    </xdr:from>
    <xdr:to>
      <xdr:col>32</xdr:col>
      <xdr:colOff>17194</xdr:colOff>
      <xdr:row>206</xdr:row>
      <xdr:rowOff>128489</xdr:rowOff>
    </xdr:to>
    <xdr:sp macro="" textlink="">
      <xdr:nvSpPr>
        <xdr:cNvPr id="25" name="テキスト ボックス 29">
          <a:extLst>
            <a:ext uri="{FF2B5EF4-FFF2-40B4-BE49-F238E27FC236}">
              <a16:creationId xmlns:a16="http://schemas.microsoft.com/office/drawing/2014/main" id="{00000000-0008-0000-0000-000019000000}"/>
            </a:ext>
          </a:extLst>
        </xdr:cNvPr>
        <xdr:cNvSpPr txBox="1"/>
      </xdr:nvSpPr>
      <xdr:spPr>
        <a:xfrm>
          <a:off x="2169707" y="87688618"/>
          <a:ext cx="4216442" cy="1221401"/>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事務局の業務</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・（委託事業）公募、採択審査（国・基金設置法人等が審査を実施）、契約締結、確定検査等の事務手続き</a:t>
          </a:r>
        </a:p>
      </xdr:txBody>
    </xdr:sp>
    <xdr:clientData/>
  </xdr:twoCellAnchor>
  <xdr:twoCellAnchor>
    <xdr:from>
      <xdr:col>10</xdr:col>
      <xdr:colOff>61675</xdr:colOff>
      <xdr:row>202</xdr:row>
      <xdr:rowOff>123787</xdr:rowOff>
    </xdr:from>
    <xdr:to>
      <xdr:col>31</xdr:col>
      <xdr:colOff>174172</xdr:colOff>
      <xdr:row>205</xdr:row>
      <xdr:rowOff>108858</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2102746" y="88202823"/>
          <a:ext cx="4398747" cy="71985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144684</xdr:colOff>
      <xdr:row>214</xdr:row>
      <xdr:rowOff>12220</xdr:rowOff>
    </xdr:from>
    <xdr:to>
      <xdr:col>29</xdr:col>
      <xdr:colOff>117928</xdr:colOff>
      <xdr:row>217</xdr:row>
      <xdr:rowOff>172357</xdr:rowOff>
    </xdr:to>
    <xdr:sp macro="" textlink="">
      <xdr:nvSpPr>
        <xdr:cNvPr id="26" name="テキスト ボックス 36">
          <a:extLst>
            <a:ext uri="{FF2B5EF4-FFF2-40B4-BE49-F238E27FC236}">
              <a16:creationId xmlns:a16="http://schemas.microsoft.com/office/drawing/2014/main" id="{00000000-0008-0000-0000-00001A000000}"/>
            </a:ext>
          </a:extLst>
        </xdr:cNvPr>
        <xdr:cNvSpPr txBox="1"/>
      </xdr:nvSpPr>
      <xdr:spPr>
        <a:xfrm>
          <a:off x="1958970" y="90254791"/>
          <a:ext cx="3420387" cy="894923"/>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・福島第一原発の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ALPS</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処理水に関する広報事業の実施</a:t>
          </a:r>
        </a:p>
      </xdr:txBody>
    </xdr:sp>
    <xdr:clientData/>
  </xdr:twoCellAnchor>
  <xdr:twoCellAnchor>
    <xdr:from>
      <xdr:col>10</xdr:col>
      <xdr:colOff>112061</xdr:colOff>
      <xdr:row>214</xdr:row>
      <xdr:rowOff>216879</xdr:rowOff>
    </xdr:from>
    <xdr:to>
      <xdr:col>30</xdr:col>
      <xdr:colOff>14008</xdr:colOff>
      <xdr:row>216</xdr:row>
      <xdr:rowOff>14008</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2073090" y="90998533"/>
          <a:ext cx="3824006" cy="30139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70037</xdr:colOff>
      <xdr:row>190</xdr:row>
      <xdr:rowOff>304794</xdr:rowOff>
    </xdr:from>
    <xdr:to>
      <xdr:col>12</xdr:col>
      <xdr:colOff>28016</xdr:colOff>
      <xdr:row>212</xdr:row>
      <xdr:rowOff>140073</xdr:rowOff>
    </xdr:to>
    <xdr:grpSp>
      <xdr:nvGrpSpPr>
        <xdr:cNvPr id="1063" name="グループ化 1062">
          <a:extLst>
            <a:ext uri="{FF2B5EF4-FFF2-40B4-BE49-F238E27FC236}">
              <a16:creationId xmlns:a16="http://schemas.microsoft.com/office/drawing/2014/main" id="{00000000-0008-0000-0000-000027040000}"/>
            </a:ext>
          </a:extLst>
        </xdr:cNvPr>
        <xdr:cNvGrpSpPr/>
      </xdr:nvGrpSpPr>
      <xdr:grpSpPr>
        <a:xfrm>
          <a:off x="1502485" y="79216618"/>
          <a:ext cx="675155" cy="6521380"/>
          <a:chOff x="21819337" y="121024650"/>
          <a:chExt cx="1650263" cy="6641615"/>
        </a:xfrm>
      </xdr:grpSpPr>
      <xdr:cxnSp macro="">
        <xdr:nvCxnSpPr>
          <xdr:cNvPr id="1054" name="直線コネクタ 1053">
            <a:extLst>
              <a:ext uri="{FF2B5EF4-FFF2-40B4-BE49-F238E27FC236}">
                <a16:creationId xmlns:a16="http://schemas.microsoft.com/office/drawing/2014/main" id="{00000000-0008-0000-0000-00001E040000}"/>
              </a:ext>
            </a:extLst>
          </xdr:cNvPr>
          <xdr:cNvCxnSpPr/>
        </xdr:nvCxnSpPr>
        <xdr:spPr>
          <a:xfrm>
            <a:off x="21831300" y="121024650"/>
            <a:ext cx="16383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57" name="直線コネクタ 1056">
            <a:extLst>
              <a:ext uri="{FF2B5EF4-FFF2-40B4-BE49-F238E27FC236}">
                <a16:creationId xmlns:a16="http://schemas.microsoft.com/office/drawing/2014/main" id="{00000000-0008-0000-0000-000021040000}"/>
              </a:ext>
            </a:extLst>
          </xdr:cNvPr>
          <xdr:cNvCxnSpPr/>
        </xdr:nvCxnSpPr>
        <xdr:spPr>
          <a:xfrm>
            <a:off x="21831300" y="121043700"/>
            <a:ext cx="15219" cy="662256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1" name="直線矢印コネクタ 1060">
            <a:extLst>
              <a:ext uri="{FF2B5EF4-FFF2-40B4-BE49-F238E27FC236}">
                <a16:creationId xmlns:a16="http://schemas.microsoft.com/office/drawing/2014/main" id="{00000000-0008-0000-0000-000025040000}"/>
              </a:ext>
            </a:extLst>
          </xdr:cNvPr>
          <xdr:cNvCxnSpPr/>
        </xdr:nvCxnSpPr>
        <xdr:spPr>
          <a:xfrm>
            <a:off x="21819337" y="127666259"/>
            <a:ext cx="869786" cy="5"/>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123825</xdr:colOff>
      <xdr:row>189</xdr:row>
      <xdr:rowOff>338818</xdr:rowOff>
    </xdr:from>
    <xdr:to>
      <xdr:col>13</xdr:col>
      <xdr:colOff>192768</xdr:colOff>
      <xdr:row>190</xdr:row>
      <xdr:rowOff>278840</xdr:rowOff>
    </xdr:to>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bwMode="auto">
        <a:xfrm>
          <a:off x="940254" y="82968193"/>
          <a:ext cx="1905907" cy="85850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事業費支払</a:t>
          </a:r>
          <a:r>
            <a:rPr kumimoji="1" lang="en-US" altLang="ja-JP" sz="1400"/>
            <a:t>】</a:t>
          </a:r>
          <a:endParaRPr kumimoji="1" lang="en-US" altLang="ja-JP" sz="900"/>
        </a:p>
      </xdr:txBody>
    </xdr:sp>
    <xdr:clientData/>
  </xdr:twoCellAnchor>
  <xdr:twoCellAnchor>
    <xdr:from>
      <xdr:col>33</xdr:col>
      <xdr:colOff>68938</xdr:colOff>
      <xdr:row>194</xdr:row>
      <xdr:rowOff>243926</xdr:rowOff>
    </xdr:from>
    <xdr:to>
      <xdr:col>46</xdr:col>
      <xdr:colOff>147780</xdr:colOff>
      <xdr:row>196</xdr:row>
      <xdr:rowOff>224383</xdr:rowOff>
    </xdr:to>
    <xdr:sp macro="" textlink="">
      <xdr:nvSpPr>
        <xdr:cNvPr id="21" name="テキスト ボックス 1085">
          <a:extLst>
            <a:ext uri="{FF2B5EF4-FFF2-40B4-BE49-F238E27FC236}">
              <a16:creationId xmlns:a16="http://schemas.microsoft.com/office/drawing/2014/main" id="{00000000-0008-0000-0000-000015000000}"/>
            </a:ext>
          </a:extLst>
        </xdr:cNvPr>
        <xdr:cNvSpPr txBox="1"/>
      </xdr:nvSpPr>
      <xdr:spPr bwMode="auto">
        <a:xfrm>
          <a:off x="6056081" y="85587926"/>
          <a:ext cx="2482770" cy="47031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補助金等交付</a:t>
          </a:r>
          <a:r>
            <a:rPr kumimoji="1" lang="en-US" altLang="ja-JP" sz="1600"/>
            <a:t>】</a:t>
          </a:r>
          <a:endParaRPr kumimoji="1" lang="en-US" altLang="ja-JP" sz="1000"/>
        </a:p>
      </xdr:txBody>
    </xdr:sp>
    <xdr:clientData/>
  </xdr:twoCellAnchor>
  <xdr:twoCellAnchor>
    <xdr:from>
      <xdr:col>10</xdr:col>
      <xdr:colOff>104043</xdr:colOff>
      <xdr:row>218</xdr:row>
      <xdr:rowOff>131885</xdr:rowOff>
    </xdr:from>
    <xdr:to>
      <xdr:col>29</xdr:col>
      <xdr:colOff>75595</xdr:colOff>
      <xdr:row>222</xdr:row>
      <xdr:rowOff>159151</xdr:rowOff>
    </xdr:to>
    <xdr:sp macro="" textlink="">
      <xdr:nvSpPr>
        <xdr:cNvPr id="1059" name="テキスト ボックス 3">
          <a:extLst>
            <a:ext uri="{FF2B5EF4-FFF2-40B4-BE49-F238E27FC236}">
              <a16:creationId xmlns:a16="http://schemas.microsoft.com/office/drawing/2014/main" id="{00000000-0008-0000-0000-000023040000}"/>
            </a:ext>
          </a:extLst>
        </xdr:cNvPr>
        <xdr:cNvSpPr txBox="1"/>
      </xdr:nvSpPr>
      <xdr:spPr bwMode="auto">
        <a:xfrm>
          <a:off x="2069519" y="91964980"/>
          <a:ext cx="3705957" cy="994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1">
              <a:latin typeface="+mn-ea"/>
              <a:ea typeface="+mn-ea"/>
            </a:rPr>
            <a:t>E</a:t>
          </a:r>
          <a:r>
            <a:rPr kumimoji="1" lang="ja-JP" altLang="en-US" sz="2000" b="1">
              <a:latin typeface="+mn-ea"/>
              <a:ea typeface="+mn-ea"/>
            </a:rPr>
            <a:t>．</a:t>
          </a:r>
          <a:r>
            <a:rPr kumimoji="1" lang="ja-JP" altLang="en-US" sz="2000" b="1">
              <a:latin typeface="+mn-lt"/>
              <a:ea typeface="+mn-ea"/>
            </a:rPr>
            <a:t>民間団体等（</a:t>
          </a:r>
          <a:r>
            <a:rPr kumimoji="1" lang="en-US" altLang="ja-JP" sz="2000" b="1">
              <a:latin typeface="+mn-lt"/>
              <a:ea typeface="+mn-ea"/>
            </a:rPr>
            <a:t>47</a:t>
          </a:r>
          <a:r>
            <a:rPr kumimoji="1" lang="ja-JP" altLang="en-US" sz="2000" b="1">
              <a:latin typeface="+mn-lt"/>
              <a:ea typeface="+mn-ea"/>
            </a:rPr>
            <a:t>社）</a:t>
          </a:r>
          <a:endParaRPr kumimoji="1" lang="en-US" altLang="ja-JP" sz="2000" b="1">
            <a:latin typeface="+mn-lt"/>
            <a:ea typeface="+mn-ea"/>
          </a:endParaRPr>
        </a:p>
        <a:p>
          <a:pPr algn="ctr">
            <a:lnSpc>
              <a:spcPts val="2500"/>
            </a:lnSpc>
          </a:pPr>
          <a:r>
            <a:rPr kumimoji="1" lang="en-US" altLang="ja-JP" sz="1800"/>
            <a:t>【</a:t>
          </a:r>
          <a:r>
            <a:rPr kumimoji="1" lang="ja-JP" altLang="en-US" sz="1800"/>
            <a:t>令和</a:t>
          </a:r>
          <a:r>
            <a:rPr kumimoji="1" lang="en-US" altLang="ja-JP" sz="1800"/>
            <a:t>4</a:t>
          </a:r>
          <a:r>
            <a:rPr kumimoji="1" lang="ja-JP" altLang="en-US" sz="1800"/>
            <a:t>年度実績</a:t>
          </a:r>
          <a:r>
            <a:rPr kumimoji="1" lang="en-US" altLang="ja-JP" sz="1800"/>
            <a:t>】492</a:t>
          </a:r>
          <a:r>
            <a:rPr kumimoji="1" lang="ja-JP" altLang="en-US" sz="1800"/>
            <a:t>百万円</a:t>
          </a:r>
        </a:p>
      </xdr:txBody>
    </xdr:sp>
    <xdr:clientData/>
  </xdr:twoCellAnchor>
  <xdr:twoCellAnchor>
    <xdr:from>
      <xdr:col>10</xdr:col>
      <xdr:colOff>28226</xdr:colOff>
      <xdr:row>222</xdr:row>
      <xdr:rowOff>222376</xdr:rowOff>
    </xdr:from>
    <xdr:to>
      <xdr:col>29</xdr:col>
      <xdr:colOff>75596</xdr:colOff>
      <xdr:row>224</xdr:row>
      <xdr:rowOff>50132</xdr:rowOff>
    </xdr:to>
    <xdr:sp macro="" textlink="">
      <xdr:nvSpPr>
        <xdr:cNvPr id="58" name="AutoShape 6">
          <a:extLst>
            <a:ext uri="{FF2B5EF4-FFF2-40B4-BE49-F238E27FC236}">
              <a16:creationId xmlns:a16="http://schemas.microsoft.com/office/drawing/2014/main" id="{00000000-0008-0000-0000-00003A000000}"/>
            </a:ext>
          </a:extLst>
        </xdr:cNvPr>
        <xdr:cNvSpPr>
          <a:spLocks noChangeArrowheads="1"/>
        </xdr:cNvSpPr>
      </xdr:nvSpPr>
      <xdr:spPr bwMode="auto">
        <a:xfrm>
          <a:off x="2033489" y="92905639"/>
          <a:ext cx="3857370" cy="32907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79143</xdr:colOff>
      <xdr:row>226</xdr:row>
      <xdr:rowOff>91964</xdr:rowOff>
    </xdr:from>
    <xdr:to>
      <xdr:col>29</xdr:col>
      <xdr:colOff>105834</xdr:colOff>
      <xdr:row>230</xdr:row>
      <xdr:rowOff>119230</xdr:rowOff>
    </xdr:to>
    <xdr:sp macro="" textlink="">
      <xdr:nvSpPr>
        <xdr:cNvPr id="1060" name="テキスト ボックス 9">
          <a:extLst>
            <a:ext uri="{FF2B5EF4-FFF2-40B4-BE49-F238E27FC236}">
              <a16:creationId xmlns:a16="http://schemas.microsoft.com/office/drawing/2014/main" id="{00000000-0008-0000-0000-000024040000}"/>
            </a:ext>
          </a:extLst>
        </xdr:cNvPr>
        <xdr:cNvSpPr txBox="1"/>
      </xdr:nvSpPr>
      <xdr:spPr bwMode="auto">
        <a:xfrm>
          <a:off x="2044619" y="93860297"/>
          <a:ext cx="3761096" cy="994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1">
              <a:latin typeface="+mn-ea"/>
              <a:ea typeface="+mn-ea"/>
            </a:rPr>
            <a:t>F</a:t>
          </a:r>
          <a:r>
            <a:rPr kumimoji="1" lang="ja-JP" altLang="en-US" sz="2000" b="1">
              <a:latin typeface="+mn-ea"/>
              <a:ea typeface="+mn-ea"/>
            </a:rPr>
            <a:t>．</a:t>
          </a:r>
          <a:r>
            <a:rPr kumimoji="1" lang="ja-JP" altLang="en-US" sz="2000" b="1">
              <a:latin typeface="+mn-lt"/>
              <a:ea typeface="+mn-ea"/>
            </a:rPr>
            <a:t>民間団体等（</a:t>
          </a:r>
          <a:r>
            <a:rPr kumimoji="1" lang="en-US" altLang="ja-JP" sz="2000" b="1">
              <a:latin typeface="+mn-lt"/>
              <a:ea typeface="+mn-ea"/>
            </a:rPr>
            <a:t>10</a:t>
          </a:r>
          <a:r>
            <a:rPr kumimoji="1" lang="ja-JP" altLang="en-US" sz="2000" b="1">
              <a:latin typeface="+mn-lt"/>
              <a:ea typeface="+mn-ea"/>
            </a:rPr>
            <a:t>社）</a:t>
          </a:r>
          <a:endParaRPr kumimoji="1" lang="en-US" altLang="ja-JP" sz="2000" b="1">
            <a:latin typeface="+mn-lt"/>
            <a:ea typeface="+mn-ea"/>
          </a:endParaRPr>
        </a:p>
        <a:p>
          <a:pPr algn="ctr">
            <a:lnSpc>
              <a:spcPts val="2500"/>
            </a:lnSpc>
          </a:pPr>
          <a:r>
            <a:rPr kumimoji="1" lang="en-US" altLang="ja-JP" sz="1800"/>
            <a:t>【</a:t>
          </a:r>
          <a:r>
            <a:rPr kumimoji="1" lang="ja-JP" altLang="en-US" sz="1800"/>
            <a:t>令和</a:t>
          </a:r>
          <a:r>
            <a:rPr kumimoji="1" lang="en-US" altLang="ja-JP" sz="1800"/>
            <a:t>4</a:t>
          </a:r>
          <a:r>
            <a:rPr kumimoji="1" lang="ja-JP" altLang="en-US" sz="1800"/>
            <a:t>年度実績</a:t>
          </a:r>
          <a:r>
            <a:rPr kumimoji="1" lang="en-US" altLang="ja-JP" sz="1800"/>
            <a:t>】66</a:t>
          </a:r>
          <a:r>
            <a:rPr kumimoji="1" lang="ja-JP" altLang="en-US" sz="1800"/>
            <a:t>百万円</a:t>
          </a:r>
        </a:p>
      </xdr:txBody>
    </xdr:sp>
    <xdr:clientData/>
  </xdr:twoCellAnchor>
  <xdr:twoCellAnchor>
    <xdr:from>
      <xdr:col>10</xdr:col>
      <xdr:colOff>42022</xdr:colOff>
      <xdr:row>230</xdr:row>
      <xdr:rowOff>140074</xdr:rowOff>
    </xdr:from>
    <xdr:to>
      <xdr:col>28</xdr:col>
      <xdr:colOff>182096</xdr:colOff>
      <xdr:row>231</xdr:row>
      <xdr:rowOff>184814</xdr:rowOff>
    </xdr:to>
    <xdr:sp macro="" textlink="">
      <xdr:nvSpPr>
        <xdr:cNvPr id="1053" name="AutoShape 6">
          <a:extLst>
            <a:ext uri="{FF2B5EF4-FFF2-40B4-BE49-F238E27FC236}">
              <a16:creationId xmlns:a16="http://schemas.microsoft.com/office/drawing/2014/main" id="{00000000-0008-0000-0000-00001D040000}"/>
            </a:ext>
          </a:extLst>
        </xdr:cNvPr>
        <xdr:cNvSpPr>
          <a:spLocks noChangeArrowheads="1"/>
        </xdr:cNvSpPr>
      </xdr:nvSpPr>
      <xdr:spPr bwMode="auto">
        <a:xfrm>
          <a:off x="2032321" y="94721902"/>
          <a:ext cx="3722611" cy="28641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78412</xdr:colOff>
      <xdr:row>186</xdr:row>
      <xdr:rowOff>176895</xdr:rowOff>
    </xdr:from>
    <xdr:to>
      <xdr:col>50</xdr:col>
      <xdr:colOff>1</xdr:colOff>
      <xdr:row>187</xdr:row>
      <xdr:rowOff>698826</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7243487" y="79120664"/>
          <a:ext cx="2764872" cy="1047938"/>
        </a:xfrm>
        <a:prstGeom prst="bracketPair">
          <a:avLst>
            <a:gd name="adj" fmla="val 10226"/>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36</xdr:col>
      <xdr:colOff>21591</xdr:colOff>
      <xdr:row>186</xdr:row>
      <xdr:rowOff>152400</xdr:rowOff>
    </xdr:from>
    <xdr:ext cx="2632710" cy="15748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22391" y="79159100"/>
          <a:ext cx="2632710" cy="157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国の業務</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　</a:t>
          </a:r>
          <a:endParaRPr lang="en-US" altLang="ja-JP" sz="1200">
            <a:solidFill>
              <a:sysClr val="windowText" lastClr="000000"/>
            </a:solidFill>
            <a:effectLst/>
            <a:latin typeface="+mn-lt"/>
            <a:ea typeface="+mn-ea"/>
            <a:cs typeface="+mn-cs"/>
          </a:endParaRPr>
        </a:p>
        <a:p>
          <a:r>
            <a:rPr lang="ja-JP" altLang="en-US" sz="1200">
              <a:solidFill>
                <a:sysClr val="windowText" lastClr="000000"/>
              </a:solidFill>
              <a:effectLst/>
              <a:latin typeface="+mn-lt"/>
              <a:ea typeface="+mn-ea"/>
              <a:cs typeface="+mn-cs"/>
            </a:rPr>
            <a:t>・交付要綱、実施要領</a:t>
          </a:r>
          <a:r>
            <a:rPr lang="ja-JP" altLang="ja-JP" sz="1200">
              <a:solidFill>
                <a:sysClr val="windowText" lastClr="000000"/>
              </a:solidFill>
              <a:effectLst/>
              <a:latin typeface="+mn-lt"/>
              <a:ea typeface="+mn-ea"/>
              <a:cs typeface="+mn-cs"/>
            </a:rPr>
            <a:t>等の</a:t>
          </a:r>
          <a:r>
            <a:rPr lang="ja-JP" altLang="en-US" sz="1200">
              <a:solidFill>
                <a:sysClr val="windowText" lastClr="000000"/>
              </a:solidFill>
              <a:effectLst/>
              <a:latin typeface="+mn-lt"/>
              <a:ea typeface="+mn-ea"/>
              <a:cs typeface="+mn-cs"/>
            </a:rPr>
            <a:t>基金設置法人等の基準</a:t>
          </a:r>
          <a:r>
            <a:rPr lang="ja-JP" altLang="ja-JP" sz="1200">
              <a:solidFill>
                <a:sysClr val="windowText" lastClr="000000"/>
              </a:solidFill>
              <a:effectLst/>
              <a:latin typeface="+mn-lt"/>
              <a:ea typeface="+mn-ea"/>
              <a:cs typeface="+mn-cs"/>
            </a:rPr>
            <a:t>策定</a:t>
          </a:r>
          <a:r>
            <a:rPr lang="ja-JP" altLang="en-US" sz="1200">
              <a:solidFill>
                <a:sysClr val="windowText" lastClr="000000"/>
              </a:solidFill>
              <a:effectLst/>
              <a:latin typeface="+mn-lt"/>
              <a:ea typeface="+mn-ea"/>
              <a:cs typeface="+mn-cs"/>
            </a:rPr>
            <a:t>、交付規程等の承認、審査（第三者委員会を基金設置法人と設置）、基金設置法人等の指導</a:t>
          </a:r>
          <a:r>
            <a:rPr lang="ja-JP" altLang="ja-JP" sz="1200">
              <a:solidFill>
                <a:sysClr val="windowText" lastClr="000000"/>
              </a:solidFill>
              <a:effectLst/>
              <a:latin typeface="+mn-lt"/>
              <a:ea typeface="+mn-ea"/>
              <a:cs typeface="+mn-cs"/>
            </a:rPr>
            <a:t>監督等</a:t>
          </a:r>
          <a:endParaRPr lang="en-US" altLang="ja-JP" sz="1200">
            <a:solidFill>
              <a:sysClr val="windowText" lastClr="000000"/>
            </a:solidFill>
            <a:effectLst/>
            <a:latin typeface="+mn-lt"/>
            <a:ea typeface="+mn-ea"/>
            <a:cs typeface="+mn-cs"/>
          </a:endParaRPr>
        </a:p>
      </xdr:txBody>
    </xdr:sp>
    <xdr:clientData/>
  </xdr:oneCellAnchor>
  <xdr:twoCellAnchor>
    <xdr:from>
      <xdr:col>39</xdr:col>
      <xdr:colOff>172424</xdr:colOff>
      <xdr:row>188</xdr:row>
      <xdr:rowOff>116333</xdr:rowOff>
    </xdr:from>
    <xdr:to>
      <xdr:col>50</xdr:col>
      <xdr:colOff>23625</xdr:colOff>
      <xdr:row>188</xdr:row>
      <xdr:rowOff>1030733</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7777541" y="80751411"/>
          <a:ext cx="1979443" cy="914400"/>
        </a:xfrm>
        <a:prstGeom prst="rect">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solidFill>
                <a:sysClr val="windowText" lastClr="000000"/>
              </a:solidFill>
            </a:rPr>
            <a:t>審査委員会</a:t>
          </a:r>
          <a:br>
            <a:rPr kumimoji="1" lang="ja-JP" altLang="en-US" sz="1600" b="1">
              <a:solidFill>
                <a:sysClr val="windowText" lastClr="000000"/>
              </a:solidFill>
            </a:rPr>
          </a:br>
          <a:r>
            <a:rPr kumimoji="1" lang="ja-JP" altLang="en-US" sz="1600" b="1">
              <a:solidFill>
                <a:sysClr val="windowText" lastClr="000000"/>
              </a:solidFill>
            </a:rPr>
            <a:t>（国・基金設置法人において設置）</a:t>
          </a:r>
        </a:p>
      </xdr:txBody>
    </xdr:sp>
    <xdr:clientData/>
  </xdr:twoCellAnchor>
  <xdr:twoCellAnchor>
    <xdr:from>
      <xdr:col>45</xdr:col>
      <xdr:colOff>89296</xdr:colOff>
      <xdr:row>188</xdr:row>
      <xdr:rowOff>1175742</xdr:rowOff>
    </xdr:from>
    <xdr:to>
      <xdr:col>45</xdr:col>
      <xdr:colOff>93383</xdr:colOff>
      <xdr:row>197</xdr:row>
      <xdr:rowOff>37353</xdr:rowOff>
    </xdr:to>
    <xdr:cxnSp macro="">
      <xdr:nvCxnSpPr>
        <xdr:cNvPr id="12" name="直線矢印コネクタ 11">
          <a:extLst>
            <a:ext uri="{FF2B5EF4-FFF2-40B4-BE49-F238E27FC236}">
              <a16:creationId xmlns:a16="http://schemas.microsoft.com/office/drawing/2014/main" id="{00000000-0008-0000-0000-00000C000000}"/>
            </a:ext>
          </a:extLst>
        </xdr:cNvPr>
        <xdr:cNvCxnSpPr>
          <a:cxnSpLocks/>
        </xdr:cNvCxnSpPr>
      </xdr:nvCxnSpPr>
      <xdr:spPr bwMode="auto">
        <a:xfrm>
          <a:off x="8855273" y="81810820"/>
          <a:ext cx="4087" cy="5097510"/>
        </a:xfrm>
        <a:prstGeom prst="straightConnector1">
          <a:avLst/>
        </a:prstGeom>
        <a:ln w="28575">
          <a:solidFill>
            <a:sysClr val="windowText" lastClr="000000"/>
          </a:solidFill>
          <a:prstDash val="dash"/>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75902</xdr:colOff>
      <xdr:row>189</xdr:row>
      <xdr:rowOff>597145</xdr:rowOff>
    </xdr:from>
    <xdr:ext cx="1313180" cy="359073"/>
    <xdr:sp macro="" textlink="">
      <xdr:nvSpPr>
        <xdr:cNvPr id="5" name="テキスト ボックス 16">
          <a:extLst>
            <a:ext uri="{FF2B5EF4-FFF2-40B4-BE49-F238E27FC236}">
              <a16:creationId xmlns:a16="http://schemas.microsoft.com/office/drawing/2014/main" id="{00000000-0008-0000-0000-000005000000}"/>
            </a:ext>
          </a:extLst>
        </xdr:cNvPr>
        <xdr:cNvSpPr txBox="1"/>
      </xdr:nvSpPr>
      <xdr:spPr>
        <a:xfrm>
          <a:off x="6970188" y="82766145"/>
          <a:ext cx="131318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ysClr val="windowText" lastClr="000000"/>
              </a:solidFill>
            </a:rPr>
            <a:t>【</a:t>
          </a:r>
          <a:r>
            <a:rPr kumimoji="1" lang="ja-JP" altLang="en-US" sz="1600">
              <a:solidFill>
                <a:sysClr val="windowText" lastClr="000000"/>
              </a:solidFill>
            </a:rPr>
            <a:t>審査・採択</a:t>
          </a:r>
          <a:r>
            <a:rPr kumimoji="1" lang="en-US" altLang="ja-JP" sz="1600">
              <a:solidFill>
                <a:sysClr val="windowText" lastClr="000000"/>
              </a:solidFill>
            </a:rPr>
            <a:t>】</a:t>
          </a:r>
          <a:endParaRPr kumimoji="1" lang="ja-JP" altLang="en-US" sz="1600">
            <a:solidFill>
              <a:sysClr val="windowText" lastClr="000000"/>
            </a:solidFill>
          </a:endParaRPr>
        </a:p>
      </xdr:txBody>
    </xdr:sp>
    <xdr:clientData/>
  </xdr:oneCellAnchor>
  <xdr:twoCellAnchor>
    <xdr:from>
      <xdr:col>34</xdr:col>
      <xdr:colOff>142964</xdr:colOff>
      <xdr:row>187</xdr:row>
      <xdr:rowOff>680955</xdr:rowOff>
    </xdr:from>
    <xdr:to>
      <xdr:col>39</xdr:col>
      <xdr:colOff>121107</xdr:colOff>
      <xdr:row>188</xdr:row>
      <xdr:rowOff>1441546</xdr:rowOff>
    </xdr:to>
    <xdr:sp macro="" textlink="">
      <xdr:nvSpPr>
        <xdr:cNvPr id="19" name="右中かっこ 18">
          <a:extLst>
            <a:ext uri="{FF2B5EF4-FFF2-40B4-BE49-F238E27FC236}">
              <a16:creationId xmlns:a16="http://schemas.microsoft.com/office/drawing/2014/main" id="{00000000-0008-0000-0000-000013000000}"/>
            </a:ext>
          </a:extLst>
        </xdr:cNvPr>
        <xdr:cNvSpPr/>
      </xdr:nvSpPr>
      <xdr:spPr>
        <a:xfrm>
          <a:off x="6776036" y="80254871"/>
          <a:ext cx="1010975" cy="1713091"/>
        </a:xfrm>
        <a:custGeom>
          <a:avLst/>
          <a:gdLst>
            <a:gd name="connsiteX0" fmla="*/ 0 w 430892"/>
            <a:gd name="connsiteY0" fmla="*/ 0 h 1440089"/>
            <a:gd name="connsiteX1" fmla="*/ 215446 w 430892"/>
            <a:gd name="connsiteY1" fmla="*/ 35906 h 1440089"/>
            <a:gd name="connsiteX2" fmla="*/ 215446 w 430892"/>
            <a:gd name="connsiteY2" fmla="*/ 684138 h 1440089"/>
            <a:gd name="connsiteX3" fmla="*/ 430892 w 430892"/>
            <a:gd name="connsiteY3" fmla="*/ 720044 h 1440089"/>
            <a:gd name="connsiteX4" fmla="*/ 215446 w 430892"/>
            <a:gd name="connsiteY4" fmla="*/ 755950 h 1440089"/>
            <a:gd name="connsiteX5" fmla="*/ 215446 w 430892"/>
            <a:gd name="connsiteY5" fmla="*/ 1404183 h 1440089"/>
            <a:gd name="connsiteX6" fmla="*/ 0 w 430892"/>
            <a:gd name="connsiteY6" fmla="*/ 1440089 h 1440089"/>
            <a:gd name="connsiteX7" fmla="*/ 0 w 430892"/>
            <a:gd name="connsiteY7" fmla="*/ 0 h 1440089"/>
            <a:gd name="connsiteX0" fmla="*/ 0 w 430892"/>
            <a:gd name="connsiteY0" fmla="*/ 0 h 1440089"/>
            <a:gd name="connsiteX1" fmla="*/ 215446 w 430892"/>
            <a:gd name="connsiteY1" fmla="*/ 35906 h 1440089"/>
            <a:gd name="connsiteX2" fmla="*/ 215446 w 430892"/>
            <a:gd name="connsiteY2" fmla="*/ 684138 h 1440089"/>
            <a:gd name="connsiteX3" fmla="*/ 430892 w 430892"/>
            <a:gd name="connsiteY3" fmla="*/ 720044 h 1440089"/>
            <a:gd name="connsiteX4" fmla="*/ 215446 w 430892"/>
            <a:gd name="connsiteY4" fmla="*/ 755950 h 1440089"/>
            <a:gd name="connsiteX5" fmla="*/ 215446 w 430892"/>
            <a:gd name="connsiteY5" fmla="*/ 1404183 h 1440089"/>
            <a:gd name="connsiteX6" fmla="*/ 0 w 430892"/>
            <a:gd name="connsiteY6" fmla="*/ 1440089 h 1440089"/>
            <a:gd name="connsiteX0" fmla="*/ 1417410 w 1848302"/>
            <a:gd name="connsiteY0" fmla="*/ 0 h 1440089"/>
            <a:gd name="connsiteX1" fmla="*/ 1632856 w 1848302"/>
            <a:gd name="connsiteY1" fmla="*/ 35906 h 1440089"/>
            <a:gd name="connsiteX2" fmla="*/ 1632856 w 1848302"/>
            <a:gd name="connsiteY2" fmla="*/ 684138 h 1440089"/>
            <a:gd name="connsiteX3" fmla="*/ 1848302 w 1848302"/>
            <a:gd name="connsiteY3" fmla="*/ 720044 h 1440089"/>
            <a:gd name="connsiteX4" fmla="*/ 1632856 w 1848302"/>
            <a:gd name="connsiteY4" fmla="*/ 755950 h 1440089"/>
            <a:gd name="connsiteX5" fmla="*/ 1632856 w 1848302"/>
            <a:gd name="connsiteY5" fmla="*/ 1404183 h 1440089"/>
            <a:gd name="connsiteX6" fmla="*/ 1417410 w 1848302"/>
            <a:gd name="connsiteY6" fmla="*/ 1440089 h 1440089"/>
            <a:gd name="connsiteX7" fmla="*/ 1417410 w 1848302"/>
            <a:gd name="connsiteY7" fmla="*/ 0 h 1440089"/>
            <a:gd name="connsiteX0" fmla="*/ 0 w 1848302"/>
            <a:gd name="connsiteY0" fmla="*/ 0 h 1440089"/>
            <a:gd name="connsiteX1" fmla="*/ 1632856 w 1848302"/>
            <a:gd name="connsiteY1" fmla="*/ 35906 h 1440089"/>
            <a:gd name="connsiteX2" fmla="*/ 1632856 w 1848302"/>
            <a:gd name="connsiteY2" fmla="*/ 684138 h 1440089"/>
            <a:gd name="connsiteX3" fmla="*/ 1848302 w 1848302"/>
            <a:gd name="connsiteY3" fmla="*/ 720044 h 1440089"/>
            <a:gd name="connsiteX4" fmla="*/ 1632856 w 1848302"/>
            <a:gd name="connsiteY4" fmla="*/ 755950 h 1440089"/>
            <a:gd name="connsiteX5" fmla="*/ 1632856 w 1848302"/>
            <a:gd name="connsiteY5" fmla="*/ 1404183 h 1440089"/>
            <a:gd name="connsiteX6" fmla="*/ 1417410 w 1848302"/>
            <a:gd name="connsiteY6" fmla="*/ 1440089 h 1440089"/>
            <a:gd name="connsiteX0" fmla="*/ 1417410 w 1848302"/>
            <a:gd name="connsiteY0" fmla="*/ 0 h 1470006"/>
            <a:gd name="connsiteX1" fmla="*/ 1632856 w 1848302"/>
            <a:gd name="connsiteY1" fmla="*/ 35906 h 1470006"/>
            <a:gd name="connsiteX2" fmla="*/ 1632856 w 1848302"/>
            <a:gd name="connsiteY2" fmla="*/ 684138 h 1470006"/>
            <a:gd name="connsiteX3" fmla="*/ 1848302 w 1848302"/>
            <a:gd name="connsiteY3" fmla="*/ 720044 h 1470006"/>
            <a:gd name="connsiteX4" fmla="*/ 1632856 w 1848302"/>
            <a:gd name="connsiteY4" fmla="*/ 755950 h 1470006"/>
            <a:gd name="connsiteX5" fmla="*/ 1632856 w 1848302"/>
            <a:gd name="connsiteY5" fmla="*/ 1404183 h 1470006"/>
            <a:gd name="connsiteX6" fmla="*/ 1417410 w 1848302"/>
            <a:gd name="connsiteY6" fmla="*/ 1440089 h 1470006"/>
            <a:gd name="connsiteX7" fmla="*/ 1417410 w 1848302"/>
            <a:gd name="connsiteY7" fmla="*/ 0 h 1470006"/>
            <a:gd name="connsiteX0" fmla="*/ 0 w 1848302"/>
            <a:gd name="connsiteY0" fmla="*/ 0 h 1470006"/>
            <a:gd name="connsiteX1" fmla="*/ 1632856 w 1848302"/>
            <a:gd name="connsiteY1" fmla="*/ 35906 h 1470006"/>
            <a:gd name="connsiteX2" fmla="*/ 1632856 w 1848302"/>
            <a:gd name="connsiteY2" fmla="*/ 684138 h 1470006"/>
            <a:gd name="connsiteX3" fmla="*/ 1848302 w 1848302"/>
            <a:gd name="connsiteY3" fmla="*/ 720044 h 1470006"/>
            <a:gd name="connsiteX4" fmla="*/ 1632856 w 1848302"/>
            <a:gd name="connsiteY4" fmla="*/ 755950 h 1470006"/>
            <a:gd name="connsiteX5" fmla="*/ 1632856 w 1848302"/>
            <a:gd name="connsiteY5" fmla="*/ 1404183 h 1470006"/>
            <a:gd name="connsiteX6" fmla="*/ 1499154 w 1848302"/>
            <a:gd name="connsiteY6" fmla="*/ 1470006 h 1470006"/>
            <a:gd name="connsiteX0" fmla="*/ 1597837 w 2028729"/>
            <a:gd name="connsiteY0" fmla="*/ 657463 h 2127469"/>
            <a:gd name="connsiteX1" fmla="*/ 1813283 w 2028729"/>
            <a:gd name="connsiteY1" fmla="*/ 693369 h 2127469"/>
            <a:gd name="connsiteX2" fmla="*/ 1813283 w 2028729"/>
            <a:gd name="connsiteY2" fmla="*/ 1341601 h 2127469"/>
            <a:gd name="connsiteX3" fmla="*/ 2028729 w 2028729"/>
            <a:gd name="connsiteY3" fmla="*/ 1377507 h 2127469"/>
            <a:gd name="connsiteX4" fmla="*/ 1813283 w 2028729"/>
            <a:gd name="connsiteY4" fmla="*/ 1413413 h 2127469"/>
            <a:gd name="connsiteX5" fmla="*/ 1813283 w 2028729"/>
            <a:gd name="connsiteY5" fmla="*/ 2061646 h 2127469"/>
            <a:gd name="connsiteX6" fmla="*/ 1597837 w 2028729"/>
            <a:gd name="connsiteY6" fmla="*/ 2097552 h 2127469"/>
            <a:gd name="connsiteX7" fmla="*/ 1597837 w 2028729"/>
            <a:gd name="connsiteY7" fmla="*/ 657463 h 2127469"/>
            <a:gd name="connsiteX0" fmla="*/ 0 w 2028729"/>
            <a:gd name="connsiteY0" fmla="*/ 0 h 2127469"/>
            <a:gd name="connsiteX1" fmla="*/ 1813283 w 2028729"/>
            <a:gd name="connsiteY1" fmla="*/ 693369 h 2127469"/>
            <a:gd name="connsiteX2" fmla="*/ 1813283 w 2028729"/>
            <a:gd name="connsiteY2" fmla="*/ 1341601 h 2127469"/>
            <a:gd name="connsiteX3" fmla="*/ 2028729 w 2028729"/>
            <a:gd name="connsiteY3" fmla="*/ 1377507 h 2127469"/>
            <a:gd name="connsiteX4" fmla="*/ 1813283 w 2028729"/>
            <a:gd name="connsiteY4" fmla="*/ 1413413 h 2127469"/>
            <a:gd name="connsiteX5" fmla="*/ 1813283 w 2028729"/>
            <a:gd name="connsiteY5" fmla="*/ 2061646 h 2127469"/>
            <a:gd name="connsiteX6" fmla="*/ 1679581 w 2028729"/>
            <a:gd name="connsiteY6" fmla="*/ 2127469 h 2127469"/>
            <a:gd name="connsiteX0" fmla="*/ 1597837 w 2028729"/>
            <a:gd name="connsiteY0" fmla="*/ 657463 h 2273571"/>
            <a:gd name="connsiteX1" fmla="*/ 1813283 w 2028729"/>
            <a:gd name="connsiteY1" fmla="*/ 693369 h 2273571"/>
            <a:gd name="connsiteX2" fmla="*/ 1813283 w 2028729"/>
            <a:gd name="connsiteY2" fmla="*/ 1341601 h 2273571"/>
            <a:gd name="connsiteX3" fmla="*/ 2028729 w 2028729"/>
            <a:gd name="connsiteY3" fmla="*/ 1377507 h 2273571"/>
            <a:gd name="connsiteX4" fmla="*/ 1813283 w 2028729"/>
            <a:gd name="connsiteY4" fmla="*/ 1413413 h 2273571"/>
            <a:gd name="connsiteX5" fmla="*/ 1813283 w 2028729"/>
            <a:gd name="connsiteY5" fmla="*/ 2061646 h 2273571"/>
            <a:gd name="connsiteX6" fmla="*/ 1597837 w 2028729"/>
            <a:gd name="connsiteY6" fmla="*/ 2097552 h 2273571"/>
            <a:gd name="connsiteX7" fmla="*/ 1597837 w 2028729"/>
            <a:gd name="connsiteY7" fmla="*/ 657463 h 2273571"/>
            <a:gd name="connsiteX0" fmla="*/ 0 w 2028729"/>
            <a:gd name="connsiteY0" fmla="*/ 0 h 2273571"/>
            <a:gd name="connsiteX1" fmla="*/ 1813283 w 2028729"/>
            <a:gd name="connsiteY1" fmla="*/ 693369 h 2273571"/>
            <a:gd name="connsiteX2" fmla="*/ 1813283 w 2028729"/>
            <a:gd name="connsiteY2" fmla="*/ 1341601 h 2273571"/>
            <a:gd name="connsiteX3" fmla="*/ 2028729 w 2028729"/>
            <a:gd name="connsiteY3" fmla="*/ 1377507 h 2273571"/>
            <a:gd name="connsiteX4" fmla="*/ 1813283 w 2028729"/>
            <a:gd name="connsiteY4" fmla="*/ 1413413 h 2273571"/>
            <a:gd name="connsiteX5" fmla="*/ 1813283 w 2028729"/>
            <a:gd name="connsiteY5" fmla="*/ 2061646 h 2273571"/>
            <a:gd name="connsiteX6" fmla="*/ 1657028 w 2028729"/>
            <a:gd name="connsiteY6" fmla="*/ 2273571 h 2273571"/>
            <a:gd name="connsiteX0" fmla="*/ 2274439 w 2705331"/>
            <a:gd name="connsiteY0" fmla="*/ 633113 h 2249221"/>
            <a:gd name="connsiteX1" fmla="*/ 2489885 w 2705331"/>
            <a:gd name="connsiteY1" fmla="*/ 669019 h 2249221"/>
            <a:gd name="connsiteX2" fmla="*/ 2489885 w 2705331"/>
            <a:gd name="connsiteY2" fmla="*/ 1317251 h 2249221"/>
            <a:gd name="connsiteX3" fmla="*/ 2705331 w 2705331"/>
            <a:gd name="connsiteY3" fmla="*/ 1353157 h 2249221"/>
            <a:gd name="connsiteX4" fmla="*/ 2489885 w 2705331"/>
            <a:gd name="connsiteY4" fmla="*/ 1389063 h 2249221"/>
            <a:gd name="connsiteX5" fmla="*/ 2489885 w 2705331"/>
            <a:gd name="connsiteY5" fmla="*/ 2037296 h 2249221"/>
            <a:gd name="connsiteX6" fmla="*/ 2274439 w 2705331"/>
            <a:gd name="connsiteY6" fmla="*/ 2073202 h 2249221"/>
            <a:gd name="connsiteX7" fmla="*/ 2274439 w 2705331"/>
            <a:gd name="connsiteY7" fmla="*/ 633113 h 2249221"/>
            <a:gd name="connsiteX0" fmla="*/ 0 w 2705331"/>
            <a:gd name="connsiteY0" fmla="*/ 0 h 2249221"/>
            <a:gd name="connsiteX1" fmla="*/ 2489885 w 2705331"/>
            <a:gd name="connsiteY1" fmla="*/ 669019 h 2249221"/>
            <a:gd name="connsiteX2" fmla="*/ 2489885 w 2705331"/>
            <a:gd name="connsiteY2" fmla="*/ 1317251 h 2249221"/>
            <a:gd name="connsiteX3" fmla="*/ 2705331 w 2705331"/>
            <a:gd name="connsiteY3" fmla="*/ 1353157 h 2249221"/>
            <a:gd name="connsiteX4" fmla="*/ 2489885 w 2705331"/>
            <a:gd name="connsiteY4" fmla="*/ 1389063 h 2249221"/>
            <a:gd name="connsiteX5" fmla="*/ 2489885 w 2705331"/>
            <a:gd name="connsiteY5" fmla="*/ 2037296 h 2249221"/>
            <a:gd name="connsiteX6" fmla="*/ 2333630 w 2705331"/>
            <a:gd name="connsiteY6" fmla="*/ 2249221 h 2249221"/>
            <a:gd name="connsiteX0" fmla="*/ 647445 w 1078337"/>
            <a:gd name="connsiteY0" fmla="*/ 649474 h 2265582"/>
            <a:gd name="connsiteX1" fmla="*/ 862891 w 1078337"/>
            <a:gd name="connsiteY1" fmla="*/ 685380 h 2265582"/>
            <a:gd name="connsiteX2" fmla="*/ 862891 w 1078337"/>
            <a:gd name="connsiteY2" fmla="*/ 1333612 h 2265582"/>
            <a:gd name="connsiteX3" fmla="*/ 1078337 w 1078337"/>
            <a:gd name="connsiteY3" fmla="*/ 1369518 h 2265582"/>
            <a:gd name="connsiteX4" fmla="*/ 862891 w 1078337"/>
            <a:gd name="connsiteY4" fmla="*/ 1405424 h 2265582"/>
            <a:gd name="connsiteX5" fmla="*/ 862891 w 1078337"/>
            <a:gd name="connsiteY5" fmla="*/ 2053657 h 2265582"/>
            <a:gd name="connsiteX6" fmla="*/ 647445 w 1078337"/>
            <a:gd name="connsiteY6" fmla="*/ 2089563 h 2265582"/>
            <a:gd name="connsiteX7" fmla="*/ 647445 w 1078337"/>
            <a:gd name="connsiteY7" fmla="*/ 649474 h 2265582"/>
            <a:gd name="connsiteX0" fmla="*/ 0 w 1078337"/>
            <a:gd name="connsiteY0" fmla="*/ 0 h 2265582"/>
            <a:gd name="connsiteX1" fmla="*/ 862891 w 1078337"/>
            <a:gd name="connsiteY1" fmla="*/ 685380 h 2265582"/>
            <a:gd name="connsiteX2" fmla="*/ 862891 w 1078337"/>
            <a:gd name="connsiteY2" fmla="*/ 1333612 h 2265582"/>
            <a:gd name="connsiteX3" fmla="*/ 1078337 w 1078337"/>
            <a:gd name="connsiteY3" fmla="*/ 1369518 h 2265582"/>
            <a:gd name="connsiteX4" fmla="*/ 862891 w 1078337"/>
            <a:gd name="connsiteY4" fmla="*/ 1405424 h 2265582"/>
            <a:gd name="connsiteX5" fmla="*/ 862891 w 1078337"/>
            <a:gd name="connsiteY5" fmla="*/ 2053657 h 2265582"/>
            <a:gd name="connsiteX6" fmla="*/ 706636 w 1078337"/>
            <a:gd name="connsiteY6" fmla="*/ 2265582 h 2265582"/>
            <a:gd name="connsiteX0" fmla="*/ 710021 w 1140913"/>
            <a:gd name="connsiteY0" fmla="*/ 191380 h 1807488"/>
            <a:gd name="connsiteX1" fmla="*/ 925467 w 1140913"/>
            <a:gd name="connsiteY1" fmla="*/ 227286 h 1807488"/>
            <a:gd name="connsiteX2" fmla="*/ 925467 w 1140913"/>
            <a:gd name="connsiteY2" fmla="*/ 875518 h 1807488"/>
            <a:gd name="connsiteX3" fmla="*/ 1140913 w 1140913"/>
            <a:gd name="connsiteY3" fmla="*/ 911424 h 1807488"/>
            <a:gd name="connsiteX4" fmla="*/ 925467 w 1140913"/>
            <a:gd name="connsiteY4" fmla="*/ 947330 h 1807488"/>
            <a:gd name="connsiteX5" fmla="*/ 925467 w 1140913"/>
            <a:gd name="connsiteY5" fmla="*/ 1595563 h 1807488"/>
            <a:gd name="connsiteX6" fmla="*/ 710021 w 1140913"/>
            <a:gd name="connsiteY6" fmla="*/ 1631469 h 1807488"/>
            <a:gd name="connsiteX7" fmla="*/ 710021 w 1140913"/>
            <a:gd name="connsiteY7" fmla="*/ 191380 h 1807488"/>
            <a:gd name="connsiteX0" fmla="*/ 0 w 1140913"/>
            <a:gd name="connsiteY0" fmla="*/ 0 h 1807488"/>
            <a:gd name="connsiteX1" fmla="*/ 925467 w 1140913"/>
            <a:gd name="connsiteY1" fmla="*/ 227286 h 1807488"/>
            <a:gd name="connsiteX2" fmla="*/ 925467 w 1140913"/>
            <a:gd name="connsiteY2" fmla="*/ 875518 h 1807488"/>
            <a:gd name="connsiteX3" fmla="*/ 1140913 w 1140913"/>
            <a:gd name="connsiteY3" fmla="*/ 911424 h 1807488"/>
            <a:gd name="connsiteX4" fmla="*/ 925467 w 1140913"/>
            <a:gd name="connsiteY4" fmla="*/ 947330 h 1807488"/>
            <a:gd name="connsiteX5" fmla="*/ 925467 w 1140913"/>
            <a:gd name="connsiteY5" fmla="*/ 1595563 h 1807488"/>
            <a:gd name="connsiteX6" fmla="*/ 769212 w 1140913"/>
            <a:gd name="connsiteY6" fmla="*/ 1807488 h 1807488"/>
            <a:gd name="connsiteX0" fmla="*/ 626038 w 1056930"/>
            <a:gd name="connsiteY0" fmla="*/ 267071 h 1883179"/>
            <a:gd name="connsiteX1" fmla="*/ 841484 w 1056930"/>
            <a:gd name="connsiteY1" fmla="*/ 302977 h 1883179"/>
            <a:gd name="connsiteX2" fmla="*/ 841484 w 1056930"/>
            <a:gd name="connsiteY2" fmla="*/ 951209 h 1883179"/>
            <a:gd name="connsiteX3" fmla="*/ 1056930 w 1056930"/>
            <a:gd name="connsiteY3" fmla="*/ 987115 h 1883179"/>
            <a:gd name="connsiteX4" fmla="*/ 841484 w 1056930"/>
            <a:gd name="connsiteY4" fmla="*/ 1023021 h 1883179"/>
            <a:gd name="connsiteX5" fmla="*/ 841484 w 1056930"/>
            <a:gd name="connsiteY5" fmla="*/ 1671254 h 1883179"/>
            <a:gd name="connsiteX6" fmla="*/ 626038 w 1056930"/>
            <a:gd name="connsiteY6" fmla="*/ 1707160 h 1883179"/>
            <a:gd name="connsiteX7" fmla="*/ 626038 w 1056930"/>
            <a:gd name="connsiteY7" fmla="*/ 267071 h 1883179"/>
            <a:gd name="connsiteX0" fmla="*/ 0 w 1056930"/>
            <a:gd name="connsiteY0" fmla="*/ 0 h 1883179"/>
            <a:gd name="connsiteX1" fmla="*/ 841484 w 1056930"/>
            <a:gd name="connsiteY1" fmla="*/ 302977 h 1883179"/>
            <a:gd name="connsiteX2" fmla="*/ 841484 w 1056930"/>
            <a:gd name="connsiteY2" fmla="*/ 951209 h 1883179"/>
            <a:gd name="connsiteX3" fmla="*/ 1056930 w 1056930"/>
            <a:gd name="connsiteY3" fmla="*/ 987115 h 1883179"/>
            <a:gd name="connsiteX4" fmla="*/ 841484 w 1056930"/>
            <a:gd name="connsiteY4" fmla="*/ 1023021 h 1883179"/>
            <a:gd name="connsiteX5" fmla="*/ 841484 w 1056930"/>
            <a:gd name="connsiteY5" fmla="*/ 1671254 h 1883179"/>
            <a:gd name="connsiteX6" fmla="*/ 685229 w 1056930"/>
            <a:gd name="connsiteY6" fmla="*/ 1883179 h 18831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56930" h="1883179" stroke="0" extrusionOk="0">
              <a:moveTo>
                <a:pt x="626038" y="267071"/>
              </a:moveTo>
              <a:cubicBezTo>
                <a:pt x="745026" y="267071"/>
                <a:pt x="841484" y="283147"/>
                <a:pt x="841484" y="302977"/>
              </a:cubicBezTo>
              <a:lnTo>
                <a:pt x="841484" y="951209"/>
              </a:lnTo>
              <a:cubicBezTo>
                <a:pt x="841484" y="971039"/>
                <a:pt x="937942" y="987115"/>
                <a:pt x="1056930" y="987115"/>
              </a:cubicBezTo>
              <a:cubicBezTo>
                <a:pt x="937942" y="987115"/>
                <a:pt x="841484" y="1003191"/>
                <a:pt x="841484" y="1023021"/>
              </a:cubicBezTo>
              <a:lnTo>
                <a:pt x="841484" y="1671254"/>
              </a:lnTo>
              <a:cubicBezTo>
                <a:pt x="841484" y="1691084"/>
                <a:pt x="745026" y="1707160"/>
                <a:pt x="626038" y="1707160"/>
              </a:cubicBezTo>
              <a:lnTo>
                <a:pt x="626038" y="267071"/>
              </a:lnTo>
              <a:close/>
            </a:path>
            <a:path w="1056930" h="1883179" fill="none">
              <a:moveTo>
                <a:pt x="0" y="0"/>
              </a:moveTo>
              <a:cubicBezTo>
                <a:pt x="118988" y="0"/>
                <a:pt x="841484" y="283147"/>
                <a:pt x="841484" y="302977"/>
              </a:cubicBezTo>
              <a:lnTo>
                <a:pt x="841484" y="951209"/>
              </a:lnTo>
              <a:cubicBezTo>
                <a:pt x="841484" y="971039"/>
                <a:pt x="937942" y="987115"/>
                <a:pt x="1056930" y="987115"/>
              </a:cubicBezTo>
              <a:cubicBezTo>
                <a:pt x="937942" y="987115"/>
                <a:pt x="841484" y="1003191"/>
                <a:pt x="841484" y="1023021"/>
              </a:cubicBezTo>
              <a:lnTo>
                <a:pt x="841484" y="1671254"/>
              </a:lnTo>
              <a:cubicBezTo>
                <a:pt x="841484" y="1691084"/>
                <a:pt x="804217" y="1883179"/>
                <a:pt x="685229" y="1883179"/>
              </a:cubicBez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91809</xdr:colOff>
      <xdr:row>191</xdr:row>
      <xdr:rowOff>54610</xdr:rowOff>
    </xdr:from>
    <xdr:ext cx="5517782" cy="1293046"/>
    <xdr:sp macro="" textlink="">
      <xdr:nvSpPr>
        <xdr:cNvPr id="16" name="テキスト ボックス 20">
          <a:extLst>
            <a:ext uri="{FF2B5EF4-FFF2-40B4-BE49-F238E27FC236}">
              <a16:creationId xmlns:a16="http://schemas.microsoft.com/office/drawing/2014/main" id="{00000000-0008-0000-0000-000010000000}"/>
            </a:ext>
          </a:extLst>
        </xdr:cNvPr>
        <xdr:cNvSpPr txBox="1"/>
      </xdr:nvSpPr>
      <xdr:spPr>
        <a:xfrm>
          <a:off x="2047609" y="84674710"/>
          <a:ext cx="5517782" cy="1293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solidFill>
                <a:sysClr val="windowText" lastClr="000000"/>
              </a:solidFill>
            </a:rPr>
            <a:t>【</a:t>
          </a:r>
          <a:r>
            <a:rPr kumimoji="1" lang="ja-JP" altLang="en-US" sz="1200">
              <a:solidFill>
                <a:sysClr val="windowText" lastClr="000000"/>
              </a:solidFill>
            </a:rPr>
            <a:t>基金設置法人の業務</a:t>
          </a:r>
          <a:r>
            <a:rPr kumimoji="1" lang="en-US" altLang="ja-JP" sz="1200">
              <a:solidFill>
                <a:sysClr val="windowText" lastClr="000000"/>
              </a:solidFill>
            </a:rPr>
            <a:t>】</a:t>
          </a:r>
        </a:p>
        <a:p>
          <a:r>
            <a:rPr kumimoji="1" lang="ja-JP" altLang="en-US" sz="1200">
              <a:solidFill>
                <a:sysClr val="windowText" lastClr="000000"/>
              </a:solidFill>
            </a:rPr>
            <a:t>・基金の設置・管理</a:t>
          </a:r>
        </a:p>
        <a:p>
          <a:r>
            <a:rPr kumimoji="1" lang="ja-JP" altLang="en-US" sz="1200">
              <a:solidFill>
                <a:sysClr val="windowText" lastClr="000000"/>
              </a:solidFill>
            </a:rPr>
            <a:t>・（補助事業）交付規程等の交付基準の策定、公募、審査及び採択、第三者委員会の設置、交付決定等</a:t>
          </a:r>
        </a:p>
        <a:p>
          <a:r>
            <a:rPr kumimoji="1" lang="ja-JP" altLang="en-US" sz="1200">
              <a:solidFill>
                <a:sysClr val="windowText" lastClr="000000"/>
              </a:solidFill>
            </a:rPr>
            <a:t>・（委託事業）公募、採択審査（国・基金設置法人等が審査を実施）、契約締結、確定検査等に関する意思決定行為（国と連携）</a:t>
          </a:r>
          <a:endParaRPr lang="ja-JP" altLang="ja-JP" sz="1200">
            <a:solidFill>
              <a:sysClr val="windowText" lastClr="000000"/>
            </a:solidFill>
            <a:effectLst/>
          </a:endParaRPr>
        </a:p>
      </xdr:txBody>
    </xdr:sp>
    <xdr:clientData/>
  </xdr:oneCellAnchor>
  <xdr:twoCellAnchor>
    <xdr:from>
      <xdr:col>15</xdr:col>
      <xdr:colOff>124064</xdr:colOff>
      <xdr:row>206</xdr:row>
      <xdr:rowOff>60431</xdr:rowOff>
    </xdr:from>
    <xdr:to>
      <xdr:col>31</xdr:col>
      <xdr:colOff>15632</xdr:colOff>
      <xdr:row>209</xdr:row>
      <xdr:rowOff>15817</xdr:rowOff>
    </xdr:to>
    <xdr:sp macro="" textlink="">
      <xdr:nvSpPr>
        <xdr:cNvPr id="27" name="テキスト ボックス 1077">
          <a:extLst>
            <a:ext uri="{FF2B5EF4-FFF2-40B4-BE49-F238E27FC236}">
              <a16:creationId xmlns:a16="http://schemas.microsoft.com/office/drawing/2014/main" id="{00000000-0008-0000-0000-00001B000000}"/>
            </a:ext>
          </a:extLst>
        </xdr:cNvPr>
        <xdr:cNvSpPr txBox="1"/>
      </xdr:nvSpPr>
      <xdr:spPr bwMode="auto">
        <a:xfrm>
          <a:off x="2845493" y="88343574"/>
          <a:ext cx="2794425" cy="6901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委託</a:t>
          </a:r>
          <a:r>
            <a:rPr kumimoji="1" lang="en-US" altLang="ja-JP" sz="1600"/>
            <a:t>【</a:t>
          </a:r>
          <a:r>
            <a:rPr kumimoji="1" lang="ja-JP" altLang="en-US" sz="1600"/>
            <a:t>随意契約（公募）</a:t>
          </a:r>
          <a:r>
            <a:rPr kumimoji="1" lang="en-US" altLang="ja-JP" sz="1600"/>
            <a:t>】</a:t>
          </a:r>
          <a:endParaRPr kumimoji="1" lang="en-US" altLang="ja-JP" sz="1000"/>
        </a:p>
      </xdr:txBody>
    </xdr:sp>
    <xdr:clientData/>
  </xdr:twoCellAnchor>
  <xdr:twoCellAnchor>
    <xdr:from>
      <xdr:col>16</xdr:col>
      <xdr:colOff>190499</xdr:colOff>
      <xdr:row>206</xdr:row>
      <xdr:rowOff>13606</xdr:rowOff>
    </xdr:from>
    <xdr:to>
      <xdr:col>16</xdr:col>
      <xdr:colOff>190499</xdr:colOff>
      <xdr:row>209</xdr:row>
      <xdr:rowOff>204107</xdr:rowOff>
    </xdr:to>
    <xdr:cxnSp macro="">
      <xdr:nvCxnSpPr>
        <xdr:cNvPr id="1079" name="直線矢印コネクタ 1078">
          <a:extLst>
            <a:ext uri="{FF2B5EF4-FFF2-40B4-BE49-F238E27FC236}">
              <a16:creationId xmlns:a16="http://schemas.microsoft.com/office/drawing/2014/main" id="{00000000-0008-0000-0000-000037040000}"/>
            </a:ext>
          </a:extLst>
        </xdr:cNvPr>
        <xdr:cNvCxnSpPr/>
      </xdr:nvCxnSpPr>
      <xdr:spPr bwMode="auto">
        <a:xfrm>
          <a:off x="3456213" y="89072356"/>
          <a:ext cx="0" cy="925287"/>
        </a:xfrm>
        <a:prstGeom prst="straightConnector1">
          <a:avLst/>
        </a:prstGeom>
        <a:ln w="28575">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42022</xdr:colOff>
      <xdr:row>215</xdr:row>
      <xdr:rowOff>224117</xdr:rowOff>
    </xdr:from>
    <xdr:to>
      <xdr:col>31</xdr:col>
      <xdr:colOff>137697</xdr:colOff>
      <xdr:row>218</xdr:row>
      <xdr:rowOff>179504</xdr:rowOff>
    </xdr:to>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bwMode="auto">
        <a:xfrm>
          <a:off x="3179669" y="91257904"/>
          <a:ext cx="3037219" cy="7117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再委託</a:t>
          </a:r>
          <a:r>
            <a:rPr kumimoji="1" lang="en-US" altLang="ja-JP" sz="1600"/>
            <a:t>【</a:t>
          </a:r>
          <a:r>
            <a:rPr kumimoji="1" lang="ja-JP" altLang="en-US" sz="1600"/>
            <a:t>随意契約（公募）</a:t>
          </a:r>
          <a:r>
            <a:rPr kumimoji="1" lang="en-US" altLang="ja-JP" sz="1600"/>
            <a:t>】</a:t>
          </a:r>
          <a:endParaRPr kumimoji="1" lang="en-US" altLang="ja-JP" sz="1000"/>
        </a:p>
      </xdr:txBody>
    </xdr:sp>
    <xdr:clientData/>
  </xdr:twoCellAnchor>
  <xdr:twoCellAnchor>
    <xdr:from>
      <xdr:col>17</xdr:col>
      <xdr:colOff>145381</xdr:colOff>
      <xdr:row>216</xdr:row>
      <xdr:rowOff>29265</xdr:rowOff>
    </xdr:from>
    <xdr:to>
      <xdr:col>17</xdr:col>
      <xdr:colOff>151190</xdr:colOff>
      <xdr:row>218</xdr:row>
      <xdr:rowOff>90715</xdr:rowOff>
    </xdr:to>
    <xdr:cxnSp macro="">
      <xdr:nvCxnSpPr>
        <xdr:cNvPr id="1081" name="直線矢印コネクタ 1080">
          <a:extLst>
            <a:ext uri="{FF2B5EF4-FFF2-40B4-BE49-F238E27FC236}">
              <a16:creationId xmlns:a16="http://schemas.microsoft.com/office/drawing/2014/main" id="{00000000-0008-0000-0000-000039040000}"/>
            </a:ext>
          </a:extLst>
        </xdr:cNvPr>
        <xdr:cNvCxnSpPr/>
      </xdr:nvCxnSpPr>
      <xdr:spPr bwMode="auto">
        <a:xfrm>
          <a:off x="3486691" y="91378551"/>
          <a:ext cx="5809" cy="545259"/>
        </a:xfrm>
        <a:prstGeom prst="straightConnector1">
          <a:avLst/>
        </a:prstGeom>
        <a:ln w="28575">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56030</xdr:colOff>
      <xdr:row>223</xdr:row>
      <xdr:rowOff>196103</xdr:rowOff>
    </xdr:from>
    <xdr:to>
      <xdr:col>31</xdr:col>
      <xdr:colOff>151705</xdr:colOff>
      <xdr:row>226</xdr:row>
      <xdr:rowOff>151490</xdr:rowOff>
    </xdr:to>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bwMode="auto">
        <a:xfrm>
          <a:off x="3193677" y="93246949"/>
          <a:ext cx="3037219" cy="7117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再々委託</a:t>
          </a:r>
          <a:r>
            <a:rPr kumimoji="1" lang="en-US" altLang="ja-JP" sz="1600"/>
            <a:t>【</a:t>
          </a:r>
          <a:r>
            <a:rPr kumimoji="1" lang="ja-JP" altLang="en-US" sz="1600"/>
            <a:t>随意契約（公募）</a:t>
          </a:r>
          <a:r>
            <a:rPr kumimoji="1" lang="en-US" altLang="ja-JP" sz="1600"/>
            <a:t>】</a:t>
          </a:r>
          <a:endParaRPr kumimoji="1" lang="en-US" altLang="ja-JP" sz="1000"/>
        </a:p>
      </xdr:txBody>
    </xdr:sp>
    <xdr:clientData/>
  </xdr:twoCellAnchor>
  <xdr:twoCellAnchor>
    <xdr:from>
      <xdr:col>17</xdr:col>
      <xdr:colOff>145382</xdr:colOff>
      <xdr:row>224</xdr:row>
      <xdr:rowOff>57281</xdr:rowOff>
    </xdr:from>
    <xdr:to>
      <xdr:col>17</xdr:col>
      <xdr:colOff>154081</xdr:colOff>
      <xdr:row>226</xdr:row>
      <xdr:rowOff>70036</xdr:rowOff>
    </xdr:to>
    <xdr:cxnSp macro="">
      <xdr:nvCxnSpPr>
        <xdr:cNvPr id="1084" name="直線矢印コネクタ 1083">
          <a:extLst>
            <a:ext uri="{FF2B5EF4-FFF2-40B4-BE49-F238E27FC236}">
              <a16:creationId xmlns:a16="http://schemas.microsoft.com/office/drawing/2014/main" id="{00000000-0008-0000-0000-00003C040000}"/>
            </a:ext>
          </a:extLst>
        </xdr:cNvPr>
        <xdr:cNvCxnSpPr/>
      </xdr:nvCxnSpPr>
      <xdr:spPr bwMode="auto">
        <a:xfrm>
          <a:off x="3479132" y="93360259"/>
          <a:ext cx="8699" cy="517020"/>
        </a:xfrm>
        <a:prstGeom prst="straightConnector1">
          <a:avLst/>
        </a:prstGeom>
        <a:ln w="28575">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148829</xdr:colOff>
      <xdr:row>187</xdr:row>
      <xdr:rowOff>119063</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309688" y="798016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157090</xdr:colOff>
      <xdr:row>186</xdr:row>
      <xdr:rowOff>154781</xdr:rowOff>
    </xdr:from>
    <xdr:ext cx="2053827" cy="8928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152239" y="79098550"/>
          <a:ext cx="2053827" cy="89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国、基金設置法人（</a:t>
          </a:r>
          <a:r>
            <a:rPr kumimoji="1" lang="en-US" altLang="ja-JP" sz="1200">
              <a:solidFill>
                <a:sysClr val="windowText" lastClr="000000"/>
              </a:solidFill>
              <a:latin typeface="+mn-ea"/>
              <a:ea typeface="+mn-ea"/>
            </a:rPr>
            <a:t>A)</a:t>
          </a:r>
          <a:r>
            <a:rPr kumimoji="1" lang="ja-JP" altLang="en-US" sz="1200">
              <a:solidFill>
                <a:sysClr val="windowText" lastClr="000000"/>
              </a:solidFill>
              <a:latin typeface="+mn-ea"/>
              <a:ea typeface="+mn-ea"/>
            </a:rPr>
            <a:t>、事務局（</a:t>
          </a:r>
          <a:r>
            <a:rPr kumimoji="1" lang="en-US" altLang="ja-JP" sz="1200">
              <a:solidFill>
                <a:sysClr val="windowText" lastClr="000000"/>
              </a:solidFill>
              <a:latin typeface="+mn-ea"/>
              <a:ea typeface="+mn-ea"/>
            </a:rPr>
            <a:t>B</a:t>
          </a:r>
          <a:r>
            <a:rPr kumimoji="1" lang="ja-JP" altLang="en-US" sz="1200">
              <a:solidFill>
                <a:sysClr val="windowText" lastClr="000000"/>
              </a:solidFill>
              <a:latin typeface="+mn-ea"/>
              <a:ea typeface="+mn-ea"/>
            </a:rPr>
            <a:t>）に記載している業務は、令和６年度以降予定している内容を既述</a:t>
          </a:r>
        </a:p>
      </xdr:txBody>
    </xdr:sp>
    <xdr:clientData/>
  </xdr:oneCellAnchor>
  <xdr:twoCellAnchor>
    <xdr:from>
      <xdr:col>30</xdr:col>
      <xdr:colOff>109349</xdr:colOff>
      <xdr:row>205</xdr:row>
      <xdr:rowOff>182484</xdr:rowOff>
    </xdr:from>
    <xdr:to>
      <xdr:col>50</xdr:col>
      <xdr:colOff>156483</xdr:colOff>
      <xdr:row>212</xdr:row>
      <xdr:rowOff>145259</xdr:rowOff>
    </xdr:to>
    <xdr:sp macro="" textlink="">
      <xdr:nvSpPr>
        <xdr:cNvPr id="1127" name="テキスト ボックス 29">
          <a:extLst>
            <a:ext uri="{FF2B5EF4-FFF2-40B4-BE49-F238E27FC236}">
              <a16:creationId xmlns:a16="http://schemas.microsoft.com/office/drawing/2014/main" id="{00000000-0008-0000-0000-000067040000}"/>
            </a:ext>
          </a:extLst>
        </xdr:cNvPr>
        <xdr:cNvSpPr txBox="1"/>
      </xdr:nvSpPr>
      <xdr:spPr>
        <a:xfrm>
          <a:off x="6232563" y="88996305"/>
          <a:ext cx="4183706" cy="1677275"/>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ts val="2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補助事業：</a:t>
          </a:r>
          <a:r>
            <a:rPr kumimoji="1" lang="ja-JP" altLang="ja-JP" sz="1100" b="0" i="0" baseline="0">
              <a:solidFill>
                <a:sysClr val="windowText" lastClr="000000"/>
              </a:solidFill>
              <a:effectLst/>
              <a:latin typeface="+mn-lt"/>
              <a:ea typeface="+mn-ea"/>
              <a:cs typeface="+mn-cs"/>
            </a:rPr>
            <a:t>水産物の販路拡大等や水産物の一時的買取り・保管の取組、養殖水産物の出荷調整への支援</a:t>
          </a:r>
          <a:b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委託事業：福島第一原発の</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ALPS</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処理水に関する広報事業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13"/>
  <sheetViews>
    <sheetView tabSelected="1" view="pageBreakPreview" zoomScale="85" zoomScaleNormal="150" zoomScaleSheetLayoutView="85" zoomScalePageLayoutView="70" workbookViewId="0"/>
  </sheetViews>
  <sheetFormatPr defaultColWidth="9" defaultRowHeight="13.2" x14ac:dyDescent="0.2"/>
  <cols>
    <col min="1" max="38" width="2.6640625" style="10" customWidth="1"/>
    <col min="39" max="39" width="3.33203125" style="10" customWidth="1"/>
    <col min="40" max="51" width="2.6640625" style="10" customWidth="1"/>
    <col min="52" max="52" width="9" style="10"/>
    <col min="53" max="53" width="15.33203125" style="10" bestFit="1" customWidth="1"/>
    <col min="54" max="54" width="15.44140625" style="10" bestFit="1" customWidth="1"/>
    <col min="55" max="56" width="9" style="10"/>
    <col min="57" max="57" width="15.44140625" style="10" bestFit="1" customWidth="1"/>
    <col min="58" max="16384" width="9" style="10"/>
  </cols>
  <sheetData>
    <row r="1" spans="1:55" ht="9" customHeight="1" x14ac:dyDescent="0.2"/>
    <row r="2" spans="1:55"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741" t="s">
        <v>0</v>
      </c>
      <c r="AK2" s="742"/>
      <c r="AL2" s="742"/>
      <c r="AM2" s="742"/>
      <c r="AN2" s="742"/>
      <c r="AO2" s="742"/>
      <c r="AP2" s="742"/>
      <c r="AQ2" s="742"/>
      <c r="AR2" s="743">
        <v>30</v>
      </c>
      <c r="AS2" s="743"/>
      <c r="AT2" s="743"/>
      <c r="AU2" s="743"/>
      <c r="AV2" s="743"/>
      <c r="AW2" s="743"/>
      <c r="AX2" s="743"/>
      <c r="AY2" s="743"/>
    </row>
    <row r="3" spans="1:55" ht="32.1" customHeight="1" thickBot="1" x14ac:dyDescent="0.25">
      <c r="A3" s="748" t="s">
        <v>1</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7"/>
      <c r="AM3" s="747"/>
      <c r="AN3" s="747"/>
      <c r="AO3" s="747"/>
      <c r="AP3" s="744" t="s">
        <v>2</v>
      </c>
      <c r="AQ3" s="745"/>
      <c r="AR3" s="745"/>
      <c r="AS3" s="745"/>
      <c r="AT3" s="745"/>
      <c r="AU3" s="745"/>
      <c r="AV3" s="745"/>
      <c r="AW3" s="745"/>
      <c r="AX3" s="745"/>
      <c r="AY3" s="746"/>
    </row>
    <row r="4" spans="1:55" ht="28.5" customHeight="1" x14ac:dyDescent="0.2">
      <c r="A4" s="780" t="s">
        <v>3</v>
      </c>
      <c r="B4" s="781"/>
      <c r="C4" s="781"/>
      <c r="D4" s="781"/>
      <c r="E4" s="781"/>
      <c r="F4" s="781"/>
      <c r="G4" s="782" t="s">
        <v>4</v>
      </c>
      <c r="H4" s="783"/>
      <c r="I4" s="783"/>
      <c r="J4" s="783"/>
      <c r="K4" s="783"/>
      <c r="L4" s="783"/>
      <c r="M4" s="783"/>
      <c r="N4" s="783"/>
      <c r="O4" s="783"/>
      <c r="P4" s="783"/>
      <c r="Q4" s="783"/>
      <c r="R4" s="783"/>
      <c r="S4" s="783"/>
      <c r="T4" s="783"/>
      <c r="U4" s="783"/>
      <c r="V4" s="783"/>
      <c r="W4" s="783"/>
      <c r="X4" s="783"/>
      <c r="Y4" s="783"/>
      <c r="Z4" s="784"/>
      <c r="AA4" s="785" t="s">
        <v>5</v>
      </c>
      <c r="AB4" s="786"/>
      <c r="AC4" s="786"/>
      <c r="AD4" s="786"/>
      <c r="AE4" s="786"/>
      <c r="AF4" s="786"/>
      <c r="AG4" s="787" t="s">
        <v>6</v>
      </c>
      <c r="AH4" s="788"/>
      <c r="AI4" s="788"/>
      <c r="AJ4" s="788"/>
      <c r="AK4" s="788"/>
      <c r="AL4" s="788"/>
      <c r="AM4" s="788"/>
      <c r="AN4" s="788"/>
      <c r="AO4" s="788"/>
      <c r="AP4" s="788"/>
      <c r="AQ4" s="788"/>
      <c r="AR4" s="788"/>
      <c r="AS4" s="788"/>
      <c r="AT4" s="788"/>
      <c r="AU4" s="788"/>
      <c r="AV4" s="788"/>
      <c r="AW4" s="788"/>
      <c r="AX4" s="788"/>
      <c r="AY4" s="789"/>
    </row>
    <row r="5" spans="1:55" ht="28.5" customHeight="1" x14ac:dyDescent="0.2">
      <c r="A5" s="790" t="s">
        <v>7</v>
      </c>
      <c r="B5" s="791"/>
      <c r="C5" s="791"/>
      <c r="D5" s="791"/>
      <c r="E5" s="791"/>
      <c r="F5" s="792"/>
      <c r="G5" s="669" t="s">
        <v>8</v>
      </c>
      <c r="H5" s="670"/>
      <c r="I5" s="670"/>
      <c r="J5" s="670"/>
      <c r="K5" s="670"/>
      <c r="L5" s="670"/>
      <c r="M5" s="670"/>
      <c r="N5" s="670"/>
      <c r="O5" s="670"/>
      <c r="P5" s="670"/>
      <c r="Q5" s="670"/>
      <c r="R5" s="670"/>
      <c r="S5" s="670"/>
      <c r="T5" s="670"/>
      <c r="U5" s="670"/>
      <c r="V5" s="670"/>
      <c r="W5" s="670"/>
      <c r="X5" s="670"/>
      <c r="Y5" s="670"/>
      <c r="Z5" s="671"/>
      <c r="AA5" s="771" t="s">
        <v>9</v>
      </c>
      <c r="AB5" s="772"/>
      <c r="AC5" s="772"/>
      <c r="AD5" s="772"/>
      <c r="AE5" s="772"/>
      <c r="AF5" s="773"/>
      <c r="AG5" s="774" t="s">
        <v>10</v>
      </c>
      <c r="AH5" s="775"/>
      <c r="AI5" s="775"/>
      <c r="AJ5" s="775"/>
      <c r="AK5" s="775"/>
      <c r="AL5" s="775"/>
      <c r="AM5" s="775"/>
      <c r="AN5" s="775"/>
      <c r="AO5" s="775"/>
      <c r="AP5" s="775"/>
      <c r="AQ5" s="775"/>
      <c r="AR5" s="775"/>
      <c r="AS5" s="775"/>
      <c r="AT5" s="775"/>
      <c r="AU5" s="775"/>
      <c r="AV5" s="775"/>
      <c r="AW5" s="775"/>
      <c r="AX5" s="775"/>
      <c r="AY5" s="776"/>
    </row>
    <row r="6" spans="1:55" ht="28.5" customHeight="1" x14ac:dyDescent="0.2">
      <c r="A6" s="750" t="s">
        <v>11</v>
      </c>
      <c r="B6" s="751"/>
      <c r="C6" s="751"/>
      <c r="D6" s="751"/>
      <c r="E6" s="751"/>
      <c r="F6" s="752"/>
      <c r="G6" s="753" t="s">
        <v>12</v>
      </c>
      <c r="H6" s="754"/>
      <c r="I6" s="754"/>
      <c r="J6" s="754"/>
      <c r="K6" s="754"/>
      <c r="L6" s="754"/>
      <c r="M6" s="754"/>
      <c r="N6" s="754"/>
      <c r="O6" s="754"/>
      <c r="P6" s="754"/>
      <c r="Q6" s="754"/>
      <c r="R6" s="754"/>
      <c r="S6" s="754"/>
      <c r="T6" s="754"/>
      <c r="U6" s="754"/>
      <c r="V6" s="754"/>
      <c r="W6" s="754"/>
      <c r="X6" s="754"/>
      <c r="Y6" s="754"/>
      <c r="Z6" s="755"/>
      <c r="AA6" s="771" t="s">
        <v>13</v>
      </c>
      <c r="AB6" s="772"/>
      <c r="AC6" s="772"/>
      <c r="AD6" s="772"/>
      <c r="AE6" s="772"/>
      <c r="AF6" s="773"/>
      <c r="AG6" s="777" t="s">
        <v>14</v>
      </c>
      <c r="AH6" s="778"/>
      <c r="AI6" s="778"/>
      <c r="AJ6" s="778"/>
      <c r="AK6" s="778"/>
      <c r="AL6" s="778"/>
      <c r="AM6" s="778"/>
      <c r="AN6" s="778"/>
      <c r="AO6" s="778"/>
      <c r="AP6" s="778"/>
      <c r="AQ6" s="778"/>
      <c r="AR6" s="778"/>
      <c r="AS6" s="778"/>
      <c r="AT6" s="778"/>
      <c r="AU6" s="778"/>
      <c r="AV6" s="778"/>
      <c r="AW6" s="778"/>
      <c r="AX6" s="778"/>
      <c r="AY6" s="779"/>
    </row>
    <row r="7" spans="1:55" ht="28.5" customHeight="1" x14ac:dyDescent="0.2">
      <c r="A7" s="666" t="s">
        <v>15</v>
      </c>
      <c r="B7" s="667"/>
      <c r="C7" s="667"/>
      <c r="D7" s="667"/>
      <c r="E7" s="667"/>
      <c r="F7" s="668"/>
      <c r="G7" s="669" t="s">
        <v>16</v>
      </c>
      <c r="H7" s="670"/>
      <c r="I7" s="670"/>
      <c r="J7" s="670"/>
      <c r="K7" s="670"/>
      <c r="L7" s="670"/>
      <c r="M7" s="670"/>
      <c r="N7" s="670"/>
      <c r="O7" s="670"/>
      <c r="P7" s="670"/>
      <c r="Q7" s="670"/>
      <c r="R7" s="670"/>
      <c r="S7" s="670"/>
      <c r="T7" s="670"/>
      <c r="U7" s="670"/>
      <c r="V7" s="670"/>
      <c r="W7" s="670"/>
      <c r="X7" s="670"/>
      <c r="Y7" s="670"/>
      <c r="Z7" s="671"/>
      <c r="AA7" s="759" t="s">
        <v>17</v>
      </c>
      <c r="AB7" s="760"/>
      <c r="AC7" s="760"/>
      <c r="AD7" s="760"/>
      <c r="AE7" s="760"/>
      <c r="AF7" s="761"/>
      <c r="AG7" s="765" t="s">
        <v>16</v>
      </c>
      <c r="AH7" s="766"/>
      <c r="AI7" s="766"/>
      <c r="AJ7" s="766"/>
      <c r="AK7" s="766"/>
      <c r="AL7" s="766"/>
      <c r="AM7" s="766"/>
      <c r="AN7" s="766"/>
      <c r="AO7" s="766"/>
      <c r="AP7" s="766"/>
      <c r="AQ7" s="766"/>
      <c r="AR7" s="766"/>
      <c r="AS7" s="766"/>
      <c r="AT7" s="766"/>
      <c r="AU7" s="766"/>
      <c r="AV7" s="766"/>
      <c r="AW7" s="766"/>
      <c r="AX7" s="766"/>
      <c r="AY7" s="767"/>
    </row>
    <row r="8" spans="1:55" ht="243.75" customHeight="1" x14ac:dyDescent="0.2">
      <c r="A8" s="672" t="s">
        <v>18</v>
      </c>
      <c r="B8" s="673"/>
      <c r="C8" s="673"/>
      <c r="D8" s="673"/>
      <c r="E8" s="673"/>
      <c r="F8" s="674"/>
      <c r="G8" s="756" t="s">
        <v>19</v>
      </c>
      <c r="H8" s="757"/>
      <c r="I8" s="757"/>
      <c r="J8" s="757"/>
      <c r="K8" s="757"/>
      <c r="L8" s="757"/>
      <c r="M8" s="757"/>
      <c r="N8" s="757"/>
      <c r="O8" s="757"/>
      <c r="P8" s="757"/>
      <c r="Q8" s="757"/>
      <c r="R8" s="757"/>
      <c r="S8" s="757"/>
      <c r="T8" s="757"/>
      <c r="U8" s="757"/>
      <c r="V8" s="757"/>
      <c r="W8" s="757"/>
      <c r="X8" s="757"/>
      <c r="Y8" s="757"/>
      <c r="Z8" s="758"/>
      <c r="AA8" s="762"/>
      <c r="AB8" s="763"/>
      <c r="AC8" s="763"/>
      <c r="AD8" s="763"/>
      <c r="AE8" s="763"/>
      <c r="AF8" s="764"/>
      <c r="AG8" s="768"/>
      <c r="AH8" s="769"/>
      <c r="AI8" s="769"/>
      <c r="AJ8" s="769"/>
      <c r="AK8" s="769"/>
      <c r="AL8" s="769"/>
      <c r="AM8" s="769"/>
      <c r="AN8" s="769"/>
      <c r="AO8" s="769"/>
      <c r="AP8" s="769"/>
      <c r="AQ8" s="769"/>
      <c r="AR8" s="769"/>
      <c r="AS8" s="769"/>
      <c r="AT8" s="769"/>
      <c r="AU8" s="769"/>
      <c r="AV8" s="769"/>
      <c r="AW8" s="769"/>
      <c r="AX8" s="769"/>
      <c r="AY8" s="770"/>
    </row>
    <row r="9" spans="1:55" ht="87.75" customHeight="1" x14ac:dyDescent="0.2">
      <c r="A9" s="672" t="s">
        <v>20</v>
      </c>
      <c r="B9" s="673"/>
      <c r="C9" s="673"/>
      <c r="D9" s="673"/>
      <c r="E9" s="673"/>
      <c r="F9" s="674"/>
      <c r="G9" s="675" t="s">
        <v>474</v>
      </c>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6"/>
      <c r="AU9" s="676"/>
      <c r="AV9" s="676"/>
      <c r="AW9" s="676"/>
      <c r="AX9" s="676"/>
      <c r="AY9" s="677"/>
    </row>
    <row r="10" spans="1:55" s="11" customFormat="1" ht="67.5" customHeight="1" x14ac:dyDescent="0.2">
      <c r="A10" s="678" t="s">
        <v>21</v>
      </c>
      <c r="B10" s="679"/>
      <c r="C10" s="679"/>
      <c r="D10" s="679"/>
      <c r="E10" s="679"/>
      <c r="F10" s="680"/>
      <c r="G10" s="681" t="s">
        <v>22</v>
      </c>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3"/>
    </row>
    <row r="11" spans="1:55" ht="24.9" customHeight="1" x14ac:dyDescent="0.2">
      <c r="A11" s="630" t="s">
        <v>23</v>
      </c>
      <c r="B11" s="631"/>
      <c r="C11" s="631"/>
      <c r="D11" s="631"/>
      <c r="E11" s="631"/>
      <c r="F11" s="632"/>
      <c r="G11" s="24" t="s">
        <v>24</v>
      </c>
      <c r="H11" s="25"/>
      <c r="I11" s="25"/>
      <c r="J11" s="26" t="s">
        <v>25</v>
      </c>
      <c r="K11" s="25"/>
      <c r="L11" s="25"/>
      <c r="M11" s="25"/>
      <c r="N11" s="25"/>
      <c r="O11" s="25"/>
      <c r="P11" s="26" t="s">
        <v>26</v>
      </c>
      <c r="Q11" s="27"/>
      <c r="R11" s="27"/>
      <c r="S11" s="25"/>
      <c r="T11" s="25"/>
      <c r="U11" s="25"/>
      <c r="V11" s="26" t="s">
        <v>27</v>
      </c>
      <c r="W11" s="25"/>
      <c r="X11" s="25"/>
      <c r="Y11" s="27"/>
      <c r="Z11" s="27"/>
      <c r="AA11" s="27"/>
      <c r="AB11" s="26" t="s">
        <v>28</v>
      </c>
      <c r="AC11" s="25"/>
      <c r="AD11" s="25"/>
      <c r="AE11" s="25"/>
      <c r="AF11" s="25"/>
      <c r="AG11" s="27"/>
      <c r="AH11" s="26" t="s">
        <v>29</v>
      </c>
      <c r="AI11" s="25"/>
      <c r="AJ11" s="25"/>
      <c r="AK11" s="25"/>
      <c r="AL11" s="25"/>
      <c r="AM11" s="25"/>
      <c r="AN11" s="25"/>
      <c r="AO11" s="27"/>
      <c r="AP11" s="27"/>
      <c r="AQ11" s="25"/>
      <c r="AR11" s="25"/>
      <c r="AS11" s="25"/>
      <c r="AT11" s="25"/>
      <c r="AU11" s="25"/>
      <c r="AV11" s="25"/>
      <c r="AW11" s="25"/>
      <c r="AX11" s="25"/>
      <c r="AY11" s="28"/>
    </row>
    <row r="12" spans="1:55" ht="24.9" customHeight="1" x14ac:dyDescent="0.2">
      <c r="A12" s="633"/>
      <c r="B12" s="634"/>
      <c r="C12" s="634"/>
      <c r="D12" s="634"/>
      <c r="E12" s="634"/>
      <c r="F12" s="635"/>
      <c r="G12" s="29" t="s">
        <v>30</v>
      </c>
      <c r="H12" s="30"/>
      <c r="I12" s="30"/>
      <c r="J12" s="31" t="s">
        <v>31</v>
      </c>
      <c r="K12" s="30"/>
      <c r="L12" s="30"/>
      <c r="M12" s="30"/>
      <c r="N12" s="31" t="s">
        <v>32</v>
      </c>
      <c r="O12" s="32"/>
      <c r="P12" s="30"/>
      <c r="Q12" s="30"/>
      <c r="R12" s="30"/>
      <c r="S12" s="31" t="s">
        <v>33</v>
      </c>
      <c r="T12" s="32"/>
      <c r="U12" s="32"/>
      <c r="V12" s="30"/>
      <c r="W12" s="30"/>
      <c r="X12" s="30"/>
      <c r="Y12" s="30"/>
      <c r="Z12" s="31" t="s">
        <v>34</v>
      </c>
      <c r="AA12" s="30"/>
      <c r="AB12" s="32"/>
      <c r="AC12" s="30"/>
      <c r="AD12" s="31" t="s">
        <v>35</v>
      </c>
      <c r="AE12" s="30"/>
      <c r="AF12" s="30"/>
      <c r="AG12" s="32"/>
      <c r="AH12" s="30"/>
      <c r="AI12" s="31" t="s">
        <v>36</v>
      </c>
      <c r="AJ12" s="30"/>
      <c r="AK12" s="30"/>
      <c r="AL12" s="30"/>
      <c r="AM12" s="31" t="s">
        <v>37</v>
      </c>
      <c r="AN12" s="32"/>
      <c r="AO12" s="30"/>
      <c r="AP12" s="30"/>
      <c r="AQ12" s="30"/>
      <c r="AR12" s="33" t="s">
        <v>29</v>
      </c>
      <c r="AS12" s="32"/>
      <c r="AT12" s="30"/>
      <c r="AU12" s="30"/>
      <c r="AV12" s="30"/>
      <c r="AW12" s="30"/>
      <c r="AX12" s="30"/>
      <c r="AY12" s="34"/>
    </row>
    <row r="13" spans="1:55" ht="180.75" customHeight="1" x14ac:dyDescent="0.2">
      <c r="A13" s="636"/>
      <c r="B13" s="637"/>
      <c r="C13" s="637"/>
      <c r="D13" s="637"/>
      <c r="E13" s="637"/>
      <c r="F13" s="638"/>
      <c r="G13" s="639" t="s">
        <v>467</v>
      </c>
      <c r="H13" s="640"/>
      <c r="I13" s="640"/>
      <c r="J13" s="640"/>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40"/>
      <c r="AX13" s="640"/>
      <c r="AY13" s="641"/>
    </row>
    <row r="14" spans="1:55" s="11" customFormat="1" ht="30" customHeight="1" thickBot="1" x14ac:dyDescent="0.25">
      <c r="A14" s="684" t="s">
        <v>38</v>
      </c>
      <c r="B14" s="685"/>
      <c r="C14" s="685"/>
      <c r="D14" s="685"/>
      <c r="E14" s="685"/>
      <c r="F14" s="686"/>
      <c r="G14" s="687"/>
      <c r="H14" s="688"/>
      <c r="I14" s="688"/>
      <c r="J14" s="688"/>
      <c r="K14" s="688"/>
      <c r="L14" s="688"/>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8"/>
      <c r="AK14" s="688"/>
      <c r="AL14" s="688"/>
      <c r="AM14" s="688"/>
      <c r="AN14" s="688"/>
      <c r="AO14" s="688"/>
      <c r="AP14" s="688"/>
      <c r="AQ14" s="688"/>
      <c r="AR14" s="688"/>
      <c r="AS14" s="688"/>
      <c r="AT14" s="688"/>
      <c r="AU14" s="688"/>
      <c r="AV14" s="688"/>
      <c r="AW14" s="688"/>
      <c r="AX14" s="688"/>
      <c r="AY14" s="689"/>
      <c r="BC14" s="11" t="s">
        <v>39</v>
      </c>
    </row>
    <row r="15" spans="1:55" ht="57.75" customHeight="1" thickBot="1" x14ac:dyDescent="0.25">
      <c r="A15" s="633" t="s">
        <v>40</v>
      </c>
      <c r="B15" s="634"/>
      <c r="C15" s="634"/>
      <c r="D15" s="634"/>
      <c r="E15" s="634"/>
      <c r="F15" s="635"/>
      <c r="G15" s="424" t="s">
        <v>41</v>
      </c>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6"/>
    </row>
    <row r="16" spans="1:55" ht="20.100000000000001" customHeight="1" x14ac:dyDescent="0.2">
      <c r="A16" s="690" t="s">
        <v>42</v>
      </c>
      <c r="B16" s="691"/>
      <c r="C16" s="691"/>
      <c r="D16" s="691"/>
      <c r="E16" s="691"/>
      <c r="F16" s="692"/>
      <c r="G16" s="703" t="s">
        <v>43</v>
      </c>
      <c r="H16" s="704"/>
      <c r="I16" s="704"/>
      <c r="J16" s="704"/>
      <c r="K16" s="704"/>
      <c r="L16" s="704"/>
      <c r="M16" s="704"/>
      <c r="N16" s="705"/>
      <c r="O16" s="35"/>
      <c r="P16" s="693" t="s">
        <v>44</v>
      </c>
      <c r="Q16" s="693"/>
      <c r="R16" s="693"/>
      <c r="S16" s="693"/>
      <c r="T16" s="693"/>
      <c r="U16" s="693"/>
      <c r="V16" s="693"/>
      <c r="W16" s="693"/>
      <c r="X16" s="693"/>
      <c r="Y16" s="693"/>
      <c r="Z16" s="693"/>
      <c r="AA16" s="693"/>
      <c r="AB16" s="693"/>
      <c r="AC16" s="693"/>
      <c r="AD16" s="693"/>
      <c r="AE16" s="693"/>
      <c r="AF16" s="694"/>
      <c r="AG16" s="697" t="s">
        <v>45</v>
      </c>
      <c r="AH16" s="698"/>
      <c r="AI16" s="698"/>
      <c r="AJ16" s="698"/>
      <c r="AK16" s="698"/>
      <c r="AL16" s="698"/>
      <c r="AM16" s="698"/>
      <c r="AN16" s="698"/>
      <c r="AO16" s="698"/>
      <c r="AP16" s="698"/>
      <c r="AQ16" s="698"/>
      <c r="AR16" s="698"/>
      <c r="AS16" s="698"/>
      <c r="AT16" s="698"/>
      <c r="AU16" s="698"/>
      <c r="AV16" s="698"/>
      <c r="AW16" s="698"/>
      <c r="AX16" s="698"/>
      <c r="AY16" s="699"/>
    </row>
    <row r="17" spans="1:51" ht="20.100000000000001" customHeight="1" x14ac:dyDescent="0.2">
      <c r="A17" s="633"/>
      <c r="B17" s="634"/>
      <c r="C17" s="634"/>
      <c r="D17" s="634"/>
      <c r="E17" s="634"/>
      <c r="F17" s="635"/>
      <c r="G17" s="703"/>
      <c r="H17" s="704"/>
      <c r="I17" s="704"/>
      <c r="J17" s="704"/>
      <c r="K17" s="704"/>
      <c r="L17" s="704"/>
      <c r="M17" s="704"/>
      <c r="N17" s="705"/>
      <c r="O17" s="36"/>
      <c r="P17" s="695" t="s">
        <v>46</v>
      </c>
      <c r="Q17" s="695"/>
      <c r="R17" s="695"/>
      <c r="S17" s="695"/>
      <c r="T17" s="695"/>
      <c r="U17" s="695"/>
      <c r="V17" s="695"/>
      <c r="W17" s="695"/>
      <c r="X17" s="695"/>
      <c r="Y17" s="695"/>
      <c r="Z17" s="695"/>
      <c r="AA17" s="695"/>
      <c r="AB17" s="695"/>
      <c r="AC17" s="695"/>
      <c r="AD17" s="695"/>
      <c r="AE17" s="695"/>
      <c r="AF17" s="696"/>
      <c r="AG17" s="700" t="s">
        <v>47</v>
      </c>
      <c r="AH17" s="701"/>
      <c r="AI17" s="701"/>
      <c r="AJ17" s="701"/>
      <c r="AK17" s="701"/>
      <c r="AL17" s="701"/>
      <c r="AM17" s="701"/>
      <c r="AN17" s="701"/>
      <c r="AO17" s="701"/>
      <c r="AP17" s="701"/>
      <c r="AQ17" s="701"/>
      <c r="AR17" s="701"/>
      <c r="AS17" s="701"/>
      <c r="AT17" s="701"/>
      <c r="AU17" s="701"/>
      <c r="AV17" s="701"/>
      <c r="AW17" s="701"/>
      <c r="AX17" s="701"/>
      <c r="AY17" s="702"/>
    </row>
    <row r="18" spans="1:51" ht="20.100000000000001" customHeight="1" x14ac:dyDescent="0.2">
      <c r="A18" s="633"/>
      <c r="B18" s="634"/>
      <c r="C18" s="634"/>
      <c r="D18" s="634"/>
      <c r="E18" s="634"/>
      <c r="F18" s="635"/>
      <c r="G18" s="703"/>
      <c r="H18" s="704"/>
      <c r="I18" s="704"/>
      <c r="J18" s="704"/>
      <c r="K18" s="704"/>
      <c r="L18" s="704"/>
      <c r="M18" s="704"/>
      <c r="N18" s="705"/>
      <c r="O18" s="36"/>
      <c r="P18" s="695" t="s">
        <v>48</v>
      </c>
      <c r="Q18" s="695"/>
      <c r="R18" s="695"/>
      <c r="S18" s="695"/>
      <c r="T18" s="695"/>
      <c r="U18" s="695"/>
      <c r="V18" s="695"/>
      <c r="W18" s="695"/>
      <c r="X18" s="695"/>
      <c r="Y18" s="695"/>
      <c r="Z18" s="695"/>
      <c r="AA18" s="695"/>
      <c r="AB18" s="695"/>
      <c r="AC18" s="695"/>
      <c r="AD18" s="695"/>
      <c r="AE18" s="695"/>
      <c r="AF18" s="696"/>
      <c r="AG18" s="700"/>
      <c r="AH18" s="701"/>
      <c r="AI18" s="701"/>
      <c r="AJ18" s="701"/>
      <c r="AK18" s="701"/>
      <c r="AL18" s="701"/>
      <c r="AM18" s="701"/>
      <c r="AN18" s="701"/>
      <c r="AO18" s="701"/>
      <c r="AP18" s="701"/>
      <c r="AQ18" s="701"/>
      <c r="AR18" s="701"/>
      <c r="AS18" s="701"/>
      <c r="AT18" s="701"/>
      <c r="AU18" s="701"/>
      <c r="AV18" s="701"/>
      <c r="AW18" s="701"/>
      <c r="AX18" s="701"/>
      <c r="AY18" s="702"/>
    </row>
    <row r="19" spans="1:51" ht="41.4" customHeight="1" x14ac:dyDescent="0.2">
      <c r="A19" s="633"/>
      <c r="B19" s="634"/>
      <c r="C19" s="634"/>
      <c r="D19" s="634"/>
      <c r="E19" s="634"/>
      <c r="F19" s="635"/>
      <c r="G19" s="703"/>
      <c r="H19" s="704"/>
      <c r="I19" s="704"/>
      <c r="J19" s="704"/>
      <c r="K19" s="704"/>
      <c r="L19" s="704"/>
      <c r="M19" s="704"/>
      <c r="N19" s="705"/>
      <c r="O19" s="36"/>
      <c r="P19" s="695" t="s">
        <v>49</v>
      </c>
      <c r="Q19" s="695"/>
      <c r="R19" s="695"/>
      <c r="S19" s="695"/>
      <c r="T19" s="695"/>
      <c r="U19" s="695"/>
      <c r="V19" s="695"/>
      <c r="W19" s="695"/>
      <c r="X19" s="695"/>
      <c r="Y19" s="695"/>
      <c r="Z19" s="695"/>
      <c r="AA19" s="695"/>
      <c r="AB19" s="695"/>
      <c r="AC19" s="695"/>
      <c r="AD19" s="695"/>
      <c r="AE19" s="695"/>
      <c r="AF19" s="696"/>
      <c r="AG19" s="700"/>
      <c r="AH19" s="701"/>
      <c r="AI19" s="701"/>
      <c r="AJ19" s="701"/>
      <c r="AK19" s="701"/>
      <c r="AL19" s="701"/>
      <c r="AM19" s="701"/>
      <c r="AN19" s="701"/>
      <c r="AO19" s="701"/>
      <c r="AP19" s="701"/>
      <c r="AQ19" s="701"/>
      <c r="AR19" s="701"/>
      <c r="AS19" s="701"/>
      <c r="AT19" s="701"/>
      <c r="AU19" s="701"/>
      <c r="AV19" s="701"/>
      <c r="AW19" s="701"/>
      <c r="AX19" s="701"/>
      <c r="AY19" s="702"/>
    </row>
    <row r="20" spans="1:51" ht="46.5" customHeight="1" thickBot="1" x14ac:dyDescent="0.25">
      <c r="A20" s="684"/>
      <c r="B20" s="685"/>
      <c r="C20" s="685"/>
      <c r="D20" s="685"/>
      <c r="E20" s="685"/>
      <c r="F20" s="686"/>
      <c r="G20" s="706" t="s">
        <v>50</v>
      </c>
      <c r="H20" s="413"/>
      <c r="I20" s="413"/>
      <c r="J20" s="413"/>
      <c r="K20" s="413"/>
      <c r="L20" s="413"/>
      <c r="M20" s="413"/>
      <c r="N20" s="413"/>
      <c r="O20" s="707" t="s">
        <v>16</v>
      </c>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9"/>
    </row>
    <row r="21" spans="1:51" ht="15" customHeight="1" x14ac:dyDescent="0.2">
      <c r="A21" s="207" t="s">
        <v>51</v>
      </c>
      <c r="B21" s="208"/>
      <c r="C21" s="208"/>
      <c r="D21" s="208"/>
      <c r="E21" s="208"/>
      <c r="F21" s="336"/>
      <c r="G21" s="645" t="s">
        <v>52</v>
      </c>
      <c r="H21" s="646"/>
      <c r="I21" s="646"/>
      <c r="J21" s="646"/>
      <c r="K21" s="646"/>
      <c r="L21" s="646"/>
      <c r="M21" s="646"/>
      <c r="N21" s="647"/>
      <c r="O21" s="651" t="s">
        <v>53</v>
      </c>
      <c r="P21" s="652"/>
      <c r="Q21" s="652"/>
      <c r="R21" s="652"/>
      <c r="S21" s="652"/>
      <c r="T21" s="652"/>
      <c r="U21" s="652"/>
      <c r="V21" s="653"/>
      <c r="W21" s="657" t="s">
        <v>54</v>
      </c>
      <c r="X21" s="658"/>
      <c r="Y21" s="658"/>
      <c r="Z21" s="658"/>
      <c r="AA21" s="658"/>
      <c r="AB21" s="658"/>
      <c r="AC21" s="658"/>
      <c r="AD21" s="659"/>
      <c r="AE21" s="359" t="s">
        <v>55</v>
      </c>
      <c r="AF21" s="360"/>
      <c r="AG21" s="360"/>
      <c r="AH21" s="360"/>
      <c r="AI21" s="360"/>
      <c r="AJ21" s="360"/>
      <c r="AK21" s="361"/>
      <c r="AL21" s="660" t="s">
        <v>56</v>
      </c>
      <c r="AM21" s="661"/>
      <c r="AN21" s="661"/>
      <c r="AO21" s="661"/>
      <c r="AP21" s="661"/>
      <c r="AQ21" s="661"/>
      <c r="AR21" s="662"/>
      <c r="AS21" s="711">
        <v>27000</v>
      </c>
      <c r="AT21" s="712"/>
      <c r="AU21" s="712"/>
      <c r="AV21" s="712"/>
      <c r="AW21" s="712"/>
      <c r="AX21" s="712"/>
      <c r="AY21" s="713"/>
    </row>
    <row r="22" spans="1:51" ht="15" customHeight="1" x14ac:dyDescent="0.2">
      <c r="A22" s="209"/>
      <c r="B22" s="210"/>
      <c r="C22" s="210"/>
      <c r="D22" s="210"/>
      <c r="E22" s="210"/>
      <c r="F22" s="337"/>
      <c r="G22" s="648"/>
      <c r="H22" s="649"/>
      <c r="I22" s="649"/>
      <c r="J22" s="649"/>
      <c r="K22" s="649"/>
      <c r="L22" s="649"/>
      <c r="M22" s="649"/>
      <c r="N22" s="650"/>
      <c r="O22" s="654"/>
      <c r="P22" s="655"/>
      <c r="Q22" s="655"/>
      <c r="R22" s="655"/>
      <c r="S22" s="655"/>
      <c r="T22" s="655"/>
      <c r="U22" s="655"/>
      <c r="V22" s="656"/>
      <c r="W22" s="717" t="s">
        <v>57</v>
      </c>
      <c r="X22" s="718"/>
      <c r="Y22" s="718"/>
      <c r="Z22" s="718"/>
      <c r="AA22" s="718"/>
      <c r="AB22" s="718"/>
      <c r="AC22" s="718"/>
      <c r="AD22" s="719"/>
      <c r="AE22" s="720" t="s">
        <v>58</v>
      </c>
      <c r="AF22" s="721"/>
      <c r="AG22" s="721"/>
      <c r="AH22" s="721"/>
      <c r="AI22" s="721"/>
      <c r="AJ22" s="721"/>
      <c r="AK22" s="722"/>
      <c r="AL22" s="663"/>
      <c r="AM22" s="664"/>
      <c r="AN22" s="664"/>
      <c r="AO22" s="664"/>
      <c r="AP22" s="664"/>
      <c r="AQ22" s="664"/>
      <c r="AR22" s="665"/>
      <c r="AS22" s="714"/>
      <c r="AT22" s="715"/>
      <c r="AU22" s="715"/>
      <c r="AV22" s="715"/>
      <c r="AW22" s="715"/>
      <c r="AX22" s="715"/>
      <c r="AY22" s="716"/>
    </row>
    <row r="23" spans="1:51" ht="73.5" customHeight="1" x14ac:dyDescent="0.2">
      <c r="A23" s="642"/>
      <c r="B23" s="643"/>
      <c r="C23" s="643"/>
      <c r="D23" s="643"/>
      <c r="E23" s="643"/>
      <c r="F23" s="644"/>
      <c r="G23" s="706" t="s">
        <v>59</v>
      </c>
      <c r="H23" s="413"/>
      <c r="I23" s="413"/>
      <c r="J23" s="413"/>
      <c r="K23" s="413"/>
      <c r="L23" s="413"/>
      <c r="M23" s="413"/>
      <c r="N23" s="414"/>
      <c r="O23" s="723" t="s">
        <v>60</v>
      </c>
      <c r="P23" s="724"/>
      <c r="Q23" s="724"/>
      <c r="R23" s="724"/>
      <c r="S23" s="724"/>
      <c r="T23" s="724"/>
      <c r="U23" s="724"/>
      <c r="V23" s="725"/>
      <c r="W23" s="406" t="s">
        <v>61</v>
      </c>
      <c r="X23" s="407"/>
      <c r="Y23" s="407"/>
      <c r="Z23" s="407"/>
      <c r="AA23" s="407"/>
      <c r="AB23" s="407"/>
      <c r="AC23" s="407"/>
      <c r="AD23" s="408"/>
      <c r="AE23" s="409" t="s">
        <v>62</v>
      </c>
      <c r="AF23" s="410"/>
      <c r="AG23" s="410"/>
      <c r="AH23" s="410"/>
      <c r="AI23" s="410"/>
      <c r="AJ23" s="410"/>
      <c r="AK23" s="411"/>
      <c r="AL23" s="412" t="s">
        <v>63</v>
      </c>
      <c r="AM23" s="413"/>
      <c r="AN23" s="413"/>
      <c r="AO23" s="413"/>
      <c r="AP23" s="413"/>
      <c r="AQ23" s="413"/>
      <c r="AR23" s="414"/>
      <c r="AS23" s="415" t="s">
        <v>64</v>
      </c>
      <c r="AT23" s="416"/>
      <c r="AU23" s="416"/>
      <c r="AV23" s="416"/>
      <c r="AW23" s="416"/>
      <c r="AX23" s="416"/>
      <c r="AY23" s="417"/>
    </row>
    <row r="24" spans="1:51" ht="35.1" customHeight="1" thickBot="1" x14ac:dyDescent="0.25">
      <c r="A24" s="729" t="s">
        <v>65</v>
      </c>
      <c r="B24" s="730"/>
      <c r="C24" s="730"/>
      <c r="D24" s="730"/>
      <c r="E24" s="730"/>
      <c r="F24" s="731"/>
      <c r="G24" s="418" t="s">
        <v>66</v>
      </c>
      <c r="H24" s="419"/>
      <c r="I24" s="419"/>
      <c r="J24" s="419"/>
      <c r="K24" s="420"/>
      <c r="L24" s="732" t="s">
        <v>67</v>
      </c>
      <c r="M24" s="733"/>
      <c r="N24" s="733"/>
      <c r="O24" s="733"/>
      <c r="P24" s="733"/>
      <c r="Q24" s="734"/>
      <c r="R24" s="735" t="s">
        <v>68</v>
      </c>
      <c r="S24" s="419"/>
      <c r="T24" s="419"/>
      <c r="U24" s="419"/>
      <c r="V24" s="420"/>
      <c r="W24" s="736" t="s">
        <v>69</v>
      </c>
      <c r="X24" s="737"/>
      <c r="Y24" s="737"/>
      <c r="Z24" s="737"/>
      <c r="AA24" s="737"/>
      <c r="AB24" s="737"/>
      <c r="AC24" s="737"/>
      <c r="AD24" s="737"/>
      <c r="AE24" s="737"/>
      <c r="AF24" s="737"/>
      <c r="AG24" s="737"/>
      <c r="AH24" s="737"/>
      <c r="AI24" s="737"/>
      <c r="AJ24" s="737"/>
      <c r="AK24" s="738"/>
      <c r="AL24" s="735" t="s">
        <v>70</v>
      </c>
      <c r="AM24" s="419"/>
      <c r="AN24" s="419"/>
      <c r="AO24" s="419"/>
      <c r="AP24" s="419"/>
      <c r="AQ24" s="419"/>
      <c r="AR24" s="420"/>
      <c r="AS24" s="732" t="s">
        <v>71</v>
      </c>
      <c r="AT24" s="733"/>
      <c r="AU24" s="733"/>
      <c r="AV24" s="733"/>
      <c r="AW24" s="733"/>
      <c r="AX24" s="733"/>
      <c r="AY24" s="739"/>
    </row>
    <row r="25" spans="1:51" ht="15" customHeight="1" x14ac:dyDescent="0.2">
      <c r="A25" s="207" t="s">
        <v>72</v>
      </c>
      <c r="B25" s="208"/>
      <c r="C25" s="208"/>
      <c r="D25" s="208"/>
      <c r="E25" s="208"/>
      <c r="F25" s="336"/>
      <c r="G25" s="645" t="s">
        <v>52</v>
      </c>
      <c r="H25" s="646"/>
      <c r="I25" s="646"/>
      <c r="J25" s="646"/>
      <c r="K25" s="646"/>
      <c r="L25" s="646"/>
      <c r="M25" s="646"/>
      <c r="N25" s="647"/>
      <c r="O25" s="651" t="s">
        <v>53</v>
      </c>
      <c r="P25" s="652"/>
      <c r="Q25" s="652"/>
      <c r="R25" s="652"/>
      <c r="S25" s="652"/>
      <c r="T25" s="652"/>
      <c r="U25" s="652"/>
      <c r="V25" s="653"/>
      <c r="W25" s="657" t="s">
        <v>54</v>
      </c>
      <c r="X25" s="658"/>
      <c r="Y25" s="658"/>
      <c r="Z25" s="658"/>
      <c r="AA25" s="658"/>
      <c r="AB25" s="658"/>
      <c r="AC25" s="658"/>
      <c r="AD25" s="659"/>
      <c r="AE25" s="359" t="s">
        <v>55</v>
      </c>
      <c r="AF25" s="360"/>
      <c r="AG25" s="360"/>
      <c r="AH25" s="360"/>
      <c r="AI25" s="360"/>
      <c r="AJ25" s="360"/>
      <c r="AK25" s="361"/>
      <c r="AL25" s="660" t="s">
        <v>56</v>
      </c>
      <c r="AM25" s="661"/>
      <c r="AN25" s="661"/>
      <c r="AO25" s="661"/>
      <c r="AP25" s="661"/>
      <c r="AQ25" s="661"/>
      <c r="AR25" s="662"/>
      <c r="AS25" s="711">
        <v>3000</v>
      </c>
      <c r="AT25" s="712"/>
      <c r="AU25" s="712"/>
      <c r="AV25" s="712"/>
      <c r="AW25" s="712"/>
      <c r="AX25" s="712"/>
      <c r="AY25" s="713"/>
    </row>
    <row r="26" spans="1:51" ht="34.5" customHeight="1" x14ac:dyDescent="0.2">
      <c r="A26" s="209"/>
      <c r="B26" s="210"/>
      <c r="C26" s="210"/>
      <c r="D26" s="210"/>
      <c r="E26" s="210"/>
      <c r="F26" s="337"/>
      <c r="G26" s="648"/>
      <c r="H26" s="649"/>
      <c r="I26" s="649"/>
      <c r="J26" s="649"/>
      <c r="K26" s="649"/>
      <c r="L26" s="649"/>
      <c r="M26" s="649"/>
      <c r="N26" s="650"/>
      <c r="O26" s="654"/>
      <c r="P26" s="655"/>
      <c r="Q26" s="655"/>
      <c r="R26" s="655"/>
      <c r="S26" s="655"/>
      <c r="T26" s="655"/>
      <c r="U26" s="655"/>
      <c r="V26" s="656"/>
      <c r="W26" s="717" t="s">
        <v>57</v>
      </c>
      <c r="X26" s="718"/>
      <c r="Y26" s="718"/>
      <c r="Z26" s="718"/>
      <c r="AA26" s="718"/>
      <c r="AB26" s="718"/>
      <c r="AC26" s="718"/>
      <c r="AD26" s="719"/>
      <c r="AE26" s="720" t="s">
        <v>73</v>
      </c>
      <c r="AF26" s="721"/>
      <c r="AG26" s="721"/>
      <c r="AH26" s="721"/>
      <c r="AI26" s="721"/>
      <c r="AJ26" s="721"/>
      <c r="AK26" s="722"/>
      <c r="AL26" s="663"/>
      <c r="AM26" s="664"/>
      <c r="AN26" s="664"/>
      <c r="AO26" s="664"/>
      <c r="AP26" s="664"/>
      <c r="AQ26" s="664"/>
      <c r="AR26" s="665"/>
      <c r="AS26" s="714"/>
      <c r="AT26" s="715"/>
      <c r="AU26" s="715"/>
      <c r="AV26" s="715"/>
      <c r="AW26" s="715"/>
      <c r="AX26" s="715"/>
      <c r="AY26" s="716"/>
    </row>
    <row r="27" spans="1:51" ht="73.5" customHeight="1" x14ac:dyDescent="0.2">
      <c r="A27" s="642"/>
      <c r="B27" s="643"/>
      <c r="C27" s="643"/>
      <c r="D27" s="643"/>
      <c r="E27" s="643"/>
      <c r="F27" s="644"/>
      <c r="G27" s="706" t="s">
        <v>59</v>
      </c>
      <c r="H27" s="413"/>
      <c r="I27" s="413"/>
      <c r="J27" s="413"/>
      <c r="K27" s="413"/>
      <c r="L27" s="413"/>
      <c r="M27" s="413"/>
      <c r="N27" s="414"/>
      <c r="O27" s="723" t="s">
        <v>60</v>
      </c>
      <c r="P27" s="724"/>
      <c r="Q27" s="724"/>
      <c r="R27" s="724"/>
      <c r="S27" s="724"/>
      <c r="T27" s="724"/>
      <c r="U27" s="724"/>
      <c r="V27" s="725"/>
      <c r="W27" s="406" t="s">
        <v>61</v>
      </c>
      <c r="X27" s="407"/>
      <c r="Y27" s="407"/>
      <c r="Z27" s="407"/>
      <c r="AA27" s="407"/>
      <c r="AB27" s="407"/>
      <c r="AC27" s="407"/>
      <c r="AD27" s="408"/>
      <c r="AE27" s="409" t="s">
        <v>74</v>
      </c>
      <c r="AF27" s="410"/>
      <c r="AG27" s="410"/>
      <c r="AH27" s="410"/>
      <c r="AI27" s="410"/>
      <c r="AJ27" s="410"/>
      <c r="AK27" s="411"/>
      <c r="AL27" s="412" t="s">
        <v>63</v>
      </c>
      <c r="AM27" s="413"/>
      <c r="AN27" s="413"/>
      <c r="AO27" s="413"/>
      <c r="AP27" s="413"/>
      <c r="AQ27" s="413"/>
      <c r="AR27" s="414"/>
      <c r="AS27" s="415" t="s">
        <v>64</v>
      </c>
      <c r="AT27" s="416"/>
      <c r="AU27" s="416"/>
      <c r="AV27" s="416"/>
      <c r="AW27" s="416"/>
      <c r="AX27" s="416"/>
      <c r="AY27" s="417"/>
    </row>
    <row r="28" spans="1:51" ht="35.1" customHeight="1" thickBot="1" x14ac:dyDescent="0.25">
      <c r="A28" s="729" t="s">
        <v>65</v>
      </c>
      <c r="B28" s="730"/>
      <c r="C28" s="730"/>
      <c r="D28" s="730"/>
      <c r="E28" s="730"/>
      <c r="F28" s="731"/>
      <c r="G28" s="418" t="s">
        <v>66</v>
      </c>
      <c r="H28" s="419"/>
      <c r="I28" s="419"/>
      <c r="J28" s="419"/>
      <c r="K28" s="420"/>
      <c r="L28" s="732" t="s">
        <v>67</v>
      </c>
      <c r="M28" s="733"/>
      <c r="N28" s="733"/>
      <c r="O28" s="733"/>
      <c r="P28" s="733"/>
      <c r="Q28" s="734"/>
      <c r="R28" s="735" t="s">
        <v>68</v>
      </c>
      <c r="S28" s="419"/>
      <c r="T28" s="419"/>
      <c r="U28" s="419"/>
      <c r="V28" s="420"/>
      <c r="W28" s="736" t="s">
        <v>69</v>
      </c>
      <c r="X28" s="737"/>
      <c r="Y28" s="737"/>
      <c r="Z28" s="737"/>
      <c r="AA28" s="737"/>
      <c r="AB28" s="737"/>
      <c r="AC28" s="737"/>
      <c r="AD28" s="737"/>
      <c r="AE28" s="737"/>
      <c r="AF28" s="737"/>
      <c r="AG28" s="737"/>
      <c r="AH28" s="737"/>
      <c r="AI28" s="737"/>
      <c r="AJ28" s="737"/>
      <c r="AK28" s="738"/>
      <c r="AL28" s="735" t="s">
        <v>70</v>
      </c>
      <c r="AM28" s="419"/>
      <c r="AN28" s="419"/>
      <c r="AO28" s="419"/>
      <c r="AP28" s="419"/>
      <c r="AQ28" s="419"/>
      <c r="AR28" s="420"/>
      <c r="AS28" s="732" t="s">
        <v>71</v>
      </c>
      <c r="AT28" s="733"/>
      <c r="AU28" s="733"/>
      <c r="AV28" s="733"/>
      <c r="AW28" s="733"/>
      <c r="AX28" s="733"/>
      <c r="AY28" s="739"/>
    </row>
    <row r="29" spans="1:51" ht="30" hidden="1" customHeight="1" x14ac:dyDescent="0.2">
      <c r="A29" s="362" t="s">
        <v>75</v>
      </c>
      <c r="B29" s="363"/>
      <c r="C29" s="363"/>
      <c r="D29" s="363"/>
      <c r="E29" s="363"/>
      <c r="F29" s="364"/>
      <c r="G29" s="648" t="s">
        <v>76</v>
      </c>
      <c r="H29" s="649"/>
      <c r="I29" s="649"/>
      <c r="J29" s="649"/>
      <c r="K29" s="649"/>
      <c r="L29" s="649"/>
      <c r="M29" s="649"/>
      <c r="N29" s="650"/>
      <c r="O29" s="726"/>
      <c r="P29" s="727"/>
      <c r="Q29" s="727"/>
      <c r="R29" s="727"/>
      <c r="S29" s="727"/>
      <c r="T29" s="727"/>
      <c r="U29" s="727"/>
      <c r="V29" s="727"/>
      <c r="W29" s="727"/>
      <c r="X29" s="727"/>
      <c r="Y29" s="727"/>
      <c r="Z29" s="727"/>
      <c r="AA29" s="727"/>
      <c r="AB29" s="727"/>
      <c r="AC29" s="727"/>
      <c r="AD29" s="727"/>
      <c r="AE29" s="727"/>
      <c r="AF29" s="727"/>
      <c r="AG29" s="727"/>
      <c r="AH29" s="727"/>
      <c r="AI29" s="727"/>
      <c r="AJ29" s="727"/>
      <c r="AK29" s="728"/>
      <c r="AL29" s="663" t="s">
        <v>77</v>
      </c>
      <c r="AM29" s="664"/>
      <c r="AN29" s="664"/>
      <c r="AO29" s="664"/>
      <c r="AP29" s="664"/>
      <c r="AQ29" s="664"/>
      <c r="AR29" s="665"/>
      <c r="AS29" s="714"/>
      <c r="AT29" s="715"/>
      <c r="AU29" s="715"/>
      <c r="AV29" s="715"/>
      <c r="AW29" s="715"/>
      <c r="AX29" s="715"/>
      <c r="AY29" s="716"/>
    </row>
    <row r="30" spans="1:51" ht="30" hidden="1" customHeight="1" thickBot="1" x14ac:dyDescent="0.25">
      <c r="A30" s="211"/>
      <c r="B30" s="212"/>
      <c r="C30" s="212"/>
      <c r="D30" s="212"/>
      <c r="E30" s="212"/>
      <c r="F30" s="338"/>
      <c r="G30" s="418" t="s">
        <v>78</v>
      </c>
      <c r="H30" s="419"/>
      <c r="I30" s="419"/>
      <c r="J30" s="419"/>
      <c r="K30" s="419"/>
      <c r="L30" s="419"/>
      <c r="M30" s="419"/>
      <c r="N30" s="420"/>
      <c r="O30" s="939"/>
      <c r="P30" s="940"/>
      <c r="Q30" s="940"/>
      <c r="R30" s="940"/>
      <c r="S30" s="940"/>
      <c r="T30" s="940"/>
      <c r="U30" s="940"/>
      <c r="V30" s="940"/>
      <c r="W30" s="940"/>
      <c r="X30" s="940"/>
      <c r="Y30" s="940"/>
      <c r="Z30" s="940"/>
      <c r="AA30" s="940"/>
      <c r="AB30" s="940"/>
      <c r="AC30" s="940"/>
      <c r="AD30" s="940"/>
      <c r="AE30" s="940"/>
      <c r="AF30" s="940"/>
      <c r="AG30" s="940"/>
      <c r="AH30" s="940"/>
      <c r="AI30" s="940"/>
      <c r="AJ30" s="940"/>
      <c r="AK30" s="940"/>
      <c r="AL30" s="940"/>
      <c r="AM30" s="940"/>
      <c r="AN30" s="940"/>
      <c r="AO30" s="940"/>
      <c r="AP30" s="940"/>
      <c r="AQ30" s="940"/>
      <c r="AR30" s="940"/>
      <c r="AS30" s="940"/>
      <c r="AT30" s="940"/>
      <c r="AU30" s="940"/>
      <c r="AV30" s="940"/>
      <c r="AW30" s="940"/>
      <c r="AX30" s="940"/>
      <c r="AY30" s="941"/>
    </row>
    <row r="31" spans="1:51" ht="13.5" customHeight="1" x14ac:dyDescent="0.2">
      <c r="A31" s="207" t="s">
        <v>79</v>
      </c>
      <c r="B31" s="208"/>
      <c r="C31" s="208"/>
      <c r="D31" s="208"/>
      <c r="E31" s="208"/>
      <c r="F31" s="336"/>
      <c r="G31" s="950" t="s">
        <v>80</v>
      </c>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951"/>
      <c r="AF31" s="951"/>
      <c r="AG31" s="951"/>
      <c r="AH31" s="951"/>
      <c r="AI31" s="951"/>
      <c r="AJ31" s="951"/>
      <c r="AK31" s="951"/>
      <c r="AL31" s="951"/>
      <c r="AM31" s="951"/>
      <c r="AN31" s="951"/>
      <c r="AO31" s="951"/>
      <c r="AP31" s="951"/>
      <c r="AQ31" s="951"/>
      <c r="AR31" s="951"/>
      <c r="AS31" s="951"/>
      <c r="AT31" s="951"/>
      <c r="AU31" s="951"/>
      <c r="AV31" s="951"/>
      <c r="AW31" s="951"/>
      <c r="AX31" s="951"/>
      <c r="AY31" s="952"/>
    </row>
    <row r="32" spans="1:51" ht="26.4" customHeight="1" x14ac:dyDescent="0.2">
      <c r="A32" s="209"/>
      <c r="B32" s="210"/>
      <c r="C32" s="210"/>
      <c r="D32" s="210"/>
      <c r="E32" s="210"/>
      <c r="F32" s="337"/>
      <c r="G32" s="936" t="s">
        <v>478</v>
      </c>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7"/>
      <c r="AL32" s="937"/>
      <c r="AM32" s="937"/>
      <c r="AN32" s="937"/>
      <c r="AO32" s="937"/>
      <c r="AP32" s="937"/>
      <c r="AQ32" s="937"/>
      <c r="AR32" s="937"/>
      <c r="AS32" s="937"/>
      <c r="AT32" s="937"/>
      <c r="AU32" s="937"/>
      <c r="AV32" s="937"/>
      <c r="AW32" s="937"/>
      <c r="AX32" s="937"/>
      <c r="AY32" s="938"/>
    </row>
    <row r="33" spans="1:51" ht="12" customHeight="1" x14ac:dyDescent="0.2">
      <c r="A33" s="209"/>
      <c r="B33" s="210"/>
      <c r="C33" s="210"/>
      <c r="D33" s="210"/>
      <c r="E33" s="210"/>
      <c r="F33" s="337"/>
      <c r="G33" s="368" t="s">
        <v>81</v>
      </c>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70"/>
    </row>
    <row r="34" spans="1:51" ht="9" customHeight="1" x14ac:dyDescent="0.2">
      <c r="A34" s="209"/>
      <c r="B34" s="210"/>
      <c r="C34" s="210"/>
      <c r="D34" s="210"/>
      <c r="E34" s="210"/>
      <c r="F34" s="337"/>
      <c r="G34" s="881"/>
      <c r="H34" s="882"/>
      <c r="I34" s="882"/>
      <c r="J34" s="882"/>
      <c r="K34" s="882"/>
      <c r="L34" s="882"/>
      <c r="M34" s="882"/>
      <c r="N34" s="882"/>
      <c r="O34" s="882"/>
      <c r="P34" s="882"/>
      <c r="Q34" s="882"/>
      <c r="R34" s="882"/>
      <c r="S34" s="882"/>
      <c r="T34" s="882"/>
      <c r="U34" s="882"/>
      <c r="V34" s="882"/>
      <c r="W34" s="882"/>
      <c r="X34" s="882"/>
      <c r="Y34" s="882"/>
      <c r="Z34" s="882"/>
      <c r="AA34" s="882"/>
      <c r="AB34" s="882"/>
      <c r="AC34" s="882"/>
      <c r="AD34" s="882"/>
      <c r="AE34" s="882"/>
      <c r="AF34" s="882"/>
      <c r="AG34" s="882"/>
      <c r="AH34" s="882"/>
      <c r="AI34" s="882"/>
      <c r="AJ34" s="882"/>
      <c r="AK34" s="882"/>
      <c r="AL34" s="882"/>
      <c r="AM34" s="882"/>
      <c r="AN34" s="882"/>
      <c r="AO34" s="882"/>
      <c r="AP34" s="882"/>
      <c r="AQ34" s="882"/>
      <c r="AR34" s="882"/>
      <c r="AS34" s="882"/>
      <c r="AT34" s="882"/>
      <c r="AU34" s="882"/>
      <c r="AV34" s="882"/>
      <c r="AW34" s="882"/>
      <c r="AX34" s="882"/>
      <c r="AY34" s="883"/>
    </row>
    <row r="35" spans="1:51" ht="9" customHeight="1" x14ac:dyDescent="0.2">
      <c r="A35" s="209"/>
      <c r="B35" s="210"/>
      <c r="C35" s="210"/>
      <c r="D35" s="210"/>
      <c r="E35" s="210"/>
      <c r="F35" s="337"/>
      <c r="G35" s="936"/>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937"/>
      <c r="AL35" s="937"/>
      <c r="AM35" s="937"/>
      <c r="AN35" s="937"/>
      <c r="AO35" s="937"/>
      <c r="AP35" s="937"/>
      <c r="AQ35" s="937"/>
      <c r="AR35" s="937"/>
      <c r="AS35" s="937"/>
      <c r="AT35" s="937"/>
      <c r="AU35" s="937"/>
      <c r="AV35" s="937"/>
      <c r="AW35" s="937"/>
      <c r="AX35" s="937"/>
      <c r="AY35" s="938"/>
    </row>
    <row r="36" spans="1:51" x14ac:dyDescent="0.2">
      <c r="A36" s="209"/>
      <c r="B36" s="210"/>
      <c r="C36" s="210"/>
      <c r="D36" s="210"/>
      <c r="E36" s="210"/>
      <c r="F36" s="337"/>
      <c r="G36" s="947" t="s">
        <v>82</v>
      </c>
      <c r="H36" s="948"/>
      <c r="I36" s="948"/>
      <c r="J36" s="948"/>
      <c r="K36" s="948"/>
      <c r="L36" s="948"/>
      <c r="M36" s="948"/>
      <c r="N36" s="948"/>
      <c r="O36" s="948"/>
      <c r="P36" s="948"/>
      <c r="Q36" s="948"/>
      <c r="R36" s="948"/>
      <c r="S36" s="948"/>
      <c r="T36" s="948"/>
      <c r="U36" s="948"/>
      <c r="V36" s="948"/>
      <c r="W36" s="948"/>
      <c r="X36" s="948"/>
      <c r="Y36" s="948"/>
      <c r="Z36" s="948"/>
      <c r="AA36" s="948"/>
      <c r="AB36" s="948"/>
      <c r="AC36" s="948"/>
      <c r="AD36" s="948"/>
      <c r="AE36" s="948"/>
      <c r="AF36" s="948"/>
      <c r="AG36" s="948"/>
      <c r="AH36" s="948"/>
      <c r="AI36" s="948"/>
      <c r="AJ36" s="948"/>
      <c r="AK36" s="948"/>
      <c r="AL36" s="948"/>
      <c r="AM36" s="948"/>
      <c r="AN36" s="948"/>
      <c r="AO36" s="948"/>
      <c r="AP36" s="948"/>
      <c r="AQ36" s="948"/>
      <c r="AR36" s="948"/>
      <c r="AS36" s="948"/>
      <c r="AT36" s="948"/>
      <c r="AU36" s="948"/>
      <c r="AV36" s="948"/>
      <c r="AW36" s="948"/>
      <c r="AX36" s="948"/>
      <c r="AY36" s="949"/>
    </row>
    <row r="37" spans="1:51" ht="30" customHeight="1" x14ac:dyDescent="0.2">
      <c r="A37" s="209"/>
      <c r="B37" s="210"/>
      <c r="C37" s="210"/>
      <c r="D37" s="210"/>
      <c r="E37" s="210"/>
      <c r="F37" s="337"/>
      <c r="G37" s="936" t="s">
        <v>478</v>
      </c>
      <c r="H37" s="937"/>
      <c r="I37" s="937"/>
      <c r="J37" s="937"/>
      <c r="K37" s="937"/>
      <c r="L37" s="937"/>
      <c r="M37" s="937"/>
      <c r="N37" s="937"/>
      <c r="O37" s="937"/>
      <c r="P37" s="937"/>
      <c r="Q37" s="937"/>
      <c r="R37" s="937"/>
      <c r="S37" s="937"/>
      <c r="T37" s="937"/>
      <c r="U37" s="937"/>
      <c r="V37" s="937"/>
      <c r="W37" s="937"/>
      <c r="X37" s="937"/>
      <c r="Y37" s="937"/>
      <c r="Z37" s="937"/>
      <c r="AA37" s="937"/>
      <c r="AB37" s="937"/>
      <c r="AC37" s="937"/>
      <c r="AD37" s="937"/>
      <c r="AE37" s="937"/>
      <c r="AF37" s="937"/>
      <c r="AG37" s="937"/>
      <c r="AH37" s="937"/>
      <c r="AI37" s="937"/>
      <c r="AJ37" s="937"/>
      <c r="AK37" s="937"/>
      <c r="AL37" s="937"/>
      <c r="AM37" s="937"/>
      <c r="AN37" s="937"/>
      <c r="AO37" s="937"/>
      <c r="AP37" s="937"/>
      <c r="AQ37" s="937"/>
      <c r="AR37" s="937"/>
      <c r="AS37" s="937"/>
      <c r="AT37" s="937"/>
      <c r="AU37" s="937"/>
      <c r="AV37" s="937"/>
      <c r="AW37" s="937"/>
      <c r="AX37" s="937"/>
      <c r="AY37" s="938"/>
    </row>
    <row r="38" spans="1:51" ht="13.5" customHeight="1" x14ac:dyDescent="0.2">
      <c r="A38" s="209"/>
      <c r="B38" s="210"/>
      <c r="C38" s="210"/>
      <c r="D38" s="210"/>
      <c r="E38" s="210"/>
      <c r="F38" s="337"/>
      <c r="G38" s="368" t="s">
        <v>83</v>
      </c>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70"/>
    </row>
    <row r="39" spans="1:51" ht="10.199999999999999" customHeight="1" thickBot="1" x14ac:dyDescent="0.25">
      <c r="A39" s="211"/>
      <c r="B39" s="212"/>
      <c r="C39" s="212"/>
      <c r="D39" s="212"/>
      <c r="E39" s="212"/>
      <c r="F39" s="338"/>
      <c r="G39" s="394"/>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6"/>
    </row>
    <row r="40" spans="1:51" ht="161.25" customHeight="1" thickBot="1" x14ac:dyDescent="0.25">
      <c r="A40" s="421" t="s">
        <v>84</v>
      </c>
      <c r="B40" s="422"/>
      <c r="C40" s="422"/>
      <c r="D40" s="422"/>
      <c r="E40" s="422"/>
      <c r="F40" s="423"/>
      <c r="G40" s="424" t="s">
        <v>85</v>
      </c>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6"/>
    </row>
    <row r="41" spans="1:51" s="11" customFormat="1" ht="61.5" customHeight="1" x14ac:dyDescent="0.2">
      <c r="A41" s="1036" t="s">
        <v>86</v>
      </c>
      <c r="B41" s="1037"/>
      <c r="C41" s="1037"/>
      <c r="D41" s="1037"/>
      <c r="E41" s="1037"/>
      <c r="F41" s="1038"/>
      <c r="G41" s="372" t="s">
        <v>87</v>
      </c>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4"/>
    </row>
    <row r="42" spans="1:51" s="11" customFormat="1" ht="41.25" customHeight="1" x14ac:dyDescent="0.2">
      <c r="A42" s="375" t="s">
        <v>88</v>
      </c>
      <c r="B42" s="376"/>
      <c r="C42" s="376"/>
      <c r="D42" s="376"/>
      <c r="E42" s="376"/>
      <c r="F42" s="377"/>
      <c r="G42" s="12"/>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9"/>
    </row>
    <row r="43" spans="1:51" s="11" customFormat="1" ht="27" customHeight="1" x14ac:dyDescent="0.2">
      <c r="A43" s="378" t="s">
        <v>89</v>
      </c>
      <c r="B43" s="379"/>
      <c r="C43" s="379"/>
      <c r="D43" s="379"/>
      <c r="E43" s="379"/>
      <c r="F43" s="380"/>
      <c r="G43" s="387" t="s">
        <v>90</v>
      </c>
      <c r="H43" s="388"/>
      <c r="I43" s="388"/>
      <c r="J43" s="388"/>
      <c r="K43" s="388"/>
      <c r="L43" s="388"/>
      <c r="M43" s="388"/>
      <c r="N43" s="388"/>
      <c r="O43" s="389"/>
      <c r="P43" s="390" t="s">
        <v>91</v>
      </c>
      <c r="Q43" s="388"/>
      <c r="R43" s="388"/>
      <c r="S43" s="388"/>
      <c r="T43" s="388"/>
      <c r="U43" s="388"/>
      <c r="V43" s="388"/>
      <c r="W43" s="388"/>
      <c r="X43" s="389"/>
      <c r="Y43" s="391"/>
      <c r="Z43" s="392"/>
      <c r="AA43" s="393"/>
      <c r="AB43" s="172" t="s">
        <v>92</v>
      </c>
      <c r="AC43" s="333"/>
      <c r="AD43" s="333"/>
      <c r="AE43" s="173"/>
      <c r="AF43" s="172" t="s">
        <v>93</v>
      </c>
      <c r="AG43" s="333"/>
      <c r="AH43" s="333"/>
      <c r="AI43" s="173"/>
      <c r="AJ43" s="172" t="s">
        <v>94</v>
      </c>
      <c r="AK43" s="333"/>
      <c r="AL43" s="333"/>
      <c r="AM43" s="173"/>
      <c r="AN43" s="172" t="s">
        <v>67</v>
      </c>
      <c r="AO43" s="333"/>
      <c r="AP43" s="333"/>
      <c r="AQ43" s="173"/>
      <c r="AR43" s="397" t="s">
        <v>95</v>
      </c>
      <c r="AS43" s="398"/>
      <c r="AT43" s="398"/>
      <c r="AU43" s="740"/>
      <c r="AV43" s="397" t="s">
        <v>96</v>
      </c>
      <c r="AW43" s="398"/>
      <c r="AX43" s="398"/>
      <c r="AY43" s="399"/>
    </row>
    <row r="44" spans="1:51" s="11" customFormat="1" ht="23.25" customHeight="1" x14ac:dyDescent="0.2">
      <c r="A44" s="381"/>
      <c r="B44" s="382"/>
      <c r="C44" s="382"/>
      <c r="D44" s="382"/>
      <c r="E44" s="382"/>
      <c r="F44" s="383"/>
      <c r="G44" s="400" t="s">
        <v>97</v>
      </c>
      <c r="H44" s="401"/>
      <c r="I44" s="401"/>
      <c r="J44" s="401"/>
      <c r="K44" s="401"/>
      <c r="L44" s="401"/>
      <c r="M44" s="401"/>
      <c r="N44" s="401"/>
      <c r="O44" s="402"/>
      <c r="P44" s="1048" t="s">
        <v>98</v>
      </c>
      <c r="Q44" s="1049"/>
      <c r="R44" s="1049"/>
      <c r="S44" s="1049"/>
      <c r="T44" s="1049"/>
      <c r="U44" s="1049"/>
      <c r="V44" s="1049"/>
      <c r="W44" s="1049"/>
      <c r="X44" s="1050"/>
      <c r="Y44" s="1054" t="s">
        <v>99</v>
      </c>
      <c r="Z44" s="1055"/>
      <c r="AA44" s="1056"/>
      <c r="AB44" s="1057" t="s">
        <v>16</v>
      </c>
      <c r="AC44" s="1058"/>
      <c r="AD44" s="1058"/>
      <c r="AE44" s="1059"/>
      <c r="AF44" s="1060" t="s">
        <v>16</v>
      </c>
      <c r="AG44" s="1061"/>
      <c r="AH44" s="1061"/>
      <c r="AI44" s="1062"/>
      <c r="AJ44" s="1060" t="s">
        <v>16</v>
      </c>
      <c r="AK44" s="1061"/>
      <c r="AL44" s="1061"/>
      <c r="AM44" s="1062"/>
      <c r="AN44" s="1060">
        <v>10</v>
      </c>
      <c r="AO44" s="1061"/>
      <c r="AP44" s="1061"/>
      <c r="AQ44" s="1062"/>
      <c r="AR44" s="1060" t="s">
        <v>16</v>
      </c>
      <c r="AS44" s="1061"/>
      <c r="AT44" s="1061"/>
      <c r="AU44" s="1062"/>
      <c r="AV44" s="1060" t="s">
        <v>16</v>
      </c>
      <c r="AW44" s="1061"/>
      <c r="AX44" s="1061"/>
      <c r="AY44" s="1063"/>
    </row>
    <row r="45" spans="1:51" s="11" customFormat="1" ht="23.25" customHeight="1" x14ac:dyDescent="0.2">
      <c r="A45" s="384"/>
      <c r="B45" s="385"/>
      <c r="C45" s="385"/>
      <c r="D45" s="385"/>
      <c r="E45" s="385"/>
      <c r="F45" s="386"/>
      <c r="G45" s="403"/>
      <c r="H45" s="404"/>
      <c r="I45" s="404"/>
      <c r="J45" s="404"/>
      <c r="K45" s="404"/>
      <c r="L45" s="404"/>
      <c r="M45" s="404"/>
      <c r="N45" s="404"/>
      <c r="O45" s="405"/>
      <c r="P45" s="1051"/>
      <c r="Q45" s="1052"/>
      <c r="R45" s="1052"/>
      <c r="S45" s="1052"/>
      <c r="T45" s="1052"/>
      <c r="U45" s="1052"/>
      <c r="V45" s="1052"/>
      <c r="W45" s="1052"/>
      <c r="X45" s="1053"/>
      <c r="Y45" s="1064" t="s">
        <v>100</v>
      </c>
      <c r="Z45" s="1065"/>
      <c r="AA45" s="1066"/>
      <c r="AB45" s="1057" t="s">
        <v>16</v>
      </c>
      <c r="AC45" s="1058"/>
      <c r="AD45" s="1058"/>
      <c r="AE45" s="1059"/>
      <c r="AF45" s="1060" t="s">
        <v>16</v>
      </c>
      <c r="AG45" s="1061"/>
      <c r="AH45" s="1061"/>
      <c r="AI45" s="1062"/>
      <c r="AJ45" s="1060" t="s">
        <v>16</v>
      </c>
      <c r="AK45" s="1061"/>
      <c r="AL45" s="1061"/>
      <c r="AM45" s="1062"/>
      <c r="AN45" s="1060">
        <v>10</v>
      </c>
      <c r="AO45" s="1061"/>
      <c r="AP45" s="1061"/>
      <c r="AQ45" s="1062"/>
      <c r="AR45" s="1060">
        <v>6</v>
      </c>
      <c r="AS45" s="1061"/>
      <c r="AT45" s="1061"/>
      <c r="AU45" s="1062"/>
      <c r="AV45" s="1060" t="s">
        <v>16</v>
      </c>
      <c r="AW45" s="1061"/>
      <c r="AX45" s="1061"/>
      <c r="AY45" s="1063"/>
    </row>
    <row r="46" spans="1:51" s="11" customFormat="1" ht="13.5" customHeight="1" x14ac:dyDescent="0.2">
      <c r="A46" s="14"/>
      <c r="B46" s="15"/>
      <c r="C46" s="15"/>
      <c r="D46" s="15"/>
      <c r="E46" s="15"/>
      <c r="F46" s="16"/>
      <c r="G46" s="1068"/>
      <c r="H46" s="1069"/>
      <c r="I46" s="1069"/>
      <c r="J46" s="1069"/>
      <c r="K46" s="1069"/>
      <c r="L46" s="1069"/>
      <c r="M46" s="1069"/>
      <c r="N46" s="1069"/>
      <c r="O46" s="1069"/>
      <c r="P46" s="1069"/>
      <c r="Q46" s="1069"/>
      <c r="R46" s="1069"/>
      <c r="S46" s="1069"/>
      <c r="T46" s="1069"/>
      <c r="U46" s="1069"/>
      <c r="V46" s="1069"/>
      <c r="W46" s="1069"/>
      <c r="X46" s="1069"/>
      <c r="Y46" s="1069"/>
      <c r="Z46" s="1069"/>
      <c r="AA46" s="1069"/>
      <c r="AB46" s="1069"/>
      <c r="AC46" s="1069"/>
      <c r="AD46" s="1069"/>
      <c r="AE46" s="1069"/>
      <c r="AF46" s="1069"/>
      <c r="AG46" s="1069"/>
      <c r="AH46" s="1069"/>
      <c r="AI46" s="1069"/>
      <c r="AJ46" s="1069"/>
      <c r="AK46" s="1069"/>
      <c r="AL46" s="1069"/>
      <c r="AM46" s="1069"/>
      <c r="AN46" s="1069"/>
      <c r="AO46" s="1069"/>
      <c r="AP46" s="1069"/>
      <c r="AQ46" s="1069"/>
      <c r="AR46" s="1069"/>
      <c r="AS46" s="1069"/>
      <c r="AT46" s="1069"/>
      <c r="AU46" s="1069"/>
      <c r="AV46" s="1069"/>
      <c r="AW46" s="1069"/>
      <c r="AX46" s="1069"/>
      <c r="AY46" s="1070"/>
    </row>
    <row r="47" spans="1:51" s="11" customFormat="1" ht="79.5" customHeight="1" x14ac:dyDescent="0.2">
      <c r="A47" s="1077" t="s">
        <v>88</v>
      </c>
      <c r="B47" s="1078"/>
      <c r="C47" s="1079" t="s">
        <v>101</v>
      </c>
      <c r="D47" s="1080"/>
      <c r="E47" s="1080"/>
      <c r="F47" s="1081"/>
      <c r="G47" s="67" t="s">
        <v>475</v>
      </c>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9"/>
    </row>
    <row r="48" spans="1:51" s="11" customFormat="1" ht="13.5" customHeight="1" x14ac:dyDescent="0.2">
      <c r="A48" s="378" t="s">
        <v>102</v>
      </c>
      <c r="B48" s="379"/>
      <c r="C48" s="379"/>
      <c r="D48" s="379"/>
      <c r="E48" s="379"/>
      <c r="F48" s="380"/>
      <c r="G48" s="79" t="s">
        <v>103</v>
      </c>
      <c r="H48" s="80"/>
      <c r="I48" s="80"/>
      <c r="J48" s="80"/>
      <c r="K48" s="80"/>
      <c r="L48" s="80"/>
      <c r="M48" s="80"/>
      <c r="N48" s="80"/>
      <c r="O48" s="81"/>
      <c r="P48" s="85" t="s">
        <v>104</v>
      </c>
      <c r="Q48" s="80"/>
      <c r="R48" s="80"/>
      <c r="S48" s="80"/>
      <c r="T48" s="80"/>
      <c r="U48" s="80"/>
      <c r="V48" s="80"/>
      <c r="W48" s="80"/>
      <c r="X48" s="81"/>
      <c r="Y48" s="87"/>
      <c r="Z48" s="88"/>
      <c r="AA48" s="89"/>
      <c r="AB48" s="85" t="s">
        <v>92</v>
      </c>
      <c r="AC48" s="80"/>
      <c r="AD48" s="80"/>
      <c r="AE48" s="81"/>
      <c r="AF48" s="85" t="s">
        <v>93</v>
      </c>
      <c r="AG48" s="80"/>
      <c r="AH48" s="80"/>
      <c r="AI48" s="81"/>
      <c r="AJ48" s="85" t="s">
        <v>94</v>
      </c>
      <c r="AK48" s="80"/>
      <c r="AL48" s="80"/>
      <c r="AM48" s="81"/>
      <c r="AN48" s="85" t="s">
        <v>67</v>
      </c>
      <c r="AO48" s="80"/>
      <c r="AP48" s="80"/>
      <c r="AQ48" s="81"/>
      <c r="AR48" s="93" t="s">
        <v>105</v>
      </c>
      <c r="AS48" s="94"/>
      <c r="AT48" s="94"/>
      <c r="AU48" s="94"/>
      <c r="AV48" s="94"/>
      <c r="AW48" s="94"/>
      <c r="AX48" s="94"/>
      <c r="AY48" s="95"/>
    </row>
    <row r="49" spans="1:51" s="11" customFormat="1" ht="13.5" customHeight="1" x14ac:dyDescent="0.2">
      <c r="A49" s="381"/>
      <c r="B49" s="382"/>
      <c r="C49" s="382"/>
      <c r="D49" s="382"/>
      <c r="E49" s="382"/>
      <c r="F49" s="383"/>
      <c r="G49" s="82"/>
      <c r="H49" s="83"/>
      <c r="I49" s="83"/>
      <c r="J49" s="83"/>
      <c r="K49" s="83"/>
      <c r="L49" s="83"/>
      <c r="M49" s="83"/>
      <c r="N49" s="83"/>
      <c r="O49" s="84"/>
      <c r="P49" s="86"/>
      <c r="Q49" s="83"/>
      <c r="R49" s="83"/>
      <c r="S49" s="83"/>
      <c r="T49" s="83"/>
      <c r="U49" s="83"/>
      <c r="V49" s="83"/>
      <c r="W49" s="83"/>
      <c r="X49" s="84"/>
      <c r="Y49" s="90"/>
      <c r="Z49" s="91"/>
      <c r="AA49" s="92"/>
      <c r="AB49" s="86"/>
      <c r="AC49" s="83"/>
      <c r="AD49" s="83"/>
      <c r="AE49" s="84"/>
      <c r="AF49" s="86"/>
      <c r="AG49" s="83"/>
      <c r="AH49" s="83"/>
      <c r="AI49" s="84"/>
      <c r="AJ49" s="86"/>
      <c r="AK49" s="83"/>
      <c r="AL49" s="83"/>
      <c r="AM49" s="84"/>
      <c r="AN49" s="86"/>
      <c r="AO49" s="83"/>
      <c r="AP49" s="83"/>
      <c r="AQ49" s="84"/>
      <c r="AR49" s="96"/>
      <c r="AS49" s="97"/>
      <c r="AT49" s="97"/>
      <c r="AU49" s="97"/>
      <c r="AV49" s="1067">
        <v>6</v>
      </c>
      <c r="AW49" s="1067"/>
      <c r="AX49" s="83" t="s">
        <v>106</v>
      </c>
      <c r="AY49" s="99"/>
    </row>
    <row r="50" spans="1:51" s="11" customFormat="1" ht="30" customHeight="1" x14ac:dyDescent="0.2">
      <c r="A50" s="381"/>
      <c r="B50" s="382"/>
      <c r="C50" s="382"/>
      <c r="D50" s="382"/>
      <c r="E50" s="382"/>
      <c r="F50" s="383"/>
      <c r="G50" s="100" t="s">
        <v>462</v>
      </c>
      <c r="H50" s="101"/>
      <c r="I50" s="101"/>
      <c r="J50" s="101"/>
      <c r="K50" s="101"/>
      <c r="L50" s="101"/>
      <c r="M50" s="101"/>
      <c r="N50" s="101"/>
      <c r="O50" s="102"/>
      <c r="P50" s="109" t="s">
        <v>463</v>
      </c>
      <c r="Q50" s="101"/>
      <c r="R50" s="101"/>
      <c r="S50" s="101"/>
      <c r="T50" s="101"/>
      <c r="U50" s="101"/>
      <c r="V50" s="101"/>
      <c r="W50" s="101"/>
      <c r="X50" s="102"/>
      <c r="Y50" s="112" t="s">
        <v>107</v>
      </c>
      <c r="Z50" s="113"/>
      <c r="AA50" s="114"/>
      <c r="AB50" s="115" t="s">
        <v>460</v>
      </c>
      <c r="AC50" s="116"/>
      <c r="AD50" s="116"/>
      <c r="AE50" s="117"/>
      <c r="AF50" s="118" t="s">
        <v>16</v>
      </c>
      <c r="AG50" s="119"/>
      <c r="AH50" s="119"/>
      <c r="AI50" s="120"/>
      <c r="AJ50" s="118" t="s">
        <v>16</v>
      </c>
      <c r="AK50" s="119"/>
      <c r="AL50" s="119"/>
      <c r="AM50" s="120"/>
      <c r="AN50" s="118">
        <v>146324</v>
      </c>
      <c r="AO50" s="119"/>
      <c r="AP50" s="119"/>
      <c r="AQ50" s="120"/>
      <c r="AR50" s="118" t="s">
        <v>16</v>
      </c>
      <c r="AS50" s="119"/>
      <c r="AT50" s="119"/>
      <c r="AU50" s="119"/>
      <c r="AV50" s="119"/>
      <c r="AW50" s="119"/>
      <c r="AX50" s="119"/>
      <c r="AY50" s="121"/>
    </row>
    <row r="51" spans="1:51" s="11" customFormat="1" ht="30" customHeight="1" x14ac:dyDescent="0.2">
      <c r="A51" s="381"/>
      <c r="B51" s="382"/>
      <c r="C51" s="382"/>
      <c r="D51" s="382"/>
      <c r="E51" s="382"/>
      <c r="F51" s="383"/>
      <c r="G51" s="103"/>
      <c r="H51" s="104"/>
      <c r="I51" s="104"/>
      <c r="J51" s="104"/>
      <c r="K51" s="104"/>
      <c r="L51" s="104"/>
      <c r="M51" s="104"/>
      <c r="N51" s="104"/>
      <c r="O51" s="105"/>
      <c r="P51" s="110"/>
      <c r="Q51" s="104"/>
      <c r="R51" s="104"/>
      <c r="S51" s="104"/>
      <c r="T51" s="104"/>
      <c r="U51" s="104"/>
      <c r="V51" s="104"/>
      <c r="W51" s="104"/>
      <c r="X51" s="105"/>
      <c r="Y51" s="122" t="s">
        <v>109</v>
      </c>
      <c r="Z51" s="123"/>
      <c r="AA51" s="124"/>
      <c r="AB51" s="115" t="s">
        <v>460</v>
      </c>
      <c r="AC51" s="116"/>
      <c r="AD51" s="116"/>
      <c r="AE51" s="117"/>
      <c r="AF51" s="118" t="s">
        <v>16</v>
      </c>
      <c r="AG51" s="119"/>
      <c r="AH51" s="119"/>
      <c r="AI51" s="120"/>
      <c r="AJ51" s="118" t="s">
        <v>16</v>
      </c>
      <c r="AK51" s="119"/>
      <c r="AL51" s="119"/>
      <c r="AM51" s="120"/>
      <c r="AN51" s="118">
        <v>100000</v>
      </c>
      <c r="AO51" s="119"/>
      <c r="AP51" s="119"/>
      <c r="AQ51" s="120"/>
      <c r="AR51" s="118">
        <v>200000</v>
      </c>
      <c r="AS51" s="119"/>
      <c r="AT51" s="119"/>
      <c r="AU51" s="119"/>
      <c r="AV51" s="119"/>
      <c r="AW51" s="119"/>
      <c r="AX51" s="119"/>
      <c r="AY51" s="121"/>
    </row>
    <row r="52" spans="1:51" s="11" customFormat="1" ht="30" customHeight="1" x14ac:dyDescent="0.2">
      <c r="A52" s="384"/>
      <c r="B52" s="385"/>
      <c r="C52" s="385"/>
      <c r="D52" s="385"/>
      <c r="E52" s="385"/>
      <c r="F52" s="386"/>
      <c r="G52" s="106"/>
      <c r="H52" s="107"/>
      <c r="I52" s="107"/>
      <c r="J52" s="107"/>
      <c r="K52" s="107"/>
      <c r="L52" s="107"/>
      <c r="M52" s="107"/>
      <c r="N52" s="107"/>
      <c r="O52" s="108"/>
      <c r="P52" s="111"/>
      <c r="Q52" s="107"/>
      <c r="R52" s="107"/>
      <c r="S52" s="107"/>
      <c r="T52" s="107"/>
      <c r="U52" s="107"/>
      <c r="V52" s="107"/>
      <c r="W52" s="107"/>
      <c r="X52" s="108"/>
      <c r="Y52" s="122" t="s">
        <v>110</v>
      </c>
      <c r="Z52" s="123"/>
      <c r="AA52" s="124"/>
      <c r="AB52" s="115" t="s">
        <v>111</v>
      </c>
      <c r="AC52" s="116"/>
      <c r="AD52" s="116"/>
      <c r="AE52" s="117"/>
      <c r="AF52" s="118" t="s">
        <v>16</v>
      </c>
      <c r="AG52" s="119"/>
      <c r="AH52" s="119"/>
      <c r="AI52" s="120"/>
      <c r="AJ52" s="118" t="s">
        <v>16</v>
      </c>
      <c r="AK52" s="119"/>
      <c r="AL52" s="119"/>
      <c r="AM52" s="120"/>
      <c r="AN52" s="118" t="s">
        <v>16</v>
      </c>
      <c r="AO52" s="119"/>
      <c r="AP52" s="119"/>
      <c r="AQ52" s="120"/>
      <c r="AR52" s="118" t="s">
        <v>16</v>
      </c>
      <c r="AS52" s="119"/>
      <c r="AT52" s="119"/>
      <c r="AU52" s="119"/>
      <c r="AV52" s="119"/>
      <c r="AW52" s="119"/>
      <c r="AX52" s="119"/>
      <c r="AY52" s="121"/>
    </row>
    <row r="53" spans="1:51" s="11" customFormat="1" ht="106.5" customHeight="1" x14ac:dyDescent="0.2">
      <c r="A53" s="125" t="s">
        <v>112</v>
      </c>
      <c r="B53" s="126"/>
      <c r="C53" s="126"/>
      <c r="D53" s="126"/>
      <c r="E53" s="126"/>
      <c r="F53" s="127"/>
      <c r="G53" s="128" t="s">
        <v>461</v>
      </c>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30"/>
    </row>
    <row r="54" spans="1:51" s="11" customFormat="1" ht="13.5" customHeight="1" x14ac:dyDescent="0.2">
      <c r="A54" s="48"/>
      <c r="B54" s="49"/>
      <c r="C54" s="49"/>
      <c r="D54" s="49"/>
      <c r="E54" s="49"/>
      <c r="F54" s="50"/>
      <c r="G54" s="43"/>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s="11" customFormat="1" ht="79.5" customHeight="1" x14ac:dyDescent="0.2">
      <c r="A55" s="131" t="s">
        <v>88</v>
      </c>
      <c r="B55" s="132"/>
      <c r="C55" s="64" t="s">
        <v>113</v>
      </c>
      <c r="D55" s="65"/>
      <c r="E55" s="65"/>
      <c r="F55" s="66"/>
      <c r="G55" s="242" t="s">
        <v>476</v>
      </c>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4"/>
    </row>
    <row r="56" spans="1:51" s="11" customFormat="1" ht="18.75" customHeight="1" x14ac:dyDescent="0.2">
      <c r="A56" s="70" t="s">
        <v>114</v>
      </c>
      <c r="B56" s="71"/>
      <c r="C56" s="71"/>
      <c r="D56" s="71"/>
      <c r="E56" s="71"/>
      <c r="F56" s="72"/>
      <c r="G56" s="342" t="s">
        <v>115</v>
      </c>
      <c r="H56" s="343"/>
      <c r="I56" s="343"/>
      <c r="J56" s="343"/>
      <c r="K56" s="343"/>
      <c r="L56" s="343"/>
      <c r="M56" s="343"/>
      <c r="N56" s="343"/>
      <c r="O56" s="344"/>
      <c r="P56" s="918" t="s">
        <v>116</v>
      </c>
      <c r="Q56" s="343"/>
      <c r="R56" s="343"/>
      <c r="S56" s="343"/>
      <c r="T56" s="343"/>
      <c r="U56" s="343"/>
      <c r="V56" s="343"/>
      <c r="W56" s="343"/>
      <c r="X56" s="344"/>
      <c r="Y56" s="1016" t="s">
        <v>117</v>
      </c>
      <c r="Z56" s="1017"/>
      <c r="AA56" s="1018"/>
      <c r="AB56" s="1032" t="s">
        <v>118</v>
      </c>
      <c r="AC56" s="1033"/>
      <c r="AD56" s="1033"/>
      <c r="AE56" s="1071"/>
      <c r="AF56" s="1022" t="s">
        <v>119</v>
      </c>
      <c r="AG56" s="1023"/>
      <c r="AH56" s="1023"/>
      <c r="AI56" s="1024"/>
      <c r="AJ56" s="1022" t="s">
        <v>120</v>
      </c>
      <c r="AK56" s="1023"/>
      <c r="AL56" s="1023"/>
      <c r="AM56" s="1028"/>
      <c r="AN56" s="1030" t="s">
        <v>121</v>
      </c>
      <c r="AO56" s="1023"/>
      <c r="AP56" s="1023"/>
      <c r="AQ56" s="1028"/>
      <c r="AR56" s="1032" t="s">
        <v>122</v>
      </c>
      <c r="AS56" s="1033"/>
      <c r="AT56" s="1033"/>
      <c r="AU56" s="1033"/>
      <c r="AV56" s="1033"/>
      <c r="AW56" s="1033"/>
      <c r="AX56" s="1033"/>
      <c r="AY56" s="1034"/>
    </row>
    <row r="57" spans="1:51" s="11" customFormat="1" ht="18.75" customHeight="1" x14ac:dyDescent="0.2">
      <c r="A57" s="73"/>
      <c r="B57" s="74"/>
      <c r="C57" s="74"/>
      <c r="D57" s="74"/>
      <c r="E57" s="74"/>
      <c r="F57" s="75"/>
      <c r="G57" s="345"/>
      <c r="H57" s="346"/>
      <c r="I57" s="346"/>
      <c r="J57" s="346"/>
      <c r="K57" s="346"/>
      <c r="L57" s="346"/>
      <c r="M57" s="346"/>
      <c r="N57" s="346"/>
      <c r="O57" s="347"/>
      <c r="P57" s="919"/>
      <c r="Q57" s="920"/>
      <c r="R57" s="920"/>
      <c r="S57" s="920"/>
      <c r="T57" s="920"/>
      <c r="U57" s="920"/>
      <c r="V57" s="920"/>
      <c r="W57" s="920"/>
      <c r="X57" s="921"/>
      <c r="Y57" s="1019"/>
      <c r="Z57" s="1020"/>
      <c r="AA57" s="1021"/>
      <c r="AB57" s="1072"/>
      <c r="AC57" s="1073"/>
      <c r="AD57" s="1073"/>
      <c r="AE57" s="1074"/>
      <c r="AF57" s="1025"/>
      <c r="AG57" s="1026"/>
      <c r="AH57" s="1026"/>
      <c r="AI57" s="1027"/>
      <c r="AJ57" s="1025"/>
      <c r="AK57" s="1026"/>
      <c r="AL57" s="1026"/>
      <c r="AM57" s="1029"/>
      <c r="AN57" s="1031"/>
      <c r="AO57" s="1026"/>
      <c r="AP57" s="1026"/>
      <c r="AQ57" s="1029"/>
      <c r="AR57" s="1075" t="s">
        <v>117</v>
      </c>
      <c r="AS57" s="346"/>
      <c r="AT57" s="346"/>
      <c r="AU57" s="346"/>
      <c r="AV57" s="1076">
        <v>15</v>
      </c>
      <c r="AW57" s="1076"/>
      <c r="AX57" s="1001" t="s">
        <v>123</v>
      </c>
      <c r="AY57" s="1002"/>
    </row>
    <row r="58" spans="1:51" s="11" customFormat="1" ht="30" customHeight="1" x14ac:dyDescent="0.2">
      <c r="A58" s="73"/>
      <c r="B58" s="74"/>
      <c r="C58" s="74"/>
      <c r="D58" s="74"/>
      <c r="E58" s="74"/>
      <c r="F58" s="75"/>
      <c r="G58" s="1045" t="s">
        <v>464</v>
      </c>
      <c r="H58" s="349"/>
      <c r="I58" s="349"/>
      <c r="J58" s="349"/>
      <c r="K58" s="349"/>
      <c r="L58" s="349"/>
      <c r="M58" s="349"/>
      <c r="N58" s="349"/>
      <c r="O58" s="350"/>
      <c r="P58" s="348" t="s">
        <v>465</v>
      </c>
      <c r="Q58" s="349"/>
      <c r="R58" s="349"/>
      <c r="S58" s="349"/>
      <c r="T58" s="349"/>
      <c r="U58" s="349"/>
      <c r="V58" s="349"/>
      <c r="W58" s="349"/>
      <c r="X58" s="350"/>
      <c r="Y58" s="875" t="s">
        <v>107</v>
      </c>
      <c r="Z58" s="876"/>
      <c r="AA58" s="877"/>
      <c r="AB58" s="195" t="s">
        <v>108</v>
      </c>
      <c r="AC58" s="196"/>
      <c r="AD58" s="196"/>
      <c r="AE58" s="197"/>
      <c r="AF58" s="189">
        <v>311</v>
      </c>
      <c r="AG58" s="190"/>
      <c r="AH58" s="190"/>
      <c r="AI58" s="191"/>
      <c r="AJ58" s="189">
        <v>330</v>
      </c>
      <c r="AK58" s="190"/>
      <c r="AL58" s="190"/>
      <c r="AM58" s="191"/>
      <c r="AN58" s="189" t="s">
        <v>16</v>
      </c>
      <c r="AO58" s="190"/>
      <c r="AP58" s="190"/>
      <c r="AQ58" s="191"/>
      <c r="AR58" s="189" t="s">
        <v>16</v>
      </c>
      <c r="AS58" s="190"/>
      <c r="AT58" s="190"/>
      <c r="AU58" s="190"/>
      <c r="AV58" s="190"/>
      <c r="AW58" s="190"/>
      <c r="AX58" s="190"/>
      <c r="AY58" s="945"/>
    </row>
    <row r="59" spans="1:51" s="11" customFormat="1" ht="30" customHeight="1" x14ac:dyDescent="0.2">
      <c r="A59" s="73"/>
      <c r="B59" s="74"/>
      <c r="C59" s="74"/>
      <c r="D59" s="74"/>
      <c r="E59" s="74"/>
      <c r="F59" s="75"/>
      <c r="G59" s="1046"/>
      <c r="H59" s="352"/>
      <c r="I59" s="352"/>
      <c r="J59" s="352"/>
      <c r="K59" s="352"/>
      <c r="L59" s="352"/>
      <c r="M59" s="352"/>
      <c r="N59" s="352"/>
      <c r="O59" s="353"/>
      <c r="P59" s="351"/>
      <c r="Q59" s="352"/>
      <c r="R59" s="352"/>
      <c r="S59" s="352"/>
      <c r="T59" s="352"/>
      <c r="U59" s="352"/>
      <c r="V59" s="352"/>
      <c r="W59" s="352"/>
      <c r="X59" s="353"/>
      <c r="Y59" s="223" t="s">
        <v>109</v>
      </c>
      <c r="Z59" s="224"/>
      <c r="AA59" s="225"/>
      <c r="AB59" s="195" t="s">
        <v>108</v>
      </c>
      <c r="AC59" s="196"/>
      <c r="AD59" s="196"/>
      <c r="AE59" s="197"/>
      <c r="AF59" s="189" t="s">
        <v>16</v>
      </c>
      <c r="AG59" s="190"/>
      <c r="AH59" s="190"/>
      <c r="AI59" s="191"/>
      <c r="AJ59" s="189" t="s">
        <v>16</v>
      </c>
      <c r="AK59" s="190"/>
      <c r="AL59" s="190"/>
      <c r="AM59" s="191"/>
      <c r="AN59" s="189">
        <v>330</v>
      </c>
      <c r="AO59" s="190"/>
      <c r="AP59" s="190"/>
      <c r="AQ59" s="191"/>
      <c r="AR59" s="189">
        <v>330</v>
      </c>
      <c r="AS59" s="190"/>
      <c r="AT59" s="190"/>
      <c r="AU59" s="190"/>
      <c r="AV59" s="190"/>
      <c r="AW59" s="190"/>
      <c r="AX59" s="190"/>
      <c r="AY59" s="945"/>
    </row>
    <row r="60" spans="1:51" s="11" customFormat="1" ht="30" customHeight="1" x14ac:dyDescent="0.2">
      <c r="A60" s="76"/>
      <c r="B60" s="77"/>
      <c r="C60" s="77"/>
      <c r="D60" s="77"/>
      <c r="E60" s="77"/>
      <c r="F60" s="78"/>
      <c r="G60" s="1047"/>
      <c r="H60" s="355"/>
      <c r="I60" s="355"/>
      <c r="J60" s="355"/>
      <c r="K60" s="355"/>
      <c r="L60" s="355"/>
      <c r="M60" s="355"/>
      <c r="N60" s="355"/>
      <c r="O60" s="356"/>
      <c r="P60" s="354"/>
      <c r="Q60" s="355"/>
      <c r="R60" s="355"/>
      <c r="S60" s="355"/>
      <c r="T60" s="355"/>
      <c r="U60" s="355"/>
      <c r="V60" s="355"/>
      <c r="W60" s="355"/>
      <c r="X60" s="356"/>
      <c r="Y60" s="223" t="s">
        <v>110</v>
      </c>
      <c r="Z60" s="224"/>
      <c r="AA60" s="225"/>
      <c r="AB60" s="195" t="s">
        <v>111</v>
      </c>
      <c r="AC60" s="196"/>
      <c r="AD60" s="196"/>
      <c r="AE60" s="197"/>
      <c r="AF60" s="189" t="s">
        <v>16</v>
      </c>
      <c r="AG60" s="190"/>
      <c r="AH60" s="190"/>
      <c r="AI60" s="191"/>
      <c r="AJ60" s="189" t="s">
        <v>16</v>
      </c>
      <c r="AK60" s="190"/>
      <c r="AL60" s="190"/>
      <c r="AM60" s="191"/>
      <c r="AN60" s="189" t="s">
        <v>16</v>
      </c>
      <c r="AO60" s="190"/>
      <c r="AP60" s="190"/>
      <c r="AQ60" s="191"/>
      <c r="AR60" s="189" t="s">
        <v>16</v>
      </c>
      <c r="AS60" s="190"/>
      <c r="AT60" s="190"/>
      <c r="AU60" s="190"/>
      <c r="AV60" s="190"/>
      <c r="AW60" s="190"/>
      <c r="AX60" s="190"/>
      <c r="AY60" s="945"/>
    </row>
    <row r="61" spans="1:51" s="11" customFormat="1" ht="106.5" customHeight="1" x14ac:dyDescent="0.2">
      <c r="A61" s="125" t="s">
        <v>112</v>
      </c>
      <c r="B61" s="126"/>
      <c r="C61" s="126"/>
      <c r="D61" s="126"/>
      <c r="E61" s="126"/>
      <c r="F61" s="127"/>
      <c r="G61" s="226" t="s">
        <v>124</v>
      </c>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8"/>
    </row>
    <row r="62" spans="1:51" s="11" customFormat="1" ht="22.5" hidden="1" customHeight="1" x14ac:dyDescent="0.2">
      <c r="A62" s="1082" t="s">
        <v>125</v>
      </c>
      <c r="B62" s="1083"/>
      <c r="C62" s="1083"/>
      <c r="D62" s="1083"/>
      <c r="E62" s="1083"/>
      <c r="F62" s="1084"/>
      <c r="G62" s="161" t="s">
        <v>126</v>
      </c>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3"/>
    </row>
    <row r="63" spans="1:51" s="11" customFormat="1" ht="47.25" hidden="1" customHeight="1" x14ac:dyDescent="0.2">
      <c r="A63" s="1085"/>
      <c r="B63" s="1086"/>
      <c r="C63" s="1086"/>
      <c r="D63" s="1086"/>
      <c r="E63" s="1086"/>
      <c r="F63" s="1087"/>
      <c r="G63" s="1091"/>
      <c r="H63" s="1092"/>
      <c r="I63" s="1092"/>
      <c r="J63" s="1092"/>
      <c r="K63" s="1092"/>
      <c r="L63" s="1092"/>
      <c r="M63" s="1092"/>
      <c r="N63" s="1092"/>
      <c r="O63" s="1092"/>
      <c r="P63" s="1092"/>
      <c r="Q63" s="1092"/>
      <c r="R63" s="1092"/>
      <c r="S63" s="1092"/>
      <c r="T63" s="1092"/>
      <c r="U63" s="1092"/>
      <c r="V63" s="1092"/>
      <c r="W63" s="1092"/>
      <c r="X63" s="1092"/>
      <c r="Y63" s="1092"/>
      <c r="Z63" s="1092"/>
      <c r="AA63" s="1092"/>
      <c r="AB63" s="1092"/>
      <c r="AC63" s="1092"/>
      <c r="AD63" s="1092"/>
      <c r="AE63" s="1092"/>
      <c r="AF63" s="1092"/>
      <c r="AG63" s="1092"/>
      <c r="AH63" s="1092"/>
      <c r="AI63" s="1092"/>
      <c r="AJ63" s="1092"/>
      <c r="AK63" s="1092"/>
      <c r="AL63" s="1092"/>
      <c r="AM63" s="1092"/>
      <c r="AN63" s="1092"/>
      <c r="AO63" s="1092"/>
      <c r="AP63" s="1092"/>
      <c r="AQ63" s="1092"/>
      <c r="AR63" s="1092"/>
      <c r="AS63" s="1092"/>
      <c r="AT63" s="1092"/>
      <c r="AU63" s="1092"/>
      <c r="AV63" s="1092"/>
      <c r="AW63" s="1092"/>
      <c r="AX63" s="1092"/>
      <c r="AY63" s="1093"/>
    </row>
    <row r="64" spans="1:51" s="11" customFormat="1" ht="22.5" hidden="1" customHeight="1" x14ac:dyDescent="0.2">
      <c r="A64" s="1085"/>
      <c r="B64" s="1086"/>
      <c r="C64" s="1086"/>
      <c r="D64" s="1086"/>
      <c r="E64" s="1086"/>
      <c r="F64" s="1087"/>
      <c r="G64" s="161" t="s">
        <v>127</v>
      </c>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3"/>
    </row>
    <row r="65" spans="1:51" s="11" customFormat="1" ht="60" hidden="1" customHeight="1" thickBot="1" x14ac:dyDescent="0.25">
      <c r="A65" s="1088"/>
      <c r="B65" s="1089"/>
      <c r="C65" s="1089"/>
      <c r="D65" s="1089"/>
      <c r="E65" s="1089"/>
      <c r="F65" s="1090"/>
      <c r="G65" s="1094"/>
      <c r="H65" s="1095"/>
      <c r="I65" s="1095"/>
      <c r="J65" s="1095"/>
      <c r="K65" s="1095"/>
      <c r="L65" s="1095"/>
      <c r="M65" s="1095"/>
      <c r="N65" s="1095"/>
      <c r="O65" s="1095"/>
      <c r="P65" s="1095"/>
      <c r="Q65" s="1095"/>
      <c r="R65" s="1095"/>
      <c r="S65" s="1095"/>
      <c r="T65" s="1095"/>
      <c r="U65" s="1095"/>
      <c r="V65" s="1095"/>
      <c r="W65" s="1095"/>
      <c r="X65" s="1095"/>
      <c r="Y65" s="1095"/>
      <c r="Z65" s="1095"/>
      <c r="AA65" s="1095"/>
      <c r="AB65" s="1095"/>
      <c r="AC65" s="1095"/>
      <c r="AD65" s="1095"/>
      <c r="AE65" s="1095"/>
      <c r="AF65" s="1095"/>
      <c r="AG65" s="1095"/>
      <c r="AH65" s="1095"/>
      <c r="AI65" s="1095"/>
      <c r="AJ65" s="1095"/>
      <c r="AK65" s="1095"/>
      <c r="AL65" s="1095"/>
      <c r="AM65" s="1095"/>
      <c r="AN65" s="1095"/>
      <c r="AO65" s="1095"/>
      <c r="AP65" s="1095"/>
      <c r="AQ65" s="1095"/>
      <c r="AR65" s="1095"/>
      <c r="AS65" s="1095"/>
      <c r="AT65" s="1095"/>
      <c r="AU65" s="1095"/>
      <c r="AV65" s="1095"/>
      <c r="AW65" s="1095"/>
      <c r="AX65" s="1095"/>
      <c r="AY65" s="1096"/>
    </row>
    <row r="66" spans="1:51" s="11" customFormat="1" ht="15" customHeight="1" thickBot="1" x14ac:dyDescent="0.25">
      <c r="A66" s="48"/>
      <c r="B66" s="49"/>
      <c r="C66" s="49"/>
      <c r="D66" s="49"/>
      <c r="E66" s="49"/>
      <c r="F66" s="50"/>
      <c r="G66" s="234"/>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6"/>
    </row>
    <row r="67" spans="1:51" s="11" customFormat="1" ht="61.5" customHeight="1" x14ac:dyDescent="0.2">
      <c r="A67" s="1007" t="s">
        <v>128</v>
      </c>
      <c r="B67" s="1008"/>
      <c r="C67" s="1008"/>
      <c r="D67" s="1008"/>
      <c r="E67" s="1008"/>
      <c r="F67" s="1009"/>
      <c r="G67" s="942" t="s">
        <v>129</v>
      </c>
      <c r="H67" s="943"/>
      <c r="I67" s="943"/>
      <c r="J67" s="943"/>
      <c r="K67" s="943"/>
      <c r="L67" s="943"/>
      <c r="M67" s="943"/>
      <c r="N67" s="943"/>
      <c r="O67" s="943"/>
      <c r="P67" s="943"/>
      <c r="Q67" s="943"/>
      <c r="R67" s="943"/>
      <c r="S67" s="943"/>
      <c r="T67" s="943"/>
      <c r="U67" s="943"/>
      <c r="V67" s="943"/>
      <c r="W67" s="943"/>
      <c r="X67" s="943"/>
      <c r="Y67" s="943"/>
      <c r="Z67" s="943"/>
      <c r="AA67" s="943"/>
      <c r="AB67" s="943"/>
      <c r="AC67" s="943"/>
      <c r="AD67" s="943"/>
      <c r="AE67" s="943"/>
      <c r="AF67" s="943"/>
      <c r="AG67" s="943"/>
      <c r="AH67" s="943"/>
      <c r="AI67" s="943"/>
      <c r="AJ67" s="943"/>
      <c r="AK67" s="943"/>
      <c r="AL67" s="943"/>
      <c r="AM67" s="943"/>
      <c r="AN67" s="943"/>
      <c r="AO67" s="943"/>
      <c r="AP67" s="943"/>
      <c r="AQ67" s="943"/>
      <c r="AR67" s="943"/>
      <c r="AS67" s="943"/>
      <c r="AT67" s="943"/>
      <c r="AU67" s="943"/>
      <c r="AV67" s="943"/>
      <c r="AW67" s="943"/>
      <c r="AX67" s="943"/>
      <c r="AY67" s="944"/>
    </row>
    <row r="68" spans="1:51" s="11" customFormat="1" ht="41.25" customHeight="1" x14ac:dyDescent="0.2">
      <c r="A68" s="1010" t="s">
        <v>88</v>
      </c>
      <c r="B68" s="1011"/>
      <c r="C68" s="1011"/>
      <c r="D68" s="1011"/>
      <c r="E68" s="1011"/>
      <c r="F68" s="1012"/>
      <c r="G68" s="45"/>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7"/>
    </row>
    <row r="69" spans="1:51" s="11" customFormat="1" ht="27" customHeight="1" x14ac:dyDescent="0.2">
      <c r="A69" s="70" t="s">
        <v>130</v>
      </c>
      <c r="B69" s="71"/>
      <c r="C69" s="71"/>
      <c r="D69" s="71"/>
      <c r="E69" s="71"/>
      <c r="F69" s="72"/>
      <c r="G69" s="161" t="s">
        <v>90</v>
      </c>
      <c r="H69" s="162"/>
      <c r="I69" s="162"/>
      <c r="J69" s="162"/>
      <c r="K69" s="162"/>
      <c r="L69" s="162"/>
      <c r="M69" s="162"/>
      <c r="N69" s="162"/>
      <c r="O69" s="1013"/>
      <c r="P69" s="1014" t="s">
        <v>91</v>
      </c>
      <c r="Q69" s="162"/>
      <c r="R69" s="162"/>
      <c r="S69" s="162"/>
      <c r="T69" s="162"/>
      <c r="U69" s="162"/>
      <c r="V69" s="162"/>
      <c r="W69" s="162"/>
      <c r="X69" s="1013"/>
      <c r="Y69" s="148"/>
      <c r="Z69" s="149"/>
      <c r="AA69" s="150"/>
      <c r="AB69" s="151" t="s">
        <v>92</v>
      </c>
      <c r="AC69" s="152"/>
      <c r="AD69" s="152"/>
      <c r="AE69" s="153"/>
      <c r="AF69" s="151" t="s">
        <v>93</v>
      </c>
      <c r="AG69" s="152"/>
      <c r="AH69" s="152"/>
      <c r="AI69" s="153"/>
      <c r="AJ69" s="151" t="s">
        <v>94</v>
      </c>
      <c r="AK69" s="152"/>
      <c r="AL69" s="152"/>
      <c r="AM69" s="153"/>
      <c r="AN69" s="151" t="s">
        <v>67</v>
      </c>
      <c r="AO69" s="152"/>
      <c r="AP69" s="152"/>
      <c r="AQ69" s="153"/>
      <c r="AR69" s="154" t="s">
        <v>95</v>
      </c>
      <c r="AS69" s="155"/>
      <c r="AT69" s="155"/>
      <c r="AU69" s="156"/>
      <c r="AV69" s="154" t="s">
        <v>96</v>
      </c>
      <c r="AW69" s="155"/>
      <c r="AX69" s="155"/>
      <c r="AY69" s="710"/>
    </row>
    <row r="70" spans="1:51" s="11" customFormat="1" ht="23.25" customHeight="1" x14ac:dyDescent="0.2">
      <c r="A70" s="73"/>
      <c r="B70" s="74"/>
      <c r="C70" s="74"/>
      <c r="D70" s="74"/>
      <c r="E70" s="74"/>
      <c r="F70" s="75"/>
      <c r="G70" s="133" t="s">
        <v>131</v>
      </c>
      <c r="H70" s="134"/>
      <c r="I70" s="134"/>
      <c r="J70" s="134"/>
      <c r="K70" s="134"/>
      <c r="L70" s="134"/>
      <c r="M70" s="134"/>
      <c r="N70" s="134"/>
      <c r="O70" s="135"/>
      <c r="P70" s="139" t="s">
        <v>132</v>
      </c>
      <c r="Q70" s="140"/>
      <c r="R70" s="140"/>
      <c r="S70" s="140"/>
      <c r="T70" s="140"/>
      <c r="U70" s="140"/>
      <c r="V70" s="140"/>
      <c r="W70" s="140"/>
      <c r="X70" s="141"/>
      <c r="Y70" s="145" t="s">
        <v>99</v>
      </c>
      <c r="Z70" s="146"/>
      <c r="AA70" s="147"/>
      <c r="AB70" s="1097" t="s">
        <v>16</v>
      </c>
      <c r="AC70" s="1098"/>
      <c r="AD70" s="1098"/>
      <c r="AE70" s="1099"/>
      <c r="AF70" s="365" t="s">
        <v>16</v>
      </c>
      <c r="AG70" s="366"/>
      <c r="AH70" s="366"/>
      <c r="AI70" s="367"/>
      <c r="AJ70" s="365" t="s">
        <v>16</v>
      </c>
      <c r="AK70" s="366"/>
      <c r="AL70" s="366"/>
      <c r="AM70" s="367"/>
      <c r="AN70" s="365">
        <v>0</v>
      </c>
      <c r="AO70" s="366"/>
      <c r="AP70" s="366"/>
      <c r="AQ70" s="367"/>
      <c r="AR70" s="365" t="s">
        <v>16</v>
      </c>
      <c r="AS70" s="366"/>
      <c r="AT70" s="366"/>
      <c r="AU70" s="367"/>
      <c r="AV70" s="365" t="s">
        <v>16</v>
      </c>
      <c r="AW70" s="366"/>
      <c r="AX70" s="366"/>
      <c r="AY70" s="371"/>
    </row>
    <row r="71" spans="1:51" s="11" customFormat="1" ht="23.25" customHeight="1" x14ac:dyDescent="0.2">
      <c r="A71" s="76"/>
      <c r="B71" s="77"/>
      <c r="C71" s="77"/>
      <c r="D71" s="77"/>
      <c r="E71" s="77"/>
      <c r="F71" s="78"/>
      <c r="G71" s="136"/>
      <c r="H71" s="137"/>
      <c r="I71" s="137"/>
      <c r="J71" s="137"/>
      <c r="K71" s="137"/>
      <c r="L71" s="137"/>
      <c r="M71" s="137"/>
      <c r="N71" s="137"/>
      <c r="O71" s="138"/>
      <c r="P71" s="142"/>
      <c r="Q71" s="143"/>
      <c r="R71" s="143"/>
      <c r="S71" s="143"/>
      <c r="T71" s="143"/>
      <c r="U71" s="143"/>
      <c r="V71" s="143"/>
      <c r="W71" s="143"/>
      <c r="X71" s="144"/>
      <c r="Y71" s="1042" t="s">
        <v>100</v>
      </c>
      <c r="Z71" s="1043"/>
      <c r="AA71" s="1044"/>
      <c r="AB71" s="1097" t="s">
        <v>16</v>
      </c>
      <c r="AC71" s="1098"/>
      <c r="AD71" s="1098"/>
      <c r="AE71" s="1099"/>
      <c r="AF71" s="365" t="s">
        <v>16</v>
      </c>
      <c r="AG71" s="366"/>
      <c r="AH71" s="366"/>
      <c r="AI71" s="367"/>
      <c r="AJ71" s="365" t="s">
        <v>16</v>
      </c>
      <c r="AK71" s="366"/>
      <c r="AL71" s="366"/>
      <c r="AM71" s="367"/>
      <c r="AN71" s="365">
        <v>0</v>
      </c>
      <c r="AO71" s="366"/>
      <c r="AP71" s="366"/>
      <c r="AQ71" s="367"/>
      <c r="AR71" s="365" t="s">
        <v>16</v>
      </c>
      <c r="AS71" s="366"/>
      <c r="AT71" s="366"/>
      <c r="AU71" s="367"/>
      <c r="AV71" s="365" t="s">
        <v>16</v>
      </c>
      <c r="AW71" s="366"/>
      <c r="AX71" s="366"/>
      <c r="AY71" s="371"/>
    </row>
    <row r="72" spans="1:51" s="11" customFormat="1" ht="13.5" customHeight="1" x14ac:dyDescent="0.2">
      <c r="A72" s="48"/>
      <c r="B72" s="49"/>
      <c r="C72" s="49"/>
      <c r="D72" s="49"/>
      <c r="E72" s="49"/>
      <c r="F72" s="50"/>
      <c r="G72" s="234"/>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6"/>
    </row>
    <row r="73" spans="1:51" s="11" customFormat="1" ht="83.4" customHeight="1" x14ac:dyDescent="0.2">
      <c r="A73" s="131" t="s">
        <v>88</v>
      </c>
      <c r="B73" s="132"/>
      <c r="C73" s="64" t="s">
        <v>133</v>
      </c>
      <c r="D73" s="65"/>
      <c r="E73" s="65"/>
      <c r="F73" s="66"/>
      <c r="G73" s="67" t="s">
        <v>469</v>
      </c>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9"/>
    </row>
    <row r="74" spans="1:51" s="11" customFormat="1" ht="13.5" customHeight="1" x14ac:dyDescent="0.2">
      <c r="A74" s="70" t="s">
        <v>134</v>
      </c>
      <c r="B74" s="71"/>
      <c r="C74" s="71"/>
      <c r="D74" s="71"/>
      <c r="E74" s="71"/>
      <c r="F74" s="72"/>
      <c r="G74" s="79" t="s">
        <v>103</v>
      </c>
      <c r="H74" s="80"/>
      <c r="I74" s="80"/>
      <c r="J74" s="80"/>
      <c r="K74" s="80"/>
      <c r="L74" s="80"/>
      <c r="M74" s="80"/>
      <c r="N74" s="80"/>
      <c r="O74" s="81"/>
      <c r="P74" s="85" t="s">
        <v>104</v>
      </c>
      <c r="Q74" s="80"/>
      <c r="R74" s="80"/>
      <c r="S74" s="80"/>
      <c r="T74" s="80"/>
      <c r="U74" s="80"/>
      <c r="V74" s="80"/>
      <c r="W74" s="80"/>
      <c r="X74" s="81"/>
      <c r="Y74" s="87"/>
      <c r="Z74" s="88"/>
      <c r="AA74" s="89"/>
      <c r="AB74" s="85" t="s">
        <v>92</v>
      </c>
      <c r="AC74" s="80"/>
      <c r="AD74" s="80"/>
      <c r="AE74" s="81"/>
      <c r="AF74" s="85" t="s">
        <v>93</v>
      </c>
      <c r="AG74" s="80"/>
      <c r="AH74" s="80"/>
      <c r="AI74" s="81"/>
      <c r="AJ74" s="85" t="s">
        <v>94</v>
      </c>
      <c r="AK74" s="80"/>
      <c r="AL74" s="80"/>
      <c r="AM74" s="81"/>
      <c r="AN74" s="85" t="s">
        <v>67</v>
      </c>
      <c r="AO74" s="80"/>
      <c r="AP74" s="80"/>
      <c r="AQ74" s="81"/>
      <c r="AR74" s="93" t="s">
        <v>105</v>
      </c>
      <c r="AS74" s="94"/>
      <c r="AT74" s="94"/>
      <c r="AU74" s="94"/>
      <c r="AV74" s="94"/>
      <c r="AW74" s="94"/>
      <c r="AX74" s="94"/>
      <c r="AY74" s="95"/>
    </row>
    <row r="75" spans="1:51" s="11" customFormat="1" ht="13.5" customHeight="1" x14ac:dyDescent="0.2">
      <c r="A75" s="73"/>
      <c r="B75" s="74"/>
      <c r="C75" s="74"/>
      <c r="D75" s="74"/>
      <c r="E75" s="74"/>
      <c r="F75" s="75"/>
      <c r="G75" s="82"/>
      <c r="H75" s="83"/>
      <c r="I75" s="83"/>
      <c r="J75" s="83"/>
      <c r="K75" s="83"/>
      <c r="L75" s="83"/>
      <c r="M75" s="83"/>
      <c r="N75" s="83"/>
      <c r="O75" s="84"/>
      <c r="P75" s="86"/>
      <c r="Q75" s="83"/>
      <c r="R75" s="83"/>
      <c r="S75" s="83"/>
      <c r="T75" s="83"/>
      <c r="U75" s="83"/>
      <c r="V75" s="83"/>
      <c r="W75" s="83"/>
      <c r="X75" s="84"/>
      <c r="Y75" s="90"/>
      <c r="Z75" s="91"/>
      <c r="AA75" s="92"/>
      <c r="AB75" s="86"/>
      <c r="AC75" s="83"/>
      <c r="AD75" s="83"/>
      <c r="AE75" s="84"/>
      <c r="AF75" s="86"/>
      <c r="AG75" s="83"/>
      <c r="AH75" s="83"/>
      <c r="AI75" s="84"/>
      <c r="AJ75" s="86"/>
      <c r="AK75" s="83"/>
      <c r="AL75" s="83"/>
      <c r="AM75" s="84"/>
      <c r="AN75" s="86"/>
      <c r="AO75" s="83"/>
      <c r="AP75" s="83"/>
      <c r="AQ75" s="84"/>
      <c r="AR75" s="96"/>
      <c r="AS75" s="97"/>
      <c r="AT75" s="97"/>
      <c r="AU75" s="97"/>
      <c r="AV75" s="98">
        <v>7</v>
      </c>
      <c r="AW75" s="98"/>
      <c r="AX75" s="83" t="s">
        <v>106</v>
      </c>
      <c r="AY75" s="99"/>
    </row>
    <row r="76" spans="1:51" s="11" customFormat="1" ht="30" customHeight="1" x14ac:dyDescent="0.2">
      <c r="A76" s="73"/>
      <c r="B76" s="74"/>
      <c r="C76" s="74"/>
      <c r="D76" s="74"/>
      <c r="E76" s="74"/>
      <c r="F76" s="75"/>
      <c r="G76" s="100" t="s">
        <v>471</v>
      </c>
      <c r="H76" s="101"/>
      <c r="I76" s="101"/>
      <c r="J76" s="101"/>
      <c r="K76" s="101"/>
      <c r="L76" s="101"/>
      <c r="M76" s="101"/>
      <c r="N76" s="101"/>
      <c r="O76" s="102"/>
      <c r="P76" s="109" t="s">
        <v>472</v>
      </c>
      <c r="Q76" s="101"/>
      <c r="R76" s="101"/>
      <c r="S76" s="101"/>
      <c r="T76" s="101"/>
      <c r="U76" s="101"/>
      <c r="V76" s="101"/>
      <c r="W76" s="101"/>
      <c r="X76" s="102"/>
      <c r="Y76" s="112" t="s">
        <v>107</v>
      </c>
      <c r="Z76" s="113"/>
      <c r="AA76" s="114"/>
      <c r="AB76" s="115" t="s">
        <v>108</v>
      </c>
      <c r="AC76" s="116"/>
      <c r="AD76" s="116"/>
      <c r="AE76" s="117"/>
      <c r="AF76" s="118">
        <v>1772</v>
      </c>
      <c r="AG76" s="119"/>
      <c r="AH76" s="119"/>
      <c r="AI76" s="120"/>
      <c r="AJ76" s="118">
        <v>2260</v>
      </c>
      <c r="AK76" s="119"/>
      <c r="AL76" s="119"/>
      <c r="AM76" s="120"/>
      <c r="AN76" s="118">
        <v>3045</v>
      </c>
      <c r="AO76" s="119"/>
      <c r="AP76" s="119"/>
      <c r="AQ76" s="120"/>
      <c r="AR76" s="118" t="s">
        <v>16</v>
      </c>
      <c r="AS76" s="119"/>
      <c r="AT76" s="119"/>
      <c r="AU76" s="119"/>
      <c r="AV76" s="119"/>
      <c r="AW76" s="119"/>
      <c r="AX76" s="119"/>
      <c r="AY76" s="121"/>
    </row>
    <row r="77" spans="1:51" s="11" customFormat="1" ht="30" customHeight="1" x14ac:dyDescent="0.2">
      <c r="A77" s="73"/>
      <c r="B77" s="74"/>
      <c r="C77" s="74"/>
      <c r="D77" s="74"/>
      <c r="E77" s="74"/>
      <c r="F77" s="75"/>
      <c r="G77" s="103"/>
      <c r="H77" s="104"/>
      <c r="I77" s="104"/>
      <c r="J77" s="104"/>
      <c r="K77" s="104"/>
      <c r="L77" s="104"/>
      <c r="M77" s="104"/>
      <c r="N77" s="104"/>
      <c r="O77" s="105"/>
      <c r="P77" s="110"/>
      <c r="Q77" s="104"/>
      <c r="R77" s="104"/>
      <c r="S77" s="104"/>
      <c r="T77" s="104"/>
      <c r="U77" s="104"/>
      <c r="V77" s="104"/>
      <c r="W77" s="104"/>
      <c r="X77" s="105"/>
      <c r="Y77" s="122" t="s">
        <v>109</v>
      </c>
      <c r="Z77" s="123"/>
      <c r="AA77" s="124"/>
      <c r="AB77" s="115" t="s">
        <v>108</v>
      </c>
      <c r="AC77" s="116"/>
      <c r="AD77" s="116"/>
      <c r="AE77" s="117"/>
      <c r="AF77" s="118" t="s">
        <v>16</v>
      </c>
      <c r="AG77" s="119"/>
      <c r="AH77" s="119"/>
      <c r="AI77" s="120"/>
      <c r="AJ77" s="118" t="s">
        <v>16</v>
      </c>
      <c r="AK77" s="119"/>
      <c r="AL77" s="119"/>
      <c r="AM77" s="120"/>
      <c r="AN77" s="118" t="s">
        <v>16</v>
      </c>
      <c r="AO77" s="119"/>
      <c r="AP77" s="119"/>
      <c r="AQ77" s="120"/>
      <c r="AR77" s="118">
        <v>2200</v>
      </c>
      <c r="AS77" s="119"/>
      <c r="AT77" s="119"/>
      <c r="AU77" s="119"/>
      <c r="AV77" s="119"/>
      <c r="AW77" s="119"/>
      <c r="AX77" s="119"/>
      <c r="AY77" s="121"/>
    </row>
    <row r="78" spans="1:51" s="11" customFormat="1" ht="65.400000000000006" customHeight="1" x14ac:dyDescent="0.2">
      <c r="A78" s="76"/>
      <c r="B78" s="77"/>
      <c r="C78" s="77"/>
      <c r="D78" s="77"/>
      <c r="E78" s="77"/>
      <c r="F78" s="78"/>
      <c r="G78" s="106"/>
      <c r="H78" s="107"/>
      <c r="I78" s="107"/>
      <c r="J78" s="107"/>
      <c r="K78" s="107"/>
      <c r="L78" s="107"/>
      <c r="M78" s="107"/>
      <c r="N78" s="107"/>
      <c r="O78" s="108"/>
      <c r="P78" s="111"/>
      <c r="Q78" s="107"/>
      <c r="R78" s="107"/>
      <c r="S78" s="107"/>
      <c r="T78" s="107"/>
      <c r="U78" s="107"/>
      <c r="V78" s="107"/>
      <c r="W78" s="107"/>
      <c r="X78" s="108"/>
      <c r="Y78" s="122" t="s">
        <v>110</v>
      </c>
      <c r="Z78" s="123"/>
      <c r="AA78" s="124"/>
      <c r="AB78" s="115" t="s">
        <v>111</v>
      </c>
      <c r="AC78" s="116"/>
      <c r="AD78" s="116"/>
      <c r="AE78" s="117"/>
      <c r="AF78" s="118" t="s">
        <v>16</v>
      </c>
      <c r="AG78" s="119"/>
      <c r="AH78" s="119"/>
      <c r="AI78" s="120"/>
      <c r="AJ78" s="118" t="s">
        <v>16</v>
      </c>
      <c r="AK78" s="119"/>
      <c r="AL78" s="119"/>
      <c r="AM78" s="120"/>
      <c r="AN78" s="118" t="s">
        <v>16</v>
      </c>
      <c r="AO78" s="119"/>
      <c r="AP78" s="119"/>
      <c r="AQ78" s="120"/>
      <c r="AR78" s="118" t="s">
        <v>16</v>
      </c>
      <c r="AS78" s="119"/>
      <c r="AT78" s="119"/>
      <c r="AU78" s="119"/>
      <c r="AV78" s="119"/>
      <c r="AW78" s="119"/>
      <c r="AX78" s="119"/>
      <c r="AY78" s="121"/>
    </row>
    <row r="79" spans="1:51" s="11" customFormat="1" ht="106.5" customHeight="1" x14ac:dyDescent="0.2">
      <c r="A79" s="125" t="s">
        <v>112</v>
      </c>
      <c r="B79" s="126"/>
      <c r="C79" s="126"/>
      <c r="D79" s="126"/>
      <c r="E79" s="126"/>
      <c r="F79" s="127"/>
      <c r="G79" s="128" t="s">
        <v>468</v>
      </c>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30"/>
    </row>
    <row r="80" spans="1:51" s="11" customFormat="1" ht="13.5" customHeight="1" x14ac:dyDescent="0.2">
      <c r="A80" s="48"/>
      <c r="B80" s="49"/>
      <c r="C80" s="49"/>
      <c r="D80" s="49"/>
      <c r="E80" s="49"/>
      <c r="F80" s="50"/>
      <c r="G80" s="51"/>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row>
    <row r="81" spans="1:51" s="11" customFormat="1" ht="89.25" customHeight="1" x14ac:dyDescent="0.2">
      <c r="A81" s="131" t="s">
        <v>88</v>
      </c>
      <c r="B81" s="132"/>
      <c r="C81" s="64" t="s">
        <v>135</v>
      </c>
      <c r="D81" s="65"/>
      <c r="E81" s="65"/>
      <c r="F81" s="66"/>
      <c r="G81" s="242" t="s">
        <v>470</v>
      </c>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4"/>
    </row>
    <row r="82" spans="1:51" s="11" customFormat="1" ht="18.75" customHeight="1" x14ac:dyDescent="0.2">
      <c r="A82" s="70" t="s">
        <v>136</v>
      </c>
      <c r="B82" s="71"/>
      <c r="C82" s="71"/>
      <c r="D82" s="71"/>
      <c r="E82" s="71"/>
      <c r="F82" s="72"/>
      <c r="G82" s="342" t="s">
        <v>115</v>
      </c>
      <c r="H82" s="343"/>
      <c r="I82" s="343"/>
      <c r="J82" s="343"/>
      <c r="K82" s="343"/>
      <c r="L82" s="343"/>
      <c r="M82" s="343"/>
      <c r="N82" s="343"/>
      <c r="O82" s="344"/>
      <c r="P82" s="918" t="s">
        <v>116</v>
      </c>
      <c r="Q82" s="343"/>
      <c r="R82" s="343"/>
      <c r="S82" s="343"/>
      <c r="T82" s="343"/>
      <c r="U82" s="343"/>
      <c r="V82" s="343"/>
      <c r="W82" s="343"/>
      <c r="X82" s="344"/>
      <c r="Y82" s="1016" t="s">
        <v>117</v>
      </c>
      <c r="Z82" s="1017"/>
      <c r="AA82" s="1018"/>
      <c r="AB82" s="1032" t="s">
        <v>118</v>
      </c>
      <c r="AC82" s="1033"/>
      <c r="AD82" s="1033"/>
      <c r="AE82" s="1071"/>
      <c r="AF82" s="1022" t="s">
        <v>119</v>
      </c>
      <c r="AG82" s="1023"/>
      <c r="AH82" s="1023"/>
      <c r="AI82" s="1024"/>
      <c r="AJ82" s="1022" t="s">
        <v>120</v>
      </c>
      <c r="AK82" s="1023"/>
      <c r="AL82" s="1023"/>
      <c r="AM82" s="1028"/>
      <c r="AN82" s="1030" t="s">
        <v>121</v>
      </c>
      <c r="AO82" s="1023"/>
      <c r="AP82" s="1023"/>
      <c r="AQ82" s="1028"/>
      <c r="AR82" s="1032" t="s">
        <v>122</v>
      </c>
      <c r="AS82" s="1033"/>
      <c r="AT82" s="1033"/>
      <c r="AU82" s="1033"/>
      <c r="AV82" s="1033"/>
      <c r="AW82" s="1033"/>
      <c r="AX82" s="1033"/>
      <c r="AY82" s="1034"/>
    </row>
    <row r="83" spans="1:51" s="11" customFormat="1" ht="18.75" customHeight="1" x14ac:dyDescent="0.2">
      <c r="A83" s="73"/>
      <c r="B83" s="74"/>
      <c r="C83" s="74"/>
      <c r="D83" s="74"/>
      <c r="E83" s="74"/>
      <c r="F83" s="75"/>
      <c r="G83" s="345"/>
      <c r="H83" s="346"/>
      <c r="I83" s="346"/>
      <c r="J83" s="346"/>
      <c r="K83" s="346"/>
      <c r="L83" s="346"/>
      <c r="M83" s="346"/>
      <c r="N83" s="346"/>
      <c r="O83" s="347"/>
      <c r="P83" s="919"/>
      <c r="Q83" s="920"/>
      <c r="R83" s="920"/>
      <c r="S83" s="920"/>
      <c r="T83" s="920"/>
      <c r="U83" s="920"/>
      <c r="V83" s="920"/>
      <c r="W83" s="920"/>
      <c r="X83" s="921"/>
      <c r="Y83" s="1019"/>
      <c r="Z83" s="1020"/>
      <c r="AA83" s="1021"/>
      <c r="AB83" s="1072"/>
      <c r="AC83" s="1073"/>
      <c r="AD83" s="1073"/>
      <c r="AE83" s="1074"/>
      <c r="AF83" s="1025"/>
      <c r="AG83" s="1026"/>
      <c r="AH83" s="1026"/>
      <c r="AI83" s="1027"/>
      <c r="AJ83" s="1025"/>
      <c r="AK83" s="1026"/>
      <c r="AL83" s="1026"/>
      <c r="AM83" s="1029"/>
      <c r="AN83" s="1031"/>
      <c r="AO83" s="1026"/>
      <c r="AP83" s="1026"/>
      <c r="AQ83" s="1029"/>
      <c r="AR83" s="1075" t="s">
        <v>117</v>
      </c>
      <c r="AS83" s="346"/>
      <c r="AT83" s="346"/>
      <c r="AU83" s="346"/>
      <c r="AV83" s="1035">
        <v>15</v>
      </c>
      <c r="AW83" s="1035"/>
      <c r="AX83" s="1001" t="s">
        <v>123</v>
      </c>
      <c r="AY83" s="1002"/>
    </row>
    <row r="84" spans="1:51" s="11" customFormat="1" ht="30" customHeight="1" x14ac:dyDescent="0.2">
      <c r="A84" s="73"/>
      <c r="B84" s="74"/>
      <c r="C84" s="74"/>
      <c r="D84" s="74"/>
      <c r="E84" s="74"/>
      <c r="F84" s="75"/>
      <c r="G84" s="1045" t="s">
        <v>464</v>
      </c>
      <c r="H84" s="349"/>
      <c r="I84" s="349"/>
      <c r="J84" s="349"/>
      <c r="K84" s="349"/>
      <c r="L84" s="349"/>
      <c r="M84" s="349"/>
      <c r="N84" s="349"/>
      <c r="O84" s="350"/>
      <c r="P84" s="348" t="s">
        <v>466</v>
      </c>
      <c r="Q84" s="349"/>
      <c r="R84" s="349"/>
      <c r="S84" s="349"/>
      <c r="T84" s="349"/>
      <c r="U84" s="349"/>
      <c r="V84" s="349"/>
      <c r="W84" s="349"/>
      <c r="X84" s="350"/>
      <c r="Y84" s="875" t="s">
        <v>107</v>
      </c>
      <c r="Z84" s="876"/>
      <c r="AA84" s="877"/>
      <c r="AB84" s="195" t="s">
        <v>108</v>
      </c>
      <c r="AC84" s="196"/>
      <c r="AD84" s="196"/>
      <c r="AE84" s="197"/>
      <c r="AF84" s="189">
        <v>311</v>
      </c>
      <c r="AG84" s="190"/>
      <c r="AH84" s="190"/>
      <c r="AI84" s="191"/>
      <c r="AJ84" s="189">
        <v>330</v>
      </c>
      <c r="AK84" s="190"/>
      <c r="AL84" s="190"/>
      <c r="AM84" s="191"/>
      <c r="AN84" s="189" t="s">
        <v>16</v>
      </c>
      <c r="AO84" s="190"/>
      <c r="AP84" s="190"/>
      <c r="AQ84" s="191"/>
      <c r="AR84" s="189" t="s">
        <v>16</v>
      </c>
      <c r="AS84" s="190"/>
      <c r="AT84" s="190"/>
      <c r="AU84" s="190"/>
      <c r="AV84" s="190"/>
      <c r="AW84" s="190"/>
      <c r="AX84" s="190"/>
      <c r="AY84" s="945"/>
    </row>
    <row r="85" spans="1:51" s="11" customFormat="1" ht="30" customHeight="1" x14ac:dyDescent="0.2">
      <c r="A85" s="73"/>
      <c r="B85" s="74"/>
      <c r="C85" s="74"/>
      <c r="D85" s="74"/>
      <c r="E85" s="74"/>
      <c r="F85" s="75"/>
      <c r="G85" s="1046"/>
      <c r="H85" s="352"/>
      <c r="I85" s="352"/>
      <c r="J85" s="352"/>
      <c r="K85" s="352"/>
      <c r="L85" s="352"/>
      <c r="M85" s="352"/>
      <c r="N85" s="352"/>
      <c r="O85" s="353"/>
      <c r="P85" s="351"/>
      <c r="Q85" s="352"/>
      <c r="R85" s="352"/>
      <c r="S85" s="352"/>
      <c r="T85" s="352"/>
      <c r="U85" s="352"/>
      <c r="V85" s="352"/>
      <c r="W85" s="352"/>
      <c r="X85" s="353"/>
      <c r="Y85" s="223" t="s">
        <v>109</v>
      </c>
      <c r="Z85" s="224"/>
      <c r="AA85" s="225"/>
      <c r="AB85" s="195" t="s">
        <v>108</v>
      </c>
      <c r="AC85" s="196"/>
      <c r="AD85" s="196"/>
      <c r="AE85" s="197"/>
      <c r="AF85" s="189" t="s">
        <v>16</v>
      </c>
      <c r="AG85" s="190"/>
      <c r="AH85" s="190"/>
      <c r="AI85" s="191"/>
      <c r="AJ85" s="189" t="s">
        <v>16</v>
      </c>
      <c r="AK85" s="190"/>
      <c r="AL85" s="190"/>
      <c r="AM85" s="191"/>
      <c r="AN85" s="189">
        <v>330</v>
      </c>
      <c r="AO85" s="190"/>
      <c r="AP85" s="190"/>
      <c r="AQ85" s="191"/>
      <c r="AR85" s="189">
        <v>330</v>
      </c>
      <c r="AS85" s="190"/>
      <c r="AT85" s="190"/>
      <c r="AU85" s="190"/>
      <c r="AV85" s="190"/>
      <c r="AW85" s="190"/>
      <c r="AX85" s="190"/>
      <c r="AY85" s="945"/>
    </row>
    <row r="86" spans="1:51" s="11" customFormat="1" ht="30" customHeight="1" x14ac:dyDescent="0.2">
      <c r="A86" s="76"/>
      <c r="B86" s="77"/>
      <c r="C86" s="77"/>
      <c r="D86" s="77"/>
      <c r="E86" s="77"/>
      <c r="F86" s="78"/>
      <c r="G86" s="1047"/>
      <c r="H86" s="355"/>
      <c r="I86" s="355"/>
      <c r="J86" s="355"/>
      <c r="K86" s="355"/>
      <c r="L86" s="355"/>
      <c r="M86" s="355"/>
      <c r="N86" s="355"/>
      <c r="O86" s="356"/>
      <c r="P86" s="354"/>
      <c r="Q86" s="355"/>
      <c r="R86" s="355"/>
      <c r="S86" s="355"/>
      <c r="T86" s="355"/>
      <c r="U86" s="355"/>
      <c r="V86" s="355"/>
      <c r="W86" s="355"/>
      <c r="X86" s="356"/>
      <c r="Y86" s="223" t="s">
        <v>110</v>
      </c>
      <c r="Z86" s="224"/>
      <c r="AA86" s="225"/>
      <c r="AB86" s="195" t="s">
        <v>111</v>
      </c>
      <c r="AC86" s="196"/>
      <c r="AD86" s="196"/>
      <c r="AE86" s="197"/>
      <c r="AF86" s="189" t="s">
        <v>16</v>
      </c>
      <c r="AG86" s="190"/>
      <c r="AH86" s="190"/>
      <c r="AI86" s="191"/>
      <c r="AJ86" s="189" t="s">
        <v>16</v>
      </c>
      <c r="AK86" s="190"/>
      <c r="AL86" s="190"/>
      <c r="AM86" s="191"/>
      <c r="AN86" s="189" t="s">
        <v>16</v>
      </c>
      <c r="AO86" s="190"/>
      <c r="AP86" s="190"/>
      <c r="AQ86" s="191"/>
      <c r="AR86" s="189" t="s">
        <v>16</v>
      </c>
      <c r="AS86" s="190"/>
      <c r="AT86" s="190"/>
      <c r="AU86" s="190"/>
      <c r="AV86" s="190"/>
      <c r="AW86" s="190"/>
      <c r="AX86" s="190"/>
      <c r="AY86" s="945"/>
    </row>
    <row r="87" spans="1:51" s="11" customFormat="1" ht="106.5" customHeight="1" x14ac:dyDescent="0.2">
      <c r="A87" s="125" t="s">
        <v>112</v>
      </c>
      <c r="B87" s="126"/>
      <c r="C87" s="126"/>
      <c r="D87" s="126"/>
      <c r="E87" s="126"/>
      <c r="F87" s="127"/>
      <c r="G87" s="226" t="s">
        <v>137</v>
      </c>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8"/>
    </row>
    <row r="88" spans="1:51" s="11" customFormat="1" ht="15" customHeight="1" x14ac:dyDescent="0.2">
      <c r="A88" s="14"/>
      <c r="B88" s="15"/>
      <c r="C88" s="15"/>
      <c r="D88" s="15"/>
      <c r="E88" s="15"/>
      <c r="F88" s="16"/>
      <c r="G88" s="234"/>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6"/>
    </row>
    <row r="89" spans="1:51" s="11" customFormat="1" ht="22.5" hidden="1" customHeight="1" x14ac:dyDescent="0.2">
      <c r="A89" s="268" t="s">
        <v>125</v>
      </c>
      <c r="B89" s="269"/>
      <c r="C89" s="269"/>
      <c r="D89" s="269"/>
      <c r="E89" s="269"/>
      <c r="F89" s="270"/>
      <c r="G89" s="161" t="s">
        <v>126</v>
      </c>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3"/>
    </row>
    <row r="90" spans="1:51" s="11" customFormat="1" ht="47.25" hidden="1" customHeight="1" x14ac:dyDescent="0.2">
      <c r="A90" s="271"/>
      <c r="B90" s="272"/>
      <c r="C90" s="272"/>
      <c r="D90" s="272"/>
      <c r="E90" s="272"/>
      <c r="F90" s="273"/>
      <c r="G90" s="192" t="s">
        <v>16</v>
      </c>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4"/>
    </row>
    <row r="91" spans="1:51" s="11" customFormat="1" ht="22.5" customHeight="1" x14ac:dyDescent="0.2">
      <c r="A91" s="271"/>
      <c r="B91" s="272"/>
      <c r="C91" s="272"/>
      <c r="D91" s="272"/>
      <c r="E91" s="272"/>
      <c r="F91" s="273"/>
      <c r="G91" s="161" t="s">
        <v>138</v>
      </c>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163"/>
    </row>
    <row r="92" spans="1:51" s="11" customFormat="1" ht="56.25" customHeight="1" thickBot="1" x14ac:dyDescent="0.25">
      <c r="A92" s="274"/>
      <c r="B92" s="275"/>
      <c r="C92" s="275"/>
      <c r="D92" s="275"/>
      <c r="E92" s="275"/>
      <c r="F92" s="276"/>
      <c r="G92" s="958"/>
      <c r="H92" s="959"/>
      <c r="I92" s="959"/>
      <c r="J92" s="959"/>
      <c r="K92" s="959"/>
      <c r="L92" s="959"/>
      <c r="M92" s="959"/>
      <c r="N92" s="959"/>
      <c r="O92" s="959"/>
      <c r="P92" s="959"/>
      <c r="Q92" s="959"/>
      <c r="R92" s="959"/>
      <c r="S92" s="959"/>
      <c r="T92" s="959"/>
      <c r="U92" s="959"/>
      <c r="V92" s="959"/>
      <c r="W92" s="959"/>
      <c r="X92" s="959"/>
      <c r="Y92" s="959"/>
      <c r="Z92" s="959"/>
      <c r="AA92" s="959"/>
      <c r="AB92" s="959"/>
      <c r="AC92" s="959"/>
      <c r="AD92" s="959"/>
      <c r="AE92" s="959"/>
      <c r="AF92" s="959"/>
      <c r="AG92" s="959"/>
      <c r="AH92" s="959"/>
      <c r="AI92" s="959"/>
      <c r="AJ92" s="959"/>
      <c r="AK92" s="959"/>
      <c r="AL92" s="959"/>
      <c r="AM92" s="959"/>
      <c r="AN92" s="959"/>
      <c r="AO92" s="959"/>
      <c r="AP92" s="959"/>
      <c r="AQ92" s="959"/>
      <c r="AR92" s="959"/>
      <c r="AS92" s="959"/>
      <c r="AT92" s="959"/>
      <c r="AU92" s="959"/>
      <c r="AV92" s="959"/>
      <c r="AW92" s="959"/>
      <c r="AX92" s="959"/>
      <c r="AY92" s="960"/>
    </row>
    <row r="93" spans="1:51" ht="23.25" customHeight="1" thickBot="1" x14ac:dyDescent="0.25">
      <c r="A93" s="207" t="s">
        <v>139</v>
      </c>
      <c r="B93" s="208"/>
      <c r="C93" s="208"/>
      <c r="D93" s="208"/>
      <c r="E93" s="208"/>
      <c r="F93" s="336"/>
      <c r="G93" s="1015"/>
      <c r="H93" s="1015"/>
      <c r="I93" s="1015"/>
      <c r="J93" s="1015"/>
      <c r="K93" s="1015"/>
      <c r="L93" s="1015"/>
      <c r="M93" s="1015"/>
      <c r="N93" s="1015"/>
      <c r="O93" s="1041" t="s">
        <v>140</v>
      </c>
      <c r="P93" s="996"/>
      <c r="Q93" s="996"/>
      <c r="R93" s="996"/>
      <c r="S93" s="996"/>
      <c r="T93" s="996"/>
      <c r="U93" s="996"/>
      <c r="V93" s="996"/>
      <c r="W93" s="997"/>
      <c r="X93" s="996" t="s">
        <v>141</v>
      </c>
      <c r="Y93" s="996"/>
      <c r="Z93" s="996"/>
      <c r="AA93" s="996"/>
      <c r="AB93" s="996"/>
      <c r="AC93" s="996"/>
      <c r="AD93" s="996"/>
      <c r="AE93" s="996"/>
      <c r="AF93" s="996"/>
      <c r="AG93" s="997"/>
      <c r="AH93" s="996" t="s">
        <v>142</v>
      </c>
      <c r="AI93" s="996"/>
      <c r="AJ93" s="996"/>
      <c r="AK93" s="996"/>
      <c r="AL93" s="996"/>
      <c r="AM93" s="996"/>
      <c r="AN93" s="996"/>
      <c r="AO93" s="996"/>
      <c r="AP93" s="997"/>
      <c r="AQ93" s="996" t="s">
        <v>143</v>
      </c>
      <c r="AR93" s="996"/>
      <c r="AS93" s="996"/>
      <c r="AT93" s="996"/>
      <c r="AU93" s="996"/>
      <c r="AV93" s="996"/>
      <c r="AW93" s="996"/>
      <c r="AX93" s="996"/>
      <c r="AY93" s="998"/>
    </row>
    <row r="94" spans="1:51" ht="23.25" customHeight="1" thickBot="1" x14ac:dyDescent="0.25">
      <c r="A94" s="209"/>
      <c r="B94" s="210"/>
      <c r="C94" s="210"/>
      <c r="D94" s="210"/>
      <c r="E94" s="210"/>
      <c r="F94" s="337"/>
      <c r="G94" s="1039" t="s">
        <v>144</v>
      </c>
      <c r="H94" s="1039"/>
      <c r="I94" s="1039"/>
      <c r="J94" s="1039"/>
      <c r="K94" s="1039"/>
      <c r="L94" s="1039"/>
      <c r="M94" s="1039"/>
      <c r="N94" s="1040"/>
      <c r="O94" s="826">
        <v>0</v>
      </c>
      <c r="P94" s="827"/>
      <c r="Q94" s="827"/>
      <c r="R94" s="827"/>
      <c r="S94" s="827"/>
      <c r="T94" s="827"/>
      <c r="U94" s="827"/>
      <c r="V94" s="827"/>
      <c r="W94" s="1006"/>
      <c r="X94" s="826">
        <f>O108</f>
        <v>0</v>
      </c>
      <c r="Y94" s="827"/>
      <c r="Z94" s="827"/>
      <c r="AA94" s="827"/>
      <c r="AB94" s="827"/>
      <c r="AC94" s="827"/>
      <c r="AD94" s="827"/>
      <c r="AE94" s="827"/>
      <c r="AF94" s="827"/>
      <c r="AG94" s="1006"/>
      <c r="AH94" s="826">
        <f>X108</f>
        <v>0</v>
      </c>
      <c r="AI94" s="827"/>
      <c r="AJ94" s="827"/>
      <c r="AK94" s="827"/>
      <c r="AL94" s="827"/>
      <c r="AM94" s="827"/>
      <c r="AN94" s="827"/>
      <c r="AO94" s="827"/>
      <c r="AP94" s="1006"/>
      <c r="AQ94" s="826">
        <f>AH108</f>
        <v>28159.617784999999</v>
      </c>
      <c r="AR94" s="827"/>
      <c r="AS94" s="827"/>
      <c r="AT94" s="827"/>
      <c r="AU94" s="827"/>
      <c r="AV94" s="827"/>
      <c r="AW94" s="827"/>
      <c r="AX94" s="827"/>
      <c r="AY94" s="828"/>
    </row>
    <row r="95" spans="1:51" ht="23.25" customHeight="1" x14ac:dyDescent="0.2">
      <c r="A95" s="209"/>
      <c r="B95" s="210"/>
      <c r="C95" s="210"/>
      <c r="D95" s="210"/>
      <c r="E95" s="210"/>
      <c r="F95" s="337"/>
      <c r="G95" s="829" t="s">
        <v>145</v>
      </c>
      <c r="H95" s="830"/>
      <c r="I95" s="833" t="s">
        <v>146</v>
      </c>
      <c r="J95" s="834"/>
      <c r="K95" s="834"/>
      <c r="L95" s="834"/>
      <c r="M95" s="834"/>
      <c r="N95" s="835"/>
      <c r="O95" s="510">
        <v>0</v>
      </c>
      <c r="P95" s="511"/>
      <c r="Q95" s="511"/>
      <c r="R95" s="511"/>
      <c r="S95" s="511"/>
      <c r="T95" s="511"/>
      <c r="U95" s="511"/>
      <c r="V95" s="511"/>
      <c r="W95" s="806"/>
      <c r="X95" s="510">
        <v>0</v>
      </c>
      <c r="Y95" s="511"/>
      <c r="Z95" s="511"/>
      <c r="AA95" s="511"/>
      <c r="AB95" s="511"/>
      <c r="AC95" s="511"/>
      <c r="AD95" s="511"/>
      <c r="AE95" s="511"/>
      <c r="AF95" s="511"/>
      <c r="AG95" s="806"/>
      <c r="AH95" s="510">
        <v>30000</v>
      </c>
      <c r="AI95" s="511"/>
      <c r="AJ95" s="511"/>
      <c r="AK95" s="511"/>
      <c r="AL95" s="511"/>
      <c r="AM95" s="511"/>
      <c r="AN95" s="511"/>
      <c r="AO95" s="511"/>
      <c r="AP95" s="806"/>
      <c r="AQ95" s="510">
        <v>0</v>
      </c>
      <c r="AR95" s="511"/>
      <c r="AS95" s="511"/>
      <c r="AT95" s="511"/>
      <c r="AU95" s="511"/>
      <c r="AV95" s="511"/>
      <c r="AW95" s="511"/>
      <c r="AX95" s="511"/>
      <c r="AY95" s="512"/>
    </row>
    <row r="96" spans="1:51" ht="23.25" customHeight="1" x14ac:dyDescent="0.2">
      <c r="A96" s="209"/>
      <c r="B96" s="210"/>
      <c r="C96" s="210"/>
      <c r="D96" s="210"/>
      <c r="E96" s="210"/>
      <c r="F96" s="337"/>
      <c r="G96" s="829"/>
      <c r="H96" s="830"/>
      <c r="I96" s="811" t="s">
        <v>147</v>
      </c>
      <c r="J96" s="812"/>
      <c r="K96" s="812"/>
      <c r="L96" s="812"/>
      <c r="M96" s="812"/>
      <c r="N96" s="812"/>
      <c r="O96" s="590">
        <v>0</v>
      </c>
      <c r="P96" s="590"/>
      <c r="Q96" s="590"/>
      <c r="R96" s="590"/>
      <c r="S96" s="590"/>
      <c r="T96" s="590"/>
      <c r="U96" s="590"/>
      <c r="V96" s="590"/>
      <c r="W96" s="591"/>
      <c r="X96" s="590">
        <v>0</v>
      </c>
      <c r="Y96" s="590"/>
      <c r="Z96" s="590"/>
      <c r="AA96" s="590"/>
      <c r="AB96" s="590"/>
      <c r="AC96" s="590"/>
      <c r="AD96" s="590"/>
      <c r="AE96" s="590"/>
      <c r="AF96" s="590"/>
      <c r="AG96" s="591"/>
      <c r="AH96" s="590">
        <v>0</v>
      </c>
      <c r="AI96" s="590"/>
      <c r="AJ96" s="590"/>
      <c r="AK96" s="590"/>
      <c r="AL96" s="590"/>
      <c r="AM96" s="590"/>
      <c r="AN96" s="590"/>
      <c r="AO96" s="590"/>
      <c r="AP96" s="591"/>
      <c r="AQ96" s="590">
        <v>0</v>
      </c>
      <c r="AR96" s="590"/>
      <c r="AS96" s="590"/>
      <c r="AT96" s="590"/>
      <c r="AU96" s="590"/>
      <c r="AV96" s="590"/>
      <c r="AW96" s="590"/>
      <c r="AX96" s="590"/>
      <c r="AY96" s="603"/>
    </row>
    <row r="97" spans="1:53" ht="23.25" customHeight="1" x14ac:dyDescent="0.2">
      <c r="A97" s="209"/>
      <c r="B97" s="210"/>
      <c r="C97" s="210"/>
      <c r="D97" s="210"/>
      <c r="E97" s="210"/>
      <c r="F97" s="337"/>
      <c r="G97" s="829"/>
      <c r="H97" s="830"/>
      <c r="I97" s="813" t="s">
        <v>148</v>
      </c>
      <c r="J97" s="814"/>
      <c r="K97" s="814"/>
      <c r="L97" s="814"/>
      <c r="M97" s="814"/>
      <c r="N97" s="815"/>
      <c r="O97" s="816">
        <v>0</v>
      </c>
      <c r="P97" s="817"/>
      <c r="Q97" s="817"/>
      <c r="R97" s="817"/>
      <c r="S97" s="817"/>
      <c r="T97" s="817"/>
      <c r="U97" s="817"/>
      <c r="V97" s="817"/>
      <c r="W97" s="818"/>
      <c r="X97" s="816">
        <v>0</v>
      </c>
      <c r="Y97" s="817"/>
      <c r="Z97" s="817"/>
      <c r="AA97" s="817"/>
      <c r="AB97" s="817"/>
      <c r="AC97" s="817"/>
      <c r="AD97" s="817"/>
      <c r="AE97" s="817"/>
      <c r="AF97" s="817"/>
      <c r="AG97" s="818"/>
      <c r="AH97" s="816">
        <v>0</v>
      </c>
      <c r="AI97" s="817"/>
      <c r="AJ97" s="817"/>
      <c r="AK97" s="817"/>
      <c r="AL97" s="817"/>
      <c r="AM97" s="817"/>
      <c r="AN97" s="817"/>
      <c r="AO97" s="817"/>
      <c r="AP97" s="818"/>
      <c r="AQ97" s="816">
        <v>0</v>
      </c>
      <c r="AR97" s="817"/>
      <c r="AS97" s="817"/>
      <c r="AT97" s="817"/>
      <c r="AU97" s="817"/>
      <c r="AV97" s="817"/>
      <c r="AW97" s="817"/>
      <c r="AX97" s="817"/>
      <c r="AY97" s="825"/>
    </row>
    <row r="98" spans="1:53" ht="23.25" hidden="1" customHeight="1" x14ac:dyDescent="0.2">
      <c r="A98" s="209"/>
      <c r="B98" s="210"/>
      <c r="C98" s="210"/>
      <c r="D98" s="210"/>
      <c r="E98" s="210"/>
      <c r="F98" s="337"/>
      <c r="G98" s="829"/>
      <c r="H98" s="830"/>
      <c r="I98" s="811" t="s">
        <v>149</v>
      </c>
      <c r="J98" s="812"/>
      <c r="K98" s="812"/>
      <c r="L98" s="812"/>
      <c r="M98" s="812"/>
      <c r="N98" s="812"/>
      <c r="O98" s="590"/>
      <c r="P98" s="590"/>
      <c r="Q98" s="590"/>
      <c r="R98" s="590"/>
      <c r="S98" s="590"/>
      <c r="T98" s="590"/>
      <c r="U98" s="590"/>
      <c r="V98" s="590"/>
      <c r="W98" s="591"/>
      <c r="X98" s="590"/>
      <c r="Y98" s="590"/>
      <c r="Z98" s="590"/>
      <c r="AA98" s="590"/>
      <c r="AB98" s="590"/>
      <c r="AC98" s="590"/>
      <c r="AD98" s="590"/>
      <c r="AE98" s="590"/>
      <c r="AF98" s="590"/>
      <c r="AG98" s="591"/>
      <c r="AH98" s="590"/>
      <c r="AI98" s="590"/>
      <c r="AJ98" s="590"/>
      <c r="AK98" s="590"/>
      <c r="AL98" s="590"/>
      <c r="AM98" s="590"/>
      <c r="AN98" s="590"/>
      <c r="AO98" s="590"/>
      <c r="AP98" s="591"/>
      <c r="AQ98" s="590"/>
      <c r="AR98" s="590"/>
      <c r="AS98" s="590"/>
      <c r="AT98" s="590"/>
      <c r="AU98" s="590"/>
      <c r="AV98" s="590"/>
      <c r="AW98" s="590"/>
      <c r="AX98" s="590"/>
      <c r="AY98" s="603"/>
    </row>
    <row r="99" spans="1:53" ht="23.25" hidden="1" customHeight="1" x14ac:dyDescent="0.2">
      <c r="A99" s="209"/>
      <c r="B99" s="210"/>
      <c r="C99" s="210"/>
      <c r="D99" s="210"/>
      <c r="E99" s="210"/>
      <c r="F99" s="337"/>
      <c r="G99" s="829"/>
      <c r="H99" s="830"/>
      <c r="I99" s="813" t="s">
        <v>148</v>
      </c>
      <c r="J99" s="814"/>
      <c r="K99" s="814"/>
      <c r="L99" s="814"/>
      <c r="M99" s="814"/>
      <c r="N99" s="815"/>
      <c r="O99" s="816">
        <v>0</v>
      </c>
      <c r="P99" s="817"/>
      <c r="Q99" s="817"/>
      <c r="R99" s="817"/>
      <c r="S99" s="817"/>
      <c r="T99" s="817"/>
      <c r="U99" s="817"/>
      <c r="V99" s="817"/>
      <c r="W99" s="818"/>
      <c r="X99" s="816">
        <v>0</v>
      </c>
      <c r="Y99" s="817"/>
      <c r="Z99" s="817"/>
      <c r="AA99" s="817"/>
      <c r="AB99" s="817"/>
      <c r="AC99" s="817"/>
      <c r="AD99" s="817"/>
      <c r="AE99" s="817"/>
      <c r="AF99" s="817"/>
      <c r="AG99" s="818"/>
      <c r="AH99" s="816">
        <v>0</v>
      </c>
      <c r="AI99" s="817"/>
      <c r="AJ99" s="817"/>
      <c r="AK99" s="817"/>
      <c r="AL99" s="817"/>
      <c r="AM99" s="817"/>
      <c r="AN99" s="817"/>
      <c r="AO99" s="817"/>
      <c r="AP99" s="818"/>
      <c r="AQ99" s="816">
        <v>0</v>
      </c>
      <c r="AR99" s="817"/>
      <c r="AS99" s="817"/>
      <c r="AT99" s="817"/>
      <c r="AU99" s="817"/>
      <c r="AV99" s="817"/>
      <c r="AW99" s="817"/>
      <c r="AX99" s="817"/>
      <c r="AY99" s="825"/>
    </row>
    <row r="100" spans="1:53" ht="23.25" customHeight="1" x14ac:dyDescent="0.2">
      <c r="A100" s="209"/>
      <c r="B100" s="210"/>
      <c r="C100" s="210"/>
      <c r="D100" s="210"/>
      <c r="E100" s="210"/>
      <c r="F100" s="337"/>
      <c r="G100" s="829"/>
      <c r="H100" s="830"/>
      <c r="I100" s="340" t="s">
        <v>150</v>
      </c>
      <c r="J100" s="340"/>
      <c r="K100" s="340"/>
      <c r="L100" s="340"/>
      <c r="M100" s="340"/>
      <c r="N100" s="340"/>
      <c r="O100" s="440">
        <v>0</v>
      </c>
      <c r="P100" s="440"/>
      <c r="Q100" s="440"/>
      <c r="R100" s="440"/>
      <c r="S100" s="440"/>
      <c r="T100" s="440"/>
      <c r="U100" s="440"/>
      <c r="V100" s="440"/>
      <c r="W100" s="458"/>
      <c r="X100" s="440">
        <v>0</v>
      </c>
      <c r="Y100" s="440"/>
      <c r="Z100" s="440"/>
      <c r="AA100" s="440"/>
      <c r="AB100" s="440"/>
      <c r="AC100" s="440"/>
      <c r="AD100" s="440"/>
      <c r="AE100" s="440"/>
      <c r="AF100" s="440"/>
      <c r="AG100" s="458"/>
      <c r="AH100" s="440">
        <v>0</v>
      </c>
      <c r="AI100" s="440"/>
      <c r="AJ100" s="440"/>
      <c r="AK100" s="440"/>
      <c r="AL100" s="440"/>
      <c r="AM100" s="440"/>
      <c r="AN100" s="440"/>
      <c r="AO100" s="440"/>
      <c r="AP100" s="458"/>
      <c r="AQ100" s="440">
        <v>0</v>
      </c>
      <c r="AR100" s="440"/>
      <c r="AS100" s="440"/>
      <c r="AT100" s="440"/>
      <c r="AU100" s="440"/>
      <c r="AV100" s="440"/>
      <c r="AW100" s="440"/>
      <c r="AX100" s="440"/>
      <c r="AY100" s="441"/>
    </row>
    <row r="101" spans="1:53" ht="23.25" customHeight="1" thickBot="1" x14ac:dyDescent="0.25">
      <c r="A101" s="209"/>
      <c r="B101" s="210"/>
      <c r="C101" s="210"/>
      <c r="D101" s="210"/>
      <c r="E101" s="210"/>
      <c r="F101" s="337"/>
      <c r="G101" s="831"/>
      <c r="H101" s="832"/>
      <c r="I101" s="982" t="s">
        <v>151</v>
      </c>
      <c r="J101" s="983"/>
      <c r="K101" s="983"/>
      <c r="L101" s="983"/>
      <c r="M101" s="983"/>
      <c r="N101" s="984"/>
      <c r="O101" s="490">
        <f>SUM(O95,O96,O98,O100)</f>
        <v>0</v>
      </c>
      <c r="P101" s="490"/>
      <c r="Q101" s="490"/>
      <c r="R101" s="490"/>
      <c r="S101" s="490"/>
      <c r="T101" s="490"/>
      <c r="U101" s="490"/>
      <c r="V101" s="490"/>
      <c r="W101" s="999"/>
      <c r="X101" s="490">
        <f>SUM(X95,X96,X98,X100)</f>
        <v>0</v>
      </c>
      <c r="Y101" s="490"/>
      <c r="Z101" s="490"/>
      <c r="AA101" s="490"/>
      <c r="AB101" s="490"/>
      <c r="AC101" s="490"/>
      <c r="AD101" s="490"/>
      <c r="AE101" s="490"/>
      <c r="AF101" s="490"/>
      <c r="AG101" s="999"/>
      <c r="AH101" s="490">
        <f>SUM(AH95,AH96,AH98,AH100)</f>
        <v>30000</v>
      </c>
      <c r="AI101" s="490"/>
      <c r="AJ101" s="490"/>
      <c r="AK101" s="490"/>
      <c r="AL101" s="490"/>
      <c r="AM101" s="490"/>
      <c r="AN101" s="490"/>
      <c r="AO101" s="490"/>
      <c r="AP101" s="999"/>
      <c r="AQ101" s="1000">
        <f>SUM(AQ95,AQ96,AQ98,AQ100)</f>
        <v>0</v>
      </c>
      <c r="AR101" s="577"/>
      <c r="AS101" s="577"/>
      <c r="AT101" s="577"/>
      <c r="AU101" s="577"/>
      <c r="AV101" s="577"/>
      <c r="AW101" s="577"/>
      <c r="AX101" s="577"/>
      <c r="AY101" s="588"/>
    </row>
    <row r="102" spans="1:53" ht="23.25" customHeight="1" x14ac:dyDescent="0.2">
      <c r="A102" s="209"/>
      <c r="B102" s="210"/>
      <c r="C102" s="210"/>
      <c r="D102" s="210"/>
      <c r="E102" s="210"/>
      <c r="F102" s="337"/>
      <c r="G102" s="953" t="s">
        <v>152</v>
      </c>
      <c r="H102" s="954"/>
      <c r="I102" s="624" t="s">
        <v>153</v>
      </c>
      <c r="J102" s="625"/>
      <c r="K102" s="625"/>
      <c r="L102" s="625"/>
      <c r="M102" s="625"/>
      <c r="N102" s="626"/>
      <c r="O102" s="808">
        <v>0</v>
      </c>
      <c r="P102" s="808"/>
      <c r="Q102" s="808"/>
      <c r="R102" s="808"/>
      <c r="S102" s="808"/>
      <c r="T102" s="808"/>
      <c r="U102" s="808"/>
      <c r="V102" s="808"/>
      <c r="W102" s="809"/>
      <c r="X102" s="808">
        <v>0</v>
      </c>
      <c r="Y102" s="808"/>
      <c r="Z102" s="808"/>
      <c r="AA102" s="808"/>
      <c r="AB102" s="808"/>
      <c r="AC102" s="808"/>
      <c r="AD102" s="808"/>
      <c r="AE102" s="808"/>
      <c r="AF102" s="808"/>
      <c r="AG102" s="809"/>
      <c r="AH102" s="808">
        <v>1787.053684</v>
      </c>
      <c r="AI102" s="808"/>
      <c r="AJ102" s="808"/>
      <c r="AK102" s="808"/>
      <c r="AL102" s="808"/>
      <c r="AM102" s="808"/>
      <c r="AN102" s="808"/>
      <c r="AO102" s="808"/>
      <c r="AP102" s="809"/>
      <c r="AQ102" s="822">
        <v>13800</v>
      </c>
      <c r="AR102" s="808"/>
      <c r="AS102" s="808"/>
      <c r="AT102" s="808"/>
      <c r="AU102" s="808"/>
      <c r="AV102" s="808"/>
      <c r="AW102" s="808"/>
      <c r="AX102" s="808"/>
      <c r="AY102" s="823"/>
    </row>
    <row r="103" spans="1:53" ht="23.25" customHeight="1" x14ac:dyDescent="0.2">
      <c r="A103" s="209"/>
      <c r="B103" s="210"/>
      <c r="C103" s="210"/>
      <c r="D103" s="210"/>
      <c r="E103" s="210"/>
      <c r="F103" s="337"/>
      <c r="G103" s="955"/>
      <c r="H103" s="955"/>
      <c r="I103" s="824" t="s">
        <v>154</v>
      </c>
      <c r="J103" s="824"/>
      <c r="K103" s="824"/>
      <c r="L103" s="824"/>
      <c r="M103" s="824"/>
      <c r="N103" s="824"/>
      <c r="O103" s="807">
        <v>0</v>
      </c>
      <c r="P103" s="807"/>
      <c r="Q103" s="807"/>
      <c r="R103" s="807"/>
      <c r="S103" s="807"/>
      <c r="T103" s="807"/>
      <c r="U103" s="807"/>
      <c r="V103" s="807"/>
      <c r="W103" s="807"/>
      <c r="X103" s="807">
        <v>0</v>
      </c>
      <c r="Y103" s="807"/>
      <c r="Z103" s="807"/>
      <c r="AA103" s="807"/>
      <c r="AB103" s="807"/>
      <c r="AC103" s="807"/>
      <c r="AD103" s="807"/>
      <c r="AE103" s="807"/>
      <c r="AF103" s="807"/>
      <c r="AG103" s="807"/>
      <c r="AH103" s="807">
        <f>8.21859+45.109941</f>
        <v>53.328530999999998</v>
      </c>
      <c r="AI103" s="807"/>
      <c r="AJ103" s="807"/>
      <c r="AK103" s="807"/>
      <c r="AL103" s="807"/>
      <c r="AM103" s="807"/>
      <c r="AN103" s="807"/>
      <c r="AO103" s="807"/>
      <c r="AP103" s="807"/>
      <c r="AQ103" s="807">
        <f>20+44</f>
        <v>64</v>
      </c>
      <c r="AR103" s="807"/>
      <c r="AS103" s="807"/>
      <c r="AT103" s="807"/>
      <c r="AU103" s="807"/>
      <c r="AV103" s="807"/>
      <c r="AW103" s="807"/>
      <c r="AX103" s="807"/>
      <c r="AY103" s="967"/>
    </row>
    <row r="104" spans="1:53" ht="23.25" customHeight="1" x14ac:dyDescent="0.2">
      <c r="A104" s="209"/>
      <c r="B104" s="210"/>
      <c r="C104" s="210"/>
      <c r="D104" s="210"/>
      <c r="E104" s="210"/>
      <c r="F104" s="337"/>
      <c r="G104" s="955"/>
      <c r="H104" s="955"/>
      <c r="I104" s="627" t="s">
        <v>155</v>
      </c>
      <c r="J104" s="627"/>
      <c r="K104" s="627"/>
      <c r="L104" s="627"/>
      <c r="M104" s="627"/>
      <c r="N104" s="627"/>
      <c r="O104" s="596">
        <v>0</v>
      </c>
      <c r="P104" s="596"/>
      <c r="Q104" s="596"/>
      <c r="R104" s="596"/>
      <c r="S104" s="596"/>
      <c r="T104" s="596"/>
      <c r="U104" s="596"/>
      <c r="V104" s="596"/>
      <c r="W104" s="596"/>
      <c r="X104" s="596">
        <v>0</v>
      </c>
      <c r="Y104" s="596"/>
      <c r="Z104" s="596"/>
      <c r="AA104" s="596"/>
      <c r="AB104" s="596"/>
      <c r="AC104" s="596"/>
      <c r="AD104" s="596"/>
      <c r="AE104" s="596"/>
      <c r="AF104" s="596"/>
      <c r="AG104" s="596"/>
      <c r="AH104" s="596">
        <v>4.1086830000000001</v>
      </c>
      <c r="AI104" s="596"/>
      <c r="AJ104" s="596"/>
      <c r="AK104" s="596"/>
      <c r="AL104" s="596"/>
      <c r="AM104" s="596"/>
      <c r="AN104" s="596"/>
      <c r="AO104" s="596"/>
      <c r="AP104" s="596"/>
      <c r="AQ104" s="596">
        <v>10</v>
      </c>
      <c r="AR104" s="596"/>
      <c r="AS104" s="596"/>
      <c r="AT104" s="596"/>
      <c r="AU104" s="596"/>
      <c r="AV104" s="596"/>
      <c r="AW104" s="596"/>
      <c r="AX104" s="596"/>
      <c r="AY104" s="597"/>
    </row>
    <row r="105" spans="1:53" ht="23.25" customHeight="1" x14ac:dyDescent="0.2">
      <c r="A105" s="209"/>
      <c r="B105" s="210"/>
      <c r="C105" s="210"/>
      <c r="D105" s="210"/>
      <c r="E105" s="210"/>
      <c r="F105" s="337"/>
      <c r="G105" s="955"/>
      <c r="H105" s="955"/>
      <c r="I105" s="623" t="s">
        <v>156</v>
      </c>
      <c r="J105" s="623"/>
      <c r="K105" s="623"/>
      <c r="L105" s="623"/>
      <c r="M105" s="623"/>
      <c r="N105" s="623"/>
      <c r="O105" s="616">
        <v>0</v>
      </c>
      <c r="P105" s="616"/>
      <c r="Q105" s="616"/>
      <c r="R105" s="616"/>
      <c r="S105" s="616"/>
      <c r="T105" s="616"/>
      <c r="U105" s="616"/>
      <c r="V105" s="616"/>
      <c r="W105" s="616"/>
      <c r="X105" s="616">
        <v>0</v>
      </c>
      <c r="Y105" s="616"/>
      <c r="Z105" s="616"/>
      <c r="AA105" s="616"/>
      <c r="AB105" s="616"/>
      <c r="AC105" s="616"/>
      <c r="AD105" s="616"/>
      <c r="AE105" s="616"/>
      <c r="AF105" s="616"/>
      <c r="AG105" s="616"/>
      <c r="AH105" s="616">
        <v>4.1099069999999998</v>
      </c>
      <c r="AI105" s="616"/>
      <c r="AJ105" s="616"/>
      <c r="AK105" s="616"/>
      <c r="AL105" s="616"/>
      <c r="AM105" s="616"/>
      <c r="AN105" s="616"/>
      <c r="AO105" s="616"/>
      <c r="AP105" s="616"/>
      <c r="AQ105" s="616">
        <v>10</v>
      </c>
      <c r="AR105" s="616"/>
      <c r="AS105" s="616"/>
      <c r="AT105" s="616"/>
      <c r="AU105" s="616"/>
      <c r="AV105" s="616"/>
      <c r="AW105" s="616"/>
      <c r="AX105" s="616"/>
      <c r="AY105" s="617"/>
    </row>
    <row r="106" spans="1:53" ht="23.25" customHeight="1" thickBot="1" x14ac:dyDescent="0.25">
      <c r="A106" s="209"/>
      <c r="B106" s="210"/>
      <c r="C106" s="210"/>
      <c r="D106" s="210"/>
      <c r="E106" s="210"/>
      <c r="F106" s="337"/>
      <c r="G106" s="956"/>
      <c r="H106" s="957"/>
      <c r="I106" s="618" t="s">
        <v>157</v>
      </c>
      <c r="J106" s="619"/>
      <c r="K106" s="619"/>
      <c r="L106" s="619"/>
      <c r="M106" s="619"/>
      <c r="N106" s="620"/>
      <c r="O106" s="621">
        <f>SUM(O102:W103)</f>
        <v>0</v>
      </c>
      <c r="P106" s="621"/>
      <c r="Q106" s="621"/>
      <c r="R106" s="621"/>
      <c r="S106" s="621"/>
      <c r="T106" s="621"/>
      <c r="U106" s="621"/>
      <c r="V106" s="621"/>
      <c r="W106" s="622"/>
      <c r="X106" s="621">
        <f>SUM(X102:AG103)</f>
        <v>0</v>
      </c>
      <c r="Y106" s="621"/>
      <c r="Z106" s="621"/>
      <c r="AA106" s="621"/>
      <c r="AB106" s="621"/>
      <c r="AC106" s="621"/>
      <c r="AD106" s="621"/>
      <c r="AE106" s="621"/>
      <c r="AF106" s="621"/>
      <c r="AG106" s="622"/>
      <c r="AH106" s="621">
        <f>SUM(AH102:AP103)</f>
        <v>1840.3822150000001</v>
      </c>
      <c r="AI106" s="621"/>
      <c r="AJ106" s="621"/>
      <c r="AK106" s="621"/>
      <c r="AL106" s="621"/>
      <c r="AM106" s="621"/>
      <c r="AN106" s="621"/>
      <c r="AO106" s="621"/>
      <c r="AP106" s="622"/>
      <c r="AQ106" s="928">
        <f>SUM(AQ102:AY103)</f>
        <v>13864</v>
      </c>
      <c r="AR106" s="621"/>
      <c r="AS106" s="621"/>
      <c r="AT106" s="621"/>
      <c r="AU106" s="621"/>
      <c r="AV106" s="621"/>
      <c r="AW106" s="621"/>
      <c r="AX106" s="621"/>
      <c r="AY106" s="929"/>
    </row>
    <row r="107" spans="1:53" ht="23.25" customHeight="1" thickBot="1" x14ac:dyDescent="0.25">
      <c r="A107" s="209"/>
      <c r="B107" s="210"/>
      <c r="C107" s="210"/>
      <c r="D107" s="210"/>
      <c r="E107" s="210"/>
      <c r="F107" s="337"/>
      <c r="G107" s="628" t="s">
        <v>158</v>
      </c>
      <c r="H107" s="628"/>
      <c r="I107" s="628"/>
      <c r="J107" s="628"/>
      <c r="K107" s="628"/>
      <c r="L107" s="628"/>
      <c r="M107" s="628"/>
      <c r="N107" s="629"/>
      <c r="O107" s="493">
        <v>0</v>
      </c>
      <c r="P107" s="493"/>
      <c r="Q107" s="493"/>
      <c r="R107" s="493"/>
      <c r="S107" s="493"/>
      <c r="T107" s="493"/>
      <c r="U107" s="493"/>
      <c r="V107" s="493"/>
      <c r="W107" s="494"/>
      <c r="X107" s="493">
        <v>0</v>
      </c>
      <c r="Y107" s="493"/>
      <c r="Z107" s="493"/>
      <c r="AA107" s="493"/>
      <c r="AB107" s="493"/>
      <c r="AC107" s="493"/>
      <c r="AD107" s="493"/>
      <c r="AE107" s="493"/>
      <c r="AF107" s="493"/>
      <c r="AG107" s="494"/>
      <c r="AH107" s="493">
        <v>0</v>
      </c>
      <c r="AI107" s="493"/>
      <c r="AJ107" s="493"/>
      <c r="AK107" s="493"/>
      <c r="AL107" s="493"/>
      <c r="AM107" s="493"/>
      <c r="AN107" s="493"/>
      <c r="AO107" s="493"/>
      <c r="AP107" s="494"/>
      <c r="AQ107" s="492">
        <v>0</v>
      </c>
      <c r="AR107" s="493"/>
      <c r="AS107" s="493"/>
      <c r="AT107" s="493"/>
      <c r="AU107" s="493"/>
      <c r="AV107" s="493"/>
      <c r="AW107" s="493"/>
      <c r="AX107" s="493"/>
      <c r="AY107" s="946"/>
      <c r="BA107" s="41"/>
    </row>
    <row r="108" spans="1:53" ht="23.25" customHeight="1" x14ac:dyDescent="0.2">
      <c r="A108" s="209"/>
      <c r="B108" s="210"/>
      <c r="C108" s="210"/>
      <c r="D108" s="210"/>
      <c r="E108" s="210"/>
      <c r="F108" s="337"/>
      <c r="G108" s="1003" t="s">
        <v>159</v>
      </c>
      <c r="H108" s="1004"/>
      <c r="I108" s="1004"/>
      <c r="J108" s="1004"/>
      <c r="K108" s="1004"/>
      <c r="L108" s="1004"/>
      <c r="M108" s="1004"/>
      <c r="N108" s="1004"/>
      <c r="O108" s="808">
        <f>O94+O101-O106-O107</f>
        <v>0</v>
      </c>
      <c r="P108" s="808"/>
      <c r="Q108" s="808"/>
      <c r="R108" s="808"/>
      <c r="S108" s="808"/>
      <c r="T108" s="808"/>
      <c r="U108" s="808"/>
      <c r="V108" s="808"/>
      <c r="W108" s="809"/>
      <c r="X108" s="808">
        <f>X94+X101-X106-X107</f>
        <v>0</v>
      </c>
      <c r="Y108" s="808"/>
      <c r="Z108" s="808"/>
      <c r="AA108" s="808"/>
      <c r="AB108" s="808"/>
      <c r="AC108" s="808"/>
      <c r="AD108" s="808"/>
      <c r="AE108" s="808"/>
      <c r="AF108" s="808"/>
      <c r="AG108" s="809"/>
      <c r="AH108" s="808">
        <f>AH94+AH101-AH106-AH107</f>
        <v>28159.617784999999</v>
      </c>
      <c r="AI108" s="808"/>
      <c r="AJ108" s="808"/>
      <c r="AK108" s="808"/>
      <c r="AL108" s="808"/>
      <c r="AM108" s="808"/>
      <c r="AN108" s="808"/>
      <c r="AO108" s="808"/>
      <c r="AP108" s="809"/>
      <c r="AQ108" s="810">
        <f>AQ94+AQ101-AQ106-AQ107</f>
        <v>14295.617784999999</v>
      </c>
      <c r="AR108" s="598"/>
      <c r="AS108" s="598"/>
      <c r="AT108" s="598"/>
      <c r="AU108" s="598"/>
      <c r="AV108" s="598"/>
      <c r="AW108" s="598"/>
      <c r="AX108" s="598"/>
      <c r="AY108" s="602"/>
    </row>
    <row r="109" spans="1:53" ht="23.25" customHeight="1" thickBot="1" x14ac:dyDescent="0.25">
      <c r="A109" s="209"/>
      <c r="B109" s="210"/>
      <c r="C109" s="210"/>
      <c r="D109" s="210"/>
      <c r="E109" s="210"/>
      <c r="F109" s="337"/>
      <c r="G109" s="930"/>
      <c r="H109" s="931"/>
      <c r="I109" s="932" t="s">
        <v>160</v>
      </c>
      <c r="J109" s="932"/>
      <c r="K109" s="932"/>
      <c r="L109" s="932"/>
      <c r="M109" s="932"/>
      <c r="N109" s="932"/>
      <c r="O109" s="933">
        <v>0</v>
      </c>
      <c r="P109" s="934"/>
      <c r="Q109" s="934"/>
      <c r="R109" s="934"/>
      <c r="S109" s="934"/>
      <c r="T109" s="934"/>
      <c r="U109" s="934"/>
      <c r="V109" s="934"/>
      <c r="W109" s="935"/>
      <c r="X109" s="933">
        <v>0</v>
      </c>
      <c r="Y109" s="934"/>
      <c r="Z109" s="934"/>
      <c r="AA109" s="934"/>
      <c r="AB109" s="934"/>
      <c r="AC109" s="934"/>
      <c r="AD109" s="934"/>
      <c r="AE109" s="934"/>
      <c r="AF109" s="934"/>
      <c r="AG109" s="935"/>
      <c r="AH109" s="933">
        <f>AH108</f>
        <v>28159.617784999999</v>
      </c>
      <c r="AI109" s="934"/>
      <c r="AJ109" s="934"/>
      <c r="AK109" s="934"/>
      <c r="AL109" s="934"/>
      <c r="AM109" s="934"/>
      <c r="AN109" s="934"/>
      <c r="AO109" s="934"/>
      <c r="AP109" s="935"/>
      <c r="AQ109" s="933">
        <f>AQ108</f>
        <v>14295.617784999999</v>
      </c>
      <c r="AR109" s="934"/>
      <c r="AS109" s="934"/>
      <c r="AT109" s="934"/>
      <c r="AU109" s="934"/>
      <c r="AV109" s="934"/>
      <c r="AW109" s="934"/>
      <c r="AX109" s="934"/>
      <c r="AY109" s="1005"/>
    </row>
    <row r="110" spans="1:53" ht="23.25" customHeight="1" x14ac:dyDescent="0.2">
      <c r="A110" s="987" t="s">
        <v>161</v>
      </c>
      <c r="B110" s="988"/>
      <c r="C110" s="988"/>
      <c r="D110" s="988"/>
      <c r="E110" s="988"/>
      <c r="F110" s="989"/>
      <c r="G110" s="926" t="s">
        <v>162</v>
      </c>
      <c r="H110" s="927"/>
      <c r="I110" s="927"/>
      <c r="J110" s="927"/>
      <c r="K110" s="927"/>
      <c r="L110" s="927"/>
      <c r="M110" s="927"/>
      <c r="N110" s="927"/>
      <c r="O110" s="592">
        <v>0</v>
      </c>
      <c r="P110" s="592"/>
      <c r="Q110" s="592"/>
      <c r="R110" s="592"/>
      <c r="S110" s="592"/>
      <c r="T110" s="592"/>
      <c r="U110" s="592"/>
      <c r="V110" s="592"/>
      <c r="W110" s="592"/>
      <c r="X110" s="592">
        <v>0</v>
      </c>
      <c r="Y110" s="592"/>
      <c r="Z110" s="592"/>
      <c r="AA110" s="592"/>
      <c r="AB110" s="592"/>
      <c r="AC110" s="592"/>
      <c r="AD110" s="592"/>
      <c r="AE110" s="592"/>
      <c r="AF110" s="592"/>
      <c r="AG110" s="592"/>
      <c r="AH110" s="592">
        <v>0</v>
      </c>
      <c r="AI110" s="592"/>
      <c r="AJ110" s="592"/>
      <c r="AK110" s="592"/>
      <c r="AL110" s="592"/>
      <c r="AM110" s="592"/>
      <c r="AN110" s="592"/>
      <c r="AO110" s="592"/>
      <c r="AP110" s="592"/>
      <c r="AQ110" s="592">
        <v>0</v>
      </c>
      <c r="AR110" s="592"/>
      <c r="AS110" s="592"/>
      <c r="AT110" s="592"/>
      <c r="AU110" s="592"/>
      <c r="AV110" s="592"/>
      <c r="AW110" s="592"/>
      <c r="AX110" s="592"/>
      <c r="AY110" s="593"/>
    </row>
    <row r="111" spans="1:53" ht="23.25" customHeight="1" x14ac:dyDescent="0.2">
      <c r="A111" s="990"/>
      <c r="B111" s="991"/>
      <c r="C111" s="991"/>
      <c r="D111" s="991"/>
      <c r="E111" s="991"/>
      <c r="F111" s="992"/>
      <c r="G111" s="980" t="s">
        <v>163</v>
      </c>
      <c r="H111" s="981"/>
      <c r="I111" s="981"/>
      <c r="J111" s="981"/>
      <c r="K111" s="981"/>
      <c r="L111" s="981"/>
      <c r="M111" s="981"/>
      <c r="N111" s="981"/>
      <c r="O111" s="596">
        <v>0</v>
      </c>
      <c r="P111" s="596"/>
      <c r="Q111" s="596"/>
      <c r="R111" s="596"/>
      <c r="S111" s="596"/>
      <c r="T111" s="596"/>
      <c r="U111" s="596"/>
      <c r="V111" s="596"/>
      <c r="W111" s="596"/>
      <c r="X111" s="596">
        <v>0</v>
      </c>
      <c r="Y111" s="596"/>
      <c r="Z111" s="596"/>
      <c r="AA111" s="596"/>
      <c r="AB111" s="596"/>
      <c r="AC111" s="596"/>
      <c r="AD111" s="596"/>
      <c r="AE111" s="596"/>
      <c r="AF111" s="596"/>
      <c r="AG111" s="596"/>
      <c r="AH111" s="596">
        <v>0</v>
      </c>
      <c r="AI111" s="596"/>
      <c r="AJ111" s="596"/>
      <c r="AK111" s="596"/>
      <c r="AL111" s="596"/>
      <c r="AM111" s="596"/>
      <c r="AN111" s="596"/>
      <c r="AO111" s="596"/>
      <c r="AP111" s="596"/>
      <c r="AQ111" s="596">
        <v>0</v>
      </c>
      <c r="AR111" s="596"/>
      <c r="AS111" s="596"/>
      <c r="AT111" s="596"/>
      <c r="AU111" s="596"/>
      <c r="AV111" s="596"/>
      <c r="AW111" s="596"/>
      <c r="AX111" s="596"/>
      <c r="AY111" s="597"/>
    </row>
    <row r="112" spans="1:53" ht="23.25" customHeight="1" thickBot="1" x14ac:dyDescent="0.25">
      <c r="A112" s="993"/>
      <c r="B112" s="994"/>
      <c r="C112" s="994"/>
      <c r="D112" s="994"/>
      <c r="E112" s="994"/>
      <c r="F112" s="995"/>
      <c r="G112" s="985" t="s">
        <v>164</v>
      </c>
      <c r="H112" s="986"/>
      <c r="I112" s="986"/>
      <c r="J112" s="986"/>
      <c r="K112" s="986"/>
      <c r="L112" s="986"/>
      <c r="M112" s="986"/>
      <c r="N112" s="986"/>
      <c r="O112" s="594">
        <f>SUM(O110:W111)</f>
        <v>0</v>
      </c>
      <c r="P112" s="594"/>
      <c r="Q112" s="594"/>
      <c r="R112" s="594"/>
      <c r="S112" s="594"/>
      <c r="T112" s="594"/>
      <c r="U112" s="594"/>
      <c r="V112" s="594"/>
      <c r="W112" s="594"/>
      <c r="X112" s="594">
        <f>SUM(X110:AG111)</f>
        <v>0</v>
      </c>
      <c r="Y112" s="594"/>
      <c r="Z112" s="594"/>
      <c r="AA112" s="594"/>
      <c r="AB112" s="594"/>
      <c r="AC112" s="594"/>
      <c r="AD112" s="594"/>
      <c r="AE112" s="594"/>
      <c r="AF112" s="594"/>
      <c r="AG112" s="594"/>
      <c r="AH112" s="594">
        <f>SUM(AH110:AP111)</f>
        <v>0</v>
      </c>
      <c r="AI112" s="594"/>
      <c r="AJ112" s="594"/>
      <c r="AK112" s="594"/>
      <c r="AL112" s="594"/>
      <c r="AM112" s="594"/>
      <c r="AN112" s="594"/>
      <c r="AO112" s="594"/>
      <c r="AP112" s="594"/>
      <c r="AQ112" s="594">
        <f>SUM(AQ110:AY111)</f>
        <v>0</v>
      </c>
      <c r="AR112" s="594"/>
      <c r="AS112" s="594"/>
      <c r="AT112" s="594"/>
      <c r="AU112" s="594"/>
      <c r="AV112" s="594"/>
      <c r="AW112" s="594"/>
      <c r="AX112" s="594"/>
      <c r="AY112" s="595"/>
    </row>
    <row r="113" spans="1:51" ht="23.25" customHeight="1" x14ac:dyDescent="0.2">
      <c r="A113" s="207" t="s">
        <v>165</v>
      </c>
      <c r="B113" s="208"/>
      <c r="C113" s="208"/>
      <c r="D113" s="208"/>
      <c r="E113" s="208"/>
      <c r="F113" s="208"/>
      <c r="G113" s="968" t="s">
        <v>166</v>
      </c>
      <c r="H113" s="969"/>
      <c r="I113" s="969"/>
      <c r="J113" s="969"/>
      <c r="K113" s="969"/>
      <c r="L113" s="972" t="s">
        <v>92</v>
      </c>
      <c r="M113" s="972"/>
      <c r="N113" s="972"/>
      <c r="O113" s="974" t="s">
        <v>167</v>
      </c>
      <c r="P113" s="975"/>
      <c r="Q113" s="975"/>
      <c r="R113" s="975"/>
      <c r="S113" s="975"/>
      <c r="T113" s="975"/>
      <c r="U113" s="976"/>
      <c r="V113" s="604" t="s">
        <v>168</v>
      </c>
      <c r="W113" s="605"/>
      <c r="X113" s="605"/>
      <c r="Y113" s="605"/>
      <c r="Z113" s="605"/>
      <c r="AA113" s="605"/>
      <c r="AB113" s="605"/>
      <c r="AC113" s="605"/>
      <c r="AD113" s="605"/>
      <c r="AE113" s="605"/>
      <c r="AF113" s="605"/>
      <c r="AG113" s="605"/>
      <c r="AH113" s="605"/>
      <c r="AI113" s="605"/>
      <c r="AJ113" s="605"/>
      <c r="AK113" s="605"/>
      <c r="AL113" s="605"/>
      <c r="AM113" s="605"/>
      <c r="AN113" s="605"/>
      <c r="AO113" s="605"/>
      <c r="AP113" s="605"/>
      <c r="AQ113" s="605"/>
      <c r="AR113" s="605"/>
      <c r="AS113" s="605"/>
      <c r="AT113" s="605"/>
      <c r="AU113" s="605"/>
      <c r="AV113" s="605"/>
      <c r="AW113" s="605"/>
      <c r="AX113" s="605"/>
      <c r="AY113" s="606"/>
    </row>
    <row r="114" spans="1:51" ht="23.25" customHeight="1" thickBot="1" x14ac:dyDescent="0.25">
      <c r="A114" s="209"/>
      <c r="B114" s="210"/>
      <c r="C114" s="210"/>
      <c r="D114" s="210"/>
      <c r="E114" s="210"/>
      <c r="F114" s="210"/>
      <c r="G114" s="970"/>
      <c r="H114" s="971"/>
      <c r="I114" s="971"/>
      <c r="J114" s="971"/>
      <c r="K114" s="971"/>
      <c r="L114" s="973"/>
      <c r="M114" s="973"/>
      <c r="N114" s="973"/>
      <c r="O114" s="977"/>
      <c r="P114" s="978"/>
      <c r="Q114" s="978"/>
      <c r="R114" s="978"/>
      <c r="S114" s="978"/>
      <c r="T114" s="978"/>
      <c r="U114" s="979"/>
      <c r="V114" s="607" t="s">
        <v>140</v>
      </c>
      <c r="W114" s="608"/>
      <c r="X114" s="608"/>
      <c r="Y114" s="608"/>
      <c r="Z114" s="608"/>
      <c r="AA114" s="609"/>
      <c r="AB114" s="607" t="s">
        <v>141</v>
      </c>
      <c r="AC114" s="608"/>
      <c r="AD114" s="608"/>
      <c r="AE114" s="608"/>
      <c r="AF114" s="608"/>
      <c r="AG114" s="609"/>
      <c r="AH114" s="607" t="s">
        <v>169</v>
      </c>
      <c r="AI114" s="608"/>
      <c r="AJ114" s="608"/>
      <c r="AK114" s="608"/>
      <c r="AL114" s="608"/>
      <c r="AM114" s="609"/>
      <c r="AN114" s="610" t="s">
        <v>170</v>
      </c>
      <c r="AO114" s="611"/>
      <c r="AP114" s="611"/>
      <c r="AQ114" s="611"/>
      <c r="AR114" s="611"/>
      <c r="AS114" s="612"/>
      <c r="AT114" s="613" t="s">
        <v>171</v>
      </c>
      <c r="AU114" s="614"/>
      <c r="AV114" s="614"/>
      <c r="AW114" s="614"/>
      <c r="AX114" s="614"/>
      <c r="AY114" s="615"/>
    </row>
    <row r="115" spans="1:51" ht="23.25" customHeight="1" x14ac:dyDescent="0.2">
      <c r="A115" s="209"/>
      <c r="B115" s="210"/>
      <c r="C115" s="210"/>
      <c r="D115" s="210"/>
      <c r="E115" s="210"/>
      <c r="F115" s="210"/>
      <c r="G115" s="868" t="s">
        <v>172</v>
      </c>
      <c r="H115" s="625"/>
      <c r="I115" s="625"/>
      <c r="J115" s="625"/>
      <c r="K115" s="626"/>
      <c r="L115" s="284" t="s">
        <v>173</v>
      </c>
      <c r="M115" s="284"/>
      <c r="N115" s="284"/>
      <c r="O115" s="600">
        <v>0</v>
      </c>
      <c r="P115" s="601"/>
      <c r="Q115" s="37" t="s">
        <v>174</v>
      </c>
      <c r="R115" s="598">
        <v>0</v>
      </c>
      <c r="S115" s="598"/>
      <c r="T115" s="598"/>
      <c r="U115" s="599"/>
      <c r="V115" s="600">
        <v>0</v>
      </c>
      <c r="W115" s="601"/>
      <c r="X115" s="37" t="s">
        <v>174</v>
      </c>
      <c r="Y115" s="598">
        <v>0</v>
      </c>
      <c r="Z115" s="598"/>
      <c r="AA115" s="599"/>
      <c r="AB115" s="600">
        <v>0</v>
      </c>
      <c r="AC115" s="601"/>
      <c r="AD115" s="37" t="s">
        <v>174</v>
      </c>
      <c r="AE115" s="598">
        <v>0</v>
      </c>
      <c r="AF115" s="598"/>
      <c r="AG115" s="599"/>
      <c r="AH115" s="600">
        <v>0</v>
      </c>
      <c r="AI115" s="601"/>
      <c r="AJ115" s="37" t="s">
        <v>174</v>
      </c>
      <c r="AK115" s="598">
        <v>0</v>
      </c>
      <c r="AL115" s="598"/>
      <c r="AM115" s="599"/>
      <c r="AN115" s="600">
        <v>0</v>
      </c>
      <c r="AO115" s="601"/>
      <c r="AP115" s="37" t="s">
        <v>174</v>
      </c>
      <c r="AQ115" s="598">
        <v>0</v>
      </c>
      <c r="AR115" s="598"/>
      <c r="AS115" s="599"/>
      <c r="AT115" s="600">
        <v>0</v>
      </c>
      <c r="AU115" s="601"/>
      <c r="AV115" s="37" t="s">
        <v>174</v>
      </c>
      <c r="AW115" s="598">
        <v>0</v>
      </c>
      <c r="AX115" s="598"/>
      <c r="AY115" s="602"/>
    </row>
    <row r="116" spans="1:51" ht="23.25" customHeight="1" x14ac:dyDescent="0.2">
      <c r="A116" s="209"/>
      <c r="B116" s="210"/>
      <c r="C116" s="210"/>
      <c r="D116" s="210"/>
      <c r="E116" s="210"/>
      <c r="F116" s="210"/>
      <c r="G116" s="836"/>
      <c r="H116" s="837"/>
      <c r="I116" s="837"/>
      <c r="J116" s="837"/>
      <c r="K116" s="838"/>
      <c r="L116" s="429" t="s">
        <v>173</v>
      </c>
      <c r="M116" s="429"/>
      <c r="N116" s="429"/>
      <c r="O116" s="579">
        <v>0</v>
      </c>
      <c r="P116" s="580"/>
      <c r="Q116" s="38" t="s">
        <v>174</v>
      </c>
      <c r="R116" s="581">
        <v>0</v>
      </c>
      <c r="S116" s="581"/>
      <c r="T116" s="581"/>
      <c r="U116" s="582"/>
      <c r="V116" s="583"/>
      <c r="W116" s="583"/>
      <c r="X116" s="583"/>
      <c r="Y116" s="583"/>
      <c r="Z116" s="583"/>
      <c r="AA116" s="583"/>
      <c r="AB116" s="583"/>
      <c r="AC116" s="583"/>
      <c r="AD116" s="583"/>
      <c r="AE116" s="583"/>
      <c r="AF116" s="583"/>
      <c r="AG116" s="583"/>
      <c r="AH116" s="583"/>
      <c r="AI116" s="583"/>
      <c r="AJ116" s="583"/>
      <c r="AK116" s="583"/>
      <c r="AL116" s="583"/>
      <c r="AM116" s="583"/>
      <c r="AN116" s="583"/>
      <c r="AO116" s="583"/>
      <c r="AP116" s="583"/>
      <c r="AQ116" s="583"/>
      <c r="AR116" s="583"/>
      <c r="AS116" s="583"/>
      <c r="AT116" s="583"/>
      <c r="AU116" s="583"/>
      <c r="AV116" s="583"/>
      <c r="AW116" s="583"/>
      <c r="AX116" s="583"/>
      <c r="AY116" s="589"/>
    </row>
    <row r="117" spans="1:51" ht="23.25" customHeight="1" x14ac:dyDescent="0.2">
      <c r="A117" s="209"/>
      <c r="B117" s="210"/>
      <c r="C117" s="210"/>
      <c r="D117" s="210"/>
      <c r="E117" s="210"/>
      <c r="F117" s="210"/>
      <c r="G117" s="316" t="s">
        <v>175</v>
      </c>
      <c r="H117" s="317"/>
      <c r="I117" s="317"/>
      <c r="J117" s="317"/>
      <c r="K117" s="318"/>
      <c r="L117" s="322" t="s">
        <v>173</v>
      </c>
      <c r="M117" s="322"/>
      <c r="N117" s="322"/>
      <c r="O117" s="357">
        <v>0</v>
      </c>
      <c r="P117" s="358"/>
      <c r="Q117" s="39" t="s">
        <v>174</v>
      </c>
      <c r="R117" s="590">
        <v>0</v>
      </c>
      <c r="S117" s="590"/>
      <c r="T117" s="590"/>
      <c r="U117" s="591"/>
      <c r="V117" s="585"/>
      <c r="W117" s="585"/>
      <c r="X117" s="585"/>
      <c r="Y117" s="585"/>
      <c r="Z117" s="585"/>
      <c r="AA117" s="585"/>
      <c r="AB117" s="357">
        <v>0</v>
      </c>
      <c r="AC117" s="358"/>
      <c r="AD117" s="39" t="s">
        <v>174</v>
      </c>
      <c r="AE117" s="590">
        <v>0</v>
      </c>
      <c r="AF117" s="590"/>
      <c r="AG117" s="591"/>
      <c r="AH117" s="357">
        <v>0</v>
      </c>
      <c r="AI117" s="358"/>
      <c r="AJ117" s="39" t="s">
        <v>174</v>
      </c>
      <c r="AK117" s="590">
        <v>0</v>
      </c>
      <c r="AL117" s="590"/>
      <c r="AM117" s="591"/>
      <c r="AN117" s="357">
        <v>0</v>
      </c>
      <c r="AO117" s="358"/>
      <c r="AP117" s="39" t="s">
        <v>174</v>
      </c>
      <c r="AQ117" s="590">
        <v>0</v>
      </c>
      <c r="AR117" s="590"/>
      <c r="AS117" s="591"/>
      <c r="AT117" s="357">
        <v>0</v>
      </c>
      <c r="AU117" s="358"/>
      <c r="AV117" s="39" t="s">
        <v>174</v>
      </c>
      <c r="AW117" s="590">
        <v>0</v>
      </c>
      <c r="AX117" s="590"/>
      <c r="AY117" s="603"/>
    </row>
    <row r="118" spans="1:51" ht="23.25" customHeight="1" x14ac:dyDescent="0.2">
      <c r="A118" s="209"/>
      <c r="B118" s="210"/>
      <c r="C118" s="210"/>
      <c r="D118" s="210"/>
      <c r="E118" s="210"/>
      <c r="F118" s="210"/>
      <c r="G118" s="319"/>
      <c r="H118" s="320"/>
      <c r="I118" s="320"/>
      <c r="J118" s="320"/>
      <c r="K118" s="321"/>
      <c r="L118" s="429" t="s">
        <v>173</v>
      </c>
      <c r="M118" s="429"/>
      <c r="N118" s="429"/>
      <c r="O118" s="579">
        <v>0</v>
      </c>
      <c r="P118" s="580"/>
      <c r="Q118" s="38" t="s">
        <v>174</v>
      </c>
      <c r="R118" s="581">
        <v>0</v>
      </c>
      <c r="S118" s="581"/>
      <c r="T118" s="581"/>
      <c r="U118" s="582"/>
      <c r="V118" s="583"/>
      <c r="W118" s="583"/>
      <c r="X118" s="583"/>
      <c r="Y118" s="583"/>
      <c r="Z118" s="583"/>
      <c r="AA118" s="583"/>
      <c r="AB118" s="583"/>
      <c r="AC118" s="583"/>
      <c r="AD118" s="583"/>
      <c r="AE118" s="583"/>
      <c r="AF118" s="583"/>
      <c r="AG118" s="583"/>
      <c r="AH118" s="583"/>
      <c r="AI118" s="583"/>
      <c r="AJ118" s="583"/>
      <c r="AK118" s="583"/>
      <c r="AL118" s="583"/>
      <c r="AM118" s="583"/>
      <c r="AN118" s="583"/>
      <c r="AO118" s="583"/>
      <c r="AP118" s="583"/>
      <c r="AQ118" s="583"/>
      <c r="AR118" s="583"/>
      <c r="AS118" s="583"/>
      <c r="AT118" s="583"/>
      <c r="AU118" s="583"/>
      <c r="AV118" s="583"/>
      <c r="AW118" s="583"/>
      <c r="AX118" s="583"/>
      <c r="AY118" s="589"/>
    </row>
    <row r="119" spans="1:51" ht="23.25" customHeight="1" x14ac:dyDescent="0.2">
      <c r="A119" s="209"/>
      <c r="B119" s="210"/>
      <c r="C119" s="210"/>
      <c r="D119" s="210"/>
      <c r="E119" s="210"/>
      <c r="F119" s="210"/>
      <c r="G119" s="316" t="s">
        <v>176</v>
      </c>
      <c r="H119" s="317"/>
      <c r="I119" s="317"/>
      <c r="J119" s="317"/>
      <c r="K119" s="318"/>
      <c r="L119" s="322" t="s">
        <v>173</v>
      </c>
      <c r="M119" s="322"/>
      <c r="N119" s="322"/>
      <c r="O119" s="1104">
        <v>10</v>
      </c>
      <c r="P119" s="1105"/>
      <c r="Q119" s="39" t="s">
        <v>174</v>
      </c>
      <c r="R119" s="1106">
        <v>1884.530559</v>
      </c>
      <c r="S119" s="1106"/>
      <c r="T119" s="1106"/>
      <c r="U119" s="1107"/>
      <c r="V119" s="585"/>
      <c r="W119" s="585"/>
      <c r="X119" s="585"/>
      <c r="Y119" s="585"/>
      <c r="Z119" s="585"/>
      <c r="AA119" s="585"/>
      <c r="AB119" s="585"/>
      <c r="AC119" s="585"/>
      <c r="AD119" s="585"/>
      <c r="AE119" s="585"/>
      <c r="AF119" s="585"/>
      <c r="AG119" s="585"/>
      <c r="AH119" s="1104">
        <v>9</v>
      </c>
      <c r="AI119" s="1105"/>
      <c r="AJ119" s="39" t="s">
        <v>174</v>
      </c>
      <c r="AK119" s="590">
        <v>1787.053684</v>
      </c>
      <c r="AL119" s="590"/>
      <c r="AM119" s="591"/>
      <c r="AN119" s="357">
        <v>0</v>
      </c>
      <c r="AO119" s="358"/>
      <c r="AP119" s="39" t="s">
        <v>174</v>
      </c>
      <c r="AQ119" s="590">
        <v>0</v>
      </c>
      <c r="AR119" s="590"/>
      <c r="AS119" s="591"/>
      <c r="AT119" s="357">
        <v>0</v>
      </c>
      <c r="AU119" s="358"/>
      <c r="AV119" s="39" t="s">
        <v>174</v>
      </c>
      <c r="AW119" s="590">
        <v>0</v>
      </c>
      <c r="AX119" s="590"/>
      <c r="AY119" s="603"/>
    </row>
    <row r="120" spans="1:51" ht="23.25" customHeight="1" x14ac:dyDescent="0.2">
      <c r="A120" s="209"/>
      <c r="B120" s="210"/>
      <c r="C120" s="210"/>
      <c r="D120" s="210"/>
      <c r="E120" s="210"/>
      <c r="F120" s="210"/>
      <c r="G120" s="319"/>
      <c r="H120" s="320"/>
      <c r="I120" s="320"/>
      <c r="J120" s="320"/>
      <c r="K120" s="321"/>
      <c r="L120" s="429" t="s">
        <v>173</v>
      </c>
      <c r="M120" s="429"/>
      <c r="N120" s="429"/>
      <c r="O120" s="579">
        <v>0</v>
      </c>
      <c r="P120" s="580"/>
      <c r="Q120" s="38" t="s">
        <v>174</v>
      </c>
      <c r="R120" s="581">
        <v>0</v>
      </c>
      <c r="S120" s="581"/>
      <c r="T120" s="581"/>
      <c r="U120" s="582"/>
      <c r="V120" s="583"/>
      <c r="W120" s="583"/>
      <c r="X120" s="583"/>
      <c r="Y120" s="583"/>
      <c r="Z120" s="583"/>
      <c r="AA120" s="583"/>
      <c r="AB120" s="583"/>
      <c r="AC120" s="583"/>
      <c r="AD120" s="583"/>
      <c r="AE120" s="583"/>
      <c r="AF120" s="583"/>
      <c r="AG120" s="583"/>
      <c r="AH120" s="583"/>
      <c r="AI120" s="583"/>
      <c r="AJ120" s="583"/>
      <c r="AK120" s="583"/>
      <c r="AL120" s="583"/>
      <c r="AM120" s="583"/>
      <c r="AN120" s="583"/>
      <c r="AO120" s="583"/>
      <c r="AP120" s="583"/>
      <c r="AQ120" s="583"/>
      <c r="AR120" s="583"/>
      <c r="AS120" s="583"/>
      <c r="AT120" s="583"/>
      <c r="AU120" s="583"/>
      <c r="AV120" s="583"/>
      <c r="AW120" s="583"/>
      <c r="AX120" s="583"/>
      <c r="AY120" s="589"/>
    </row>
    <row r="121" spans="1:51" ht="23.25" customHeight="1" thickBot="1" x14ac:dyDescent="0.25">
      <c r="A121" s="211"/>
      <c r="B121" s="212"/>
      <c r="C121" s="212"/>
      <c r="D121" s="212"/>
      <c r="E121" s="212"/>
      <c r="F121" s="212"/>
      <c r="G121" s="157" t="s">
        <v>177</v>
      </c>
      <c r="H121" s="158"/>
      <c r="I121" s="158"/>
      <c r="J121" s="158"/>
      <c r="K121" s="158"/>
      <c r="L121" s="285" t="s">
        <v>173</v>
      </c>
      <c r="M121" s="285"/>
      <c r="N121" s="285"/>
      <c r="O121" s="1100">
        <v>6</v>
      </c>
      <c r="P121" s="1101"/>
      <c r="Q121" s="40" t="s">
        <v>174</v>
      </c>
      <c r="R121" s="1102">
        <v>800</v>
      </c>
      <c r="S121" s="1102"/>
      <c r="T121" s="1102"/>
      <c r="U121" s="1103"/>
      <c r="V121" s="584"/>
      <c r="W121" s="584"/>
      <c r="X121" s="584"/>
      <c r="Y121" s="584"/>
      <c r="Z121" s="584"/>
      <c r="AA121" s="584"/>
      <c r="AB121" s="584"/>
      <c r="AC121" s="584"/>
      <c r="AD121" s="584"/>
      <c r="AE121" s="584"/>
      <c r="AF121" s="584"/>
      <c r="AG121" s="584"/>
      <c r="AH121" s="584"/>
      <c r="AI121" s="584"/>
      <c r="AJ121" s="584"/>
      <c r="AK121" s="584"/>
      <c r="AL121" s="584"/>
      <c r="AM121" s="584"/>
      <c r="AN121" s="1100">
        <v>6</v>
      </c>
      <c r="AO121" s="1101"/>
      <c r="AP121" s="40" t="s">
        <v>174</v>
      </c>
      <c r="AQ121" s="577">
        <v>800</v>
      </c>
      <c r="AR121" s="577"/>
      <c r="AS121" s="578"/>
      <c r="AT121" s="586">
        <v>0</v>
      </c>
      <c r="AU121" s="587"/>
      <c r="AV121" s="40" t="s">
        <v>174</v>
      </c>
      <c r="AW121" s="577">
        <v>0</v>
      </c>
      <c r="AX121" s="577"/>
      <c r="AY121" s="588"/>
    </row>
    <row r="122" spans="1:51" ht="23.25" customHeight="1" x14ac:dyDescent="0.2">
      <c r="A122" s="207" t="s">
        <v>178</v>
      </c>
      <c r="B122" s="208"/>
      <c r="C122" s="208"/>
      <c r="D122" s="208"/>
      <c r="E122" s="208"/>
      <c r="F122" s="208"/>
      <c r="G122" s="968" t="s">
        <v>166</v>
      </c>
      <c r="H122" s="969"/>
      <c r="I122" s="969"/>
      <c r="J122" s="969"/>
      <c r="K122" s="969"/>
      <c r="L122" s="972" t="s">
        <v>92</v>
      </c>
      <c r="M122" s="972"/>
      <c r="N122" s="972"/>
      <c r="O122" s="974" t="s">
        <v>179</v>
      </c>
      <c r="P122" s="975"/>
      <c r="Q122" s="975"/>
      <c r="R122" s="975"/>
      <c r="S122" s="975"/>
      <c r="T122" s="975"/>
      <c r="U122" s="976"/>
      <c r="V122" s="604" t="s">
        <v>168</v>
      </c>
      <c r="W122" s="605"/>
      <c r="X122" s="605"/>
      <c r="Y122" s="605"/>
      <c r="Z122" s="605"/>
      <c r="AA122" s="605"/>
      <c r="AB122" s="605"/>
      <c r="AC122" s="605"/>
      <c r="AD122" s="605"/>
      <c r="AE122" s="605"/>
      <c r="AF122" s="605"/>
      <c r="AG122" s="605"/>
      <c r="AH122" s="605"/>
      <c r="AI122" s="605"/>
      <c r="AJ122" s="605"/>
      <c r="AK122" s="605"/>
      <c r="AL122" s="605"/>
      <c r="AM122" s="605"/>
      <c r="AN122" s="605"/>
      <c r="AO122" s="605"/>
      <c r="AP122" s="605"/>
      <c r="AQ122" s="605"/>
      <c r="AR122" s="605"/>
      <c r="AS122" s="605"/>
      <c r="AT122" s="605"/>
      <c r="AU122" s="605"/>
      <c r="AV122" s="605"/>
      <c r="AW122" s="605"/>
      <c r="AX122" s="605"/>
      <c r="AY122" s="606"/>
    </row>
    <row r="123" spans="1:51" ht="23.25" customHeight="1" thickBot="1" x14ac:dyDescent="0.25">
      <c r="A123" s="209"/>
      <c r="B123" s="210"/>
      <c r="C123" s="210"/>
      <c r="D123" s="210"/>
      <c r="E123" s="210"/>
      <c r="F123" s="210"/>
      <c r="G123" s="970"/>
      <c r="H123" s="971"/>
      <c r="I123" s="971"/>
      <c r="J123" s="971"/>
      <c r="K123" s="971"/>
      <c r="L123" s="973"/>
      <c r="M123" s="973"/>
      <c r="N123" s="973"/>
      <c r="O123" s="977"/>
      <c r="P123" s="978"/>
      <c r="Q123" s="978"/>
      <c r="R123" s="978"/>
      <c r="S123" s="978"/>
      <c r="T123" s="978"/>
      <c r="U123" s="979"/>
      <c r="V123" s="607" t="s">
        <v>140</v>
      </c>
      <c r="W123" s="608"/>
      <c r="X123" s="608"/>
      <c r="Y123" s="608"/>
      <c r="Z123" s="608"/>
      <c r="AA123" s="609"/>
      <c r="AB123" s="607" t="s">
        <v>141</v>
      </c>
      <c r="AC123" s="608"/>
      <c r="AD123" s="608"/>
      <c r="AE123" s="608"/>
      <c r="AF123" s="608"/>
      <c r="AG123" s="609"/>
      <c r="AH123" s="607" t="s">
        <v>169</v>
      </c>
      <c r="AI123" s="608"/>
      <c r="AJ123" s="608"/>
      <c r="AK123" s="608"/>
      <c r="AL123" s="608"/>
      <c r="AM123" s="609"/>
      <c r="AN123" s="610" t="s">
        <v>170</v>
      </c>
      <c r="AO123" s="611"/>
      <c r="AP123" s="611"/>
      <c r="AQ123" s="611"/>
      <c r="AR123" s="611"/>
      <c r="AS123" s="612"/>
      <c r="AT123" s="613" t="s">
        <v>171</v>
      </c>
      <c r="AU123" s="614"/>
      <c r="AV123" s="614"/>
      <c r="AW123" s="614"/>
      <c r="AX123" s="614"/>
      <c r="AY123" s="615"/>
    </row>
    <row r="124" spans="1:51" ht="23.25" customHeight="1" x14ac:dyDescent="0.2">
      <c r="A124" s="209"/>
      <c r="B124" s="210"/>
      <c r="C124" s="210"/>
      <c r="D124" s="210"/>
      <c r="E124" s="210"/>
      <c r="F124" s="210"/>
      <c r="G124" s="868" t="s">
        <v>172</v>
      </c>
      <c r="H124" s="625"/>
      <c r="I124" s="625"/>
      <c r="J124" s="625"/>
      <c r="K124" s="626"/>
      <c r="L124" s="284" t="s">
        <v>173</v>
      </c>
      <c r="M124" s="284"/>
      <c r="N124" s="284"/>
      <c r="O124" s="600">
        <v>0</v>
      </c>
      <c r="P124" s="601"/>
      <c r="Q124" s="37" t="s">
        <v>174</v>
      </c>
      <c r="R124" s="598">
        <v>0</v>
      </c>
      <c r="S124" s="598"/>
      <c r="T124" s="598"/>
      <c r="U124" s="599"/>
      <c r="V124" s="600">
        <v>0</v>
      </c>
      <c r="W124" s="601"/>
      <c r="X124" s="37" t="s">
        <v>174</v>
      </c>
      <c r="Y124" s="598">
        <v>0</v>
      </c>
      <c r="Z124" s="598"/>
      <c r="AA124" s="599"/>
      <c r="AB124" s="600">
        <v>0</v>
      </c>
      <c r="AC124" s="601"/>
      <c r="AD124" s="37" t="s">
        <v>174</v>
      </c>
      <c r="AE124" s="598">
        <v>0</v>
      </c>
      <c r="AF124" s="598"/>
      <c r="AG124" s="599"/>
      <c r="AH124" s="600">
        <v>0</v>
      </c>
      <c r="AI124" s="601"/>
      <c r="AJ124" s="37" t="s">
        <v>174</v>
      </c>
      <c r="AK124" s="598">
        <v>0</v>
      </c>
      <c r="AL124" s="598"/>
      <c r="AM124" s="599"/>
      <c r="AN124" s="600">
        <v>0</v>
      </c>
      <c r="AO124" s="601"/>
      <c r="AP124" s="37" t="s">
        <v>174</v>
      </c>
      <c r="AQ124" s="598">
        <v>0</v>
      </c>
      <c r="AR124" s="598"/>
      <c r="AS124" s="599"/>
      <c r="AT124" s="600">
        <v>0</v>
      </c>
      <c r="AU124" s="601"/>
      <c r="AV124" s="37" t="s">
        <v>174</v>
      </c>
      <c r="AW124" s="598">
        <v>0</v>
      </c>
      <c r="AX124" s="598"/>
      <c r="AY124" s="602"/>
    </row>
    <row r="125" spans="1:51" ht="23.25" customHeight="1" x14ac:dyDescent="0.2">
      <c r="A125" s="209"/>
      <c r="B125" s="210"/>
      <c r="C125" s="210"/>
      <c r="D125" s="210"/>
      <c r="E125" s="210"/>
      <c r="F125" s="210"/>
      <c r="G125" s="836"/>
      <c r="H125" s="837"/>
      <c r="I125" s="837"/>
      <c r="J125" s="837"/>
      <c r="K125" s="838"/>
      <c r="L125" s="429" t="s">
        <v>173</v>
      </c>
      <c r="M125" s="429"/>
      <c r="N125" s="429"/>
      <c r="O125" s="579">
        <v>0</v>
      </c>
      <c r="P125" s="580"/>
      <c r="Q125" s="38" t="s">
        <v>174</v>
      </c>
      <c r="R125" s="581">
        <v>0</v>
      </c>
      <c r="S125" s="581"/>
      <c r="T125" s="581"/>
      <c r="U125" s="582"/>
      <c r="V125" s="583"/>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9"/>
    </row>
    <row r="126" spans="1:51" ht="23.25" customHeight="1" x14ac:dyDescent="0.2">
      <c r="A126" s="209"/>
      <c r="B126" s="210"/>
      <c r="C126" s="210"/>
      <c r="D126" s="210"/>
      <c r="E126" s="210"/>
      <c r="F126" s="210"/>
      <c r="G126" s="316" t="s">
        <v>175</v>
      </c>
      <c r="H126" s="317"/>
      <c r="I126" s="317"/>
      <c r="J126" s="317"/>
      <c r="K126" s="318"/>
      <c r="L126" s="322" t="s">
        <v>173</v>
      </c>
      <c r="M126" s="322"/>
      <c r="N126" s="322"/>
      <c r="O126" s="357">
        <v>0</v>
      </c>
      <c r="P126" s="358"/>
      <c r="Q126" s="39" t="s">
        <v>174</v>
      </c>
      <c r="R126" s="590">
        <v>0</v>
      </c>
      <c r="S126" s="590"/>
      <c r="T126" s="590"/>
      <c r="U126" s="591"/>
      <c r="V126" s="585"/>
      <c r="W126" s="585"/>
      <c r="X126" s="585"/>
      <c r="Y126" s="585"/>
      <c r="Z126" s="585"/>
      <c r="AA126" s="585"/>
      <c r="AB126" s="357">
        <v>0</v>
      </c>
      <c r="AC126" s="358"/>
      <c r="AD126" s="39" t="s">
        <v>174</v>
      </c>
      <c r="AE126" s="590">
        <v>0</v>
      </c>
      <c r="AF126" s="590"/>
      <c r="AG126" s="591"/>
      <c r="AH126" s="357">
        <v>0</v>
      </c>
      <c r="AI126" s="358"/>
      <c r="AJ126" s="39" t="s">
        <v>174</v>
      </c>
      <c r="AK126" s="590">
        <v>0</v>
      </c>
      <c r="AL126" s="590"/>
      <c r="AM126" s="591"/>
      <c r="AN126" s="357">
        <v>0</v>
      </c>
      <c r="AO126" s="358"/>
      <c r="AP126" s="39" t="s">
        <v>174</v>
      </c>
      <c r="AQ126" s="590">
        <v>0</v>
      </c>
      <c r="AR126" s="590"/>
      <c r="AS126" s="591"/>
      <c r="AT126" s="357">
        <v>0</v>
      </c>
      <c r="AU126" s="358"/>
      <c r="AV126" s="39" t="s">
        <v>174</v>
      </c>
      <c r="AW126" s="590">
        <v>0</v>
      </c>
      <c r="AX126" s="590"/>
      <c r="AY126" s="603"/>
    </row>
    <row r="127" spans="1:51" ht="23.25" customHeight="1" x14ac:dyDescent="0.2">
      <c r="A127" s="209"/>
      <c r="B127" s="210"/>
      <c r="C127" s="210"/>
      <c r="D127" s="210"/>
      <c r="E127" s="210"/>
      <c r="F127" s="210"/>
      <c r="G127" s="319"/>
      <c r="H127" s="320"/>
      <c r="I127" s="320"/>
      <c r="J127" s="320"/>
      <c r="K127" s="321"/>
      <c r="L127" s="429" t="s">
        <v>173</v>
      </c>
      <c r="M127" s="429"/>
      <c r="N127" s="429"/>
      <c r="O127" s="579">
        <v>0</v>
      </c>
      <c r="P127" s="580"/>
      <c r="Q127" s="38" t="s">
        <v>174</v>
      </c>
      <c r="R127" s="581">
        <v>0</v>
      </c>
      <c r="S127" s="581"/>
      <c r="T127" s="581"/>
      <c r="U127" s="582"/>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3"/>
      <c r="AY127" s="589"/>
    </row>
    <row r="128" spans="1:51" ht="23.25" customHeight="1" x14ac:dyDescent="0.2">
      <c r="A128" s="209"/>
      <c r="B128" s="210"/>
      <c r="C128" s="210"/>
      <c r="D128" s="210"/>
      <c r="E128" s="210"/>
      <c r="F128" s="210"/>
      <c r="G128" s="316" t="s">
        <v>176</v>
      </c>
      <c r="H128" s="317"/>
      <c r="I128" s="317"/>
      <c r="J128" s="317"/>
      <c r="K128" s="318"/>
      <c r="L128" s="322" t="s">
        <v>173</v>
      </c>
      <c r="M128" s="322"/>
      <c r="N128" s="322"/>
      <c r="O128" s="357">
        <v>0</v>
      </c>
      <c r="P128" s="358"/>
      <c r="Q128" s="39" t="s">
        <v>174</v>
      </c>
      <c r="R128" s="590">
        <v>0</v>
      </c>
      <c r="S128" s="590"/>
      <c r="T128" s="590"/>
      <c r="U128" s="591"/>
      <c r="V128" s="585"/>
      <c r="W128" s="585"/>
      <c r="X128" s="585"/>
      <c r="Y128" s="585"/>
      <c r="Z128" s="585"/>
      <c r="AA128" s="585"/>
      <c r="AB128" s="585"/>
      <c r="AC128" s="585"/>
      <c r="AD128" s="585"/>
      <c r="AE128" s="585"/>
      <c r="AF128" s="585"/>
      <c r="AG128" s="585"/>
      <c r="AH128" s="357">
        <v>0</v>
      </c>
      <c r="AI128" s="358"/>
      <c r="AJ128" s="39" t="s">
        <v>174</v>
      </c>
      <c r="AK128" s="590">
        <v>0</v>
      </c>
      <c r="AL128" s="590"/>
      <c r="AM128" s="591"/>
      <c r="AN128" s="357">
        <v>0</v>
      </c>
      <c r="AO128" s="358"/>
      <c r="AP128" s="39" t="s">
        <v>174</v>
      </c>
      <c r="AQ128" s="590">
        <v>0</v>
      </c>
      <c r="AR128" s="590"/>
      <c r="AS128" s="591"/>
      <c r="AT128" s="357">
        <v>0</v>
      </c>
      <c r="AU128" s="358"/>
      <c r="AV128" s="39" t="s">
        <v>174</v>
      </c>
      <c r="AW128" s="590">
        <v>0</v>
      </c>
      <c r="AX128" s="590"/>
      <c r="AY128" s="603"/>
    </row>
    <row r="129" spans="1:51" ht="23.25" customHeight="1" x14ac:dyDescent="0.2">
      <c r="A129" s="209"/>
      <c r="B129" s="210"/>
      <c r="C129" s="210"/>
      <c r="D129" s="210"/>
      <c r="E129" s="210"/>
      <c r="F129" s="210"/>
      <c r="G129" s="319"/>
      <c r="H129" s="320"/>
      <c r="I129" s="320"/>
      <c r="J129" s="320"/>
      <c r="K129" s="321"/>
      <c r="L129" s="429" t="s">
        <v>173</v>
      </c>
      <c r="M129" s="429"/>
      <c r="N129" s="429"/>
      <c r="O129" s="579">
        <v>0</v>
      </c>
      <c r="P129" s="580"/>
      <c r="Q129" s="38" t="s">
        <v>174</v>
      </c>
      <c r="R129" s="581">
        <v>0</v>
      </c>
      <c r="S129" s="581"/>
      <c r="T129" s="581"/>
      <c r="U129" s="582"/>
      <c r="V129" s="583"/>
      <c r="W129" s="583"/>
      <c r="X129" s="583"/>
      <c r="Y129" s="583"/>
      <c r="Z129" s="583"/>
      <c r="AA129" s="583"/>
      <c r="AB129" s="583"/>
      <c r="AC129" s="583"/>
      <c r="AD129" s="583"/>
      <c r="AE129" s="583"/>
      <c r="AF129" s="583"/>
      <c r="AG129" s="583"/>
      <c r="AH129" s="583"/>
      <c r="AI129" s="583"/>
      <c r="AJ129" s="583"/>
      <c r="AK129" s="583"/>
      <c r="AL129" s="583"/>
      <c r="AM129" s="583"/>
      <c r="AN129" s="583"/>
      <c r="AO129" s="583"/>
      <c r="AP129" s="583"/>
      <c r="AQ129" s="583"/>
      <c r="AR129" s="583"/>
      <c r="AS129" s="583"/>
      <c r="AT129" s="583"/>
      <c r="AU129" s="583"/>
      <c r="AV129" s="583"/>
      <c r="AW129" s="583"/>
      <c r="AX129" s="583"/>
      <c r="AY129" s="589"/>
    </row>
    <row r="130" spans="1:51" ht="23.25" customHeight="1" thickBot="1" x14ac:dyDescent="0.25">
      <c r="A130" s="211"/>
      <c r="B130" s="212"/>
      <c r="C130" s="212"/>
      <c r="D130" s="212"/>
      <c r="E130" s="212"/>
      <c r="F130" s="212"/>
      <c r="G130" s="157" t="s">
        <v>177</v>
      </c>
      <c r="H130" s="158"/>
      <c r="I130" s="158"/>
      <c r="J130" s="158"/>
      <c r="K130" s="158"/>
      <c r="L130" s="285" t="s">
        <v>173</v>
      </c>
      <c r="M130" s="285"/>
      <c r="N130" s="285"/>
      <c r="O130" s="586">
        <v>50</v>
      </c>
      <c r="P130" s="587"/>
      <c r="Q130" s="40" t="s">
        <v>174</v>
      </c>
      <c r="R130" s="577">
        <v>13000</v>
      </c>
      <c r="S130" s="577"/>
      <c r="T130" s="577"/>
      <c r="U130" s="578"/>
      <c r="V130" s="584"/>
      <c r="W130" s="584"/>
      <c r="X130" s="584"/>
      <c r="Y130" s="584"/>
      <c r="Z130" s="584"/>
      <c r="AA130" s="584"/>
      <c r="AB130" s="584"/>
      <c r="AC130" s="584"/>
      <c r="AD130" s="584"/>
      <c r="AE130" s="584"/>
      <c r="AF130" s="584"/>
      <c r="AG130" s="584"/>
      <c r="AH130" s="584"/>
      <c r="AI130" s="584"/>
      <c r="AJ130" s="584"/>
      <c r="AK130" s="584"/>
      <c r="AL130" s="584"/>
      <c r="AM130" s="584"/>
      <c r="AN130" s="586">
        <v>50</v>
      </c>
      <c r="AO130" s="587"/>
      <c r="AP130" s="40" t="s">
        <v>174</v>
      </c>
      <c r="AQ130" s="577">
        <v>13000</v>
      </c>
      <c r="AR130" s="577"/>
      <c r="AS130" s="578"/>
      <c r="AT130" s="586">
        <v>0</v>
      </c>
      <c r="AU130" s="587"/>
      <c r="AV130" s="40" t="s">
        <v>174</v>
      </c>
      <c r="AW130" s="577">
        <v>0</v>
      </c>
      <c r="AX130" s="577"/>
      <c r="AY130" s="588"/>
    </row>
    <row r="131" spans="1:51" ht="23.25" hidden="1" customHeight="1" thickBot="1" x14ac:dyDescent="0.25">
      <c r="A131" s="207" t="s">
        <v>180</v>
      </c>
      <c r="B131" s="208"/>
      <c r="C131" s="208"/>
      <c r="D131" s="208"/>
      <c r="E131" s="208"/>
      <c r="F131" s="208"/>
      <c r="G131" s="326" t="s">
        <v>181</v>
      </c>
      <c r="H131" s="327"/>
      <c r="I131" s="327"/>
      <c r="J131" s="327"/>
      <c r="K131" s="327"/>
      <c r="L131" s="328" t="s">
        <v>92</v>
      </c>
      <c r="M131" s="328"/>
      <c r="N131" s="328"/>
      <c r="O131" s="329" t="s">
        <v>140</v>
      </c>
      <c r="P131" s="286"/>
      <c r="Q131" s="286"/>
      <c r="R131" s="286"/>
      <c r="S131" s="286"/>
      <c r="T131" s="286"/>
      <c r="U131" s="286"/>
      <c r="V131" s="286"/>
      <c r="W131" s="287"/>
      <c r="X131" s="286" t="s">
        <v>141</v>
      </c>
      <c r="Y131" s="286"/>
      <c r="Z131" s="286"/>
      <c r="AA131" s="286"/>
      <c r="AB131" s="286"/>
      <c r="AC131" s="286"/>
      <c r="AD131" s="286"/>
      <c r="AE131" s="286"/>
      <c r="AF131" s="286"/>
      <c r="AG131" s="287"/>
      <c r="AH131" s="286" t="s">
        <v>142</v>
      </c>
      <c r="AI131" s="286"/>
      <c r="AJ131" s="286"/>
      <c r="AK131" s="286"/>
      <c r="AL131" s="286"/>
      <c r="AM131" s="286"/>
      <c r="AN131" s="286"/>
      <c r="AO131" s="286"/>
      <c r="AP131" s="287"/>
      <c r="AQ131" s="286" t="s">
        <v>143</v>
      </c>
      <c r="AR131" s="286"/>
      <c r="AS131" s="286"/>
      <c r="AT131" s="286"/>
      <c r="AU131" s="286"/>
      <c r="AV131" s="286"/>
      <c r="AW131" s="286"/>
      <c r="AX131" s="286"/>
      <c r="AY131" s="427"/>
    </row>
    <row r="132" spans="1:51" ht="23.25" hidden="1" customHeight="1" x14ac:dyDescent="0.2">
      <c r="A132" s="209"/>
      <c r="B132" s="210"/>
      <c r="C132" s="210"/>
      <c r="D132" s="210"/>
      <c r="E132" s="210"/>
      <c r="F132" s="210"/>
      <c r="G132" s="240" t="s">
        <v>182</v>
      </c>
      <c r="H132" s="241"/>
      <c r="I132" s="241"/>
      <c r="J132" s="241"/>
      <c r="K132" s="241"/>
      <c r="L132" s="284" t="s">
        <v>173</v>
      </c>
      <c r="M132" s="284"/>
      <c r="N132" s="284"/>
      <c r="O132" s="217">
        <v>0</v>
      </c>
      <c r="P132" s="218"/>
      <c r="Q132" s="218"/>
      <c r="R132" s="20" t="s">
        <v>183</v>
      </c>
      <c r="S132" s="215">
        <v>0</v>
      </c>
      <c r="T132" s="215"/>
      <c r="U132" s="215"/>
      <c r="V132" s="215"/>
      <c r="W132" s="216"/>
      <c r="X132" s="217">
        <v>0</v>
      </c>
      <c r="Y132" s="218"/>
      <c r="Z132" s="218"/>
      <c r="AA132" s="20" t="s">
        <v>183</v>
      </c>
      <c r="AB132" s="215">
        <v>0</v>
      </c>
      <c r="AC132" s="215"/>
      <c r="AD132" s="215"/>
      <c r="AE132" s="215"/>
      <c r="AF132" s="215"/>
      <c r="AG132" s="216"/>
      <c r="AH132" s="217">
        <v>0</v>
      </c>
      <c r="AI132" s="218"/>
      <c r="AJ132" s="218"/>
      <c r="AK132" s="20" t="s">
        <v>183</v>
      </c>
      <c r="AL132" s="215">
        <v>0</v>
      </c>
      <c r="AM132" s="215"/>
      <c r="AN132" s="215"/>
      <c r="AO132" s="215"/>
      <c r="AP132" s="216"/>
      <c r="AQ132" s="164"/>
      <c r="AR132" s="164"/>
      <c r="AS132" s="164"/>
      <c r="AT132" s="164"/>
      <c r="AU132" s="164"/>
      <c r="AV132" s="164"/>
      <c r="AW132" s="164"/>
      <c r="AX132" s="164"/>
      <c r="AY132" s="165"/>
    </row>
    <row r="133" spans="1:51" ht="23.25" hidden="1" customHeight="1" x14ac:dyDescent="0.2">
      <c r="A133" s="209"/>
      <c r="B133" s="210"/>
      <c r="C133" s="210"/>
      <c r="D133" s="210"/>
      <c r="E133" s="210"/>
      <c r="F133" s="210"/>
      <c r="G133" s="237"/>
      <c r="H133" s="238"/>
      <c r="I133" s="238"/>
      <c r="J133" s="238"/>
      <c r="K133" s="238"/>
      <c r="L133" s="429" t="s">
        <v>173</v>
      </c>
      <c r="M133" s="429"/>
      <c r="N133" s="429"/>
      <c r="O133" s="229">
        <v>0</v>
      </c>
      <c r="P133" s="229"/>
      <c r="Q133" s="230"/>
      <c r="R133" s="21" t="s">
        <v>183</v>
      </c>
      <c r="S133" s="277">
        <v>0</v>
      </c>
      <c r="T133" s="278"/>
      <c r="U133" s="278"/>
      <c r="V133" s="278"/>
      <c r="W133" s="278"/>
      <c r="X133" s="229">
        <v>0</v>
      </c>
      <c r="Y133" s="229"/>
      <c r="Z133" s="230"/>
      <c r="AA133" s="21" t="s">
        <v>183</v>
      </c>
      <c r="AB133" s="277">
        <v>0</v>
      </c>
      <c r="AC133" s="278"/>
      <c r="AD133" s="278"/>
      <c r="AE133" s="278"/>
      <c r="AF133" s="278"/>
      <c r="AG133" s="278"/>
      <c r="AH133" s="229">
        <v>0</v>
      </c>
      <c r="AI133" s="229"/>
      <c r="AJ133" s="230"/>
      <c r="AK133" s="21" t="s">
        <v>183</v>
      </c>
      <c r="AL133" s="277">
        <v>0</v>
      </c>
      <c r="AM133" s="278"/>
      <c r="AN133" s="278"/>
      <c r="AO133" s="278"/>
      <c r="AP133" s="278"/>
      <c r="AQ133" s="229">
        <v>0</v>
      </c>
      <c r="AR133" s="229"/>
      <c r="AS133" s="230"/>
      <c r="AT133" s="21" t="s">
        <v>183</v>
      </c>
      <c r="AU133" s="277">
        <v>0</v>
      </c>
      <c r="AV133" s="278"/>
      <c r="AW133" s="278"/>
      <c r="AX133" s="278"/>
      <c r="AY133" s="279"/>
    </row>
    <row r="134" spans="1:51" ht="23.25" hidden="1" customHeight="1" x14ac:dyDescent="0.2">
      <c r="A134" s="209"/>
      <c r="B134" s="210"/>
      <c r="C134" s="210"/>
      <c r="D134" s="210"/>
      <c r="E134" s="210"/>
      <c r="F134" s="210"/>
      <c r="G134" s="237" t="s">
        <v>184</v>
      </c>
      <c r="H134" s="238"/>
      <c r="I134" s="238"/>
      <c r="J134" s="238"/>
      <c r="K134" s="238"/>
      <c r="L134" s="239" t="s">
        <v>173</v>
      </c>
      <c r="M134" s="239"/>
      <c r="N134" s="239"/>
      <c r="O134" s="159">
        <v>0</v>
      </c>
      <c r="P134" s="159"/>
      <c r="Q134" s="160"/>
      <c r="R134" s="22" t="s">
        <v>183</v>
      </c>
      <c r="S134" s="213">
        <v>0</v>
      </c>
      <c r="T134" s="214"/>
      <c r="U134" s="214"/>
      <c r="V134" s="214"/>
      <c r="W134" s="214"/>
      <c r="X134" s="159">
        <v>0</v>
      </c>
      <c r="Y134" s="159"/>
      <c r="Z134" s="160"/>
      <c r="AA134" s="22" t="s">
        <v>183</v>
      </c>
      <c r="AB134" s="213">
        <v>0</v>
      </c>
      <c r="AC134" s="214"/>
      <c r="AD134" s="214"/>
      <c r="AE134" s="214"/>
      <c r="AF134" s="214"/>
      <c r="AG134" s="214"/>
      <c r="AH134" s="159">
        <v>0</v>
      </c>
      <c r="AI134" s="159"/>
      <c r="AJ134" s="160"/>
      <c r="AK134" s="22" t="s">
        <v>183</v>
      </c>
      <c r="AL134" s="213">
        <v>0</v>
      </c>
      <c r="AM134" s="214"/>
      <c r="AN134" s="214"/>
      <c r="AO134" s="214"/>
      <c r="AP134" s="214"/>
      <c r="AQ134" s="159">
        <v>0</v>
      </c>
      <c r="AR134" s="159"/>
      <c r="AS134" s="160"/>
      <c r="AT134" s="22" t="s">
        <v>183</v>
      </c>
      <c r="AU134" s="213">
        <v>0</v>
      </c>
      <c r="AV134" s="214"/>
      <c r="AW134" s="214"/>
      <c r="AX134" s="214"/>
      <c r="AY134" s="280"/>
    </row>
    <row r="135" spans="1:51" ht="23.25" hidden="1" customHeight="1" x14ac:dyDescent="0.2">
      <c r="A135" s="209"/>
      <c r="B135" s="210"/>
      <c r="C135" s="210"/>
      <c r="D135" s="210"/>
      <c r="E135" s="210"/>
      <c r="F135" s="210"/>
      <c r="G135" s="339" t="s">
        <v>185</v>
      </c>
      <c r="H135" s="340"/>
      <c r="I135" s="340"/>
      <c r="J135" s="340"/>
      <c r="K135" s="340"/>
      <c r="L135" s="239" t="s">
        <v>173</v>
      </c>
      <c r="M135" s="239"/>
      <c r="N135" s="239"/>
      <c r="O135" s="159">
        <v>0</v>
      </c>
      <c r="P135" s="159"/>
      <c r="Q135" s="160"/>
      <c r="R135" s="22" t="s">
        <v>183</v>
      </c>
      <c r="S135" s="213">
        <v>0</v>
      </c>
      <c r="T135" s="214"/>
      <c r="U135" s="214"/>
      <c r="V135" s="214"/>
      <c r="W135" s="214"/>
      <c r="X135" s="159">
        <v>0</v>
      </c>
      <c r="Y135" s="159"/>
      <c r="Z135" s="160"/>
      <c r="AA135" s="22" t="s">
        <v>183</v>
      </c>
      <c r="AB135" s="213">
        <v>0</v>
      </c>
      <c r="AC135" s="214"/>
      <c r="AD135" s="214"/>
      <c r="AE135" s="214"/>
      <c r="AF135" s="214"/>
      <c r="AG135" s="214"/>
      <c r="AH135" s="159">
        <v>0</v>
      </c>
      <c r="AI135" s="159"/>
      <c r="AJ135" s="160"/>
      <c r="AK135" s="22" t="s">
        <v>183</v>
      </c>
      <c r="AL135" s="213">
        <v>0</v>
      </c>
      <c r="AM135" s="214"/>
      <c r="AN135" s="214"/>
      <c r="AO135" s="214"/>
      <c r="AP135" s="214"/>
      <c r="AQ135" s="159">
        <v>0</v>
      </c>
      <c r="AR135" s="159"/>
      <c r="AS135" s="160"/>
      <c r="AT135" s="22" t="s">
        <v>183</v>
      </c>
      <c r="AU135" s="213">
        <v>0</v>
      </c>
      <c r="AV135" s="214"/>
      <c r="AW135" s="214"/>
      <c r="AX135" s="214"/>
      <c r="AY135" s="280"/>
    </row>
    <row r="136" spans="1:51" ht="23.25" hidden="1" customHeight="1" thickBot="1" x14ac:dyDescent="0.25">
      <c r="A136" s="211"/>
      <c r="B136" s="212"/>
      <c r="C136" s="212"/>
      <c r="D136" s="212"/>
      <c r="E136" s="212"/>
      <c r="F136" s="212"/>
      <c r="G136" s="157" t="s">
        <v>186</v>
      </c>
      <c r="H136" s="158"/>
      <c r="I136" s="158"/>
      <c r="J136" s="158"/>
      <c r="K136" s="158"/>
      <c r="L136" s="285" t="s">
        <v>173</v>
      </c>
      <c r="M136" s="285"/>
      <c r="N136" s="285"/>
      <c r="O136" s="220">
        <v>0</v>
      </c>
      <c r="P136" s="220"/>
      <c r="Q136" s="221"/>
      <c r="R136" s="23" t="s">
        <v>183</v>
      </c>
      <c r="S136" s="231">
        <v>0</v>
      </c>
      <c r="T136" s="232"/>
      <c r="U136" s="232"/>
      <c r="V136" s="232"/>
      <c r="W136" s="232"/>
      <c r="X136" s="220">
        <v>0</v>
      </c>
      <c r="Y136" s="220"/>
      <c r="Z136" s="221"/>
      <c r="AA136" s="23" t="s">
        <v>183</v>
      </c>
      <c r="AB136" s="231">
        <f>S136+AB132-AB134-AB135</f>
        <v>0</v>
      </c>
      <c r="AC136" s="232"/>
      <c r="AD136" s="232"/>
      <c r="AE136" s="232"/>
      <c r="AF136" s="232"/>
      <c r="AG136" s="232"/>
      <c r="AH136" s="220">
        <v>0</v>
      </c>
      <c r="AI136" s="220"/>
      <c r="AJ136" s="221"/>
      <c r="AK136" s="23" t="s">
        <v>183</v>
      </c>
      <c r="AL136" s="231">
        <f>AB136+AL132-AL134-AL135</f>
        <v>0</v>
      </c>
      <c r="AM136" s="232"/>
      <c r="AN136" s="232"/>
      <c r="AO136" s="232"/>
      <c r="AP136" s="232"/>
      <c r="AQ136" s="220">
        <v>0</v>
      </c>
      <c r="AR136" s="220"/>
      <c r="AS136" s="221"/>
      <c r="AT136" s="23" t="s">
        <v>183</v>
      </c>
      <c r="AU136" s="231">
        <f>AL136+AU133-AU134-AU135</f>
        <v>0</v>
      </c>
      <c r="AV136" s="232"/>
      <c r="AW136" s="232"/>
      <c r="AX136" s="232"/>
      <c r="AY136" s="233"/>
    </row>
    <row r="137" spans="1:51" ht="23.25" hidden="1" customHeight="1" thickBot="1" x14ac:dyDescent="0.25">
      <c r="A137" s="207" t="s">
        <v>187</v>
      </c>
      <c r="B137" s="208"/>
      <c r="C137" s="208"/>
      <c r="D137" s="208"/>
      <c r="E137" s="208"/>
      <c r="F137" s="208"/>
      <c r="G137" s="326" t="s">
        <v>181</v>
      </c>
      <c r="H137" s="327"/>
      <c r="I137" s="327"/>
      <c r="J137" s="327"/>
      <c r="K137" s="327"/>
      <c r="L137" s="328" t="s">
        <v>92</v>
      </c>
      <c r="M137" s="328"/>
      <c r="N137" s="328"/>
      <c r="O137" s="329" t="s">
        <v>140</v>
      </c>
      <c r="P137" s="286"/>
      <c r="Q137" s="286"/>
      <c r="R137" s="286"/>
      <c r="S137" s="286"/>
      <c r="T137" s="286"/>
      <c r="U137" s="286"/>
      <c r="V137" s="286"/>
      <c r="W137" s="287"/>
      <c r="X137" s="286" t="s">
        <v>141</v>
      </c>
      <c r="Y137" s="286"/>
      <c r="Z137" s="286"/>
      <c r="AA137" s="286"/>
      <c r="AB137" s="286"/>
      <c r="AC137" s="286"/>
      <c r="AD137" s="286"/>
      <c r="AE137" s="286"/>
      <c r="AF137" s="286"/>
      <c r="AG137" s="287"/>
      <c r="AH137" s="286" t="s">
        <v>142</v>
      </c>
      <c r="AI137" s="286"/>
      <c r="AJ137" s="286"/>
      <c r="AK137" s="286"/>
      <c r="AL137" s="286"/>
      <c r="AM137" s="286"/>
      <c r="AN137" s="286"/>
      <c r="AO137" s="286"/>
      <c r="AP137" s="287"/>
      <c r="AQ137" s="286" t="s">
        <v>143</v>
      </c>
      <c r="AR137" s="286"/>
      <c r="AS137" s="286"/>
      <c r="AT137" s="286"/>
      <c r="AU137" s="286"/>
      <c r="AV137" s="286"/>
      <c r="AW137" s="286"/>
      <c r="AX137" s="286"/>
      <c r="AY137" s="427"/>
    </row>
    <row r="138" spans="1:51" ht="23.25" hidden="1" customHeight="1" x14ac:dyDescent="0.2">
      <c r="A138" s="209"/>
      <c r="B138" s="210"/>
      <c r="C138" s="210"/>
      <c r="D138" s="210"/>
      <c r="E138" s="210"/>
      <c r="F138" s="210"/>
      <c r="G138" s="240" t="s">
        <v>188</v>
      </c>
      <c r="H138" s="241"/>
      <c r="I138" s="241"/>
      <c r="J138" s="241"/>
      <c r="K138" s="241"/>
      <c r="L138" s="428" t="s">
        <v>173</v>
      </c>
      <c r="M138" s="428"/>
      <c r="N138" s="428"/>
      <c r="O138" s="217">
        <v>0</v>
      </c>
      <c r="P138" s="218"/>
      <c r="Q138" s="218"/>
      <c r="R138" s="20" t="s">
        <v>183</v>
      </c>
      <c r="S138" s="215">
        <v>0</v>
      </c>
      <c r="T138" s="215"/>
      <c r="U138" s="215"/>
      <c r="V138" s="215"/>
      <c r="W138" s="216"/>
      <c r="X138" s="217">
        <v>0</v>
      </c>
      <c r="Y138" s="218"/>
      <c r="Z138" s="218"/>
      <c r="AA138" s="20" t="s">
        <v>183</v>
      </c>
      <c r="AB138" s="215">
        <v>0</v>
      </c>
      <c r="AC138" s="215"/>
      <c r="AD138" s="215"/>
      <c r="AE138" s="215"/>
      <c r="AF138" s="215"/>
      <c r="AG138" s="216"/>
      <c r="AH138" s="217">
        <v>0</v>
      </c>
      <c r="AI138" s="218"/>
      <c r="AJ138" s="218"/>
      <c r="AK138" s="20" t="s">
        <v>183</v>
      </c>
      <c r="AL138" s="215">
        <v>0</v>
      </c>
      <c r="AM138" s="215"/>
      <c r="AN138" s="215"/>
      <c r="AO138" s="215"/>
      <c r="AP138" s="216"/>
      <c r="AQ138" s="164"/>
      <c r="AR138" s="164"/>
      <c r="AS138" s="164"/>
      <c r="AT138" s="164"/>
      <c r="AU138" s="164"/>
      <c r="AV138" s="164"/>
      <c r="AW138" s="164"/>
      <c r="AX138" s="164"/>
      <c r="AY138" s="165"/>
    </row>
    <row r="139" spans="1:51" ht="23.25" hidden="1" customHeight="1" x14ac:dyDescent="0.2">
      <c r="A139" s="209"/>
      <c r="B139" s="210"/>
      <c r="C139" s="210"/>
      <c r="D139" s="210"/>
      <c r="E139" s="210"/>
      <c r="F139" s="210"/>
      <c r="G139" s="237"/>
      <c r="H139" s="238"/>
      <c r="I139" s="238"/>
      <c r="J139" s="238"/>
      <c r="K139" s="238"/>
      <c r="L139" s="341" t="s">
        <v>173</v>
      </c>
      <c r="M139" s="341"/>
      <c r="N139" s="341"/>
      <c r="O139" s="229">
        <v>0</v>
      </c>
      <c r="P139" s="229"/>
      <c r="Q139" s="230"/>
      <c r="R139" s="21" t="s">
        <v>183</v>
      </c>
      <c r="S139" s="277">
        <v>0</v>
      </c>
      <c r="T139" s="278"/>
      <c r="U139" s="278"/>
      <c r="V139" s="278"/>
      <c r="W139" s="278"/>
      <c r="X139" s="229">
        <v>0</v>
      </c>
      <c r="Y139" s="229"/>
      <c r="Z139" s="230"/>
      <c r="AA139" s="21" t="s">
        <v>183</v>
      </c>
      <c r="AB139" s="277">
        <v>0</v>
      </c>
      <c r="AC139" s="278"/>
      <c r="AD139" s="278"/>
      <c r="AE139" s="278"/>
      <c r="AF139" s="278"/>
      <c r="AG139" s="278"/>
      <c r="AH139" s="229">
        <v>0</v>
      </c>
      <c r="AI139" s="229"/>
      <c r="AJ139" s="230"/>
      <c r="AK139" s="21" t="s">
        <v>183</v>
      </c>
      <c r="AL139" s="277">
        <v>0</v>
      </c>
      <c r="AM139" s="278"/>
      <c r="AN139" s="278"/>
      <c r="AO139" s="278"/>
      <c r="AP139" s="278"/>
      <c r="AQ139" s="229">
        <v>0</v>
      </c>
      <c r="AR139" s="229"/>
      <c r="AS139" s="230"/>
      <c r="AT139" s="21" t="s">
        <v>183</v>
      </c>
      <c r="AU139" s="277">
        <v>0</v>
      </c>
      <c r="AV139" s="278"/>
      <c r="AW139" s="278"/>
      <c r="AX139" s="278"/>
      <c r="AY139" s="279"/>
    </row>
    <row r="140" spans="1:51" ht="23.25" hidden="1" customHeight="1" x14ac:dyDescent="0.2">
      <c r="A140" s="209"/>
      <c r="B140" s="210"/>
      <c r="C140" s="210"/>
      <c r="D140" s="210"/>
      <c r="E140" s="210"/>
      <c r="F140" s="210"/>
      <c r="G140" s="237" t="s">
        <v>189</v>
      </c>
      <c r="H140" s="238"/>
      <c r="I140" s="238"/>
      <c r="J140" s="238"/>
      <c r="K140" s="238"/>
      <c r="L140" s="219" t="s">
        <v>173</v>
      </c>
      <c r="M140" s="219"/>
      <c r="N140" s="219"/>
      <c r="O140" s="159">
        <v>0</v>
      </c>
      <c r="P140" s="159"/>
      <c r="Q140" s="160"/>
      <c r="R140" s="22" t="s">
        <v>183</v>
      </c>
      <c r="S140" s="213">
        <v>0</v>
      </c>
      <c r="T140" s="214"/>
      <c r="U140" s="214"/>
      <c r="V140" s="214"/>
      <c r="W140" s="214"/>
      <c r="X140" s="159">
        <v>0</v>
      </c>
      <c r="Y140" s="159"/>
      <c r="Z140" s="160"/>
      <c r="AA140" s="22" t="s">
        <v>183</v>
      </c>
      <c r="AB140" s="213">
        <v>0</v>
      </c>
      <c r="AC140" s="214"/>
      <c r="AD140" s="214"/>
      <c r="AE140" s="214"/>
      <c r="AF140" s="214"/>
      <c r="AG140" s="214"/>
      <c r="AH140" s="159">
        <v>0</v>
      </c>
      <c r="AI140" s="159"/>
      <c r="AJ140" s="160"/>
      <c r="AK140" s="22" t="s">
        <v>183</v>
      </c>
      <c r="AL140" s="213">
        <v>0</v>
      </c>
      <c r="AM140" s="214"/>
      <c r="AN140" s="214"/>
      <c r="AO140" s="214"/>
      <c r="AP140" s="214"/>
      <c r="AQ140" s="159">
        <v>0</v>
      </c>
      <c r="AR140" s="159"/>
      <c r="AS140" s="160"/>
      <c r="AT140" s="22" t="s">
        <v>183</v>
      </c>
      <c r="AU140" s="213">
        <v>0</v>
      </c>
      <c r="AV140" s="214"/>
      <c r="AW140" s="214"/>
      <c r="AX140" s="214"/>
      <c r="AY140" s="280"/>
    </row>
    <row r="141" spans="1:51" ht="23.25" hidden="1" customHeight="1" x14ac:dyDescent="0.2">
      <c r="A141" s="209"/>
      <c r="B141" s="210"/>
      <c r="C141" s="210"/>
      <c r="D141" s="210"/>
      <c r="E141" s="210"/>
      <c r="F141" s="210"/>
      <c r="G141" s="339" t="s">
        <v>190</v>
      </c>
      <c r="H141" s="340"/>
      <c r="I141" s="340"/>
      <c r="J141" s="340"/>
      <c r="K141" s="340"/>
      <c r="L141" s="219" t="s">
        <v>173</v>
      </c>
      <c r="M141" s="219"/>
      <c r="N141" s="219"/>
      <c r="O141" s="159">
        <v>0</v>
      </c>
      <c r="P141" s="159"/>
      <c r="Q141" s="160"/>
      <c r="R141" s="22" t="s">
        <v>183</v>
      </c>
      <c r="S141" s="213">
        <v>0</v>
      </c>
      <c r="T141" s="214"/>
      <c r="U141" s="214"/>
      <c r="V141" s="214"/>
      <c r="W141" s="214"/>
      <c r="X141" s="159">
        <v>0</v>
      </c>
      <c r="Y141" s="159"/>
      <c r="Z141" s="160"/>
      <c r="AA141" s="22" t="s">
        <v>183</v>
      </c>
      <c r="AB141" s="213">
        <v>0</v>
      </c>
      <c r="AC141" s="214"/>
      <c r="AD141" s="214"/>
      <c r="AE141" s="214"/>
      <c r="AF141" s="214"/>
      <c r="AG141" s="214"/>
      <c r="AH141" s="159">
        <v>0</v>
      </c>
      <c r="AI141" s="159"/>
      <c r="AJ141" s="160"/>
      <c r="AK141" s="22" t="s">
        <v>183</v>
      </c>
      <c r="AL141" s="213">
        <v>0</v>
      </c>
      <c r="AM141" s="214"/>
      <c r="AN141" s="214"/>
      <c r="AO141" s="214"/>
      <c r="AP141" s="214"/>
      <c r="AQ141" s="159">
        <v>0</v>
      </c>
      <c r="AR141" s="159"/>
      <c r="AS141" s="160"/>
      <c r="AT141" s="22" t="s">
        <v>183</v>
      </c>
      <c r="AU141" s="213">
        <v>0</v>
      </c>
      <c r="AV141" s="214"/>
      <c r="AW141" s="214"/>
      <c r="AX141" s="214"/>
      <c r="AY141" s="280"/>
    </row>
    <row r="142" spans="1:51" ht="23.25" hidden="1" customHeight="1" thickBot="1" x14ac:dyDescent="0.25">
      <c r="A142" s="211"/>
      <c r="B142" s="212"/>
      <c r="C142" s="212"/>
      <c r="D142" s="212"/>
      <c r="E142" s="212"/>
      <c r="F142" s="212"/>
      <c r="G142" s="157" t="s">
        <v>191</v>
      </c>
      <c r="H142" s="158"/>
      <c r="I142" s="158"/>
      <c r="J142" s="158"/>
      <c r="K142" s="158"/>
      <c r="L142" s="330" t="s">
        <v>173</v>
      </c>
      <c r="M142" s="330"/>
      <c r="N142" s="330"/>
      <c r="O142" s="220">
        <v>0</v>
      </c>
      <c r="P142" s="220"/>
      <c r="Q142" s="221"/>
      <c r="R142" s="23" t="s">
        <v>183</v>
      </c>
      <c r="S142" s="231">
        <v>0</v>
      </c>
      <c r="T142" s="232"/>
      <c r="U142" s="232"/>
      <c r="V142" s="232"/>
      <c r="W142" s="232"/>
      <c r="X142" s="220">
        <v>0</v>
      </c>
      <c r="Y142" s="220"/>
      <c r="Z142" s="221"/>
      <c r="AA142" s="23" t="s">
        <v>183</v>
      </c>
      <c r="AB142" s="231">
        <f>S142+AB138-AB140-AB141</f>
        <v>0</v>
      </c>
      <c r="AC142" s="232"/>
      <c r="AD142" s="232"/>
      <c r="AE142" s="232"/>
      <c r="AF142" s="232"/>
      <c r="AG142" s="232"/>
      <c r="AH142" s="220">
        <v>0</v>
      </c>
      <c r="AI142" s="220"/>
      <c r="AJ142" s="221"/>
      <c r="AK142" s="23" t="s">
        <v>183</v>
      </c>
      <c r="AL142" s="231">
        <f>AB142+AL138-AL140-AL141</f>
        <v>0</v>
      </c>
      <c r="AM142" s="232"/>
      <c r="AN142" s="232"/>
      <c r="AO142" s="232"/>
      <c r="AP142" s="232"/>
      <c r="AQ142" s="220">
        <v>0</v>
      </c>
      <c r="AR142" s="220"/>
      <c r="AS142" s="221"/>
      <c r="AT142" s="23" t="s">
        <v>183</v>
      </c>
      <c r="AU142" s="231">
        <f>AL142+AU139-AU140-AU141</f>
        <v>0</v>
      </c>
      <c r="AV142" s="232"/>
      <c r="AW142" s="232"/>
      <c r="AX142" s="232"/>
      <c r="AY142" s="233"/>
    </row>
    <row r="143" spans="1:51" ht="23.25" hidden="1" customHeight="1" thickBot="1" x14ac:dyDescent="0.25">
      <c r="A143" s="207" t="s">
        <v>192</v>
      </c>
      <c r="B143" s="208"/>
      <c r="C143" s="208"/>
      <c r="D143" s="208"/>
      <c r="E143" s="208"/>
      <c r="F143" s="208"/>
      <c r="G143" s="326" t="s">
        <v>181</v>
      </c>
      <c r="H143" s="327"/>
      <c r="I143" s="327"/>
      <c r="J143" s="327"/>
      <c r="K143" s="327"/>
      <c r="L143" s="328" t="s">
        <v>92</v>
      </c>
      <c r="M143" s="328"/>
      <c r="N143" s="328"/>
      <c r="O143" s="329" t="s">
        <v>140</v>
      </c>
      <c r="P143" s="286"/>
      <c r="Q143" s="286"/>
      <c r="R143" s="286"/>
      <c r="S143" s="286"/>
      <c r="T143" s="286"/>
      <c r="U143" s="286"/>
      <c r="V143" s="286"/>
      <c r="W143" s="287"/>
      <c r="X143" s="286" t="s">
        <v>141</v>
      </c>
      <c r="Y143" s="286"/>
      <c r="Z143" s="286"/>
      <c r="AA143" s="286"/>
      <c r="AB143" s="286"/>
      <c r="AC143" s="286"/>
      <c r="AD143" s="286"/>
      <c r="AE143" s="286"/>
      <c r="AF143" s="286"/>
      <c r="AG143" s="287"/>
      <c r="AH143" s="286" t="s">
        <v>142</v>
      </c>
      <c r="AI143" s="286"/>
      <c r="AJ143" s="286"/>
      <c r="AK143" s="286"/>
      <c r="AL143" s="286"/>
      <c r="AM143" s="286"/>
      <c r="AN143" s="286"/>
      <c r="AO143" s="286"/>
      <c r="AP143" s="287"/>
      <c r="AQ143" s="286" t="s">
        <v>143</v>
      </c>
      <c r="AR143" s="286"/>
      <c r="AS143" s="286"/>
      <c r="AT143" s="286"/>
      <c r="AU143" s="286"/>
      <c r="AV143" s="286"/>
      <c r="AW143" s="286"/>
      <c r="AX143" s="286"/>
      <c r="AY143" s="427"/>
    </row>
    <row r="144" spans="1:51" ht="23.25" hidden="1" customHeight="1" x14ac:dyDescent="0.2">
      <c r="A144" s="209"/>
      <c r="B144" s="210"/>
      <c r="C144" s="210"/>
      <c r="D144" s="210"/>
      <c r="E144" s="210"/>
      <c r="F144" s="210"/>
      <c r="G144" s="240" t="s">
        <v>193</v>
      </c>
      <c r="H144" s="241"/>
      <c r="I144" s="241"/>
      <c r="J144" s="241"/>
      <c r="K144" s="241"/>
      <c r="L144" s="284" t="s">
        <v>173</v>
      </c>
      <c r="M144" s="284"/>
      <c r="N144" s="284"/>
      <c r="O144" s="217">
        <v>0</v>
      </c>
      <c r="P144" s="218"/>
      <c r="Q144" s="218"/>
      <c r="R144" s="20" t="s">
        <v>183</v>
      </c>
      <c r="S144" s="215">
        <v>0</v>
      </c>
      <c r="T144" s="215"/>
      <c r="U144" s="215"/>
      <c r="V144" s="215"/>
      <c r="W144" s="216"/>
      <c r="X144" s="217">
        <v>0</v>
      </c>
      <c r="Y144" s="218"/>
      <c r="Z144" s="218"/>
      <c r="AA144" s="20" t="s">
        <v>183</v>
      </c>
      <c r="AB144" s="215">
        <v>0</v>
      </c>
      <c r="AC144" s="215"/>
      <c r="AD144" s="215"/>
      <c r="AE144" s="215"/>
      <c r="AF144" s="215"/>
      <c r="AG144" s="216"/>
      <c r="AH144" s="217">
        <v>0</v>
      </c>
      <c r="AI144" s="218"/>
      <c r="AJ144" s="218"/>
      <c r="AK144" s="20" t="s">
        <v>183</v>
      </c>
      <c r="AL144" s="215">
        <v>0</v>
      </c>
      <c r="AM144" s="215"/>
      <c r="AN144" s="215"/>
      <c r="AO144" s="215"/>
      <c r="AP144" s="216"/>
      <c r="AQ144" s="164"/>
      <c r="AR144" s="164"/>
      <c r="AS144" s="164"/>
      <c r="AT144" s="164"/>
      <c r="AU144" s="164"/>
      <c r="AV144" s="164"/>
      <c r="AW144" s="164"/>
      <c r="AX144" s="164"/>
      <c r="AY144" s="165"/>
    </row>
    <row r="145" spans="1:51" ht="23.25" hidden="1" customHeight="1" x14ac:dyDescent="0.2">
      <c r="A145" s="209"/>
      <c r="B145" s="210"/>
      <c r="C145" s="210"/>
      <c r="D145" s="210"/>
      <c r="E145" s="210"/>
      <c r="F145" s="210"/>
      <c r="G145" s="237"/>
      <c r="H145" s="238"/>
      <c r="I145" s="238"/>
      <c r="J145" s="238"/>
      <c r="K145" s="238"/>
      <c r="L145" s="429" t="s">
        <v>173</v>
      </c>
      <c r="M145" s="429"/>
      <c r="N145" s="429"/>
      <c r="O145" s="229">
        <v>0</v>
      </c>
      <c r="P145" s="229"/>
      <c r="Q145" s="230"/>
      <c r="R145" s="21" t="s">
        <v>183</v>
      </c>
      <c r="S145" s="277">
        <v>0</v>
      </c>
      <c r="T145" s="278"/>
      <c r="U145" s="278"/>
      <c r="V145" s="278"/>
      <c r="W145" s="278"/>
      <c r="X145" s="229">
        <v>0</v>
      </c>
      <c r="Y145" s="229"/>
      <c r="Z145" s="230"/>
      <c r="AA145" s="21" t="s">
        <v>183</v>
      </c>
      <c r="AB145" s="277">
        <v>0</v>
      </c>
      <c r="AC145" s="278"/>
      <c r="AD145" s="278"/>
      <c r="AE145" s="278"/>
      <c r="AF145" s="278"/>
      <c r="AG145" s="278"/>
      <c r="AH145" s="229">
        <v>0</v>
      </c>
      <c r="AI145" s="229"/>
      <c r="AJ145" s="230"/>
      <c r="AK145" s="21" t="s">
        <v>183</v>
      </c>
      <c r="AL145" s="277">
        <v>0</v>
      </c>
      <c r="AM145" s="278"/>
      <c r="AN145" s="278"/>
      <c r="AO145" s="278"/>
      <c r="AP145" s="278"/>
      <c r="AQ145" s="229">
        <v>0</v>
      </c>
      <c r="AR145" s="229"/>
      <c r="AS145" s="230"/>
      <c r="AT145" s="21" t="s">
        <v>183</v>
      </c>
      <c r="AU145" s="277">
        <v>0</v>
      </c>
      <c r="AV145" s="278"/>
      <c r="AW145" s="278"/>
      <c r="AX145" s="278"/>
      <c r="AY145" s="279"/>
    </row>
    <row r="146" spans="1:51" ht="23.25" hidden="1" customHeight="1" x14ac:dyDescent="0.2">
      <c r="A146" s="209"/>
      <c r="B146" s="210"/>
      <c r="C146" s="210"/>
      <c r="D146" s="210"/>
      <c r="E146" s="210"/>
      <c r="F146" s="210"/>
      <c r="G146" s="237" t="s">
        <v>194</v>
      </c>
      <c r="H146" s="238"/>
      <c r="I146" s="238"/>
      <c r="J146" s="238"/>
      <c r="K146" s="238"/>
      <c r="L146" s="239" t="s">
        <v>173</v>
      </c>
      <c r="M146" s="239"/>
      <c r="N146" s="239"/>
      <c r="O146" s="159">
        <v>0</v>
      </c>
      <c r="P146" s="159"/>
      <c r="Q146" s="160"/>
      <c r="R146" s="22" t="s">
        <v>183</v>
      </c>
      <c r="S146" s="213">
        <v>0</v>
      </c>
      <c r="T146" s="214"/>
      <c r="U146" s="214"/>
      <c r="V146" s="214"/>
      <c r="W146" s="214"/>
      <c r="X146" s="159">
        <v>0</v>
      </c>
      <c r="Y146" s="159"/>
      <c r="Z146" s="160"/>
      <c r="AA146" s="22" t="s">
        <v>183</v>
      </c>
      <c r="AB146" s="213">
        <v>0</v>
      </c>
      <c r="AC146" s="214"/>
      <c r="AD146" s="214"/>
      <c r="AE146" s="214"/>
      <c r="AF146" s="214"/>
      <c r="AG146" s="214"/>
      <c r="AH146" s="159">
        <v>0</v>
      </c>
      <c r="AI146" s="159"/>
      <c r="AJ146" s="160"/>
      <c r="AK146" s="22" t="s">
        <v>183</v>
      </c>
      <c r="AL146" s="213">
        <v>0</v>
      </c>
      <c r="AM146" s="214"/>
      <c r="AN146" s="214"/>
      <c r="AO146" s="214"/>
      <c r="AP146" s="214"/>
      <c r="AQ146" s="159">
        <v>0</v>
      </c>
      <c r="AR146" s="159"/>
      <c r="AS146" s="160"/>
      <c r="AT146" s="22" t="s">
        <v>183</v>
      </c>
      <c r="AU146" s="213">
        <v>0</v>
      </c>
      <c r="AV146" s="214"/>
      <c r="AW146" s="214"/>
      <c r="AX146" s="214"/>
      <c r="AY146" s="280"/>
    </row>
    <row r="147" spans="1:51" ht="23.25" hidden="1" customHeight="1" x14ac:dyDescent="0.2">
      <c r="A147" s="209"/>
      <c r="B147" s="210"/>
      <c r="C147" s="210"/>
      <c r="D147" s="210"/>
      <c r="E147" s="210"/>
      <c r="F147" s="210"/>
      <c r="G147" s="339" t="s">
        <v>195</v>
      </c>
      <c r="H147" s="340"/>
      <c r="I147" s="340"/>
      <c r="J147" s="340"/>
      <c r="K147" s="340"/>
      <c r="L147" s="239" t="s">
        <v>173</v>
      </c>
      <c r="M147" s="239"/>
      <c r="N147" s="239"/>
      <c r="O147" s="159">
        <v>0</v>
      </c>
      <c r="P147" s="159"/>
      <c r="Q147" s="160"/>
      <c r="R147" s="22" t="s">
        <v>183</v>
      </c>
      <c r="S147" s="213">
        <v>0</v>
      </c>
      <c r="T147" s="214"/>
      <c r="U147" s="214"/>
      <c r="V147" s="214"/>
      <c r="W147" s="214"/>
      <c r="X147" s="159">
        <v>0</v>
      </c>
      <c r="Y147" s="159"/>
      <c r="Z147" s="160"/>
      <c r="AA147" s="22" t="s">
        <v>183</v>
      </c>
      <c r="AB147" s="213">
        <v>0</v>
      </c>
      <c r="AC147" s="214"/>
      <c r="AD147" s="214"/>
      <c r="AE147" s="214"/>
      <c r="AF147" s="214"/>
      <c r="AG147" s="214"/>
      <c r="AH147" s="159">
        <v>0</v>
      </c>
      <c r="AI147" s="159"/>
      <c r="AJ147" s="160"/>
      <c r="AK147" s="22" t="s">
        <v>183</v>
      </c>
      <c r="AL147" s="213">
        <v>0</v>
      </c>
      <c r="AM147" s="214"/>
      <c r="AN147" s="214"/>
      <c r="AO147" s="214"/>
      <c r="AP147" s="214"/>
      <c r="AQ147" s="159">
        <v>0</v>
      </c>
      <c r="AR147" s="159"/>
      <c r="AS147" s="160"/>
      <c r="AT147" s="22" t="s">
        <v>183</v>
      </c>
      <c r="AU147" s="213">
        <v>0</v>
      </c>
      <c r="AV147" s="214"/>
      <c r="AW147" s="214"/>
      <c r="AX147" s="214"/>
      <c r="AY147" s="280"/>
    </row>
    <row r="148" spans="1:51" ht="23.25" hidden="1" customHeight="1" thickBot="1" x14ac:dyDescent="0.25">
      <c r="A148" s="211"/>
      <c r="B148" s="212"/>
      <c r="C148" s="212"/>
      <c r="D148" s="212"/>
      <c r="E148" s="212"/>
      <c r="F148" s="212"/>
      <c r="G148" s="157" t="s">
        <v>196</v>
      </c>
      <c r="H148" s="158"/>
      <c r="I148" s="158"/>
      <c r="J148" s="158"/>
      <c r="K148" s="158"/>
      <c r="L148" s="285" t="s">
        <v>173</v>
      </c>
      <c r="M148" s="285"/>
      <c r="N148" s="285"/>
      <c r="O148" s="220">
        <v>0</v>
      </c>
      <c r="P148" s="220"/>
      <c r="Q148" s="221"/>
      <c r="R148" s="23" t="s">
        <v>183</v>
      </c>
      <c r="S148" s="231">
        <v>0</v>
      </c>
      <c r="T148" s="232"/>
      <c r="U148" s="232"/>
      <c r="V148" s="232"/>
      <c r="W148" s="232"/>
      <c r="X148" s="220">
        <v>0</v>
      </c>
      <c r="Y148" s="220"/>
      <c r="Z148" s="221"/>
      <c r="AA148" s="23" t="s">
        <v>183</v>
      </c>
      <c r="AB148" s="231">
        <f>S148+AB144-AB146-AB147</f>
        <v>0</v>
      </c>
      <c r="AC148" s="232"/>
      <c r="AD148" s="232"/>
      <c r="AE148" s="232"/>
      <c r="AF148" s="232"/>
      <c r="AG148" s="232"/>
      <c r="AH148" s="220">
        <v>0</v>
      </c>
      <c r="AI148" s="220"/>
      <c r="AJ148" s="221"/>
      <c r="AK148" s="23" t="s">
        <v>183</v>
      </c>
      <c r="AL148" s="231">
        <f>AB148+AL144-AL146-AL147</f>
        <v>0</v>
      </c>
      <c r="AM148" s="232"/>
      <c r="AN148" s="232"/>
      <c r="AO148" s="232"/>
      <c r="AP148" s="232"/>
      <c r="AQ148" s="220">
        <v>0</v>
      </c>
      <c r="AR148" s="220"/>
      <c r="AS148" s="221"/>
      <c r="AT148" s="23" t="s">
        <v>183</v>
      </c>
      <c r="AU148" s="231">
        <f>AL148+AU145-AU146-AU147</f>
        <v>0</v>
      </c>
      <c r="AV148" s="232"/>
      <c r="AW148" s="232"/>
      <c r="AX148" s="232"/>
      <c r="AY148" s="233"/>
    </row>
    <row r="149" spans="1:51" ht="25.5" hidden="1" customHeight="1" x14ac:dyDescent="0.2">
      <c r="A149" s="207" t="s">
        <v>197</v>
      </c>
      <c r="B149" s="208"/>
      <c r="C149" s="208"/>
      <c r="D149" s="208"/>
      <c r="E149" s="208"/>
      <c r="F149" s="336"/>
      <c r="G149" s="323" t="s">
        <v>198</v>
      </c>
      <c r="H149" s="324"/>
      <c r="I149" s="324"/>
      <c r="J149" s="324"/>
      <c r="K149" s="324"/>
      <c r="L149" s="324"/>
      <c r="M149" s="324"/>
      <c r="N149" s="324"/>
      <c r="O149" s="324"/>
      <c r="P149" s="324"/>
      <c r="Q149" s="325"/>
      <c r="R149" s="256">
        <v>0</v>
      </c>
      <c r="S149" s="257"/>
      <c r="T149" s="257"/>
      <c r="U149" s="257"/>
      <c r="V149" s="257"/>
      <c r="W149" s="257"/>
      <c r="X149" s="257"/>
      <c r="Y149" s="257"/>
      <c r="Z149" s="257"/>
      <c r="AA149" s="257"/>
      <c r="AB149" s="430"/>
      <c r="AC149" s="253" t="s">
        <v>199</v>
      </c>
      <c r="AD149" s="254"/>
      <c r="AE149" s="254"/>
      <c r="AF149" s="254"/>
      <c r="AG149" s="254"/>
      <c r="AH149" s="254"/>
      <c r="AI149" s="254"/>
      <c r="AJ149" s="254"/>
      <c r="AK149" s="254"/>
      <c r="AL149" s="254"/>
      <c r="AM149" s="255"/>
      <c r="AN149" s="256">
        <f>X102</f>
        <v>0</v>
      </c>
      <c r="AO149" s="257"/>
      <c r="AP149" s="257"/>
      <c r="AQ149" s="257"/>
      <c r="AR149" s="257"/>
      <c r="AS149" s="257"/>
      <c r="AT149" s="257"/>
      <c r="AU149" s="257"/>
      <c r="AV149" s="257"/>
      <c r="AW149" s="257"/>
      <c r="AX149" s="257"/>
      <c r="AY149" s="258"/>
    </row>
    <row r="150" spans="1:51" ht="25.5" hidden="1" customHeight="1" x14ac:dyDescent="0.2">
      <c r="A150" s="209"/>
      <c r="B150" s="210"/>
      <c r="C150" s="210"/>
      <c r="D150" s="210"/>
      <c r="E150" s="210"/>
      <c r="F150" s="337"/>
      <c r="G150" s="259" t="s">
        <v>200</v>
      </c>
      <c r="H150" s="260"/>
      <c r="I150" s="260"/>
      <c r="J150" s="260"/>
      <c r="K150" s="260"/>
      <c r="L150" s="260"/>
      <c r="M150" s="260"/>
      <c r="N150" s="260"/>
      <c r="O150" s="260"/>
      <c r="P150" s="260"/>
      <c r="Q150" s="261"/>
      <c r="R150" s="517">
        <f>R149-AN149</f>
        <v>0</v>
      </c>
      <c r="S150" s="518"/>
      <c r="T150" s="518"/>
      <c r="U150" s="518"/>
      <c r="V150" s="518"/>
      <c r="W150" s="518"/>
      <c r="X150" s="518"/>
      <c r="Y150" s="518"/>
      <c r="Z150" s="518"/>
      <c r="AA150" s="518"/>
      <c r="AB150" s="519"/>
      <c r="AC150" s="265" t="s">
        <v>201</v>
      </c>
      <c r="AD150" s="266"/>
      <c r="AE150" s="266"/>
      <c r="AF150" s="266"/>
      <c r="AG150" s="266"/>
      <c r="AH150" s="266"/>
      <c r="AI150" s="266"/>
      <c r="AJ150" s="266"/>
      <c r="AK150" s="266"/>
      <c r="AL150" s="266"/>
      <c r="AM150" s="267"/>
      <c r="AN150" s="520" t="s">
        <v>16</v>
      </c>
      <c r="AO150" s="521"/>
      <c r="AP150" s="521"/>
      <c r="AQ150" s="521"/>
      <c r="AR150" s="521"/>
      <c r="AS150" s="521"/>
      <c r="AT150" s="521"/>
      <c r="AU150" s="521"/>
      <c r="AV150" s="521"/>
      <c r="AW150" s="521"/>
      <c r="AX150" s="521"/>
      <c r="AY150" s="522"/>
    </row>
    <row r="151" spans="1:51" hidden="1" x14ac:dyDescent="0.2">
      <c r="A151" s="209"/>
      <c r="B151" s="210"/>
      <c r="C151" s="210"/>
      <c r="D151" s="210"/>
      <c r="E151" s="210"/>
      <c r="F151" s="337"/>
      <c r="G151" s="922" t="s">
        <v>202</v>
      </c>
      <c r="H151" s="923"/>
      <c r="I151" s="923"/>
      <c r="J151" s="923"/>
      <c r="K151" s="923"/>
      <c r="L151" s="923"/>
      <c r="M151" s="923"/>
      <c r="N151" s="923"/>
      <c r="O151" s="923"/>
      <c r="P151" s="923"/>
      <c r="Q151" s="923"/>
      <c r="R151" s="923"/>
      <c r="S151" s="923"/>
      <c r="T151" s="923"/>
      <c r="U151" s="923"/>
      <c r="V151" s="923"/>
      <c r="W151" s="923"/>
      <c r="X151" s="923"/>
      <c r="Y151" s="923"/>
      <c r="Z151" s="923"/>
      <c r="AA151" s="923"/>
      <c r="AB151" s="923"/>
      <c r="AC151" s="923"/>
      <c r="AD151" s="923"/>
      <c r="AE151" s="923"/>
      <c r="AF151" s="923"/>
      <c r="AG151" s="923"/>
      <c r="AH151" s="923"/>
      <c r="AI151" s="923"/>
      <c r="AJ151" s="923"/>
      <c r="AK151" s="923"/>
      <c r="AL151" s="923"/>
      <c r="AM151" s="923"/>
      <c r="AN151" s="923"/>
      <c r="AO151" s="923"/>
      <c r="AP151" s="923"/>
      <c r="AQ151" s="923"/>
      <c r="AR151" s="923"/>
      <c r="AS151" s="923"/>
      <c r="AT151" s="923"/>
      <c r="AU151" s="923"/>
      <c r="AV151" s="923"/>
      <c r="AW151" s="923"/>
      <c r="AX151" s="923"/>
      <c r="AY151" s="924"/>
    </row>
    <row r="152" spans="1:51" ht="69.75" hidden="1" customHeight="1" thickBot="1" x14ac:dyDescent="0.25">
      <c r="A152" s="209"/>
      <c r="B152" s="210"/>
      <c r="C152" s="210"/>
      <c r="D152" s="210"/>
      <c r="E152" s="210"/>
      <c r="F152" s="337"/>
      <c r="G152" s="288" t="s">
        <v>16</v>
      </c>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89"/>
      <c r="AD152" s="289"/>
      <c r="AE152" s="289"/>
      <c r="AF152" s="289"/>
      <c r="AG152" s="289"/>
      <c r="AH152" s="289"/>
      <c r="AI152" s="289"/>
      <c r="AJ152" s="289"/>
      <c r="AK152" s="289"/>
      <c r="AL152" s="289"/>
      <c r="AM152" s="289"/>
      <c r="AN152" s="289"/>
      <c r="AO152" s="289"/>
      <c r="AP152" s="289"/>
      <c r="AQ152" s="289"/>
      <c r="AR152" s="289"/>
      <c r="AS152" s="289"/>
      <c r="AT152" s="289"/>
      <c r="AU152" s="289"/>
      <c r="AV152" s="289"/>
      <c r="AW152" s="289"/>
      <c r="AX152" s="289"/>
      <c r="AY152" s="290"/>
    </row>
    <row r="153" spans="1:51" ht="25.5" hidden="1" customHeight="1" x14ac:dyDescent="0.2">
      <c r="A153" s="209"/>
      <c r="B153" s="210"/>
      <c r="C153" s="210"/>
      <c r="D153" s="210"/>
      <c r="E153" s="210"/>
      <c r="F153" s="337"/>
      <c r="G153" s="323" t="s">
        <v>203</v>
      </c>
      <c r="H153" s="324"/>
      <c r="I153" s="324"/>
      <c r="J153" s="324"/>
      <c r="K153" s="324"/>
      <c r="L153" s="324"/>
      <c r="M153" s="324"/>
      <c r="N153" s="324"/>
      <c r="O153" s="324"/>
      <c r="P153" s="324"/>
      <c r="Q153" s="325"/>
      <c r="R153" s="256">
        <v>0</v>
      </c>
      <c r="S153" s="257"/>
      <c r="T153" s="257"/>
      <c r="U153" s="257"/>
      <c r="V153" s="257"/>
      <c r="W153" s="257"/>
      <c r="X153" s="257"/>
      <c r="Y153" s="257"/>
      <c r="Z153" s="257"/>
      <c r="AA153" s="257"/>
      <c r="AB153" s="430"/>
      <c r="AC153" s="253" t="s">
        <v>204</v>
      </c>
      <c r="AD153" s="254"/>
      <c r="AE153" s="254"/>
      <c r="AF153" s="254"/>
      <c r="AG153" s="254"/>
      <c r="AH153" s="254"/>
      <c r="AI153" s="254"/>
      <c r="AJ153" s="254"/>
      <c r="AK153" s="254"/>
      <c r="AL153" s="254"/>
      <c r="AM153" s="255"/>
      <c r="AN153" s="256">
        <v>0</v>
      </c>
      <c r="AO153" s="257"/>
      <c r="AP153" s="257"/>
      <c r="AQ153" s="257"/>
      <c r="AR153" s="257"/>
      <c r="AS153" s="257"/>
      <c r="AT153" s="257"/>
      <c r="AU153" s="257"/>
      <c r="AV153" s="257"/>
      <c r="AW153" s="257"/>
      <c r="AX153" s="257"/>
      <c r="AY153" s="258"/>
    </row>
    <row r="154" spans="1:51" ht="25.5" hidden="1" customHeight="1" x14ac:dyDescent="0.2">
      <c r="A154" s="209"/>
      <c r="B154" s="210"/>
      <c r="C154" s="210"/>
      <c r="D154" s="210"/>
      <c r="E154" s="210"/>
      <c r="F154" s="337"/>
      <c r="G154" s="259" t="s">
        <v>200</v>
      </c>
      <c r="H154" s="260"/>
      <c r="I154" s="260"/>
      <c r="J154" s="260"/>
      <c r="K154" s="260"/>
      <c r="L154" s="260"/>
      <c r="M154" s="260"/>
      <c r="N154" s="260"/>
      <c r="O154" s="260"/>
      <c r="P154" s="260"/>
      <c r="Q154" s="261"/>
      <c r="R154" s="262">
        <f>R153-AN153</f>
        <v>0</v>
      </c>
      <c r="S154" s="263"/>
      <c r="T154" s="263"/>
      <c r="U154" s="263"/>
      <c r="V154" s="263"/>
      <c r="W154" s="263"/>
      <c r="X154" s="263"/>
      <c r="Y154" s="263"/>
      <c r="Z154" s="263"/>
      <c r="AA154" s="263"/>
      <c r="AB154" s="264"/>
      <c r="AC154" s="265" t="s">
        <v>201</v>
      </c>
      <c r="AD154" s="266"/>
      <c r="AE154" s="266"/>
      <c r="AF154" s="266"/>
      <c r="AG154" s="266"/>
      <c r="AH154" s="266"/>
      <c r="AI154" s="266"/>
      <c r="AJ154" s="266"/>
      <c r="AK154" s="266"/>
      <c r="AL154" s="266"/>
      <c r="AM154" s="267"/>
      <c r="AN154" s="281" t="s">
        <v>16</v>
      </c>
      <c r="AO154" s="282"/>
      <c r="AP154" s="282"/>
      <c r="AQ154" s="282"/>
      <c r="AR154" s="282"/>
      <c r="AS154" s="282"/>
      <c r="AT154" s="282"/>
      <c r="AU154" s="282"/>
      <c r="AV154" s="282"/>
      <c r="AW154" s="282"/>
      <c r="AX154" s="282"/>
      <c r="AY154" s="283"/>
    </row>
    <row r="155" spans="1:51" hidden="1" x14ac:dyDescent="0.2">
      <c r="A155" s="209"/>
      <c r="B155" s="210"/>
      <c r="C155" s="210"/>
      <c r="D155" s="210"/>
      <c r="E155" s="210"/>
      <c r="F155" s="337"/>
      <c r="G155" s="186" t="s">
        <v>202</v>
      </c>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8"/>
    </row>
    <row r="156" spans="1:51" ht="69.75" hidden="1" customHeight="1" thickBot="1" x14ac:dyDescent="0.25">
      <c r="A156" s="211"/>
      <c r="B156" s="212"/>
      <c r="C156" s="212"/>
      <c r="D156" s="212"/>
      <c r="E156" s="212"/>
      <c r="F156" s="338"/>
      <c r="G156" s="288" t="s">
        <v>16</v>
      </c>
      <c r="H156" s="289"/>
      <c r="I156" s="289"/>
      <c r="J156" s="289"/>
      <c r="K156" s="289"/>
      <c r="L156" s="289"/>
      <c r="M156" s="289"/>
      <c r="N156" s="289"/>
      <c r="O156" s="289"/>
      <c r="P156" s="289"/>
      <c r="Q156" s="289"/>
      <c r="R156" s="289"/>
      <c r="S156" s="289"/>
      <c r="T156" s="289"/>
      <c r="U156" s="289"/>
      <c r="V156" s="289"/>
      <c r="W156" s="289"/>
      <c r="X156" s="289"/>
      <c r="Y156" s="289"/>
      <c r="Z156" s="289"/>
      <c r="AA156" s="289"/>
      <c r="AB156" s="289"/>
      <c r="AC156" s="289"/>
      <c r="AD156" s="289"/>
      <c r="AE156" s="289"/>
      <c r="AF156" s="289"/>
      <c r="AG156" s="289"/>
      <c r="AH156" s="289"/>
      <c r="AI156" s="289"/>
      <c r="AJ156" s="289"/>
      <c r="AK156" s="289"/>
      <c r="AL156" s="289"/>
      <c r="AM156" s="289"/>
      <c r="AN156" s="289"/>
      <c r="AO156" s="289"/>
      <c r="AP156" s="289"/>
      <c r="AQ156" s="289"/>
      <c r="AR156" s="289"/>
      <c r="AS156" s="289"/>
      <c r="AT156" s="289"/>
      <c r="AU156" s="289"/>
      <c r="AV156" s="289"/>
      <c r="AW156" s="289"/>
      <c r="AX156" s="289"/>
      <c r="AY156" s="290"/>
    </row>
    <row r="157" spans="1:51" ht="54" customHeight="1" x14ac:dyDescent="0.2">
      <c r="A157" s="884" t="s">
        <v>205</v>
      </c>
      <c r="B157" s="885"/>
      <c r="C157" s="885"/>
      <c r="D157" s="885"/>
      <c r="E157" s="885"/>
      <c r="F157" s="886"/>
      <c r="G157" s="893">
        <v>1</v>
      </c>
      <c r="H157" s="893"/>
      <c r="I157" s="893"/>
      <c r="J157" s="893"/>
      <c r="K157" s="893"/>
      <c r="L157" s="893"/>
      <c r="M157" s="893"/>
      <c r="N157" s="893"/>
      <c r="O157" s="869" t="s">
        <v>206</v>
      </c>
      <c r="P157" s="869"/>
      <c r="Q157" s="869"/>
      <c r="R157" s="870" t="s">
        <v>207</v>
      </c>
      <c r="S157" s="870"/>
      <c r="T157" s="870"/>
      <c r="U157" s="896" t="s">
        <v>208</v>
      </c>
      <c r="V157" s="896"/>
      <c r="W157" s="896"/>
      <c r="X157" s="896"/>
      <c r="Y157" s="896"/>
      <c r="Z157" s="896"/>
      <c r="AA157" s="896"/>
      <c r="AB157" s="896"/>
      <c r="AC157" s="896"/>
      <c r="AD157" s="896"/>
      <c r="AE157" s="896"/>
      <c r="AF157" s="896"/>
      <c r="AG157" s="896"/>
      <c r="AH157" s="896"/>
      <c r="AI157" s="896"/>
      <c r="AJ157" s="896"/>
      <c r="AK157" s="896"/>
      <c r="AL157" s="896"/>
      <c r="AM157" s="896"/>
      <c r="AN157" s="896"/>
      <c r="AO157" s="896"/>
      <c r="AP157" s="896"/>
      <c r="AQ157" s="896"/>
      <c r="AR157" s="896"/>
      <c r="AS157" s="896"/>
      <c r="AT157" s="896"/>
      <c r="AU157" s="896"/>
      <c r="AV157" s="896"/>
      <c r="AW157" s="896"/>
      <c r="AX157" s="896"/>
      <c r="AY157" s="897"/>
    </row>
    <row r="158" spans="1:51" ht="67.5" customHeight="1" x14ac:dyDescent="0.2">
      <c r="A158" s="887"/>
      <c r="B158" s="888"/>
      <c r="C158" s="888"/>
      <c r="D158" s="888"/>
      <c r="E158" s="888"/>
      <c r="F158" s="889"/>
      <c r="G158" s="894"/>
      <c r="H158" s="894"/>
      <c r="I158" s="894"/>
      <c r="J158" s="894"/>
      <c r="K158" s="894"/>
      <c r="L158" s="894"/>
      <c r="M158" s="894"/>
      <c r="N158" s="894"/>
      <c r="O158" s="796"/>
      <c r="P158" s="796"/>
      <c r="Q158" s="796"/>
      <c r="R158" s="871" t="s">
        <v>209</v>
      </c>
      <c r="S158" s="871"/>
      <c r="T158" s="871"/>
      <c r="U158" s="793" t="s">
        <v>210</v>
      </c>
      <c r="V158" s="794"/>
      <c r="W158" s="794"/>
      <c r="X158" s="794"/>
      <c r="Y158" s="794"/>
      <c r="Z158" s="794"/>
      <c r="AA158" s="794"/>
      <c r="AB158" s="794"/>
      <c r="AC158" s="794"/>
      <c r="AD158" s="794"/>
      <c r="AE158" s="794"/>
      <c r="AF158" s="794"/>
      <c r="AG158" s="794"/>
      <c r="AH158" s="794"/>
      <c r="AI158" s="794"/>
      <c r="AJ158" s="794"/>
      <c r="AK158" s="794"/>
      <c r="AL158" s="794"/>
      <c r="AM158" s="794"/>
      <c r="AN158" s="794"/>
      <c r="AO158" s="794"/>
      <c r="AP158" s="794"/>
      <c r="AQ158" s="794"/>
      <c r="AR158" s="794"/>
      <c r="AS158" s="794"/>
      <c r="AT158" s="794"/>
      <c r="AU158" s="794"/>
      <c r="AV158" s="794"/>
      <c r="AW158" s="794"/>
      <c r="AX158" s="794"/>
      <c r="AY158" s="795"/>
    </row>
    <row r="159" spans="1:51" ht="36" customHeight="1" x14ac:dyDescent="0.2">
      <c r="A159" s="887"/>
      <c r="B159" s="888"/>
      <c r="C159" s="888"/>
      <c r="D159" s="888"/>
      <c r="E159" s="888"/>
      <c r="F159" s="889"/>
      <c r="G159" s="894"/>
      <c r="H159" s="894"/>
      <c r="I159" s="894"/>
      <c r="J159" s="894"/>
      <c r="K159" s="894"/>
      <c r="L159" s="894"/>
      <c r="M159" s="894"/>
      <c r="N159" s="894"/>
      <c r="O159" s="796" t="s">
        <v>211</v>
      </c>
      <c r="P159" s="796"/>
      <c r="Q159" s="796"/>
      <c r="R159" s="796"/>
      <c r="S159" s="796"/>
      <c r="T159" s="796"/>
      <c r="U159" s="798" t="s">
        <v>207</v>
      </c>
      <c r="V159" s="798"/>
      <c r="W159" s="798"/>
      <c r="X159" s="799" t="s">
        <v>212</v>
      </c>
      <c r="Y159" s="800"/>
      <c r="Z159" s="800"/>
      <c r="AA159" s="800"/>
      <c r="AB159" s="800"/>
      <c r="AC159" s="800"/>
      <c r="AD159" s="800"/>
      <c r="AE159" s="800"/>
      <c r="AF159" s="800"/>
      <c r="AG159" s="800"/>
      <c r="AH159" s="800"/>
      <c r="AI159" s="800"/>
      <c r="AJ159" s="800"/>
      <c r="AK159" s="800"/>
      <c r="AL159" s="800"/>
      <c r="AM159" s="800"/>
      <c r="AN159" s="800"/>
      <c r="AO159" s="800"/>
      <c r="AP159" s="800"/>
      <c r="AQ159" s="800"/>
      <c r="AR159" s="800"/>
      <c r="AS159" s="800"/>
      <c r="AT159" s="800"/>
      <c r="AU159" s="800"/>
      <c r="AV159" s="800"/>
      <c r="AW159" s="800"/>
      <c r="AX159" s="800"/>
      <c r="AY159" s="801"/>
    </row>
    <row r="160" spans="1:51" ht="74.25" customHeight="1" x14ac:dyDescent="0.2">
      <c r="A160" s="887"/>
      <c r="B160" s="888"/>
      <c r="C160" s="888"/>
      <c r="D160" s="888"/>
      <c r="E160" s="888"/>
      <c r="F160" s="889"/>
      <c r="G160" s="894"/>
      <c r="H160" s="894"/>
      <c r="I160" s="894"/>
      <c r="J160" s="894"/>
      <c r="K160" s="894"/>
      <c r="L160" s="894"/>
      <c r="M160" s="894"/>
      <c r="N160" s="894"/>
      <c r="O160" s="796"/>
      <c r="P160" s="796"/>
      <c r="Q160" s="796"/>
      <c r="R160" s="796"/>
      <c r="S160" s="796"/>
      <c r="T160" s="796"/>
      <c r="U160" s="802" t="s">
        <v>213</v>
      </c>
      <c r="V160" s="802"/>
      <c r="W160" s="802"/>
      <c r="X160" s="803" t="s">
        <v>214</v>
      </c>
      <c r="Y160" s="804"/>
      <c r="Z160" s="804"/>
      <c r="AA160" s="804"/>
      <c r="AB160" s="804"/>
      <c r="AC160" s="804"/>
      <c r="AD160" s="804"/>
      <c r="AE160" s="804"/>
      <c r="AF160" s="804"/>
      <c r="AG160" s="804"/>
      <c r="AH160" s="804"/>
      <c r="AI160" s="804"/>
      <c r="AJ160" s="804"/>
      <c r="AK160" s="804"/>
      <c r="AL160" s="804"/>
      <c r="AM160" s="804"/>
      <c r="AN160" s="804"/>
      <c r="AO160" s="804"/>
      <c r="AP160" s="804"/>
      <c r="AQ160" s="804"/>
      <c r="AR160" s="804"/>
      <c r="AS160" s="804"/>
      <c r="AT160" s="804"/>
      <c r="AU160" s="804"/>
      <c r="AV160" s="804"/>
      <c r="AW160" s="804"/>
      <c r="AX160" s="804"/>
      <c r="AY160" s="805"/>
    </row>
    <row r="161" spans="1:51" ht="74.25" customHeight="1" x14ac:dyDescent="0.2">
      <c r="A161" s="887"/>
      <c r="B161" s="888"/>
      <c r="C161" s="888"/>
      <c r="D161" s="888"/>
      <c r="E161" s="888"/>
      <c r="F161" s="889"/>
      <c r="G161" s="894"/>
      <c r="H161" s="894"/>
      <c r="I161" s="894"/>
      <c r="J161" s="894"/>
      <c r="K161" s="894"/>
      <c r="L161" s="894"/>
      <c r="M161" s="894"/>
      <c r="N161" s="894"/>
      <c r="O161" s="796"/>
      <c r="P161" s="796"/>
      <c r="Q161" s="796"/>
      <c r="R161" s="796"/>
      <c r="S161" s="796"/>
      <c r="T161" s="796"/>
      <c r="U161" s="802" t="s">
        <v>215</v>
      </c>
      <c r="V161" s="802"/>
      <c r="W161" s="802"/>
      <c r="X161" s="803" t="s">
        <v>216</v>
      </c>
      <c r="Y161" s="804"/>
      <c r="Z161" s="804"/>
      <c r="AA161" s="804"/>
      <c r="AB161" s="804"/>
      <c r="AC161" s="804"/>
      <c r="AD161" s="804"/>
      <c r="AE161" s="804"/>
      <c r="AF161" s="804"/>
      <c r="AG161" s="804"/>
      <c r="AH161" s="804"/>
      <c r="AI161" s="804"/>
      <c r="AJ161" s="804"/>
      <c r="AK161" s="804"/>
      <c r="AL161" s="804"/>
      <c r="AM161" s="804"/>
      <c r="AN161" s="804"/>
      <c r="AO161" s="804"/>
      <c r="AP161" s="804"/>
      <c r="AQ161" s="804"/>
      <c r="AR161" s="804"/>
      <c r="AS161" s="804"/>
      <c r="AT161" s="804"/>
      <c r="AU161" s="804"/>
      <c r="AV161" s="804"/>
      <c r="AW161" s="804"/>
      <c r="AX161" s="804"/>
      <c r="AY161" s="805"/>
    </row>
    <row r="162" spans="1:51" ht="74.25" customHeight="1" thickBot="1" x14ac:dyDescent="0.25">
      <c r="A162" s="890"/>
      <c r="B162" s="891"/>
      <c r="C162" s="891"/>
      <c r="D162" s="891"/>
      <c r="E162" s="891"/>
      <c r="F162" s="892"/>
      <c r="G162" s="895"/>
      <c r="H162" s="895"/>
      <c r="I162" s="895"/>
      <c r="J162" s="895"/>
      <c r="K162" s="895"/>
      <c r="L162" s="895"/>
      <c r="M162" s="895"/>
      <c r="N162" s="895"/>
      <c r="O162" s="797"/>
      <c r="P162" s="797"/>
      <c r="Q162" s="797"/>
      <c r="R162" s="797"/>
      <c r="S162" s="797"/>
      <c r="T162" s="797"/>
      <c r="U162" s="925" t="s">
        <v>217</v>
      </c>
      <c r="V162" s="925"/>
      <c r="W162" s="925"/>
      <c r="X162" s="557" t="s">
        <v>218</v>
      </c>
      <c r="Y162" s="557"/>
      <c r="Z162" s="557"/>
      <c r="AA162" s="557"/>
      <c r="AB162" s="557"/>
      <c r="AC162" s="557"/>
      <c r="AD162" s="557"/>
      <c r="AE162" s="557"/>
      <c r="AF162" s="557"/>
      <c r="AG162" s="557"/>
      <c r="AH162" s="557"/>
      <c r="AI162" s="557"/>
      <c r="AJ162" s="557"/>
      <c r="AK162" s="557"/>
      <c r="AL162" s="557"/>
      <c r="AM162" s="557"/>
      <c r="AN162" s="557"/>
      <c r="AO162" s="557"/>
      <c r="AP162" s="557"/>
      <c r="AQ162" s="557"/>
      <c r="AR162" s="557"/>
      <c r="AS162" s="557"/>
      <c r="AT162" s="557"/>
      <c r="AU162" s="557"/>
      <c r="AV162" s="557"/>
      <c r="AW162" s="557"/>
      <c r="AX162" s="557"/>
      <c r="AY162" s="558"/>
    </row>
    <row r="163" spans="1:51" ht="36" customHeight="1" x14ac:dyDescent="0.2">
      <c r="A163" s="526" t="s">
        <v>219</v>
      </c>
      <c r="B163" s="527"/>
      <c r="C163" s="527"/>
      <c r="D163" s="527"/>
      <c r="E163" s="527"/>
      <c r="F163" s="528"/>
      <c r="G163" s="904" t="s">
        <v>220</v>
      </c>
      <c r="H163" s="905"/>
      <c r="I163" s="905"/>
      <c r="J163" s="905"/>
      <c r="K163" s="905"/>
      <c r="L163" s="905"/>
      <c r="M163" s="905"/>
      <c r="N163" s="905"/>
      <c r="O163" s="905"/>
      <c r="P163" s="905"/>
      <c r="Q163" s="905"/>
      <c r="R163" s="905"/>
      <c r="S163" s="905"/>
      <c r="T163" s="906"/>
      <c r="U163" s="787" t="s">
        <v>221</v>
      </c>
      <c r="V163" s="788"/>
      <c r="W163" s="789"/>
      <c r="X163" s="907" t="s">
        <v>222</v>
      </c>
      <c r="Y163" s="873"/>
      <c r="Z163" s="873"/>
      <c r="AA163" s="873"/>
      <c r="AB163" s="873"/>
      <c r="AC163" s="873"/>
      <c r="AD163" s="873"/>
      <c r="AE163" s="873"/>
      <c r="AF163" s="873"/>
      <c r="AG163" s="873"/>
      <c r="AH163" s="873"/>
      <c r="AI163" s="873"/>
      <c r="AJ163" s="873"/>
      <c r="AK163" s="873"/>
      <c r="AL163" s="873"/>
      <c r="AM163" s="873"/>
      <c r="AN163" s="873"/>
      <c r="AO163" s="873"/>
      <c r="AP163" s="873"/>
      <c r="AQ163" s="873"/>
      <c r="AR163" s="873"/>
      <c r="AS163" s="873"/>
      <c r="AT163" s="873"/>
      <c r="AU163" s="873"/>
      <c r="AV163" s="873"/>
      <c r="AW163" s="873"/>
      <c r="AX163" s="873"/>
      <c r="AY163" s="908"/>
    </row>
    <row r="164" spans="1:51" ht="36" customHeight="1" x14ac:dyDescent="0.2">
      <c r="A164" s="529"/>
      <c r="B164" s="530"/>
      <c r="C164" s="530"/>
      <c r="D164" s="530"/>
      <c r="E164" s="530"/>
      <c r="F164" s="531"/>
      <c r="G164" s="909" t="s">
        <v>223</v>
      </c>
      <c r="H164" s="910"/>
      <c r="I164" s="910"/>
      <c r="J164" s="910"/>
      <c r="K164" s="910"/>
      <c r="L164" s="910"/>
      <c r="M164" s="910"/>
      <c r="N164" s="910"/>
      <c r="O164" s="910"/>
      <c r="P164" s="910"/>
      <c r="Q164" s="910"/>
      <c r="R164" s="910"/>
      <c r="S164" s="910"/>
      <c r="T164" s="911"/>
      <c r="U164" s="768" t="s">
        <v>221</v>
      </c>
      <c r="V164" s="769"/>
      <c r="W164" s="770"/>
      <c r="X164" s="912" t="s">
        <v>16</v>
      </c>
      <c r="Y164" s="913"/>
      <c r="Z164" s="913"/>
      <c r="AA164" s="913"/>
      <c r="AB164" s="913"/>
      <c r="AC164" s="913"/>
      <c r="AD164" s="913"/>
      <c r="AE164" s="913"/>
      <c r="AF164" s="913"/>
      <c r="AG164" s="913"/>
      <c r="AH164" s="913"/>
      <c r="AI164" s="913"/>
      <c r="AJ164" s="913"/>
      <c r="AK164" s="913"/>
      <c r="AL164" s="913"/>
      <c r="AM164" s="913"/>
      <c r="AN164" s="913"/>
      <c r="AO164" s="913"/>
      <c r="AP164" s="913"/>
      <c r="AQ164" s="913"/>
      <c r="AR164" s="913"/>
      <c r="AS164" s="913"/>
      <c r="AT164" s="913"/>
      <c r="AU164" s="913"/>
      <c r="AV164" s="913"/>
      <c r="AW164" s="913"/>
      <c r="AX164" s="913"/>
      <c r="AY164" s="914"/>
    </row>
    <row r="165" spans="1:51" ht="36" customHeight="1" x14ac:dyDescent="0.2">
      <c r="A165" s="529"/>
      <c r="B165" s="530"/>
      <c r="C165" s="530"/>
      <c r="D165" s="530"/>
      <c r="E165" s="530"/>
      <c r="F165" s="531"/>
      <c r="G165" s="909" t="s">
        <v>224</v>
      </c>
      <c r="H165" s="910"/>
      <c r="I165" s="910"/>
      <c r="J165" s="910"/>
      <c r="K165" s="910"/>
      <c r="L165" s="910"/>
      <c r="M165" s="910"/>
      <c r="N165" s="910"/>
      <c r="O165" s="910"/>
      <c r="P165" s="910"/>
      <c r="Q165" s="910"/>
      <c r="R165" s="910"/>
      <c r="S165" s="910"/>
      <c r="T165" s="911"/>
      <c r="U165" s="768" t="s">
        <v>221</v>
      </c>
      <c r="V165" s="769"/>
      <c r="W165" s="770"/>
      <c r="X165" s="912"/>
      <c r="Y165" s="913"/>
      <c r="Z165" s="913"/>
      <c r="AA165" s="913"/>
      <c r="AB165" s="913"/>
      <c r="AC165" s="913"/>
      <c r="AD165" s="913"/>
      <c r="AE165" s="913"/>
      <c r="AF165" s="913"/>
      <c r="AG165" s="913"/>
      <c r="AH165" s="913"/>
      <c r="AI165" s="913"/>
      <c r="AJ165" s="913"/>
      <c r="AK165" s="913"/>
      <c r="AL165" s="913"/>
      <c r="AM165" s="913"/>
      <c r="AN165" s="913"/>
      <c r="AO165" s="913"/>
      <c r="AP165" s="913"/>
      <c r="AQ165" s="913"/>
      <c r="AR165" s="913"/>
      <c r="AS165" s="913"/>
      <c r="AT165" s="913"/>
      <c r="AU165" s="913"/>
      <c r="AV165" s="913"/>
      <c r="AW165" s="913"/>
      <c r="AX165" s="913"/>
      <c r="AY165" s="914"/>
    </row>
    <row r="166" spans="1:51" ht="36" customHeight="1" x14ac:dyDescent="0.2">
      <c r="A166" s="529"/>
      <c r="B166" s="530"/>
      <c r="C166" s="530"/>
      <c r="D166" s="530"/>
      <c r="E166" s="530"/>
      <c r="F166" s="531"/>
      <c r="G166" s="909" t="s">
        <v>225</v>
      </c>
      <c r="H166" s="910"/>
      <c r="I166" s="910"/>
      <c r="J166" s="910"/>
      <c r="K166" s="910"/>
      <c r="L166" s="910"/>
      <c r="M166" s="910"/>
      <c r="N166" s="910"/>
      <c r="O166" s="910"/>
      <c r="P166" s="910"/>
      <c r="Q166" s="910"/>
      <c r="R166" s="910"/>
      <c r="S166" s="910"/>
      <c r="T166" s="911"/>
      <c r="U166" s="768" t="s">
        <v>221</v>
      </c>
      <c r="V166" s="769"/>
      <c r="W166" s="770"/>
      <c r="X166" s="912"/>
      <c r="Y166" s="913"/>
      <c r="Z166" s="913"/>
      <c r="AA166" s="913"/>
      <c r="AB166" s="913"/>
      <c r="AC166" s="913"/>
      <c r="AD166" s="913"/>
      <c r="AE166" s="913"/>
      <c r="AF166" s="913"/>
      <c r="AG166" s="913"/>
      <c r="AH166" s="913"/>
      <c r="AI166" s="913"/>
      <c r="AJ166" s="913"/>
      <c r="AK166" s="913"/>
      <c r="AL166" s="913"/>
      <c r="AM166" s="913"/>
      <c r="AN166" s="913"/>
      <c r="AO166" s="913"/>
      <c r="AP166" s="913"/>
      <c r="AQ166" s="913"/>
      <c r="AR166" s="913"/>
      <c r="AS166" s="913"/>
      <c r="AT166" s="913"/>
      <c r="AU166" s="913"/>
      <c r="AV166" s="913"/>
      <c r="AW166" s="913"/>
      <c r="AX166" s="913"/>
      <c r="AY166" s="914"/>
    </row>
    <row r="167" spans="1:51" ht="36" customHeight="1" thickBot="1" x14ac:dyDescent="0.25">
      <c r="A167" s="529"/>
      <c r="B167" s="530"/>
      <c r="C167" s="530"/>
      <c r="D167" s="530"/>
      <c r="E167" s="530"/>
      <c r="F167" s="531"/>
      <c r="G167" s="565" t="s">
        <v>226</v>
      </c>
      <c r="H167" s="566"/>
      <c r="I167" s="566"/>
      <c r="J167" s="566"/>
      <c r="K167" s="566"/>
      <c r="L167" s="566"/>
      <c r="M167" s="566"/>
      <c r="N167" s="566"/>
      <c r="O167" s="566"/>
      <c r="P167" s="566"/>
      <c r="Q167" s="566"/>
      <c r="R167" s="566"/>
      <c r="S167" s="566"/>
      <c r="T167" s="567"/>
      <c r="U167" s="568" t="s">
        <v>221</v>
      </c>
      <c r="V167" s="569"/>
      <c r="W167" s="570"/>
      <c r="X167" s="915"/>
      <c r="Y167" s="916"/>
      <c r="Z167" s="916"/>
      <c r="AA167" s="916"/>
      <c r="AB167" s="916"/>
      <c r="AC167" s="916"/>
      <c r="AD167" s="916"/>
      <c r="AE167" s="916"/>
      <c r="AF167" s="916"/>
      <c r="AG167" s="916"/>
      <c r="AH167" s="916"/>
      <c r="AI167" s="916"/>
      <c r="AJ167" s="916"/>
      <c r="AK167" s="916"/>
      <c r="AL167" s="916"/>
      <c r="AM167" s="916"/>
      <c r="AN167" s="916"/>
      <c r="AO167" s="916"/>
      <c r="AP167" s="916"/>
      <c r="AQ167" s="916"/>
      <c r="AR167" s="916"/>
      <c r="AS167" s="916"/>
      <c r="AT167" s="916"/>
      <c r="AU167" s="916"/>
      <c r="AV167" s="916"/>
      <c r="AW167" s="916"/>
      <c r="AX167" s="916"/>
      <c r="AY167" s="917"/>
    </row>
    <row r="168" spans="1:51" ht="36" customHeight="1" x14ac:dyDescent="0.2">
      <c r="A168" s="529"/>
      <c r="B168" s="530"/>
      <c r="C168" s="530"/>
      <c r="D168" s="530"/>
      <c r="E168" s="530"/>
      <c r="F168" s="531"/>
      <c r="G168" s="836" t="s">
        <v>227</v>
      </c>
      <c r="H168" s="837"/>
      <c r="I168" s="837"/>
      <c r="J168" s="837"/>
      <c r="K168" s="837"/>
      <c r="L168" s="837"/>
      <c r="M168" s="837"/>
      <c r="N168" s="838"/>
      <c r="O168" s="839" t="s">
        <v>16</v>
      </c>
      <c r="P168" s="300"/>
      <c r="Q168" s="300"/>
      <c r="R168" s="300"/>
      <c r="S168" s="300"/>
      <c r="T168" s="300"/>
      <c r="U168" s="300"/>
      <c r="V168" s="300"/>
      <c r="W168" s="300"/>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840"/>
    </row>
    <row r="169" spans="1:51" ht="99.75" customHeight="1" thickBot="1" x14ac:dyDescent="0.25">
      <c r="A169" s="901"/>
      <c r="B169" s="902"/>
      <c r="C169" s="902"/>
      <c r="D169" s="902"/>
      <c r="E169" s="902"/>
      <c r="F169" s="903"/>
      <c r="G169" s="841" t="s">
        <v>228</v>
      </c>
      <c r="H169" s="842"/>
      <c r="I169" s="842"/>
      <c r="J169" s="842"/>
      <c r="K169" s="842"/>
      <c r="L169" s="842"/>
      <c r="M169" s="842"/>
      <c r="N169" s="843"/>
      <c r="O169" s="839" t="s">
        <v>16</v>
      </c>
      <c r="P169" s="300"/>
      <c r="Q169" s="300"/>
      <c r="R169" s="300"/>
      <c r="S169" s="300"/>
      <c r="T169" s="300"/>
      <c r="U169" s="300"/>
      <c r="V169" s="300"/>
      <c r="W169" s="300"/>
      <c r="X169" s="177"/>
      <c r="Y169" s="177"/>
      <c r="Z169" s="177"/>
      <c r="AA169" s="177"/>
      <c r="AB169" s="177"/>
      <c r="AC169" s="177"/>
      <c r="AD169" s="177"/>
      <c r="AE169" s="177"/>
      <c r="AF169" s="177"/>
      <c r="AG169" s="177"/>
      <c r="AH169" s="177"/>
      <c r="AI169" s="177"/>
      <c r="AJ169" s="177"/>
      <c r="AK169" s="177"/>
      <c r="AL169" s="177"/>
      <c r="AM169" s="177"/>
      <c r="AN169" s="177"/>
      <c r="AO169" s="177"/>
      <c r="AP169" s="177"/>
      <c r="AQ169" s="177"/>
      <c r="AR169" s="177"/>
      <c r="AS169" s="177"/>
      <c r="AT169" s="177"/>
      <c r="AU169" s="177"/>
      <c r="AV169" s="177"/>
      <c r="AW169" s="177"/>
      <c r="AX169" s="177"/>
      <c r="AY169" s="840"/>
    </row>
    <row r="170" spans="1:51" s="11" customFormat="1" ht="60.75" customHeight="1" thickBot="1" x14ac:dyDescent="0.25">
      <c r="A170" s="844" t="s">
        <v>229</v>
      </c>
      <c r="B170" s="845"/>
      <c r="C170" s="845"/>
      <c r="D170" s="845"/>
      <c r="E170" s="845"/>
      <c r="F170" s="846"/>
      <c r="G170" s="850" t="s">
        <v>230</v>
      </c>
      <c r="H170" s="851"/>
      <c r="I170" s="851"/>
      <c r="J170" s="851"/>
      <c r="K170" s="851"/>
      <c r="L170" s="851"/>
      <c r="M170" s="851"/>
      <c r="N170" s="852"/>
      <c r="O170" s="853" t="s">
        <v>16</v>
      </c>
      <c r="P170" s="854"/>
      <c r="Q170" s="854"/>
      <c r="R170" s="854"/>
      <c r="S170" s="854"/>
      <c r="T170" s="854"/>
      <c r="U170" s="854"/>
      <c r="V170" s="854"/>
      <c r="W170" s="854"/>
      <c r="X170" s="854"/>
      <c r="Y170" s="854"/>
      <c r="Z170" s="854"/>
      <c r="AA170" s="854"/>
      <c r="AB170" s="854"/>
      <c r="AC170" s="854"/>
      <c r="AD170" s="854"/>
      <c r="AE170" s="854"/>
      <c r="AF170" s="854"/>
      <c r="AG170" s="854"/>
      <c r="AH170" s="854"/>
      <c r="AI170" s="854"/>
      <c r="AJ170" s="854"/>
      <c r="AK170" s="854"/>
      <c r="AL170" s="854"/>
      <c r="AM170" s="854"/>
      <c r="AN170" s="854"/>
      <c r="AO170" s="854"/>
      <c r="AP170" s="854"/>
      <c r="AQ170" s="854"/>
      <c r="AR170" s="854"/>
      <c r="AS170" s="854"/>
      <c r="AT170" s="854"/>
      <c r="AU170" s="854"/>
      <c r="AV170" s="854"/>
      <c r="AW170" s="854"/>
      <c r="AX170" s="854"/>
      <c r="AY170" s="855"/>
    </row>
    <row r="171" spans="1:51" s="11" customFormat="1" ht="48" customHeight="1" thickBot="1" x14ac:dyDescent="0.25">
      <c r="A171" s="847"/>
      <c r="B171" s="848"/>
      <c r="C171" s="848"/>
      <c r="D171" s="848"/>
      <c r="E171" s="848"/>
      <c r="F171" s="849"/>
      <c r="G171" s="856" t="s">
        <v>231</v>
      </c>
      <c r="H171" s="857"/>
      <c r="I171" s="857"/>
      <c r="J171" s="857"/>
      <c r="K171" s="857"/>
      <c r="L171" s="857"/>
      <c r="M171" s="857"/>
      <c r="N171" s="858"/>
      <c r="O171" s="859" t="s">
        <v>232</v>
      </c>
      <c r="P171" s="860"/>
      <c r="Q171" s="860"/>
      <c r="R171" s="860"/>
      <c r="S171" s="860"/>
      <c r="T171" s="860"/>
      <c r="U171" s="860"/>
      <c r="V171" s="860"/>
      <c r="W171" s="860"/>
      <c r="X171" s="860"/>
      <c r="Y171" s="860"/>
      <c r="Z171" s="860"/>
      <c r="AA171" s="860"/>
      <c r="AB171" s="860"/>
      <c r="AC171" s="860"/>
      <c r="AD171" s="860"/>
      <c r="AE171" s="860"/>
      <c r="AF171" s="860"/>
      <c r="AG171" s="860"/>
      <c r="AH171" s="860"/>
      <c r="AI171" s="860"/>
      <c r="AJ171" s="860"/>
      <c r="AK171" s="860"/>
      <c r="AL171" s="860"/>
      <c r="AM171" s="860"/>
      <c r="AN171" s="860"/>
      <c r="AO171" s="860"/>
      <c r="AP171" s="860"/>
      <c r="AQ171" s="860"/>
      <c r="AR171" s="860"/>
      <c r="AS171" s="860"/>
      <c r="AT171" s="860"/>
      <c r="AU171" s="860"/>
      <c r="AV171" s="860"/>
      <c r="AW171" s="860"/>
      <c r="AX171" s="860"/>
      <c r="AY171" s="861"/>
    </row>
    <row r="172" spans="1:51" ht="54.75" customHeight="1" thickBot="1" x14ac:dyDescent="0.25">
      <c r="A172" s="898" t="s">
        <v>233</v>
      </c>
      <c r="B172" s="899"/>
      <c r="C172" s="899"/>
      <c r="D172" s="899"/>
      <c r="E172" s="899"/>
      <c r="F172" s="900"/>
      <c r="G172" s="424" t="s">
        <v>234</v>
      </c>
      <c r="H172" s="425"/>
      <c r="I172" s="425"/>
      <c r="J172" s="425"/>
      <c r="K172" s="425"/>
      <c r="L172" s="425"/>
      <c r="M172" s="425"/>
      <c r="N172" s="425"/>
      <c r="O172" s="425"/>
      <c r="P172" s="425"/>
      <c r="Q172" s="425"/>
      <c r="R172" s="425"/>
      <c r="S172" s="425"/>
      <c r="T172" s="425"/>
      <c r="U172" s="425"/>
      <c r="V172" s="425"/>
      <c r="W172" s="425"/>
      <c r="X172" s="425"/>
      <c r="Y172" s="425"/>
      <c r="Z172" s="425"/>
      <c r="AA172" s="425"/>
      <c r="AB172" s="425"/>
      <c r="AC172" s="425"/>
      <c r="AD172" s="425"/>
      <c r="AE172" s="425"/>
      <c r="AF172" s="425"/>
      <c r="AG172" s="425"/>
      <c r="AH172" s="425"/>
      <c r="AI172" s="425"/>
      <c r="AJ172" s="425"/>
      <c r="AK172" s="425"/>
      <c r="AL172" s="425"/>
      <c r="AM172" s="425"/>
      <c r="AN172" s="425"/>
      <c r="AO172" s="425"/>
      <c r="AP172" s="425"/>
      <c r="AQ172" s="425"/>
      <c r="AR172" s="425"/>
      <c r="AS172" s="425"/>
      <c r="AT172" s="425"/>
      <c r="AU172" s="425"/>
      <c r="AV172" s="425"/>
      <c r="AW172" s="425"/>
      <c r="AX172" s="425"/>
      <c r="AY172" s="426"/>
    </row>
    <row r="173" spans="1:51" ht="34.5" customHeight="1" x14ac:dyDescent="0.2">
      <c r="A173" s="862" t="s">
        <v>235</v>
      </c>
      <c r="B173" s="863"/>
      <c r="C173" s="863"/>
      <c r="D173" s="863"/>
      <c r="E173" s="863"/>
      <c r="F173" s="864"/>
      <c r="G173" s="872" t="s">
        <v>236</v>
      </c>
      <c r="H173" s="873"/>
      <c r="I173" s="873"/>
      <c r="J173" s="873"/>
      <c r="K173" s="873"/>
      <c r="L173" s="873"/>
      <c r="M173" s="873"/>
      <c r="N173" s="874"/>
      <c r="O173" s="559" t="s">
        <v>237</v>
      </c>
      <c r="P173" s="560"/>
      <c r="Q173" s="560"/>
      <c r="R173" s="560"/>
      <c r="S173" s="560"/>
      <c r="T173" s="560"/>
      <c r="U173" s="560"/>
      <c r="V173" s="560"/>
      <c r="W173" s="560"/>
      <c r="X173" s="560"/>
      <c r="Y173" s="560"/>
      <c r="Z173" s="560"/>
      <c r="AA173" s="560"/>
      <c r="AB173" s="560"/>
      <c r="AC173" s="560"/>
      <c r="AD173" s="560"/>
      <c r="AE173" s="560"/>
      <c r="AF173" s="560"/>
      <c r="AG173" s="560"/>
      <c r="AH173" s="560"/>
      <c r="AI173" s="560"/>
      <c r="AJ173" s="560"/>
      <c r="AK173" s="560"/>
      <c r="AL173" s="560"/>
      <c r="AM173" s="560"/>
      <c r="AN173" s="560"/>
      <c r="AO173" s="560"/>
      <c r="AP173" s="560"/>
      <c r="AQ173" s="560"/>
      <c r="AR173" s="560"/>
      <c r="AS173" s="560"/>
      <c r="AT173" s="560"/>
      <c r="AU173" s="560"/>
      <c r="AV173" s="560"/>
      <c r="AW173" s="560"/>
      <c r="AX173" s="560"/>
      <c r="AY173" s="561"/>
    </row>
    <row r="174" spans="1:51" ht="48" customHeight="1" thickBot="1" x14ac:dyDescent="0.25">
      <c r="A174" s="865"/>
      <c r="B174" s="866"/>
      <c r="C174" s="866"/>
      <c r="D174" s="866"/>
      <c r="E174" s="866"/>
      <c r="F174" s="867"/>
      <c r="G174" s="961" t="s">
        <v>238</v>
      </c>
      <c r="H174" s="962"/>
      <c r="I174" s="962"/>
      <c r="J174" s="962"/>
      <c r="K174" s="962"/>
      <c r="L174" s="962"/>
      <c r="M174" s="962"/>
      <c r="N174" s="963"/>
      <c r="O174" s="964" t="s">
        <v>239</v>
      </c>
      <c r="P174" s="965"/>
      <c r="Q174" s="965"/>
      <c r="R174" s="965"/>
      <c r="S174" s="965"/>
      <c r="T174" s="965"/>
      <c r="U174" s="965"/>
      <c r="V174" s="965"/>
      <c r="W174" s="965"/>
      <c r="X174" s="965"/>
      <c r="Y174" s="965"/>
      <c r="Z174" s="965"/>
      <c r="AA174" s="965"/>
      <c r="AB174" s="965"/>
      <c r="AC174" s="965"/>
      <c r="AD174" s="965"/>
      <c r="AE174" s="965"/>
      <c r="AF174" s="965"/>
      <c r="AG174" s="965"/>
      <c r="AH174" s="965"/>
      <c r="AI174" s="965"/>
      <c r="AJ174" s="965"/>
      <c r="AK174" s="965"/>
      <c r="AL174" s="965"/>
      <c r="AM174" s="965"/>
      <c r="AN174" s="965"/>
      <c r="AO174" s="965"/>
      <c r="AP174" s="965"/>
      <c r="AQ174" s="965"/>
      <c r="AR174" s="965"/>
      <c r="AS174" s="965"/>
      <c r="AT174" s="965"/>
      <c r="AU174" s="965"/>
      <c r="AV174" s="965"/>
      <c r="AW174" s="965"/>
      <c r="AX174" s="965"/>
      <c r="AY174" s="966"/>
    </row>
    <row r="175" spans="1:51" s="11" customFormat="1" ht="23.25" customHeight="1" x14ac:dyDescent="0.2">
      <c r="A175" s="294" t="s">
        <v>240</v>
      </c>
      <c r="B175" s="295"/>
      <c r="C175" s="295"/>
      <c r="D175" s="295"/>
      <c r="E175" s="295"/>
      <c r="F175" s="295"/>
      <c r="G175" s="295"/>
      <c r="H175" s="295"/>
      <c r="I175" s="295"/>
      <c r="J175" s="295"/>
      <c r="K175" s="295"/>
      <c r="L175" s="295"/>
      <c r="M175" s="295"/>
      <c r="N175" s="295"/>
      <c r="O175" s="295"/>
      <c r="P175" s="295"/>
      <c r="Q175" s="295"/>
      <c r="R175" s="295"/>
      <c r="S175" s="295"/>
      <c r="T175" s="295"/>
      <c r="U175" s="295"/>
      <c r="V175" s="295"/>
      <c r="W175" s="295"/>
      <c r="X175" s="295"/>
      <c r="Y175" s="295"/>
      <c r="Z175" s="295"/>
      <c r="AA175" s="295"/>
      <c r="AB175" s="295"/>
      <c r="AC175" s="295"/>
      <c r="AD175" s="295"/>
      <c r="AE175" s="295"/>
      <c r="AF175" s="295"/>
      <c r="AG175" s="295"/>
      <c r="AH175" s="295"/>
      <c r="AI175" s="295"/>
      <c r="AJ175" s="295"/>
      <c r="AK175" s="295"/>
      <c r="AL175" s="295"/>
      <c r="AM175" s="295"/>
      <c r="AN175" s="295"/>
      <c r="AO175" s="295"/>
      <c r="AP175" s="295"/>
      <c r="AQ175" s="295"/>
      <c r="AR175" s="295"/>
      <c r="AS175" s="295"/>
      <c r="AT175" s="295"/>
      <c r="AU175" s="295"/>
      <c r="AV175" s="295"/>
      <c r="AW175" s="295"/>
      <c r="AX175" s="295"/>
      <c r="AY175" s="296"/>
    </row>
    <row r="176" spans="1:51" s="11" customFormat="1" ht="23.25" customHeight="1" x14ac:dyDescent="0.2">
      <c r="A176" s="245" t="s">
        <v>241</v>
      </c>
      <c r="B176" s="246"/>
      <c r="C176" s="246"/>
      <c r="D176" s="246"/>
      <c r="E176" s="246"/>
      <c r="F176" s="247"/>
      <c r="G176" s="139" t="s">
        <v>242</v>
      </c>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251"/>
      <c r="AE176" s="198" t="s">
        <v>243</v>
      </c>
      <c r="AF176" s="199"/>
      <c r="AG176" s="199"/>
      <c r="AH176" s="199"/>
      <c r="AI176" s="199"/>
      <c r="AJ176" s="199"/>
      <c r="AK176" s="199"/>
      <c r="AL176" s="199"/>
      <c r="AM176" s="199"/>
      <c r="AN176" s="199"/>
      <c r="AO176" s="199"/>
      <c r="AP176" s="199"/>
      <c r="AQ176" s="199"/>
      <c r="AR176" s="199"/>
      <c r="AS176" s="199"/>
      <c r="AT176" s="199"/>
      <c r="AU176" s="199"/>
      <c r="AV176" s="199"/>
      <c r="AW176" s="199"/>
      <c r="AX176" s="199"/>
      <c r="AY176" s="200"/>
    </row>
    <row r="177" spans="1:51" s="11" customFormat="1" ht="132" customHeight="1" x14ac:dyDescent="0.2">
      <c r="A177" s="248"/>
      <c r="B177" s="249"/>
      <c r="C177" s="249"/>
      <c r="D177" s="249"/>
      <c r="E177" s="249"/>
      <c r="F177" s="250"/>
      <c r="G177" s="142"/>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252"/>
      <c r="AE177" s="201" t="s">
        <v>16</v>
      </c>
      <c r="AF177" s="202"/>
      <c r="AG177" s="202"/>
      <c r="AH177" s="202"/>
      <c r="AI177" s="202"/>
      <c r="AJ177" s="202"/>
      <c r="AK177" s="202"/>
      <c r="AL177" s="202"/>
      <c r="AM177" s="202"/>
      <c r="AN177" s="202"/>
      <c r="AO177" s="202"/>
      <c r="AP177" s="202"/>
      <c r="AQ177" s="202"/>
      <c r="AR177" s="202"/>
      <c r="AS177" s="202"/>
      <c r="AT177" s="202"/>
      <c r="AU177" s="202"/>
      <c r="AV177" s="202"/>
      <c r="AW177" s="202"/>
      <c r="AX177" s="202"/>
      <c r="AY177" s="203"/>
    </row>
    <row r="178" spans="1:51" s="11" customFormat="1" ht="97.5" customHeight="1" thickBot="1" x14ac:dyDescent="0.25">
      <c r="A178" s="291" t="s">
        <v>244</v>
      </c>
      <c r="B178" s="292"/>
      <c r="C178" s="292"/>
      <c r="D178" s="292"/>
      <c r="E178" s="292"/>
      <c r="F178" s="293"/>
      <c r="G178" s="204" t="s">
        <v>245</v>
      </c>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6"/>
    </row>
    <row r="179" spans="1:51" s="11" customFormat="1" ht="23.25" customHeight="1" x14ac:dyDescent="0.2">
      <c r="A179" s="554" t="s">
        <v>246</v>
      </c>
      <c r="B179" s="555"/>
      <c r="C179" s="555"/>
      <c r="D179" s="555"/>
      <c r="E179" s="555"/>
      <c r="F179" s="555"/>
      <c r="G179" s="555"/>
      <c r="H179" s="555"/>
      <c r="I179" s="555"/>
      <c r="J179" s="555"/>
      <c r="K179" s="555"/>
      <c r="L179" s="555"/>
      <c r="M179" s="555"/>
      <c r="N179" s="555"/>
      <c r="O179" s="555"/>
      <c r="P179" s="555"/>
      <c r="Q179" s="555"/>
      <c r="R179" s="555"/>
      <c r="S179" s="555"/>
      <c r="T179" s="555"/>
      <c r="U179" s="555"/>
      <c r="V179" s="555"/>
      <c r="W179" s="555"/>
      <c r="X179" s="555"/>
      <c r="Y179" s="555"/>
      <c r="Z179" s="555"/>
      <c r="AA179" s="555"/>
      <c r="AB179" s="555"/>
      <c r="AC179" s="555"/>
      <c r="AD179" s="555"/>
      <c r="AE179" s="555"/>
      <c r="AF179" s="555"/>
      <c r="AG179" s="555"/>
      <c r="AH179" s="555"/>
      <c r="AI179" s="555"/>
      <c r="AJ179" s="555"/>
      <c r="AK179" s="555"/>
      <c r="AL179" s="555"/>
      <c r="AM179" s="555"/>
      <c r="AN179" s="555"/>
      <c r="AO179" s="555"/>
      <c r="AP179" s="555"/>
      <c r="AQ179" s="555"/>
      <c r="AR179" s="555"/>
      <c r="AS179" s="555"/>
      <c r="AT179" s="555"/>
      <c r="AU179" s="555"/>
      <c r="AV179" s="555"/>
      <c r="AW179" s="555"/>
      <c r="AX179" s="555"/>
      <c r="AY179" s="556"/>
    </row>
    <row r="180" spans="1:51" s="11" customFormat="1" ht="63" customHeight="1" thickBot="1" x14ac:dyDescent="0.25">
      <c r="A180" s="819" t="s">
        <v>477</v>
      </c>
      <c r="B180" s="820"/>
      <c r="C180" s="820"/>
      <c r="D180" s="820"/>
      <c r="E180" s="820"/>
      <c r="F180" s="820"/>
      <c r="G180" s="820"/>
      <c r="H180" s="820"/>
      <c r="I180" s="820"/>
      <c r="J180" s="820"/>
      <c r="K180" s="820"/>
      <c r="L180" s="820"/>
      <c r="M180" s="820"/>
      <c r="N180" s="820"/>
      <c r="O180" s="820"/>
      <c r="P180" s="820"/>
      <c r="Q180" s="820"/>
      <c r="R180" s="820"/>
      <c r="S180" s="820"/>
      <c r="T180" s="820"/>
      <c r="U180" s="820"/>
      <c r="V180" s="820"/>
      <c r="W180" s="820"/>
      <c r="X180" s="820"/>
      <c r="Y180" s="820"/>
      <c r="Z180" s="820"/>
      <c r="AA180" s="820"/>
      <c r="AB180" s="820"/>
      <c r="AC180" s="820"/>
      <c r="AD180" s="820"/>
      <c r="AE180" s="820"/>
      <c r="AF180" s="820"/>
      <c r="AG180" s="820"/>
      <c r="AH180" s="820"/>
      <c r="AI180" s="820"/>
      <c r="AJ180" s="820"/>
      <c r="AK180" s="820"/>
      <c r="AL180" s="820"/>
      <c r="AM180" s="820"/>
      <c r="AN180" s="820"/>
      <c r="AO180" s="820"/>
      <c r="AP180" s="820"/>
      <c r="AQ180" s="820"/>
      <c r="AR180" s="820"/>
      <c r="AS180" s="820"/>
      <c r="AT180" s="820"/>
      <c r="AU180" s="820"/>
      <c r="AV180" s="820"/>
      <c r="AW180" s="820"/>
      <c r="AX180" s="820"/>
      <c r="AY180" s="821"/>
    </row>
    <row r="181" spans="1:51" s="11" customFormat="1" ht="23.25" customHeight="1" x14ac:dyDescent="0.2">
      <c r="A181" s="554" t="s">
        <v>247</v>
      </c>
      <c r="B181" s="555"/>
      <c r="C181" s="555"/>
      <c r="D181" s="555"/>
      <c r="E181" s="555"/>
      <c r="F181" s="555"/>
      <c r="G181" s="555"/>
      <c r="H181" s="555"/>
      <c r="I181" s="555"/>
      <c r="J181" s="555"/>
      <c r="K181" s="555"/>
      <c r="L181" s="555"/>
      <c r="M181" s="555"/>
      <c r="N181" s="555"/>
      <c r="O181" s="555"/>
      <c r="P181" s="555"/>
      <c r="Q181" s="555"/>
      <c r="R181" s="555"/>
      <c r="S181" s="555"/>
      <c r="T181" s="555"/>
      <c r="U181" s="555"/>
      <c r="V181" s="555"/>
      <c r="W181" s="555"/>
      <c r="X181" s="555"/>
      <c r="Y181" s="555"/>
      <c r="Z181" s="555"/>
      <c r="AA181" s="555"/>
      <c r="AB181" s="555"/>
      <c r="AC181" s="555"/>
      <c r="AD181" s="555"/>
      <c r="AE181" s="555"/>
      <c r="AF181" s="555"/>
      <c r="AG181" s="555"/>
      <c r="AH181" s="555"/>
      <c r="AI181" s="555"/>
      <c r="AJ181" s="555"/>
      <c r="AK181" s="555"/>
      <c r="AL181" s="555"/>
      <c r="AM181" s="555"/>
      <c r="AN181" s="555"/>
      <c r="AO181" s="555"/>
      <c r="AP181" s="555"/>
      <c r="AQ181" s="555"/>
      <c r="AR181" s="555"/>
      <c r="AS181" s="555"/>
      <c r="AT181" s="555"/>
      <c r="AU181" s="555"/>
      <c r="AV181" s="555"/>
      <c r="AW181" s="555"/>
      <c r="AX181" s="555"/>
      <c r="AY181" s="556"/>
    </row>
    <row r="182" spans="1:51" s="11" customFormat="1" ht="81.599999999999994" customHeight="1" thickBot="1" x14ac:dyDescent="0.25">
      <c r="A182" s="571" t="s">
        <v>248</v>
      </c>
      <c r="B182" s="572"/>
      <c r="C182" s="572"/>
      <c r="D182" s="572"/>
      <c r="E182" s="572"/>
      <c r="F182" s="572"/>
      <c r="G182" s="572"/>
      <c r="H182" s="572"/>
      <c r="I182" s="572"/>
      <c r="J182" s="572"/>
      <c r="K182" s="572"/>
      <c r="L182" s="572"/>
      <c r="M182" s="572"/>
      <c r="N182" s="572"/>
      <c r="O182" s="572"/>
      <c r="P182" s="572"/>
      <c r="Q182" s="572"/>
      <c r="R182" s="572"/>
      <c r="S182" s="572"/>
      <c r="T182" s="572"/>
      <c r="U182" s="572"/>
      <c r="V182" s="572"/>
      <c r="W182" s="572"/>
      <c r="X182" s="572"/>
      <c r="Y182" s="572"/>
      <c r="Z182" s="572"/>
      <c r="AA182" s="572"/>
      <c r="AB182" s="572"/>
      <c r="AC182" s="572"/>
      <c r="AD182" s="572"/>
      <c r="AE182" s="572"/>
      <c r="AF182" s="572"/>
      <c r="AG182" s="572"/>
      <c r="AH182" s="572"/>
      <c r="AI182" s="572"/>
      <c r="AJ182" s="572"/>
      <c r="AK182" s="572"/>
      <c r="AL182" s="572"/>
      <c r="AM182" s="572"/>
      <c r="AN182" s="572"/>
      <c r="AO182" s="572"/>
      <c r="AP182" s="572"/>
      <c r="AQ182" s="572"/>
      <c r="AR182" s="572"/>
      <c r="AS182" s="572"/>
      <c r="AT182" s="572"/>
      <c r="AU182" s="572"/>
      <c r="AV182" s="572"/>
      <c r="AW182" s="572"/>
      <c r="AX182" s="572"/>
      <c r="AY182" s="573"/>
    </row>
    <row r="183" spans="1:51" s="11" customFormat="1" ht="23.25" customHeight="1" x14ac:dyDescent="0.2">
      <c r="A183" s="554" t="s">
        <v>249</v>
      </c>
      <c r="B183" s="555"/>
      <c r="C183" s="555"/>
      <c r="D183" s="555"/>
      <c r="E183" s="555"/>
      <c r="F183" s="555"/>
      <c r="G183" s="555"/>
      <c r="H183" s="555"/>
      <c r="I183" s="555"/>
      <c r="J183" s="555"/>
      <c r="K183" s="555"/>
      <c r="L183" s="555"/>
      <c r="M183" s="555"/>
      <c r="N183" s="555"/>
      <c r="O183" s="555"/>
      <c r="P183" s="555"/>
      <c r="Q183" s="555"/>
      <c r="R183" s="555"/>
      <c r="S183" s="555"/>
      <c r="T183" s="555"/>
      <c r="U183" s="555"/>
      <c r="V183" s="555"/>
      <c r="W183" s="555"/>
      <c r="X183" s="555"/>
      <c r="Y183" s="555"/>
      <c r="Z183" s="555"/>
      <c r="AA183" s="555"/>
      <c r="AB183" s="555"/>
      <c r="AC183" s="555"/>
      <c r="AD183" s="555"/>
      <c r="AE183" s="555"/>
      <c r="AF183" s="555"/>
      <c r="AG183" s="555"/>
      <c r="AH183" s="555"/>
      <c r="AI183" s="555"/>
      <c r="AJ183" s="555"/>
      <c r="AK183" s="555"/>
      <c r="AL183" s="555"/>
      <c r="AM183" s="555"/>
      <c r="AN183" s="555"/>
      <c r="AO183" s="555"/>
      <c r="AP183" s="555"/>
      <c r="AQ183" s="555"/>
      <c r="AR183" s="555"/>
      <c r="AS183" s="555"/>
      <c r="AT183" s="555"/>
      <c r="AU183" s="555"/>
      <c r="AV183" s="555"/>
      <c r="AW183" s="555"/>
      <c r="AX183" s="555"/>
      <c r="AY183" s="556"/>
    </row>
    <row r="184" spans="1:51" s="11" customFormat="1" ht="60" customHeight="1" thickBot="1" x14ac:dyDescent="0.25">
      <c r="A184" s="878" t="s">
        <v>250</v>
      </c>
      <c r="B184" s="879"/>
      <c r="C184" s="879"/>
      <c r="D184" s="879"/>
      <c r="E184" s="879"/>
      <c r="F184" s="879"/>
      <c r="G184" s="879"/>
      <c r="H184" s="879"/>
      <c r="I184" s="879"/>
      <c r="J184" s="879"/>
      <c r="K184" s="879"/>
      <c r="L184" s="879"/>
      <c r="M184" s="879"/>
      <c r="N184" s="879"/>
      <c r="O184" s="879"/>
      <c r="P184" s="879"/>
      <c r="Q184" s="879"/>
      <c r="R184" s="879"/>
      <c r="S184" s="879"/>
      <c r="T184" s="879"/>
      <c r="U184" s="879"/>
      <c r="V184" s="879"/>
      <c r="W184" s="879"/>
      <c r="X184" s="879"/>
      <c r="Y184" s="879"/>
      <c r="Z184" s="879"/>
      <c r="AA184" s="879"/>
      <c r="AB184" s="879"/>
      <c r="AC184" s="879"/>
      <c r="AD184" s="879"/>
      <c r="AE184" s="879"/>
      <c r="AF184" s="879"/>
      <c r="AG184" s="879"/>
      <c r="AH184" s="879"/>
      <c r="AI184" s="879"/>
      <c r="AJ184" s="879"/>
      <c r="AK184" s="879"/>
      <c r="AL184" s="879"/>
      <c r="AM184" s="879"/>
      <c r="AN184" s="879"/>
      <c r="AO184" s="879"/>
      <c r="AP184" s="879"/>
      <c r="AQ184" s="879"/>
      <c r="AR184" s="879"/>
      <c r="AS184" s="879"/>
      <c r="AT184" s="879"/>
      <c r="AU184" s="879"/>
      <c r="AV184" s="879"/>
      <c r="AW184" s="879"/>
      <c r="AX184" s="879"/>
      <c r="AY184" s="880"/>
    </row>
    <row r="185" spans="1:51" ht="60" customHeight="1" thickBot="1" x14ac:dyDescent="0.25">
      <c r="A185" s="209" t="s">
        <v>251</v>
      </c>
      <c r="B185" s="210"/>
      <c r="C185" s="210"/>
      <c r="D185" s="210"/>
      <c r="E185" s="210"/>
      <c r="F185" s="337"/>
      <c r="G185" s="562" t="s">
        <v>16</v>
      </c>
      <c r="H185" s="563"/>
      <c r="I185" s="563"/>
      <c r="J185" s="563"/>
      <c r="K185" s="563"/>
      <c r="L185" s="563"/>
      <c r="M185" s="563"/>
      <c r="N185" s="563"/>
      <c r="O185" s="563"/>
      <c r="P185" s="563"/>
      <c r="Q185" s="563"/>
      <c r="R185" s="563"/>
      <c r="S185" s="563"/>
      <c r="T185" s="563"/>
      <c r="U185" s="563"/>
      <c r="V185" s="563"/>
      <c r="W185" s="563"/>
      <c r="X185" s="563"/>
      <c r="Y185" s="563"/>
      <c r="Z185" s="563"/>
      <c r="AA185" s="563"/>
      <c r="AB185" s="563"/>
      <c r="AC185" s="563"/>
      <c r="AD185" s="563"/>
      <c r="AE185" s="563"/>
      <c r="AF185" s="563"/>
      <c r="AG185" s="563"/>
      <c r="AH185" s="563"/>
      <c r="AI185" s="563"/>
      <c r="AJ185" s="563"/>
      <c r="AK185" s="563"/>
      <c r="AL185" s="563"/>
      <c r="AM185" s="563"/>
      <c r="AN185" s="563"/>
      <c r="AO185" s="563"/>
      <c r="AP185" s="563"/>
      <c r="AQ185" s="563"/>
      <c r="AR185" s="563"/>
      <c r="AS185" s="563"/>
      <c r="AT185" s="563"/>
      <c r="AU185" s="563"/>
      <c r="AV185" s="563"/>
      <c r="AW185" s="563"/>
      <c r="AX185" s="563"/>
      <c r="AY185" s="564"/>
    </row>
    <row r="186" spans="1:51" ht="48" customHeight="1" thickBot="1" x14ac:dyDescent="0.25">
      <c r="A186" s="574" t="s">
        <v>252</v>
      </c>
      <c r="B186" s="575"/>
      <c r="C186" s="575"/>
      <c r="D186" s="575"/>
      <c r="E186" s="575"/>
      <c r="F186" s="576"/>
      <c r="G186" s="424" t="s">
        <v>473</v>
      </c>
      <c r="H186" s="425"/>
      <c r="I186" s="425"/>
      <c r="J186" s="425"/>
      <c r="K186" s="425"/>
      <c r="L186" s="425"/>
      <c r="M186" s="425"/>
      <c r="N186" s="425"/>
      <c r="O186" s="425"/>
      <c r="P186" s="425"/>
      <c r="Q186" s="425"/>
      <c r="R186" s="425"/>
      <c r="S186" s="425"/>
      <c r="T186" s="425"/>
      <c r="U186" s="425"/>
      <c r="V186" s="425"/>
      <c r="W186" s="425"/>
      <c r="X186" s="425"/>
      <c r="Y186" s="425"/>
      <c r="Z186" s="425"/>
      <c r="AA186" s="425"/>
      <c r="AB186" s="425"/>
      <c r="AC186" s="425"/>
      <c r="AD186" s="425"/>
      <c r="AE186" s="425"/>
      <c r="AF186" s="425"/>
      <c r="AG186" s="425"/>
      <c r="AH186" s="425"/>
      <c r="AI186" s="425"/>
      <c r="AJ186" s="425"/>
      <c r="AK186" s="425"/>
      <c r="AL186" s="425"/>
      <c r="AM186" s="425"/>
      <c r="AN186" s="425"/>
      <c r="AO186" s="425"/>
      <c r="AP186" s="425"/>
      <c r="AQ186" s="425"/>
      <c r="AR186" s="425"/>
      <c r="AS186" s="425"/>
      <c r="AT186" s="425"/>
      <c r="AU186" s="425"/>
      <c r="AV186" s="425"/>
      <c r="AW186" s="425"/>
      <c r="AX186" s="425"/>
      <c r="AY186" s="426"/>
    </row>
    <row r="187" spans="1:51" ht="41.25" customHeight="1" x14ac:dyDescent="0.2">
      <c r="A187" s="207" t="s">
        <v>253</v>
      </c>
      <c r="B187" s="208"/>
      <c r="C187" s="208"/>
      <c r="D187" s="208"/>
      <c r="E187" s="208"/>
      <c r="F187" s="336"/>
      <c r="G187" s="53" t="s">
        <v>254</v>
      </c>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5"/>
      <c r="AN187" s="54"/>
      <c r="AO187" s="54"/>
      <c r="AP187" s="54"/>
      <c r="AQ187" s="54"/>
      <c r="AR187" s="54"/>
      <c r="AS187" s="54"/>
      <c r="AT187" s="54"/>
      <c r="AU187" s="54"/>
      <c r="AV187" s="54"/>
      <c r="AW187" s="54"/>
      <c r="AX187" s="54"/>
      <c r="AY187" s="56"/>
    </row>
    <row r="188" spans="1:51" ht="75" customHeight="1" x14ac:dyDescent="0.2">
      <c r="A188" s="209"/>
      <c r="B188" s="210"/>
      <c r="C188" s="210"/>
      <c r="D188" s="210"/>
      <c r="E188" s="210"/>
      <c r="F188" s="337"/>
      <c r="G188" s="57"/>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9"/>
    </row>
    <row r="189" spans="1:51" ht="180" customHeight="1" x14ac:dyDescent="0.2">
      <c r="A189" s="209"/>
      <c r="B189" s="210"/>
      <c r="C189" s="210"/>
      <c r="D189" s="210"/>
      <c r="E189" s="210"/>
      <c r="F189" s="337"/>
      <c r="G189" s="57"/>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60"/>
      <c r="AN189" s="58"/>
      <c r="AO189" s="58"/>
      <c r="AP189" s="58"/>
      <c r="AQ189" s="58"/>
      <c r="AR189" s="58"/>
      <c r="AS189" s="58"/>
      <c r="AT189" s="58"/>
      <c r="AU189" s="58"/>
      <c r="AV189" s="58"/>
      <c r="AW189" s="58"/>
      <c r="AX189" s="58"/>
      <c r="AY189" s="59"/>
    </row>
    <row r="190" spans="1:51" ht="72.900000000000006" customHeight="1" x14ac:dyDescent="0.2">
      <c r="A190" s="209"/>
      <c r="B190" s="210"/>
      <c r="C190" s="210"/>
      <c r="D190" s="210"/>
      <c r="E190" s="210"/>
      <c r="F190" s="337"/>
      <c r="G190" s="57"/>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9"/>
    </row>
    <row r="191" spans="1:51" ht="72.75" customHeight="1" x14ac:dyDescent="0.2">
      <c r="A191" s="209"/>
      <c r="B191" s="210"/>
      <c r="C191" s="210"/>
      <c r="D191" s="210"/>
      <c r="E191" s="210"/>
      <c r="F191" s="337"/>
      <c r="G191" s="57"/>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9"/>
    </row>
    <row r="192" spans="1:51" ht="66" customHeight="1" x14ac:dyDescent="0.2">
      <c r="A192" s="209"/>
      <c r="B192" s="210"/>
      <c r="C192" s="210"/>
      <c r="D192" s="210"/>
      <c r="E192" s="210"/>
      <c r="F192" s="337"/>
      <c r="G192" s="57"/>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9"/>
    </row>
    <row r="193" spans="1:51" ht="19.5" customHeight="1" x14ac:dyDescent="0.2">
      <c r="A193" s="209"/>
      <c r="B193" s="210"/>
      <c r="C193" s="210"/>
      <c r="D193" s="210"/>
      <c r="E193" s="210"/>
      <c r="F193" s="337"/>
      <c r="G193" s="57"/>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9"/>
    </row>
    <row r="194" spans="1:51" ht="19.5" customHeight="1" x14ac:dyDescent="0.2">
      <c r="A194" s="209"/>
      <c r="B194" s="210"/>
      <c r="C194" s="210"/>
      <c r="D194" s="210"/>
      <c r="E194" s="210"/>
      <c r="F194" s="337"/>
      <c r="G194" s="57"/>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9"/>
    </row>
    <row r="195" spans="1:51" ht="19.5" customHeight="1" x14ac:dyDescent="0.2">
      <c r="A195" s="209"/>
      <c r="B195" s="210"/>
      <c r="C195" s="210"/>
      <c r="D195" s="210"/>
      <c r="E195" s="210"/>
      <c r="F195" s="337"/>
      <c r="G195" s="57"/>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9"/>
    </row>
    <row r="196" spans="1:51" ht="19.5" customHeight="1" x14ac:dyDescent="0.2">
      <c r="A196" s="209"/>
      <c r="B196" s="210"/>
      <c r="C196" s="210"/>
      <c r="D196" s="210"/>
      <c r="E196" s="210"/>
      <c r="F196" s="337"/>
      <c r="G196" s="57"/>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9"/>
    </row>
    <row r="197" spans="1:51" ht="19.5" customHeight="1" x14ac:dyDescent="0.2">
      <c r="A197" s="209"/>
      <c r="B197" s="210"/>
      <c r="C197" s="210"/>
      <c r="D197" s="210"/>
      <c r="E197" s="210"/>
      <c r="F197" s="337"/>
      <c r="G197" s="57"/>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9"/>
    </row>
    <row r="198" spans="1:51" ht="19.5" customHeight="1" x14ac:dyDescent="0.2">
      <c r="A198" s="209"/>
      <c r="B198" s="210"/>
      <c r="C198" s="210"/>
      <c r="D198" s="210"/>
      <c r="E198" s="210"/>
      <c r="F198" s="337"/>
      <c r="G198" s="57"/>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9"/>
    </row>
    <row r="199" spans="1:51" ht="19.5" customHeight="1" x14ac:dyDescent="0.2">
      <c r="A199" s="209"/>
      <c r="B199" s="210"/>
      <c r="C199" s="210"/>
      <c r="D199" s="210"/>
      <c r="E199" s="210"/>
      <c r="F199" s="337"/>
      <c r="G199" s="57"/>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9"/>
    </row>
    <row r="200" spans="1:51" ht="19.5" customHeight="1" x14ac:dyDescent="0.2">
      <c r="A200" s="209"/>
      <c r="B200" s="210"/>
      <c r="C200" s="210"/>
      <c r="D200" s="210"/>
      <c r="E200" s="210"/>
      <c r="F200" s="337"/>
      <c r="G200" s="57"/>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9"/>
    </row>
    <row r="201" spans="1:51" ht="19.5" customHeight="1" x14ac:dyDescent="0.2">
      <c r="A201" s="209"/>
      <c r="B201" s="210"/>
      <c r="C201" s="210"/>
      <c r="D201" s="210"/>
      <c r="E201" s="210"/>
      <c r="F201" s="337"/>
      <c r="G201" s="57"/>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9"/>
    </row>
    <row r="202" spans="1:51" ht="19.5" customHeight="1" x14ac:dyDescent="0.2">
      <c r="A202" s="209"/>
      <c r="B202" s="210"/>
      <c r="C202" s="210"/>
      <c r="D202" s="210"/>
      <c r="E202" s="210"/>
      <c r="F202" s="337"/>
      <c r="G202" s="57"/>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9"/>
    </row>
    <row r="203" spans="1:51" ht="19.5" customHeight="1" x14ac:dyDescent="0.2">
      <c r="A203" s="209"/>
      <c r="B203" s="210"/>
      <c r="C203" s="210"/>
      <c r="D203" s="210"/>
      <c r="E203" s="210"/>
      <c r="F203" s="337"/>
      <c r="G203" s="57"/>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9"/>
    </row>
    <row r="204" spans="1:51" ht="19.5" customHeight="1" x14ac:dyDescent="0.2">
      <c r="A204" s="209"/>
      <c r="B204" s="210"/>
      <c r="C204" s="210"/>
      <c r="D204" s="210"/>
      <c r="E204" s="210"/>
      <c r="F204" s="337"/>
      <c r="G204" s="57"/>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9"/>
    </row>
    <row r="205" spans="1:51" ht="19.5" customHeight="1" x14ac:dyDescent="0.2">
      <c r="A205" s="209"/>
      <c r="B205" s="210"/>
      <c r="C205" s="210"/>
      <c r="D205" s="210"/>
      <c r="E205" s="210"/>
      <c r="F205" s="337"/>
      <c r="G205" s="57"/>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9"/>
    </row>
    <row r="206" spans="1:51" ht="19.5" customHeight="1" x14ac:dyDescent="0.2">
      <c r="A206" s="209"/>
      <c r="B206" s="210"/>
      <c r="C206" s="210"/>
      <c r="D206" s="210"/>
      <c r="E206" s="210"/>
      <c r="F206" s="337"/>
      <c r="G206" s="57"/>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9"/>
    </row>
    <row r="207" spans="1:51" ht="19.5" customHeight="1" x14ac:dyDescent="0.2">
      <c r="A207" s="209"/>
      <c r="B207" s="210"/>
      <c r="C207" s="210"/>
      <c r="D207" s="210"/>
      <c r="E207" s="210"/>
      <c r="F207" s="337"/>
      <c r="G207" s="57"/>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9"/>
    </row>
    <row r="208" spans="1:51" ht="19.5" customHeight="1" x14ac:dyDescent="0.2">
      <c r="A208" s="209"/>
      <c r="B208" s="210"/>
      <c r="C208" s="210"/>
      <c r="D208" s="210"/>
      <c r="E208" s="210"/>
      <c r="F208" s="337"/>
      <c r="G208" s="57"/>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9"/>
    </row>
    <row r="209" spans="1:51" ht="19.5" customHeight="1" x14ac:dyDescent="0.2">
      <c r="A209" s="209"/>
      <c r="B209" s="210"/>
      <c r="C209" s="210"/>
      <c r="D209" s="210"/>
      <c r="E209" s="210"/>
      <c r="F209" s="337"/>
      <c r="G209" s="57"/>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9"/>
    </row>
    <row r="210" spans="1:51" ht="19.5" customHeight="1" x14ac:dyDescent="0.2">
      <c r="A210" s="209"/>
      <c r="B210" s="210"/>
      <c r="C210" s="210"/>
      <c r="D210" s="210"/>
      <c r="E210" s="210"/>
      <c r="F210" s="337"/>
      <c r="G210" s="57"/>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9"/>
    </row>
    <row r="211" spans="1:51" ht="19.5" customHeight="1" x14ac:dyDescent="0.2">
      <c r="A211" s="209"/>
      <c r="B211" s="210"/>
      <c r="C211" s="210"/>
      <c r="D211" s="210"/>
      <c r="E211" s="210"/>
      <c r="F211" s="337"/>
      <c r="G211" s="57"/>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9"/>
    </row>
    <row r="212" spans="1:51" ht="19.5" customHeight="1" x14ac:dyDescent="0.2">
      <c r="A212" s="209"/>
      <c r="B212" s="210"/>
      <c r="C212" s="210"/>
      <c r="D212" s="210"/>
      <c r="E212" s="210"/>
      <c r="F212" s="337"/>
      <c r="G212" s="57"/>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9"/>
    </row>
    <row r="213" spans="1:51" ht="19.5" customHeight="1" x14ac:dyDescent="0.2">
      <c r="A213" s="209"/>
      <c r="B213" s="210"/>
      <c r="C213" s="210"/>
      <c r="D213" s="210"/>
      <c r="E213" s="210"/>
      <c r="F213" s="337"/>
      <c r="G213" s="57"/>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9"/>
    </row>
    <row r="214" spans="1:51" ht="19.5" customHeight="1" x14ac:dyDescent="0.2">
      <c r="A214" s="209"/>
      <c r="B214" s="210"/>
      <c r="C214" s="210"/>
      <c r="D214" s="210"/>
      <c r="E214" s="210"/>
      <c r="F214" s="337"/>
      <c r="G214" s="57"/>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9"/>
    </row>
    <row r="215" spans="1:51" ht="19.5" customHeight="1" x14ac:dyDescent="0.2">
      <c r="A215" s="209"/>
      <c r="B215" s="210"/>
      <c r="C215" s="210"/>
      <c r="D215" s="210"/>
      <c r="E215" s="210"/>
      <c r="F215" s="337"/>
      <c r="G215" s="57"/>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9"/>
    </row>
    <row r="216" spans="1:51" ht="19.5" customHeight="1" x14ac:dyDescent="0.2">
      <c r="A216" s="209"/>
      <c r="B216" s="210"/>
      <c r="C216" s="210"/>
      <c r="D216" s="210"/>
      <c r="E216" s="210"/>
      <c r="F216" s="337"/>
      <c r="G216" s="57"/>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9"/>
    </row>
    <row r="217" spans="1:51" ht="19.5" customHeight="1" x14ac:dyDescent="0.2">
      <c r="A217" s="209"/>
      <c r="B217" s="210"/>
      <c r="C217" s="210"/>
      <c r="D217" s="210"/>
      <c r="E217" s="210"/>
      <c r="F217" s="337"/>
      <c r="G217" s="57"/>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9"/>
    </row>
    <row r="218" spans="1:51" ht="19.5" customHeight="1" x14ac:dyDescent="0.2">
      <c r="A218" s="209"/>
      <c r="B218" s="210"/>
      <c r="C218" s="210"/>
      <c r="D218" s="210"/>
      <c r="E218" s="210"/>
      <c r="F218" s="337"/>
      <c r="G218" s="57"/>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9"/>
    </row>
    <row r="219" spans="1:51" ht="19.5" customHeight="1" x14ac:dyDescent="0.2">
      <c r="A219" s="209"/>
      <c r="B219" s="210"/>
      <c r="C219" s="210"/>
      <c r="D219" s="210"/>
      <c r="E219" s="210"/>
      <c r="F219" s="337"/>
      <c r="G219" s="57"/>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9"/>
    </row>
    <row r="220" spans="1:51" ht="19.5" customHeight="1" x14ac:dyDescent="0.2">
      <c r="A220" s="209"/>
      <c r="B220" s="210"/>
      <c r="C220" s="210"/>
      <c r="D220" s="210"/>
      <c r="E220" s="210"/>
      <c r="F220" s="337"/>
      <c r="G220" s="57"/>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9"/>
    </row>
    <row r="221" spans="1:51" ht="19.5" customHeight="1" x14ac:dyDescent="0.2">
      <c r="A221" s="209"/>
      <c r="B221" s="210"/>
      <c r="C221" s="210"/>
      <c r="D221" s="210"/>
      <c r="E221" s="210"/>
      <c r="F221" s="337"/>
      <c r="G221" s="57"/>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9"/>
    </row>
    <row r="222" spans="1:51" ht="19.5" customHeight="1" x14ac:dyDescent="0.2">
      <c r="A222" s="209"/>
      <c r="B222" s="210"/>
      <c r="C222" s="210"/>
      <c r="D222" s="210"/>
      <c r="E222" s="210"/>
      <c r="F222" s="337"/>
      <c r="G222" s="57"/>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9"/>
    </row>
    <row r="223" spans="1:51" ht="19.5" customHeight="1" x14ac:dyDescent="0.2">
      <c r="A223" s="209"/>
      <c r="B223" s="210"/>
      <c r="C223" s="210"/>
      <c r="D223" s="210"/>
      <c r="E223" s="210"/>
      <c r="F223" s="337"/>
      <c r="G223" s="57"/>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9"/>
    </row>
    <row r="224" spans="1:51" ht="19.5" customHeight="1" x14ac:dyDescent="0.2">
      <c r="A224" s="209"/>
      <c r="B224" s="210"/>
      <c r="C224" s="210"/>
      <c r="D224" s="210"/>
      <c r="E224" s="210"/>
      <c r="F224" s="337"/>
      <c r="G224" s="57"/>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9"/>
    </row>
    <row r="225" spans="1:51" ht="19.5" customHeight="1" x14ac:dyDescent="0.2">
      <c r="A225" s="209"/>
      <c r="B225" s="210"/>
      <c r="C225" s="210"/>
      <c r="D225" s="210"/>
      <c r="E225" s="210"/>
      <c r="F225" s="337"/>
      <c r="G225" s="57"/>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9"/>
    </row>
    <row r="226" spans="1:51" ht="19.5" customHeight="1" x14ac:dyDescent="0.2">
      <c r="A226" s="209"/>
      <c r="B226" s="210"/>
      <c r="C226" s="210"/>
      <c r="D226" s="210"/>
      <c r="E226" s="210"/>
      <c r="F226" s="337"/>
      <c r="G226" s="57"/>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9"/>
    </row>
    <row r="227" spans="1:51" ht="19.5" customHeight="1" x14ac:dyDescent="0.2">
      <c r="A227" s="209"/>
      <c r="B227" s="210"/>
      <c r="C227" s="210"/>
      <c r="D227" s="210"/>
      <c r="E227" s="210"/>
      <c r="F227" s="337"/>
      <c r="G227" s="57"/>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9"/>
    </row>
    <row r="228" spans="1:51" ht="19.5" customHeight="1" x14ac:dyDescent="0.2">
      <c r="A228" s="209"/>
      <c r="B228" s="210"/>
      <c r="C228" s="210"/>
      <c r="D228" s="210"/>
      <c r="E228" s="210"/>
      <c r="F228" s="337"/>
      <c r="G228" s="57"/>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9"/>
    </row>
    <row r="229" spans="1:51" ht="19.5" customHeight="1" x14ac:dyDescent="0.2">
      <c r="A229" s="209"/>
      <c r="B229" s="210"/>
      <c r="C229" s="210"/>
      <c r="D229" s="210"/>
      <c r="E229" s="210"/>
      <c r="F229" s="337"/>
      <c r="G229" s="57"/>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9"/>
    </row>
    <row r="230" spans="1:51" ht="19.5" customHeight="1" x14ac:dyDescent="0.2">
      <c r="A230" s="209"/>
      <c r="B230" s="210"/>
      <c r="C230" s="210"/>
      <c r="D230" s="210"/>
      <c r="E230" s="210"/>
      <c r="F230" s="337"/>
      <c r="G230" s="57"/>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9"/>
    </row>
    <row r="231" spans="1:51" ht="19.5" customHeight="1" x14ac:dyDescent="0.2">
      <c r="A231" s="209"/>
      <c r="B231" s="210"/>
      <c r="C231" s="210"/>
      <c r="D231" s="210"/>
      <c r="E231" s="210"/>
      <c r="F231" s="337"/>
      <c r="G231" s="57"/>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9"/>
    </row>
    <row r="232" spans="1:51" ht="37.5" customHeight="1" thickBot="1" x14ac:dyDescent="0.25">
      <c r="A232" s="211"/>
      <c r="B232" s="212"/>
      <c r="C232" s="212"/>
      <c r="D232" s="212"/>
      <c r="E232" s="212"/>
      <c r="F232" s="338"/>
      <c r="G232" s="61"/>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3"/>
    </row>
    <row r="233" spans="1:51" ht="24.75" customHeight="1" x14ac:dyDescent="0.2">
      <c r="A233" s="526" t="s">
        <v>255</v>
      </c>
      <c r="B233" s="527"/>
      <c r="C233" s="527"/>
      <c r="D233" s="527"/>
      <c r="E233" s="527"/>
      <c r="F233" s="528"/>
      <c r="G233" s="532" t="s">
        <v>256</v>
      </c>
      <c r="H233" s="533"/>
      <c r="I233" s="533"/>
      <c r="J233" s="533"/>
      <c r="K233" s="533"/>
      <c r="L233" s="533"/>
      <c r="M233" s="533"/>
      <c r="N233" s="533"/>
      <c r="O233" s="533"/>
      <c r="P233" s="533"/>
      <c r="Q233" s="533"/>
      <c r="R233" s="533"/>
      <c r="S233" s="533"/>
      <c r="T233" s="533"/>
      <c r="U233" s="533"/>
      <c r="V233" s="533"/>
      <c r="W233" s="533"/>
      <c r="X233" s="533"/>
      <c r="Y233" s="533"/>
      <c r="Z233" s="533"/>
      <c r="AA233" s="533"/>
      <c r="AB233" s="533"/>
      <c r="AC233" s="534"/>
      <c r="AD233" s="535" t="s">
        <v>257</v>
      </c>
      <c r="AE233" s="536"/>
      <c r="AF233" s="536"/>
      <c r="AG233" s="536"/>
      <c r="AH233" s="536"/>
      <c r="AI233" s="536"/>
      <c r="AJ233" s="536"/>
      <c r="AK233" s="536"/>
      <c r="AL233" s="536"/>
      <c r="AM233" s="536"/>
      <c r="AN233" s="536"/>
      <c r="AO233" s="536"/>
      <c r="AP233" s="536"/>
      <c r="AQ233" s="536"/>
      <c r="AR233" s="536"/>
      <c r="AS233" s="536"/>
      <c r="AT233" s="536"/>
      <c r="AU233" s="536"/>
      <c r="AV233" s="536"/>
      <c r="AW233" s="536"/>
      <c r="AX233" s="536"/>
      <c r="AY233" s="537"/>
    </row>
    <row r="234" spans="1:51" ht="24.75" customHeight="1" x14ac:dyDescent="0.2">
      <c r="A234" s="529"/>
      <c r="B234" s="530"/>
      <c r="C234" s="530"/>
      <c r="D234" s="530"/>
      <c r="E234" s="530"/>
      <c r="F234" s="531"/>
      <c r="G234" s="434" t="s">
        <v>258</v>
      </c>
      <c r="H234" s="435"/>
      <c r="I234" s="435"/>
      <c r="J234" s="435"/>
      <c r="K234" s="442"/>
      <c r="L234" s="470" t="s">
        <v>259</v>
      </c>
      <c r="M234" s="435"/>
      <c r="N234" s="435"/>
      <c r="O234" s="435"/>
      <c r="P234" s="435"/>
      <c r="Q234" s="435"/>
      <c r="R234" s="435"/>
      <c r="S234" s="435"/>
      <c r="T234" s="435"/>
      <c r="U234" s="435"/>
      <c r="V234" s="435"/>
      <c r="W234" s="435"/>
      <c r="X234" s="442"/>
      <c r="Y234" s="471" t="s">
        <v>260</v>
      </c>
      <c r="Z234" s="472"/>
      <c r="AA234" s="472"/>
      <c r="AB234" s="472"/>
      <c r="AC234" s="473"/>
      <c r="AD234" s="474" t="s">
        <v>258</v>
      </c>
      <c r="AE234" s="475"/>
      <c r="AF234" s="475"/>
      <c r="AG234" s="475"/>
      <c r="AH234" s="475"/>
      <c r="AI234" s="470" t="s">
        <v>259</v>
      </c>
      <c r="AJ234" s="435"/>
      <c r="AK234" s="435"/>
      <c r="AL234" s="435"/>
      <c r="AM234" s="435"/>
      <c r="AN234" s="435"/>
      <c r="AO234" s="435"/>
      <c r="AP234" s="435"/>
      <c r="AQ234" s="435"/>
      <c r="AR234" s="435"/>
      <c r="AS234" s="435"/>
      <c r="AT234" s="435"/>
      <c r="AU234" s="442"/>
      <c r="AV234" s="471" t="s">
        <v>261</v>
      </c>
      <c r="AW234" s="472"/>
      <c r="AX234" s="472"/>
      <c r="AY234" s="476"/>
    </row>
    <row r="235" spans="1:51" ht="24.75" customHeight="1" x14ac:dyDescent="0.2">
      <c r="A235" s="529"/>
      <c r="B235" s="530"/>
      <c r="C235" s="530"/>
      <c r="D235" s="530"/>
      <c r="E235" s="530"/>
      <c r="F235" s="531"/>
      <c r="G235" s="538" t="s">
        <v>163</v>
      </c>
      <c r="H235" s="539"/>
      <c r="I235" s="539"/>
      <c r="J235" s="539"/>
      <c r="K235" s="540"/>
      <c r="L235" s="547" t="s">
        <v>262</v>
      </c>
      <c r="M235" s="548"/>
      <c r="N235" s="548"/>
      <c r="O235" s="548"/>
      <c r="P235" s="548"/>
      <c r="Q235" s="548"/>
      <c r="R235" s="548"/>
      <c r="S235" s="548"/>
      <c r="T235" s="548"/>
      <c r="U235" s="548"/>
      <c r="V235" s="548"/>
      <c r="W235" s="548"/>
      <c r="X235" s="549"/>
      <c r="Y235" s="550">
        <v>4.1099069999999998</v>
      </c>
      <c r="Z235" s="551"/>
      <c r="AA235" s="551"/>
      <c r="AB235" s="551"/>
      <c r="AC235" s="552"/>
      <c r="AD235" s="538" t="s">
        <v>163</v>
      </c>
      <c r="AE235" s="539"/>
      <c r="AF235" s="539"/>
      <c r="AG235" s="539"/>
      <c r="AH235" s="540"/>
      <c r="AI235" s="553" t="s">
        <v>263</v>
      </c>
      <c r="AJ235" s="539"/>
      <c r="AK235" s="539"/>
      <c r="AL235" s="539"/>
      <c r="AM235" s="539"/>
      <c r="AN235" s="539"/>
      <c r="AO235" s="539"/>
      <c r="AP235" s="539"/>
      <c r="AQ235" s="539"/>
      <c r="AR235" s="539"/>
      <c r="AS235" s="539"/>
      <c r="AT235" s="539"/>
      <c r="AU235" s="540"/>
      <c r="AV235" s="544">
        <v>40.465572999999999</v>
      </c>
      <c r="AW235" s="545"/>
      <c r="AX235" s="545"/>
      <c r="AY235" s="546"/>
    </row>
    <row r="236" spans="1:51" ht="24.75" customHeight="1" x14ac:dyDescent="0.2">
      <c r="A236" s="529"/>
      <c r="B236" s="530"/>
      <c r="C236" s="530"/>
      <c r="D236" s="530"/>
      <c r="E236" s="530"/>
      <c r="F236" s="531"/>
      <c r="G236" s="309" t="s">
        <v>264</v>
      </c>
      <c r="H236" s="310"/>
      <c r="I236" s="310"/>
      <c r="J236" s="310"/>
      <c r="K236" s="311"/>
      <c r="L236" s="305" t="s">
        <v>265</v>
      </c>
      <c r="M236" s="303"/>
      <c r="N236" s="303"/>
      <c r="O236" s="303"/>
      <c r="P236" s="303"/>
      <c r="Q236" s="303"/>
      <c r="R236" s="303"/>
      <c r="S236" s="303"/>
      <c r="T236" s="303"/>
      <c r="U236" s="303"/>
      <c r="V236" s="303"/>
      <c r="W236" s="303"/>
      <c r="X236" s="304"/>
      <c r="Y236" s="541">
        <v>3.1457220000000001</v>
      </c>
      <c r="Z236" s="542"/>
      <c r="AA236" s="542"/>
      <c r="AB236" s="542"/>
      <c r="AC236" s="543"/>
      <c r="AD236" s="302" t="s">
        <v>266</v>
      </c>
      <c r="AE236" s="303"/>
      <c r="AF236" s="303"/>
      <c r="AG236" s="303"/>
      <c r="AH236" s="304"/>
      <c r="AI236" s="305" t="s">
        <v>267</v>
      </c>
      <c r="AJ236" s="303"/>
      <c r="AK236" s="303"/>
      <c r="AL236" s="303"/>
      <c r="AM236" s="303"/>
      <c r="AN236" s="303"/>
      <c r="AO236" s="303"/>
      <c r="AP236" s="303"/>
      <c r="AQ236" s="303"/>
      <c r="AR236" s="303"/>
      <c r="AS236" s="303"/>
      <c r="AT236" s="303"/>
      <c r="AU236" s="304"/>
      <c r="AV236" s="306">
        <v>0.69218800000000003</v>
      </c>
      <c r="AW236" s="307"/>
      <c r="AX236" s="307"/>
      <c r="AY236" s="498"/>
    </row>
    <row r="237" spans="1:51" ht="24.75" customHeight="1" x14ac:dyDescent="0.2">
      <c r="A237" s="529"/>
      <c r="B237" s="530"/>
      <c r="C237" s="530"/>
      <c r="D237" s="530"/>
      <c r="E237" s="530"/>
      <c r="F237" s="531"/>
      <c r="G237" s="309" t="s">
        <v>268</v>
      </c>
      <c r="H237" s="310"/>
      <c r="I237" s="310"/>
      <c r="J237" s="310"/>
      <c r="K237" s="311"/>
      <c r="L237" s="305" t="s">
        <v>269</v>
      </c>
      <c r="M237" s="303"/>
      <c r="N237" s="303"/>
      <c r="O237" s="303"/>
      <c r="P237" s="303"/>
      <c r="Q237" s="303"/>
      <c r="R237" s="303"/>
      <c r="S237" s="303"/>
      <c r="T237" s="303"/>
      <c r="U237" s="303"/>
      <c r="V237" s="303"/>
      <c r="W237" s="303"/>
      <c r="X237" s="304"/>
      <c r="Y237" s="306">
        <v>0.510911</v>
      </c>
      <c r="Z237" s="307"/>
      <c r="AA237" s="307"/>
      <c r="AB237" s="307"/>
      <c r="AC237" s="308"/>
      <c r="AD237" s="523" t="s">
        <v>270</v>
      </c>
      <c r="AE237" s="524"/>
      <c r="AF237" s="524"/>
      <c r="AG237" s="524"/>
      <c r="AH237" s="525"/>
      <c r="AI237" s="305" t="s">
        <v>271</v>
      </c>
      <c r="AJ237" s="303"/>
      <c r="AK237" s="303"/>
      <c r="AL237" s="303"/>
      <c r="AM237" s="303"/>
      <c r="AN237" s="303"/>
      <c r="AO237" s="303"/>
      <c r="AP237" s="303"/>
      <c r="AQ237" s="303"/>
      <c r="AR237" s="303"/>
      <c r="AS237" s="303"/>
      <c r="AT237" s="303"/>
      <c r="AU237" s="304"/>
      <c r="AV237" s="306">
        <v>0.65956000000000004</v>
      </c>
      <c r="AW237" s="307"/>
      <c r="AX237" s="307"/>
      <c r="AY237" s="498"/>
    </row>
    <row r="238" spans="1:51" ht="24.75" customHeight="1" x14ac:dyDescent="0.2">
      <c r="A238" s="529"/>
      <c r="B238" s="530"/>
      <c r="C238" s="530"/>
      <c r="D238" s="530"/>
      <c r="E238" s="530"/>
      <c r="F238" s="531"/>
      <c r="G238" s="302" t="s">
        <v>272</v>
      </c>
      <c r="H238" s="303"/>
      <c r="I238" s="303"/>
      <c r="J238" s="303"/>
      <c r="K238" s="304"/>
      <c r="L238" s="305" t="s">
        <v>273</v>
      </c>
      <c r="M238" s="496"/>
      <c r="N238" s="496"/>
      <c r="O238" s="496"/>
      <c r="P238" s="496"/>
      <c r="Q238" s="496"/>
      <c r="R238" s="496"/>
      <c r="S238" s="496"/>
      <c r="T238" s="496"/>
      <c r="U238" s="496"/>
      <c r="V238" s="496"/>
      <c r="W238" s="496"/>
      <c r="X238" s="497"/>
      <c r="Y238" s="306">
        <v>0.20782800000000001</v>
      </c>
      <c r="Z238" s="307"/>
      <c r="AA238" s="307"/>
      <c r="AB238" s="307"/>
      <c r="AC238" s="308"/>
      <c r="AD238" s="302" t="s">
        <v>274</v>
      </c>
      <c r="AE238" s="303"/>
      <c r="AF238" s="303"/>
      <c r="AG238" s="303"/>
      <c r="AH238" s="304"/>
      <c r="AI238" s="305" t="s">
        <v>275</v>
      </c>
      <c r="AJ238" s="303"/>
      <c r="AK238" s="303"/>
      <c r="AL238" s="303"/>
      <c r="AM238" s="303"/>
      <c r="AN238" s="303"/>
      <c r="AO238" s="303"/>
      <c r="AP238" s="303"/>
      <c r="AQ238" s="303"/>
      <c r="AR238" s="303"/>
      <c r="AS238" s="303"/>
      <c r="AT238" s="303"/>
      <c r="AU238" s="304"/>
      <c r="AV238" s="306">
        <v>3.2926199999999999</v>
      </c>
      <c r="AW238" s="307"/>
      <c r="AX238" s="307"/>
      <c r="AY238" s="498"/>
    </row>
    <row r="239" spans="1:51" ht="24.75" customHeight="1" x14ac:dyDescent="0.2">
      <c r="A239" s="529"/>
      <c r="B239" s="530"/>
      <c r="C239" s="530"/>
      <c r="D239" s="530"/>
      <c r="E239" s="530"/>
      <c r="F239" s="531"/>
      <c r="G239" s="302" t="s">
        <v>276</v>
      </c>
      <c r="H239" s="303"/>
      <c r="I239" s="303"/>
      <c r="J239" s="303"/>
      <c r="K239" s="304"/>
      <c r="L239" s="305" t="s">
        <v>277</v>
      </c>
      <c r="M239" s="496"/>
      <c r="N239" s="496"/>
      <c r="O239" s="496"/>
      <c r="P239" s="496"/>
      <c r="Q239" s="496"/>
      <c r="R239" s="496"/>
      <c r="S239" s="496"/>
      <c r="T239" s="496"/>
      <c r="U239" s="496"/>
      <c r="V239" s="496"/>
      <c r="W239" s="496"/>
      <c r="X239" s="497"/>
      <c r="Y239" s="306">
        <v>7.4200000000000002E-2</v>
      </c>
      <c r="Z239" s="307"/>
      <c r="AA239" s="307"/>
      <c r="AB239" s="307"/>
      <c r="AC239" s="308"/>
      <c r="AD239" s="169"/>
      <c r="AE239" s="170"/>
      <c r="AF239" s="170"/>
      <c r="AG239" s="170"/>
      <c r="AH239" s="171"/>
      <c r="AI239" s="182"/>
      <c r="AJ239" s="170"/>
      <c r="AK239" s="170"/>
      <c r="AL239" s="170"/>
      <c r="AM239" s="170"/>
      <c r="AN239" s="170"/>
      <c r="AO239" s="170"/>
      <c r="AP239" s="170"/>
      <c r="AQ239" s="170"/>
      <c r="AR239" s="170"/>
      <c r="AS239" s="170"/>
      <c r="AT239" s="170"/>
      <c r="AU239" s="171"/>
      <c r="AV239" s="166"/>
      <c r="AW239" s="167"/>
      <c r="AX239" s="167"/>
      <c r="AY239" s="168"/>
    </row>
    <row r="240" spans="1:51" ht="24.75" customHeight="1" x14ac:dyDescent="0.2">
      <c r="A240" s="529"/>
      <c r="B240" s="530"/>
      <c r="C240" s="530"/>
      <c r="D240" s="530"/>
      <c r="E240" s="530"/>
      <c r="F240" s="531"/>
      <c r="G240" s="302" t="s">
        <v>278</v>
      </c>
      <c r="H240" s="303"/>
      <c r="I240" s="303"/>
      <c r="J240" s="303"/>
      <c r="K240" s="304"/>
      <c r="L240" s="305" t="s">
        <v>279</v>
      </c>
      <c r="M240" s="496"/>
      <c r="N240" s="496"/>
      <c r="O240" s="496"/>
      <c r="P240" s="496"/>
      <c r="Q240" s="496"/>
      <c r="R240" s="496"/>
      <c r="S240" s="496"/>
      <c r="T240" s="496"/>
      <c r="U240" s="496"/>
      <c r="V240" s="496"/>
      <c r="W240" s="496"/>
      <c r="X240" s="497"/>
      <c r="Y240" s="306">
        <v>6.6404000000000005E-2</v>
      </c>
      <c r="Z240" s="307"/>
      <c r="AA240" s="307"/>
      <c r="AB240" s="307"/>
      <c r="AC240" s="308"/>
      <c r="AD240" s="169"/>
      <c r="AE240" s="170"/>
      <c r="AF240" s="170"/>
      <c r="AG240" s="170"/>
      <c r="AH240" s="171"/>
      <c r="AI240" s="182"/>
      <c r="AJ240" s="170"/>
      <c r="AK240" s="170"/>
      <c r="AL240" s="170"/>
      <c r="AM240" s="170"/>
      <c r="AN240" s="170"/>
      <c r="AO240" s="170"/>
      <c r="AP240" s="170"/>
      <c r="AQ240" s="170"/>
      <c r="AR240" s="170"/>
      <c r="AS240" s="170"/>
      <c r="AT240" s="170"/>
      <c r="AU240" s="171"/>
      <c r="AV240" s="166"/>
      <c r="AW240" s="167"/>
      <c r="AX240" s="167"/>
      <c r="AY240" s="168"/>
    </row>
    <row r="241" spans="1:51" ht="24.75" customHeight="1" x14ac:dyDescent="0.2">
      <c r="A241" s="529"/>
      <c r="B241" s="530"/>
      <c r="C241" s="530"/>
      <c r="D241" s="530"/>
      <c r="E241" s="530"/>
      <c r="F241" s="531"/>
      <c r="G241" s="302" t="s">
        <v>280</v>
      </c>
      <c r="H241" s="303"/>
      <c r="I241" s="303"/>
      <c r="J241" s="303"/>
      <c r="K241" s="304"/>
      <c r="L241" s="305" t="s">
        <v>281</v>
      </c>
      <c r="M241" s="496"/>
      <c r="N241" s="496"/>
      <c r="O241" s="496"/>
      <c r="P241" s="496"/>
      <c r="Q241" s="496"/>
      <c r="R241" s="496"/>
      <c r="S241" s="496"/>
      <c r="T241" s="496"/>
      <c r="U241" s="496"/>
      <c r="V241" s="496"/>
      <c r="W241" s="496"/>
      <c r="X241" s="497"/>
      <c r="Y241" s="306">
        <v>3.1213999999999999E-2</v>
      </c>
      <c r="Z241" s="307"/>
      <c r="AA241" s="307"/>
      <c r="AB241" s="307"/>
      <c r="AC241" s="308"/>
      <c r="AD241" s="169"/>
      <c r="AE241" s="170"/>
      <c r="AF241" s="170"/>
      <c r="AG241" s="170"/>
      <c r="AH241" s="171"/>
      <c r="AI241" s="182"/>
      <c r="AJ241" s="170"/>
      <c r="AK241" s="170"/>
      <c r="AL241" s="170"/>
      <c r="AM241" s="170"/>
      <c r="AN241" s="170"/>
      <c r="AO241" s="170"/>
      <c r="AP241" s="170"/>
      <c r="AQ241" s="170"/>
      <c r="AR241" s="170"/>
      <c r="AS241" s="170"/>
      <c r="AT241" s="170"/>
      <c r="AU241" s="171"/>
      <c r="AV241" s="166"/>
      <c r="AW241" s="167"/>
      <c r="AX241" s="167"/>
      <c r="AY241" s="168"/>
    </row>
    <row r="242" spans="1:51" ht="24.75" customHeight="1" x14ac:dyDescent="0.2">
      <c r="A242" s="529"/>
      <c r="B242" s="530"/>
      <c r="C242" s="530"/>
      <c r="D242" s="530"/>
      <c r="E242" s="530"/>
      <c r="F242" s="531"/>
      <c r="G242" s="302" t="s">
        <v>274</v>
      </c>
      <c r="H242" s="303"/>
      <c r="I242" s="303"/>
      <c r="J242" s="303"/>
      <c r="K242" s="304"/>
      <c r="L242" s="305" t="s">
        <v>282</v>
      </c>
      <c r="M242" s="303"/>
      <c r="N242" s="303"/>
      <c r="O242" s="303"/>
      <c r="P242" s="303"/>
      <c r="Q242" s="303"/>
      <c r="R242" s="303"/>
      <c r="S242" s="303"/>
      <c r="T242" s="303"/>
      <c r="U242" s="303"/>
      <c r="V242" s="303"/>
      <c r="W242" s="303"/>
      <c r="X242" s="304"/>
      <c r="Y242" s="306">
        <v>7.2403999999999996E-2</v>
      </c>
      <c r="Z242" s="307"/>
      <c r="AA242" s="307"/>
      <c r="AB242" s="307"/>
      <c r="AC242" s="308"/>
      <c r="AD242" s="169"/>
      <c r="AE242" s="170"/>
      <c r="AF242" s="170"/>
      <c r="AG242" s="170"/>
      <c r="AH242" s="171"/>
      <c r="AI242" s="182"/>
      <c r="AJ242" s="170"/>
      <c r="AK242" s="170"/>
      <c r="AL242" s="170"/>
      <c r="AM242" s="170"/>
      <c r="AN242" s="170"/>
      <c r="AO242" s="170"/>
      <c r="AP242" s="170"/>
      <c r="AQ242" s="170"/>
      <c r="AR242" s="170"/>
      <c r="AS242" s="170"/>
      <c r="AT242" s="170"/>
      <c r="AU242" s="171"/>
      <c r="AV242" s="166"/>
      <c r="AW242" s="167"/>
      <c r="AX242" s="167"/>
      <c r="AY242" s="168"/>
    </row>
    <row r="243" spans="1:51" ht="24.75" customHeight="1" x14ac:dyDescent="0.2">
      <c r="A243" s="529"/>
      <c r="B243" s="530"/>
      <c r="C243" s="530"/>
      <c r="D243" s="530"/>
      <c r="E243" s="530"/>
      <c r="F243" s="531"/>
      <c r="G243" s="309" t="s">
        <v>283</v>
      </c>
      <c r="H243" s="310"/>
      <c r="I243" s="310"/>
      <c r="J243" s="310"/>
      <c r="K243" s="311"/>
      <c r="L243" s="312" t="s">
        <v>284</v>
      </c>
      <c r="M243" s="310"/>
      <c r="N243" s="310"/>
      <c r="O243" s="310"/>
      <c r="P243" s="310"/>
      <c r="Q243" s="310"/>
      <c r="R243" s="310"/>
      <c r="S243" s="310"/>
      <c r="T243" s="310"/>
      <c r="U243" s="310"/>
      <c r="V243" s="310"/>
      <c r="W243" s="310"/>
      <c r="X243" s="311"/>
      <c r="Y243" s="306">
        <f>AV245</f>
        <v>45.109940999999999</v>
      </c>
      <c r="Z243" s="307"/>
      <c r="AA243" s="307"/>
      <c r="AB243" s="307"/>
      <c r="AC243" s="308"/>
      <c r="AD243" s="313"/>
      <c r="AE243" s="314"/>
      <c r="AF243" s="314"/>
      <c r="AG243" s="314"/>
      <c r="AH243" s="315"/>
      <c r="AI243" s="513"/>
      <c r="AJ243" s="314"/>
      <c r="AK243" s="314"/>
      <c r="AL243" s="314"/>
      <c r="AM243" s="314"/>
      <c r="AN243" s="314"/>
      <c r="AO243" s="314"/>
      <c r="AP243" s="314"/>
      <c r="AQ243" s="314"/>
      <c r="AR243" s="314"/>
      <c r="AS243" s="314"/>
      <c r="AT243" s="314"/>
      <c r="AU243" s="315"/>
      <c r="AV243" s="514"/>
      <c r="AW243" s="515"/>
      <c r="AX243" s="515"/>
      <c r="AY243" s="516"/>
    </row>
    <row r="244" spans="1:51" ht="24.75" customHeight="1" x14ac:dyDescent="0.2">
      <c r="A244" s="529"/>
      <c r="B244" s="530"/>
      <c r="C244" s="530"/>
      <c r="D244" s="530"/>
      <c r="E244" s="530"/>
      <c r="F244" s="531"/>
      <c r="G244" s="499" t="s">
        <v>153</v>
      </c>
      <c r="H244" s="500"/>
      <c r="I244" s="500"/>
      <c r="J244" s="500"/>
      <c r="K244" s="501"/>
      <c r="L244" s="502" t="s">
        <v>285</v>
      </c>
      <c r="M244" s="500"/>
      <c r="N244" s="500"/>
      <c r="O244" s="500"/>
      <c r="P244" s="500"/>
      <c r="Q244" s="500"/>
      <c r="R244" s="500"/>
      <c r="S244" s="500"/>
      <c r="T244" s="500"/>
      <c r="U244" s="500"/>
      <c r="V244" s="500"/>
      <c r="W244" s="500"/>
      <c r="X244" s="501"/>
      <c r="Y244" s="503">
        <v>1787.053684</v>
      </c>
      <c r="Z244" s="504"/>
      <c r="AA244" s="504"/>
      <c r="AB244" s="504"/>
      <c r="AC244" s="505"/>
      <c r="AD244" s="506"/>
      <c r="AE244" s="507"/>
      <c r="AF244" s="507"/>
      <c r="AG244" s="507"/>
      <c r="AH244" s="508"/>
      <c r="AI244" s="509"/>
      <c r="AJ244" s="507"/>
      <c r="AK244" s="507"/>
      <c r="AL244" s="507"/>
      <c r="AM244" s="507"/>
      <c r="AN244" s="507"/>
      <c r="AO244" s="507"/>
      <c r="AP244" s="507"/>
      <c r="AQ244" s="507"/>
      <c r="AR244" s="507"/>
      <c r="AS244" s="507"/>
      <c r="AT244" s="507"/>
      <c r="AU244" s="508"/>
      <c r="AV244" s="510"/>
      <c r="AW244" s="511"/>
      <c r="AX244" s="511"/>
      <c r="AY244" s="512"/>
    </row>
    <row r="245" spans="1:51" ht="24.75" customHeight="1" x14ac:dyDescent="0.2">
      <c r="A245" s="529"/>
      <c r="B245" s="530"/>
      <c r="C245" s="530"/>
      <c r="D245" s="530"/>
      <c r="E245" s="530"/>
      <c r="F245" s="531"/>
      <c r="G245" s="434" t="s">
        <v>286</v>
      </c>
      <c r="H245" s="435"/>
      <c r="I245" s="435"/>
      <c r="J245" s="435"/>
      <c r="K245" s="442"/>
      <c r="L245" s="436"/>
      <c r="M245" s="437"/>
      <c r="N245" s="437"/>
      <c r="O245" s="437"/>
      <c r="P245" s="437"/>
      <c r="Q245" s="437"/>
      <c r="R245" s="437"/>
      <c r="S245" s="437"/>
      <c r="T245" s="437"/>
      <c r="U245" s="437"/>
      <c r="V245" s="437"/>
      <c r="W245" s="437"/>
      <c r="X245" s="438"/>
      <c r="Y245" s="439">
        <f>SUM(Y235:AC244)</f>
        <v>1840.3822150000001</v>
      </c>
      <c r="Z245" s="440"/>
      <c r="AA245" s="440"/>
      <c r="AB245" s="440"/>
      <c r="AC245" s="458"/>
      <c r="AD245" s="434" t="s">
        <v>286</v>
      </c>
      <c r="AE245" s="435"/>
      <c r="AF245" s="435"/>
      <c r="AG245" s="435"/>
      <c r="AH245" s="435"/>
      <c r="AI245" s="436"/>
      <c r="AJ245" s="437"/>
      <c r="AK245" s="437"/>
      <c r="AL245" s="437"/>
      <c r="AM245" s="437"/>
      <c r="AN245" s="437"/>
      <c r="AO245" s="437"/>
      <c r="AP245" s="437"/>
      <c r="AQ245" s="437"/>
      <c r="AR245" s="437"/>
      <c r="AS245" s="437"/>
      <c r="AT245" s="437"/>
      <c r="AU245" s="438"/>
      <c r="AV245" s="439">
        <f>SUM(AV235:AY244)</f>
        <v>45.109940999999999</v>
      </c>
      <c r="AW245" s="440"/>
      <c r="AX245" s="440"/>
      <c r="AY245" s="441"/>
    </row>
    <row r="246" spans="1:51" ht="25.35" customHeight="1" x14ac:dyDescent="0.2">
      <c r="A246" s="529"/>
      <c r="B246" s="530"/>
      <c r="C246" s="530"/>
      <c r="D246" s="530"/>
      <c r="E246" s="530"/>
      <c r="F246" s="531"/>
      <c r="G246" s="466" t="s">
        <v>287</v>
      </c>
      <c r="H246" s="467"/>
      <c r="I246" s="467"/>
      <c r="J246" s="467"/>
      <c r="K246" s="467"/>
      <c r="L246" s="467"/>
      <c r="M246" s="467"/>
      <c r="N246" s="467"/>
      <c r="O246" s="467"/>
      <c r="P246" s="467"/>
      <c r="Q246" s="467"/>
      <c r="R246" s="467"/>
      <c r="S246" s="467"/>
      <c r="T246" s="467"/>
      <c r="U246" s="467"/>
      <c r="V246" s="467"/>
      <c r="W246" s="467"/>
      <c r="X246" s="467"/>
      <c r="Y246" s="467"/>
      <c r="Z246" s="467"/>
      <c r="AA246" s="467"/>
      <c r="AB246" s="467"/>
      <c r="AC246" s="468"/>
      <c r="AD246" s="466" t="s">
        <v>288</v>
      </c>
      <c r="AE246" s="467"/>
      <c r="AF246" s="467"/>
      <c r="AG246" s="467"/>
      <c r="AH246" s="467"/>
      <c r="AI246" s="467"/>
      <c r="AJ246" s="467"/>
      <c r="AK246" s="467"/>
      <c r="AL246" s="467"/>
      <c r="AM246" s="467"/>
      <c r="AN246" s="467"/>
      <c r="AO246" s="467"/>
      <c r="AP246" s="467"/>
      <c r="AQ246" s="467"/>
      <c r="AR246" s="467"/>
      <c r="AS246" s="467"/>
      <c r="AT246" s="467"/>
      <c r="AU246" s="467"/>
      <c r="AV246" s="467"/>
      <c r="AW246" s="467"/>
      <c r="AX246" s="467"/>
      <c r="AY246" s="469"/>
    </row>
    <row r="247" spans="1:51" ht="25.5" customHeight="1" x14ac:dyDescent="0.2">
      <c r="A247" s="529"/>
      <c r="B247" s="530"/>
      <c r="C247" s="530"/>
      <c r="D247" s="530"/>
      <c r="E247" s="530"/>
      <c r="F247" s="531"/>
      <c r="G247" s="434" t="s">
        <v>258</v>
      </c>
      <c r="H247" s="435"/>
      <c r="I247" s="435"/>
      <c r="J247" s="435"/>
      <c r="K247" s="442"/>
      <c r="L247" s="470" t="s">
        <v>259</v>
      </c>
      <c r="M247" s="435"/>
      <c r="N247" s="435"/>
      <c r="O247" s="435"/>
      <c r="P247" s="435"/>
      <c r="Q247" s="435"/>
      <c r="R247" s="435"/>
      <c r="S247" s="435"/>
      <c r="T247" s="435"/>
      <c r="U247" s="435"/>
      <c r="V247" s="435"/>
      <c r="W247" s="435"/>
      <c r="X247" s="442"/>
      <c r="Y247" s="471" t="s">
        <v>260</v>
      </c>
      <c r="Z247" s="472"/>
      <c r="AA247" s="472"/>
      <c r="AB247" s="472"/>
      <c r="AC247" s="473"/>
      <c r="AD247" s="474" t="s">
        <v>258</v>
      </c>
      <c r="AE247" s="475"/>
      <c r="AF247" s="475"/>
      <c r="AG247" s="475"/>
      <c r="AH247" s="475"/>
      <c r="AI247" s="470" t="s">
        <v>259</v>
      </c>
      <c r="AJ247" s="435"/>
      <c r="AK247" s="435"/>
      <c r="AL247" s="435"/>
      <c r="AM247" s="435"/>
      <c r="AN247" s="435"/>
      <c r="AO247" s="435"/>
      <c r="AP247" s="435"/>
      <c r="AQ247" s="435"/>
      <c r="AR247" s="435"/>
      <c r="AS247" s="435"/>
      <c r="AT247" s="435"/>
      <c r="AU247" s="442"/>
      <c r="AV247" s="471" t="s">
        <v>260</v>
      </c>
      <c r="AW247" s="472"/>
      <c r="AX247" s="472"/>
      <c r="AY247" s="476"/>
    </row>
    <row r="248" spans="1:51" ht="24.75" customHeight="1" x14ac:dyDescent="0.2">
      <c r="A248" s="529"/>
      <c r="B248" s="530"/>
      <c r="C248" s="530"/>
      <c r="D248" s="530"/>
      <c r="E248" s="530"/>
      <c r="F248" s="531"/>
      <c r="G248" s="169" t="s">
        <v>266</v>
      </c>
      <c r="H248" s="170"/>
      <c r="I248" s="170"/>
      <c r="J248" s="170"/>
      <c r="K248" s="171"/>
      <c r="L248" s="477" t="s">
        <v>289</v>
      </c>
      <c r="M248" s="478"/>
      <c r="N248" s="478"/>
      <c r="O248" s="478"/>
      <c r="P248" s="478"/>
      <c r="Q248" s="478"/>
      <c r="R248" s="478"/>
      <c r="S248" s="478"/>
      <c r="T248" s="478"/>
      <c r="U248" s="478"/>
      <c r="V248" s="478"/>
      <c r="W248" s="478"/>
      <c r="X248" s="479"/>
      <c r="Y248" s="480">
        <v>925.75863700000002</v>
      </c>
      <c r="Z248" s="481"/>
      <c r="AA248" s="481"/>
      <c r="AB248" s="481"/>
      <c r="AC248" s="482"/>
      <c r="AD248" s="483" t="s">
        <v>16</v>
      </c>
      <c r="AE248" s="484"/>
      <c r="AF248" s="484"/>
      <c r="AG248" s="484"/>
      <c r="AH248" s="485"/>
      <c r="AI248" s="495" t="s">
        <v>16</v>
      </c>
      <c r="AJ248" s="484"/>
      <c r="AK248" s="484"/>
      <c r="AL248" s="484"/>
      <c r="AM248" s="484"/>
      <c r="AN248" s="484"/>
      <c r="AO248" s="484"/>
      <c r="AP248" s="484"/>
      <c r="AQ248" s="484"/>
      <c r="AR248" s="484"/>
      <c r="AS248" s="484"/>
      <c r="AT248" s="484"/>
      <c r="AU248" s="485"/>
      <c r="AV248" s="489">
        <v>0</v>
      </c>
      <c r="AW248" s="490"/>
      <c r="AX248" s="490"/>
      <c r="AY248" s="491"/>
    </row>
    <row r="249" spans="1:51" ht="24.75" customHeight="1" x14ac:dyDescent="0.2">
      <c r="A249" s="529"/>
      <c r="B249" s="530"/>
      <c r="C249" s="530"/>
      <c r="D249" s="530"/>
      <c r="E249" s="530"/>
      <c r="F249" s="531"/>
      <c r="G249" s="443" t="s">
        <v>290</v>
      </c>
      <c r="H249" s="444"/>
      <c r="I249" s="444"/>
      <c r="J249" s="444"/>
      <c r="K249" s="445"/>
      <c r="L249" s="182" t="s">
        <v>291</v>
      </c>
      <c r="M249" s="183"/>
      <c r="N249" s="183"/>
      <c r="O249" s="183"/>
      <c r="P249" s="183"/>
      <c r="Q249" s="183"/>
      <c r="R249" s="183"/>
      <c r="S249" s="183"/>
      <c r="T249" s="183"/>
      <c r="U249" s="183"/>
      <c r="V249" s="183"/>
      <c r="W249" s="183"/>
      <c r="X249" s="184"/>
      <c r="Y249" s="492">
        <v>143.54844299999999</v>
      </c>
      <c r="Z249" s="493"/>
      <c r="AA249" s="493"/>
      <c r="AB249" s="493"/>
      <c r="AC249" s="494"/>
      <c r="AD249" s="169"/>
      <c r="AE249" s="170"/>
      <c r="AF249" s="170"/>
      <c r="AG249" s="170"/>
      <c r="AH249" s="171"/>
      <c r="AI249" s="182"/>
      <c r="AJ249" s="170"/>
      <c r="AK249" s="170"/>
      <c r="AL249" s="170"/>
      <c r="AM249" s="170"/>
      <c r="AN249" s="170"/>
      <c r="AO249" s="170"/>
      <c r="AP249" s="170"/>
      <c r="AQ249" s="170"/>
      <c r="AR249" s="170"/>
      <c r="AS249" s="170"/>
      <c r="AT249" s="170"/>
      <c r="AU249" s="171"/>
      <c r="AV249" s="166"/>
      <c r="AW249" s="167"/>
      <c r="AX249" s="167"/>
      <c r="AY249" s="168"/>
    </row>
    <row r="250" spans="1:51" ht="24.75" customHeight="1" x14ac:dyDescent="0.2">
      <c r="A250" s="529"/>
      <c r="B250" s="530"/>
      <c r="C250" s="530"/>
      <c r="D250" s="530"/>
      <c r="E250" s="530"/>
      <c r="F250" s="531"/>
      <c r="G250" s="169" t="s">
        <v>163</v>
      </c>
      <c r="H250" s="170"/>
      <c r="I250" s="170"/>
      <c r="J250" s="170"/>
      <c r="K250" s="171"/>
      <c r="L250" s="182" t="s">
        <v>292</v>
      </c>
      <c r="M250" s="183"/>
      <c r="N250" s="183"/>
      <c r="O250" s="183"/>
      <c r="P250" s="183"/>
      <c r="Q250" s="183"/>
      <c r="R250" s="183"/>
      <c r="S250" s="183"/>
      <c r="T250" s="183"/>
      <c r="U250" s="183"/>
      <c r="V250" s="183"/>
      <c r="W250" s="183"/>
      <c r="X250" s="184"/>
      <c r="Y250" s="166">
        <v>129.620667</v>
      </c>
      <c r="Z250" s="167"/>
      <c r="AA250" s="167"/>
      <c r="AB250" s="167"/>
      <c r="AC250" s="185"/>
      <c r="AD250" s="169"/>
      <c r="AE250" s="170"/>
      <c r="AF250" s="170"/>
      <c r="AG250" s="170"/>
      <c r="AH250" s="171"/>
      <c r="AI250" s="182"/>
      <c r="AJ250" s="170"/>
      <c r="AK250" s="170"/>
      <c r="AL250" s="170"/>
      <c r="AM250" s="170"/>
      <c r="AN250" s="170"/>
      <c r="AO250" s="170"/>
      <c r="AP250" s="170"/>
      <c r="AQ250" s="170"/>
      <c r="AR250" s="170"/>
      <c r="AS250" s="170"/>
      <c r="AT250" s="170"/>
      <c r="AU250" s="171"/>
      <c r="AV250" s="166"/>
      <c r="AW250" s="167"/>
      <c r="AX250" s="167"/>
      <c r="AY250" s="168"/>
    </row>
    <row r="251" spans="1:51" ht="24.75" customHeight="1" x14ac:dyDescent="0.2">
      <c r="A251" s="529"/>
      <c r="B251" s="530"/>
      <c r="C251" s="530"/>
      <c r="D251" s="530"/>
      <c r="E251" s="530"/>
      <c r="F251" s="531"/>
      <c r="G251" s="169"/>
      <c r="H251" s="170"/>
      <c r="I251" s="170"/>
      <c r="J251" s="170"/>
      <c r="K251" s="171"/>
      <c r="L251" s="182"/>
      <c r="M251" s="183"/>
      <c r="N251" s="183"/>
      <c r="O251" s="183"/>
      <c r="P251" s="183"/>
      <c r="Q251" s="183"/>
      <c r="R251" s="183"/>
      <c r="S251" s="183"/>
      <c r="T251" s="183"/>
      <c r="U251" s="183"/>
      <c r="V251" s="183"/>
      <c r="W251" s="183"/>
      <c r="X251" s="184"/>
      <c r="Y251" s="166"/>
      <c r="Z251" s="167"/>
      <c r="AA251" s="167"/>
      <c r="AB251" s="167"/>
      <c r="AC251" s="185"/>
      <c r="AD251" s="169"/>
      <c r="AE251" s="170"/>
      <c r="AF251" s="170"/>
      <c r="AG251" s="170"/>
      <c r="AH251" s="171"/>
      <c r="AI251" s="182"/>
      <c r="AJ251" s="170"/>
      <c r="AK251" s="170"/>
      <c r="AL251" s="170"/>
      <c r="AM251" s="170"/>
      <c r="AN251" s="170"/>
      <c r="AO251" s="170"/>
      <c r="AP251" s="170"/>
      <c r="AQ251" s="170"/>
      <c r="AR251" s="170"/>
      <c r="AS251" s="170"/>
      <c r="AT251" s="170"/>
      <c r="AU251" s="171"/>
      <c r="AV251" s="166"/>
      <c r="AW251" s="167"/>
      <c r="AX251" s="167"/>
      <c r="AY251" s="168"/>
    </row>
    <row r="252" spans="1:51" ht="24.75" customHeight="1" x14ac:dyDescent="0.2">
      <c r="A252" s="529"/>
      <c r="B252" s="530"/>
      <c r="C252" s="530"/>
      <c r="D252" s="530"/>
      <c r="E252" s="530"/>
      <c r="F252" s="531"/>
      <c r="G252" s="169"/>
      <c r="H252" s="170"/>
      <c r="I252" s="170"/>
      <c r="J252" s="170"/>
      <c r="K252" s="171"/>
      <c r="L252" s="182"/>
      <c r="M252" s="183"/>
      <c r="N252" s="183"/>
      <c r="O252" s="183"/>
      <c r="P252" s="183"/>
      <c r="Q252" s="183"/>
      <c r="R252" s="183"/>
      <c r="S252" s="183"/>
      <c r="T252" s="183"/>
      <c r="U252" s="183"/>
      <c r="V252" s="183"/>
      <c r="W252" s="183"/>
      <c r="X252" s="184"/>
      <c r="Y252" s="166"/>
      <c r="Z252" s="167"/>
      <c r="AA252" s="167"/>
      <c r="AB252" s="167"/>
      <c r="AC252" s="185"/>
      <c r="AD252" s="169"/>
      <c r="AE252" s="170"/>
      <c r="AF252" s="170"/>
      <c r="AG252" s="170"/>
      <c r="AH252" s="171"/>
      <c r="AI252" s="182"/>
      <c r="AJ252" s="170"/>
      <c r="AK252" s="170"/>
      <c r="AL252" s="170"/>
      <c r="AM252" s="170"/>
      <c r="AN252" s="170"/>
      <c r="AO252" s="170"/>
      <c r="AP252" s="170"/>
      <c r="AQ252" s="170"/>
      <c r="AR252" s="170"/>
      <c r="AS252" s="170"/>
      <c r="AT252" s="170"/>
      <c r="AU252" s="171"/>
      <c r="AV252" s="166"/>
      <c r="AW252" s="167"/>
      <c r="AX252" s="167"/>
      <c r="AY252" s="168"/>
    </row>
    <row r="253" spans="1:51" ht="24.75" customHeight="1" x14ac:dyDescent="0.2">
      <c r="A253" s="529"/>
      <c r="B253" s="530"/>
      <c r="C253" s="530"/>
      <c r="D253" s="530"/>
      <c r="E253" s="530"/>
      <c r="F253" s="531"/>
      <c r="G253" s="169"/>
      <c r="H253" s="170"/>
      <c r="I253" s="170"/>
      <c r="J253" s="170"/>
      <c r="K253" s="171"/>
      <c r="L253" s="182"/>
      <c r="M253" s="170"/>
      <c r="N253" s="170"/>
      <c r="O253" s="170"/>
      <c r="P253" s="170"/>
      <c r="Q253" s="170"/>
      <c r="R253" s="170"/>
      <c r="S253" s="170"/>
      <c r="T253" s="170"/>
      <c r="U253" s="170"/>
      <c r="V253" s="170"/>
      <c r="W253" s="170"/>
      <c r="X253" s="171"/>
      <c r="Y253" s="166"/>
      <c r="Z253" s="167"/>
      <c r="AA253" s="167"/>
      <c r="AB253" s="167"/>
      <c r="AC253" s="185"/>
      <c r="AD253" s="169"/>
      <c r="AE253" s="170"/>
      <c r="AF253" s="170"/>
      <c r="AG253" s="170"/>
      <c r="AH253" s="171"/>
      <c r="AI253" s="182"/>
      <c r="AJ253" s="170"/>
      <c r="AK253" s="170"/>
      <c r="AL253" s="170"/>
      <c r="AM253" s="170"/>
      <c r="AN253" s="170"/>
      <c r="AO253" s="170"/>
      <c r="AP253" s="170"/>
      <c r="AQ253" s="170"/>
      <c r="AR253" s="170"/>
      <c r="AS253" s="170"/>
      <c r="AT253" s="170"/>
      <c r="AU253" s="171"/>
      <c r="AV253" s="166"/>
      <c r="AW253" s="167"/>
      <c r="AX253" s="167"/>
      <c r="AY253" s="168"/>
    </row>
    <row r="254" spans="1:51" ht="24.75" customHeight="1" x14ac:dyDescent="0.2">
      <c r="A254" s="529"/>
      <c r="B254" s="530"/>
      <c r="C254" s="530"/>
      <c r="D254" s="530"/>
      <c r="E254" s="530"/>
      <c r="F254" s="531"/>
      <c r="G254" s="169"/>
      <c r="H254" s="170"/>
      <c r="I254" s="170"/>
      <c r="J254" s="170"/>
      <c r="K254" s="171"/>
      <c r="L254" s="182"/>
      <c r="M254" s="170"/>
      <c r="N254" s="170"/>
      <c r="O254" s="170"/>
      <c r="P254" s="170"/>
      <c r="Q254" s="170"/>
      <c r="R254" s="170"/>
      <c r="S254" s="170"/>
      <c r="T254" s="170"/>
      <c r="U254" s="170"/>
      <c r="V254" s="170"/>
      <c r="W254" s="170"/>
      <c r="X254" s="171"/>
      <c r="Y254" s="166"/>
      <c r="Z254" s="167"/>
      <c r="AA254" s="167"/>
      <c r="AB254" s="167"/>
      <c r="AC254" s="185"/>
      <c r="AD254" s="169"/>
      <c r="AE254" s="170"/>
      <c r="AF254" s="170"/>
      <c r="AG254" s="170"/>
      <c r="AH254" s="171"/>
      <c r="AI254" s="182"/>
      <c r="AJ254" s="170"/>
      <c r="AK254" s="170"/>
      <c r="AL254" s="170"/>
      <c r="AM254" s="170"/>
      <c r="AN254" s="170"/>
      <c r="AO254" s="170"/>
      <c r="AP254" s="170"/>
      <c r="AQ254" s="170"/>
      <c r="AR254" s="170"/>
      <c r="AS254" s="170"/>
      <c r="AT254" s="170"/>
      <c r="AU254" s="171"/>
      <c r="AV254" s="166"/>
      <c r="AW254" s="167"/>
      <c r="AX254" s="167"/>
      <c r="AY254" s="168"/>
    </row>
    <row r="255" spans="1:51" ht="24.75" customHeight="1" x14ac:dyDescent="0.2">
      <c r="A255" s="529"/>
      <c r="B255" s="530"/>
      <c r="C255" s="530"/>
      <c r="D255" s="530"/>
      <c r="E255" s="530"/>
      <c r="F255" s="531"/>
      <c r="G255" s="459"/>
      <c r="H255" s="460"/>
      <c r="I255" s="460"/>
      <c r="J255" s="460"/>
      <c r="K255" s="461"/>
      <c r="L255" s="462"/>
      <c r="M255" s="460"/>
      <c r="N255" s="460"/>
      <c r="O255" s="460"/>
      <c r="P255" s="460"/>
      <c r="Q255" s="460"/>
      <c r="R255" s="460"/>
      <c r="S255" s="460"/>
      <c r="T255" s="460"/>
      <c r="U255" s="460"/>
      <c r="V255" s="460"/>
      <c r="W255" s="460"/>
      <c r="X255" s="461"/>
      <c r="Y255" s="463"/>
      <c r="Z255" s="464"/>
      <c r="AA255" s="464"/>
      <c r="AB255" s="464"/>
      <c r="AC255" s="464"/>
      <c r="AD255" s="459"/>
      <c r="AE255" s="460"/>
      <c r="AF255" s="460"/>
      <c r="AG255" s="460"/>
      <c r="AH255" s="461"/>
      <c r="AI255" s="462"/>
      <c r="AJ255" s="460"/>
      <c r="AK255" s="460"/>
      <c r="AL255" s="460"/>
      <c r="AM255" s="460"/>
      <c r="AN255" s="460"/>
      <c r="AO255" s="460"/>
      <c r="AP255" s="460"/>
      <c r="AQ255" s="460"/>
      <c r="AR255" s="460"/>
      <c r="AS255" s="460"/>
      <c r="AT255" s="460"/>
      <c r="AU255" s="461"/>
      <c r="AV255" s="463"/>
      <c r="AW255" s="464"/>
      <c r="AX255" s="464"/>
      <c r="AY255" s="465"/>
    </row>
    <row r="256" spans="1:51" ht="24.75" customHeight="1" x14ac:dyDescent="0.2">
      <c r="A256" s="529"/>
      <c r="B256" s="530"/>
      <c r="C256" s="530"/>
      <c r="D256" s="530"/>
      <c r="E256" s="530"/>
      <c r="F256" s="531"/>
      <c r="G256" s="434" t="s">
        <v>286</v>
      </c>
      <c r="H256" s="435"/>
      <c r="I256" s="435"/>
      <c r="J256" s="435"/>
      <c r="K256" s="442"/>
      <c r="L256" s="436"/>
      <c r="M256" s="437"/>
      <c r="N256" s="437"/>
      <c r="O256" s="437"/>
      <c r="P256" s="437"/>
      <c r="Q256" s="437"/>
      <c r="R256" s="437"/>
      <c r="S256" s="437"/>
      <c r="T256" s="437"/>
      <c r="U256" s="437"/>
      <c r="V256" s="437"/>
      <c r="W256" s="437"/>
      <c r="X256" s="438"/>
      <c r="Y256" s="439">
        <f>SUM(Y248:AC255)</f>
        <v>1198.927747</v>
      </c>
      <c r="Z256" s="440"/>
      <c r="AA256" s="440"/>
      <c r="AB256" s="440"/>
      <c r="AC256" s="458"/>
      <c r="AD256" s="434" t="s">
        <v>286</v>
      </c>
      <c r="AE256" s="435"/>
      <c r="AF256" s="435"/>
      <c r="AG256" s="435"/>
      <c r="AH256" s="435"/>
      <c r="AI256" s="436"/>
      <c r="AJ256" s="437"/>
      <c r="AK256" s="437"/>
      <c r="AL256" s="437"/>
      <c r="AM256" s="437"/>
      <c r="AN256" s="437"/>
      <c r="AO256" s="437"/>
      <c r="AP256" s="437"/>
      <c r="AQ256" s="437"/>
      <c r="AR256" s="437"/>
      <c r="AS256" s="437"/>
      <c r="AT256" s="437"/>
      <c r="AU256" s="438"/>
      <c r="AV256" s="439">
        <f>SUM(AV248:AY255)</f>
        <v>0</v>
      </c>
      <c r="AW256" s="440"/>
      <c r="AX256" s="440"/>
      <c r="AY256" s="441"/>
    </row>
    <row r="257" spans="1:51" ht="24.75" customHeight="1" x14ac:dyDescent="0.2">
      <c r="A257" s="42"/>
      <c r="B257" s="42"/>
      <c r="C257" s="42"/>
      <c r="D257" s="42"/>
      <c r="E257" s="42"/>
      <c r="F257" s="42"/>
      <c r="G257" s="466" t="s">
        <v>293</v>
      </c>
      <c r="H257" s="467"/>
      <c r="I257" s="467"/>
      <c r="J257" s="467"/>
      <c r="K257" s="467"/>
      <c r="L257" s="467"/>
      <c r="M257" s="467"/>
      <c r="N257" s="467"/>
      <c r="O257" s="467"/>
      <c r="P257" s="467"/>
      <c r="Q257" s="467"/>
      <c r="R257" s="467"/>
      <c r="S257" s="467"/>
      <c r="T257" s="467"/>
      <c r="U257" s="467"/>
      <c r="V257" s="467"/>
      <c r="W257" s="467"/>
      <c r="X257" s="467"/>
      <c r="Y257" s="467"/>
      <c r="Z257" s="467"/>
      <c r="AA257" s="467"/>
      <c r="AB257" s="467"/>
      <c r="AC257" s="468"/>
      <c r="AD257" s="466" t="s">
        <v>294</v>
      </c>
      <c r="AE257" s="467"/>
      <c r="AF257" s="467"/>
      <c r="AG257" s="467"/>
      <c r="AH257" s="467"/>
      <c r="AI257" s="467"/>
      <c r="AJ257" s="467"/>
      <c r="AK257" s="467"/>
      <c r="AL257" s="467"/>
      <c r="AM257" s="467"/>
      <c r="AN257" s="467"/>
      <c r="AO257" s="467"/>
      <c r="AP257" s="467"/>
      <c r="AQ257" s="467"/>
      <c r="AR257" s="467"/>
      <c r="AS257" s="467"/>
      <c r="AT257" s="467"/>
      <c r="AU257" s="467"/>
      <c r="AV257" s="467"/>
      <c r="AW257" s="467"/>
      <c r="AX257" s="467"/>
      <c r="AY257" s="469"/>
    </row>
    <row r="258" spans="1:51" ht="24.75" customHeight="1" x14ac:dyDescent="0.2">
      <c r="A258" s="42"/>
      <c r="B258" s="42"/>
      <c r="C258" s="42"/>
      <c r="D258" s="42"/>
      <c r="E258" s="42"/>
      <c r="F258" s="42"/>
      <c r="G258" s="434" t="s">
        <v>258</v>
      </c>
      <c r="H258" s="435"/>
      <c r="I258" s="435"/>
      <c r="J258" s="435"/>
      <c r="K258" s="442"/>
      <c r="L258" s="470" t="s">
        <v>259</v>
      </c>
      <c r="M258" s="435"/>
      <c r="N258" s="435"/>
      <c r="O258" s="435"/>
      <c r="P258" s="435"/>
      <c r="Q258" s="435"/>
      <c r="R258" s="435"/>
      <c r="S258" s="435"/>
      <c r="T258" s="435"/>
      <c r="U258" s="435"/>
      <c r="V258" s="435"/>
      <c r="W258" s="435"/>
      <c r="X258" s="442"/>
      <c r="Y258" s="471" t="s">
        <v>260</v>
      </c>
      <c r="Z258" s="472"/>
      <c r="AA258" s="472"/>
      <c r="AB258" s="472"/>
      <c r="AC258" s="473"/>
      <c r="AD258" s="474" t="s">
        <v>258</v>
      </c>
      <c r="AE258" s="475"/>
      <c r="AF258" s="475"/>
      <c r="AG258" s="475"/>
      <c r="AH258" s="475"/>
      <c r="AI258" s="470" t="s">
        <v>259</v>
      </c>
      <c r="AJ258" s="435"/>
      <c r="AK258" s="435"/>
      <c r="AL258" s="435"/>
      <c r="AM258" s="435"/>
      <c r="AN258" s="435"/>
      <c r="AO258" s="435"/>
      <c r="AP258" s="435"/>
      <c r="AQ258" s="435"/>
      <c r="AR258" s="435"/>
      <c r="AS258" s="435"/>
      <c r="AT258" s="435"/>
      <c r="AU258" s="442"/>
      <c r="AV258" s="471" t="s">
        <v>260</v>
      </c>
      <c r="AW258" s="472"/>
      <c r="AX258" s="472"/>
      <c r="AY258" s="476"/>
    </row>
    <row r="259" spans="1:51" ht="24.75" customHeight="1" x14ac:dyDescent="0.2">
      <c r="A259" s="42"/>
      <c r="B259" s="42"/>
      <c r="C259" s="42"/>
      <c r="D259" s="42"/>
      <c r="E259" s="42"/>
      <c r="F259" s="42"/>
      <c r="G259" s="169" t="s">
        <v>153</v>
      </c>
      <c r="H259" s="170"/>
      <c r="I259" s="170"/>
      <c r="J259" s="170"/>
      <c r="K259" s="171"/>
      <c r="L259" s="477" t="s">
        <v>295</v>
      </c>
      <c r="M259" s="478"/>
      <c r="N259" s="478"/>
      <c r="O259" s="478"/>
      <c r="P259" s="478"/>
      <c r="Q259" s="478"/>
      <c r="R259" s="478"/>
      <c r="S259" s="478"/>
      <c r="T259" s="478"/>
      <c r="U259" s="478"/>
      <c r="V259" s="478"/>
      <c r="W259" s="478"/>
      <c r="X259" s="479"/>
      <c r="Y259" s="480">
        <v>38.014972999999998</v>
      </c>
      <c r="Z259" s="481"/>
      <c r="AA259" s="481"/>
      <c r="AB259" s="481"/>
      <c r="AC259" s="482"/>
      <c r="AD259" s="483" t="s">
        <v>266</v>
      </c>
      <c r="AE259" s="484"/>
      <c r="AF259" s="484"/>
      <c r="AG259" s="484"/>
      <c r="AH259" s="485"/>
      <c r="AI259" s="486" t="s">
        <v>296</v>
      </c>
      <c r="AJ259" s="487"/>
      <c r="AK259" s="487"/>
      <c r="AL259" s="487"/>
      <c r="AM259" s="487"/>
      <c r="AN259" s="487"/>
      <c r="AO259" s="487"/>
      <c r="AP259" s="487"/>
      <c r="AQ259" s="487"/>
      <c r="AR259" s="487"/>
      <c r="AS259" s="487"/>
      <c r="AT259" s="487"/>
      <c r="AU259" s="488"/>
      <c r="AV259" s="489">
        <v>24.291793999999999</v>
      </c>
      <c r="AW259" s="490"/>
      <c r="AX259" s="490"/>
      <c r="AY259" s="491"/>
    </row>
    <row r="260" spans="1:51" ht="24.75" customHeight="1" x14ac:dyDescent="0.2">
      <c r="A260" s="42"/>
      <c r="B260" s="42"/>
      <c r="C260" s="42"/>
      <c r="D260" s="42"/>
      <c r="E260" s="42"/>
      <c r="F260" s="42"/>
      <c r="G260" s="443" t="s">
        <v>290</v>
      </c>
      <c r="H260" s="444"/>
      <c r="I260" s="444"/>
      <c r="J260" s="444"/>
      <c r="K260" s="445"/>
      <c r="L260" s="182" t="s">
        <v>296</v>
      </c>
      <c r="M260" s="183"/>
      <c r="N260" s="183"/>
      <c r="O260" s="183"/>
      <c r="P260" s="183"/>
      <c r="Q260" s="183"/>
      <c r="R260" s="183"/>
      <c r="S260" s="183"/>
      <c r="T260" s="183"/>
      <c r="U260" s="183"/>
      <c r="V260" s="183"/>
      <c r="W260" s="183"/>
      <c r="X260" s="184"/>
      <c r="Y260" s="492">
        <v>29.7</v>
      </c>
      <c r="Z260" s="493"/>
      <c r="AA260" s="493"/>
      <c r="AB260" s="493"/>
      <c r="AC260" s="494"/>
      <c r="AD260" s="169" t="s">
        <v>163</v>
      </c>
      <c r="AE260" s="170"/>
      <c r="AF260" s="170"/>
      <c r="AG260" s="170"/>
      <c r="AH260" s="171"/>
      <c r="AI260" s="182" t="s">
        <v>297</v>
      </c>
      <c r="AJ260" s="170"/>
      <c r="AK260" s="170"/>
      <c r="AL260" s="170"/>
      <c r="AM260" s="170"/>
      <c r="AN260" s="170"/>
      <c r="AO260" s="170"/>
      <c r="AP260" s="170"/>
      <c r="AQ260" s="170"/>
      <c r="AR260" s="170"/>
      <c r="AS260" s="170"/>
      <c r="AT260" s="170"/>
      <c r="AU260" s="171"/>
      <c r="AV260" s="166">
        <v>2.9741390000000001</v>
      </c>
      <c r="AW260" s="167"/>
      <c r="AX260" s="167"/>
      <c r="AY260" s="168"/>
    </row>
    <row r="261" spans="1:51" ht="24.75" customHeight="1" x14ac:dyDescent="0.2">
      <c r="A261" s="42"/>
      <c r="B261" s="42"/>
      <c r="C261" s="42"/>
      <c r="D261" s="42"/>
      <c r="E261" s="42"/>
      <c r="F261" s="42"/>
      <c r="G261" s="169" t="s">
        <v>163</v>
      </c>
      <c r="H261" s="170"/>
      <c r="I261" s="170"/>
      <c r="J261" s="170"/>
      <c r="K261" s="171"/>
      <c r="L261" s="182" t="s">
        <v>292</v>
      </c>
      <c r="M261" s="183"/>
      <c r="N261" s="183"/>
      <c r="O261" s="183"/>
      <c r="P261" s="183"/>
      <c r="Q261" s="183"/>
      <c r="R261" s="183"/>
      <c r="S261" s="183"/>
      <c r="T261" s="183"/>
      <c r="U261" s="183"/>
      <c r="V261" s="183"/>
      <c r="W261" s="183"/>
      <c r="X261" s="184"/>
      <c r="Y261" s="166">
        <v>19.262869999999999</v>
      </c>
      <c r="Z261" s="167"/>
      <c r="AA261" s="167"/>
      <c r="AB261" s="167"/>
      <c r="AC261" s="185"/>
      <c r="AD261" s="169" t="s">
        <v>274</v>
      </c>
      <c r="AE261" s="170"/>
      <c r="AF261" s="170"/>
      <c r="AG261" s="170"/>
      <c r="AH261" s="171"/>
      <c r="AI261" s="182" t="s">
        <v>298</v>
      </c>
      <c r="AJ261" s="170"/>
      <c r="AK261" s="170"/>
      <c r="AL261" s="170"/>
      <c r="AM261" s="170"/>
      <c r="AN261" s="170"/>
      <c r="AO261" s="170"/>
      <c r="AP261" s="170"/>
      <c r="AQ261" s="170"/>
      <c r="AR261" s="170"/>
      <c r="AS261" s="170"/>
      <c r="AT261" s="170"/>
      <c r="AU261" s="171"/>
      <c r="AV261" s="166">
        <v>2.4340670000000002</v>
      </c>
      <c r="AW261" s="167"/>
      <c r="AX261" s="167"/>
      <c r="AY261" s="168"/>
    </row>
    <row r="262" spans="1:51" ht="24.75" customHeight="1" x14ac:dyDescent="0.2">
      <c r="A262" s="42"/>
      <c r="B262" s="42"/>
      <c r="C262" s="42"/>
      <c r="D262" s="42"/>
      <c r="E262" s="42"/>
      <c r="F262" s="42"/>
      <c r="G262" s="169" t="s">
        <v>274</v>
      </c>
      <c r="H262" s="170"/>
      <c r="I262" s="170"/>
      <c r="J262" s="170"/>
      <c r="K262" s="171"/>
      <c r="L262" s="182" t="s">
        <v>282</v>
      </c>
      <c r="M262" s="183"/>
      <c r="N262" s="183"/>
      <c r="O262" s="183"/>
      <c r="P262" s="183"/>
      <c r="Q262" s="183"/>
      <c r="R262" s="183"/>
      <c r="S262" s="183"/>
      <c r="T262" s="183"/>
      <c r="U262" s="183"/>
      <c r="V262" s="183"/>
      <c r="W262" s="183"/>
      <c r="X262" s="184"/>
      <c r="Y262" s="166">
        <v>3.772157</v>
      </c>
      <c r="Z262" s="167"/>
      <c r="AA262" s="167"/>
      <c r="AB262" s="167"/>
      <c r="AC262" s="185"/>
      <c r="AD262" s="169"/>
      <c r="AE262" s="170"/>
      <c r="AF262" s="170"/>
      <c r="AG262" s="170"/>
      <c r="AH262" s="171"/>
      <c r="AI262" s="182"/>
      <c r="AJ262" s="170"/>
      <c r="AK262" s="170"/>
      <c r="AL262" s="170"/>
      <c r="AM262" s="170"/>
      <c r="AN262" s="170"/>
      <c r="AO262" s="170"/>
      <c r="AP262" s="170"/>
      <c r="AQ262" s="170"/>
      <c r="AR262" s="170"/>
      <c r="AS262" s="170"/>
      <c r="AT262" s="170"/>
      <c r="AU262" s="171"/>
      <c r="AV262" s="166"/>
      <c r="AW262" s="167"/>
      <c r="AX262" s="167"/>
      <c r="AY262" s="168"/>
    </row>
    <row r="263" spans="1:51" ht="24.75" customHeight="1" x14ac:dyDescent="0.2">
      <c r="A263" s="42"/>
      <c r="B263" s="42"/>
      <c r="C263" s="42"/>
      <c r="D263" s="42"/>
      <c r="E263" s="42"/>
      <c r="F263" s="42"/>
      <c r="G263" s="169"/>
      <c r="H263" s="170"/>
      <c r="I263" s="170"/>
      <c r="J263" s="170"/>
      <c r="K263" s="171"/>
      <c r="L263" s="182"/>
      <c r="M263" s="183"/>
      <c r="N263" s="183"/>
      <c r="O263" s="183"/>
      <c r="P263" s="183"/>
      <c r="Q263" s="183"/>
      <c r="R263" s="183"/>
      <c r="S263" s="183"/>
      <c r="T263" s="183"/>
      <c r="U263" s="183"/>
      <c r="V263" s="183"/>
      <c r="W263" s="183"/>
      <c r="X263" s="184"/>
      <c r="Y263" s="166"/>
      <c r="Z263" s="167"/>
      <c r="AA263" s="167"/>
      <c r="AB263" s="167"/>
      <c r="AC263" s="185"/>
      <c r="AD263" s="169"/>
      <c r="AE263" s="170"/>
      <c r="AF263" s="170"/>
      <c r="AG263" s="170"/>
      <c r="AH263" s="171"/>
      <c r="AI263" s="182"/>
      <c r="AJ263" s="170"/>
      <c r="AK263" s="170"/>
      <c r="AL263" s="170"/>
      <c r="AM263" s="170"/>
      <c r="AN263" s="170"/>
      <c r="AO263" s="170"/>
      <c r="AP263" s="170"/>
      <c r="AQ263" s="170"/>
      <c r="AR263" s="170"/>
      <c r="AS263" s="170"/>
      <c r="AT263" s="170"/>
      <c r="AU263" s="171"/>
      <c r="AV263" s="166"/>
      <c r="AW263" s="167"/>
      <c r="AX263" s="167"/>
      <c r="AY263" s="168"/>
    </row>
    <row r="264" spans="1:51" ht="24.75" customHeight="1" x14ac:dyDescent="0.2">
      <c r="A264" s="42"/>
      <c r="B264" s="42"/>
      <c r="C264" s="42"/>
      <c r="D264" s="42"/>
      <c r="E264" s="42"/>
      <c r="F264" s="42"/>
      <c r="G264" s="169"/>
      <c r="H264" s="170"/>
      <c r="I264" s="170"/>
      <c r="J264" s="170"/>
      <c r="K264" s="171"/>
      <c r="L264" s="182"/>
      <c r="M264" s="170"/>
      <c r="N264" s="170"/>
      <c r="O264" s="170"/>
      <c r="P264" s="170"/>
      <c r="Q264" s="170"/>
      <c r="R264" s="170"/>
      <c r="S264" s="170"/>
      <c r="T264" s="170"/>
      <c r="U264" s="170"/>
      <c r="V264" s="170"/>
      <c r="W264" s="170"/>
      <c r="X264" s="171"/>
      <c r="Y264" s="166"/>
      <c r="Z264" s="167"/>
      <c r="AA264" s="167"/>
      <c r="AB264" s="167"/>
      <c r="AC264" s="185"/>
      <c r="AD264" s="169"/>
      <c r="AE264" s="170"/>
      <c r="AF264" s="170"/>
      <c r="AG264" s="170"/>
      <c r="AH264" s="171"/>
      <c r="AI264" s="182"/>
      <c r="AJ264" s="170"/>
      <c r="AK264" s="170"/>
      <c r="AL264" s="170"/>
      <c r="AM264" s="170"/>
      <c r="AN264" s="170"/>
      <c r="AO264" s="170"/>
      <c r="AP264" s="170"/>
      <c r="AQ264" s="170"/>
      <c r="AR264" s="170"/>
      <c r="AS264" s="170"/>
      <c r="AT264" s="170"/>
      <c r="AU264" s="171"/>
      <c r="AV264" s="166"/>
      <c r="AW264" s="167"/>
      <c r="AX264" s="167"/>
      <c r="AY264" s="168"/>
    </row>
    <row r="265" spans="1:51" ht="24.75" customHeight="1" x14ac:dyDescent="0.2">
      <c r="A265" s="42"/>
      <c r="B265" s="42"/>
      <c r="C265" s="42"/>
      <c r="D265" s="42"/>
      <c r="E265" s="42"/>
      <c r="F265" s="42"/>
      <c r="G265" s="169"/>
      <c r="H265" s="170"/>
      <c r="I265" s="170"/>
      <c r="J265" s="170"/>
      <c r="K265" s="171"/>
      <c r="L265" s="182"/>
      <c r="M265" s="170"/>
      <c r="N265" s="170"/>
      <c r="O265" s="170"/>
      <c r="P265" s="170"/>
      <c r="Q265" s="170"/>
      <c r="R265" s="170"/>
      <c r="S265" s="170"/>
      <c r="T265" s="170"/>
      <c r="U265" s="170"/>
      <c r="V265" s="170"/>
      <c r="W265" s="170"/>
      <c r="X265" s="171"/>
      <c r="Y265" s="166"/>
      <c r="Z265" s="167"/>
      <c r="AA265" s="167"/>
      <c r="AB265" s="167"/>
      <c r="AC265" s="185"/>
      <c r="AD265" s="169"/>
      <c r="AE265" s="170"/>
      <c r="AF265" s="170"/>
      <c r="AG265" s="170"/>
      <c r="AH265" s="171"/>
      <c r="AI265" s="182"/>
      <c r="AJ265" s="170"/>
      <c r="AK265" s="170"/>
      <c r="AL265" s="170"/>
      <c r="AM265" s="170"/>
      <c r="AN265" s="170"/>
      <c r="AO265" s="170"/>
      <c r="AP265" s="170"/>
      <c r="AQ265" s="170"/>
      <c r="AR265" s="170"/>
      <c r="AS265" s="170"/>
      <c r="AT265" s="170"/>
      <c r="AU265" s="171"/>
      <c r="AV265" s="166"/>
      <c r="AW265" s="167"/>
      <c r="AX265" s="167"/>
      <c r="AY265" s="168"/>
    </row>
    <row r="266" spans="1:51" ht="24.75" customHeight="1" x14ac:dyDescent="0.2">
      <c r="A266" s="42"/>
      <c r="B266" s="42"/>
      <c r="C266" s="42"/>
      <c r="D266" s="42"/>
      <c r="E266" s="42"/>
      <c r="F266" s="42"/>
      <c r="G266" s="459"/>
      <c r="H266" s="460"/>
      <c r="I266" s="460"/>
      <c r="J266" s="460"/>
      <c r="K266" s="461"/>
      <c r="L266" s="462"/>
      <c r="M266" s="460"/>
      <c r="N266" s="460"/>
      <c r="O266" s="460"/>
      <c r="P266" s="460"/>
      <c r="Q266" s="460"/>
      <c r="R266" s="460"/>
      <c r="S266" s="460"/>
      <c r="T266" s="460"/>
      <c r="U266" s="460"/>
      <c r="V266" s="460"/>
      <c r="W266" s="460"/>
      <c r="X266" s="461"/>
      <c r="Y266" s="463"/>
      <c r="Z266" s="464"/>
      <c r="AA266" s="464"/>
      <c r="AB266" s="464"/>
      <c r="AC266" s="464"/>
      <c r="AD266" s="459"/>
      <c r="AE266" s="460"/>
      <c r="AF266" s="460"/>
      <c r="AG266" s="460"/>
      <c r="AH266" s="461"/>
      <c r="AI266" s="462"/>
      <c r="AJ266" s="460"/>
      <c r="AK266" s="460"/>
      <c r="AL266" s="460"/>
      <c r="AM266" s="460"/>
      <c r="AN266" s="460"/>
      <c r="AO266" s="460"/>
      <c r="AP266" s="460"/>
      <c r="AQ266" s="460"/>
      <c r="AR266" s="460"/>
      <c r="AS266" s="460"/>
      <c r="AT266" s="460"/>
      <c r="AU266" s="461"/>
      <c r="AV266" s="463"/>
      <c r="AW266" s="464"/>
      <c r="AX266" s="464"/>
      <c r="AY266" s="465"/>
    </row>
    <row r="267" spans="1:51" ht="24.75" customHeight="1" x14ac:dyDescent="0.2">
      <c r="A267" s="42"/>
      <c r="B267" s="42"/>
      <c r="C267" s="42"/>
      <c r="D267" s="42"/>
      <c r="E267" s="42"/>
      <c r="F267" s="42"/>
      <c r="G267" s="434" t="s">
        <v>286</v>
      </c>
      <c r="H267" s="435"/>
      <c r="I267" s="435"/>
      <c r="J267" s="435"/>
      <c r="K267" s="442"/>
      <c r="L267" s="436"/>
      <c r="M267" s="437"/>
      <c r="N267" s="437"/>
      <c r="O267" s="437"/>
      <c r="P267" s="437"/>
      <c r="Q267" s="437"/>
      <c r="R267" s="437"/>
      <c r="S267" s="437"/>
      <c r="T267" s="437"/>
      <c r="U267" s="437"/>
      <c r="V267" s="437"/>
      <c r="W267" s="437"/>
      <c r="X267" s="438"/>
      <c r="Y267" s="439">
        <f>SUM(Y259:AC266)</f>
        <v>90.75</v>
      </c>
      <c r="Z267" s="440"/>
      <c r="AA267" s="440"/>
      <c r="AB267" s="440"/>
      <c r="AC267" s="458"/>
      <c r="AD267" s="434" t="s">
        <v>286</v>
      </c>
      <c r="AE267" s="435"/>
      <c r="AF267" s="435"/>
      <c r="AG267" s="435"/>
      <c r="AH267" s="435"/>
      <c r="AI267" s="436"/>
      <c r="AJ267" s="437"/>
      <c r="AK267" s="437"/>
      <c r="AL267" s="437"/>
      <c r="AM267" s="437"/>
      <c r="AN267" s="437"/>
      <c r="AO267" s="437"/>
      <c r="AP267" s="437"/>
      <c r="AQ267" s="437"/>
      <c r="AR267" s="437"/>
      <c r="AS267" s="437"/>
      <c r="AT267" s="437"/>
      <c r="AU267" s="438"/>
      <c r="AV267" s="439">
        <f>SUM(AV259:AY266)</f>
        <v>29.7</v>
      </c>
      <c r="AW267" s="440"/>
      <c r="AX267" s="440"/>
      <c r="AY267" s="441"/>
    </row>
    <row r="268" spans="1:51" x14ac:dyDescent="0.2">
      <c r="A268" s="11"/>
    </row>
    <row r="269" spans="1:51" ht="14.4" x14ac:dyDescent="0.2">
      <c r="A269" s="11"/>
      <c r="B269" s="17" t="s">
        <v>299</v>
      </c>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row>
    <row r="270" spans="1:51" x14ac:dyDescent="0.2">
      <c r="A270" s="11"/>
      <c r="B270" s="11" t="s">
        <v>300</v>
      </c>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row>
    <row r="271" spans="1:51" ht="34.5" customHeight="1" x14ac:dyDescent="0.2">
      <c r="A271" s="331"/>
      <c r="B271" s="332"/>
      <c r="C271" s="172" t="s">
        <v>301</v>
      </c>
      <c r="D271" s="333"/>
      <c r="E271" s="333"/>
      <c r="F271" s="333"/>
      <c r="G271" s="333"/>
      <c r="H271" s="333"/>
      <c r="I271" s="333"/>
      <c r="J271" s="333"/>
      <c r="K271" s="333"/>
      <c r="L271" s="333"/>
      <c r="M271" s="456" t="s">
        <v>302</v>
      </c>
      <c r="N271" s="457"/>
      <c r="O271" s="457"/>
      <c r="P271" s="457"/>
      <c r="Q271" s="457"/>
      <c r="R271" s="457"/>
      <c r="S271" s="457"/>
      <c r="T271" s="333" t="s">
        <v>303</v>
      </c>
      <c r="U271" s="333"/>
      <c r="V271" s="333"/>
      <c r="W271" s="333"/>
      <c r="X271" s="333"/>
      <c r="Y271" s="333"/>
      <c r="Z271" s="333"/>
      <c r="AA271" s="333"/>
      <c r="AB271" s="333"/>
      <c r="AC271" s="333"/>
      <c r="AD271" s="333"/>
      <c r="AE271" s="333"/>
      <c r="AF271" s="333"/>
      <c r="AG271" s="333"/>
      <c r="AH271" s="333"/>
      <c r="AI271" s="333"/>
      <c r="AJ271" s="333"/>
      <c r="AK271" s="173"/>
      <c r="AL271" s="297" t="s">
        <v>304</v>
      </c>
      <c r="AM271" s="298"/>
      <c r="AN271" s="298"/>
      <c r="AO271" s="298"/>
      <c r="AP271" s="298"/>
      <c r="AQ271" s="298"/>
      <c r="AR271" s="298"/>
      <c r="AS271" s="298"/>
      <c r="AT271" s="298"/>
      <c r="AU271" s="298"/>
      <c r="AV271" s="298"/>
      <c r="AW271" s="298"/>
      <c r="AX271" s="298"/>
      <c r="AY271" s="299"/>
    </row>
    <row r="272" spans="1:51" ht="34.5" customHeight="1" x14ac:dyDescent="0.2">
      <c r="A272" s="172">
        <v>1</v>
      </c>
      <c r="B272" s="173">
        <v>1</v>
      </c>
      <c r="C272" s="174" t="s">
        <v>305</v>
      </c>
      <c r="D272" s="175"/>
      <c r="E272" s="175"/>
      <c r="F272" s="175"/>
      <c r="G272" s="175"/>
      <c r="H272" s="175"/>
      <c r="I272" s="175"/>
      <c r="J272" s="175"/>
      <c r="K272" s="175"/>
      <c r="L272" s="175"/>
      <c r="M272" s="176">
        <v>6010501028954</v>
      </c>
      <c r="N272" s="176"/>
      <c r="O272" s="176"/>
      <c r="P272" s="176"/>
      <c r="Q272" s="176"/>
      <c r="R272" s="176"/>
      <c r="S272" s="176"/>
      <c r="T272" s="177" t="s">
        <v>306</v>
      </c>
      <c r="U272" s="177"/>
      <c r="V272" s="177"/>
      <c r="W272" s="177"/>
      <c r="X272" s="177"/>
      <c r="Y272" s="177"/>
      <c r="Z272" s="177"/>
      <c r="AA272" s="177"/>
      <c r="AB272" s="177"/>
      <c r="AC272" s="177"/>
      <c r="AD272" s="177"/>
      <c r="AE272" s="177"/>
      <c r="AF272" s="177"/>
      <c r="AG272" s="177"/>
      <c r="AH272" s="177"/>
      <c r="AI272" s="177"/>
      <c r="AJ272" s="177"/>
      <c r="AK272" s="178"/>
      <c r="AL272" s="179">
        <f>AH95</f>
        <v>30000</v>
      </c>
      <c r="AM272" s="180"/>
      <c r="AN272" s="180"/>
      <c r="AO272" s="180"/>
      <c r="AP272" s="180"/>
      <c r="AQ272" s="180"/>
      <c r="AR272" s="180"/>
      <c r="AS272" s="180"/>
      <c r="AT272" s="180"/>
      <c r="AU272" s="180"/>
      <c r="AV272" s="180"/>
      <c r="AW272" s="180"/>
      <c r="AX272" s="180"/>
      <c r="AY272" s="181"/>
    </row>
    <row r="273" spans="1:51" x14ac:dyDescent="0.2">
      <c r="A273" s="11"/>
      <c r="B273" s="11" t="s">
        <v>307</v>
      </c>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row>
    <row r="274" spans="1:51" ht="34.5" customHeight="1" x14ac:dyDescent="0.2">
      <c r="A274" s="331"/>
      <c r="B274" s="332"/>
      <c r="C274" s="172" t="s">
        <v>301</v>
      </c>
      <c r="D274" s="333"/>
      <c r="E274" s="333"/>
      <c r="F274" s="333"/>
      <c r="G274" s="333"/>
      <c r="H274" s="333"/>
      <c r="I274" s="333"/>
      <c r="J274" s="333"/>
      <c r="K274" s="333"/>
      <c r="L274" s="333"/>
      <c r="M274" s="334" t="s">
        <v>302</v>
      </c>
      <c r="N274" s="335"/>
      <c r="O274" s="335"/>
      <c r="P274" s="335"/>
      <c r="Q274" s="335"/>
      <c r="R274" s="335"/>
      <c r="S274" s="335"/>
      <c r="T274" s="333" t="s">
        <v>303</v>
      </c>
      <c r="U274" s="333"/>
      <c r="V274" s="333"/>
      <c r="W274" s="333"/>
      <c r="X274" s="333"/>
      <c r="Y274" s="333"/>
      <c r="Z274" s="333"/>
      <c r="AA274" s="333"/>
      <c r="AB274" s="333"/>
      <c r="AC274" s="333"/>
      <c r="AD274" s="333"/>
      <c r="AE274" s="333"/>
      <c r="AF274" s="333"/>
      <c r="AG274" s="333"/>
      <c r="AH274" s="333"/>
      <c r="AI274" s="333"/>
      <c r="AJ274" s="333"/>
      <c r="AK274" s="173"/>
      <c r="AL274" s="297" t="s">
        <v>304</v>
      </c>
      <c r="AM274" s="298"/>
      <c r="AN274" s="298"/>
      <c r="AO274" s="298"/>
      <c r="AP274" s="298"/>
      <c r="AQ274" s="298"/>
      <c r="AR274" s="298"/>
      <c r="AS274" s="298"/>
      <c r="AT274" s="298"/>
      <c r="AU274" s="298"/>
      <c r="AV274" s="298"/>
      <c r="AW274" s="298"/>
      <c r="AX274" s="298"/>
      <c r="AY274" s="299"/>
    </row>
    <row r="275" spans="1:51" ht="38.4" customHeight="1" x14ac:dyDescent="0.2">
      <c r="A275" s="172">
        <v>1</v>
      </c>
      <c r="B275" s="173"/>
      <c r="C275" s="446" t="s">
        <v>308</v>
      </c>
      <c r="D275" s="447"/>
      <c r="E275" s="447"/>
      <c r="F275" s="447"/>
      <c r="G275" s="447"/>
      <c r="H275" s="447"/>
      <c r="I275" s="447"/>
      <c r="J275" s="447"/>
      <c r="K275" s="447"/>
      <c r="L275" s="447"/>
      <c r="M275" s="448">
        <v>1010405009411</v>
      </c>
      <c r="N275" s="448"/>
      <c r="O275" s="448"/>
      <c r="P275" s="448"/>
      <c r="Q275" s="448"/>
      <c r="R275" s="448"/>
      <c r="S275" s="448"/>
      <c r="T275" s="449" t="s">
        <v>309</v>
      </c>
      <c r="U275" s="449"/>
      <c r="V275" s="449"/>
      <c r="W275" s="449"/>
      <c r="X275" s="449"/>
      <c r="Y275" s="449"/>
      <c r="Z275" s="449"/>
      <c r="AA275" s="449"/>
      <c r="AB275" s="449"/>
      <c r="AC275" s="449"/>
      <c r="AD275" s="449"/>
      <c r="AE275" s="449"/>
      <c r="AF275" s="449"/>
      <c r="AG275" s="449"/>
      <c r="AH275" s="449"/>
      <c r="AI275" s="449"/>
      <c r="AJ275" s="449"/>
      <c r="AK275" s="450"/>
      <c r="AL275" s="451">
        <v>45.109940999999999</v>
      </c>
      <c r="AM275" s="452"/>
      <c r="AN275" s="452"/>
      <c r="AO275" s="452"/>
      <c r="AP275" s="452"/>
      <c r="AQ275" s="452"/>
      <c r="AR275" s="452"/>
      <c r="AS275" s="452"/>
      <c r="AT275" s="452"/>
      <c r="AU275" s="452"/>
      <c r="AV275" s="452"/>
      <c r="AW275" s="452"/>
      <c r="AX275" s="452"/>
      <c r="AY275" s="453"/>
    </row>
    <row r="276" spans="1:51" x14ac:dyDescent="0.2">
      <c r="A276" s="18"/>
      <c r="B276" s="18" t="s">
        <v>310</v>
      </c>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row>
    <row r="277" spans="1:51" ht="34.5" customHeight="1" x14ac:dyDescent="0.2">
      <c r="A277" s="172"/>
      <c r="B277" s="173"/>
      <c r="C277" s="172" t="s">
        <v>301</v>
      </c>
      <c r="D277" s="333"/>
      <c r="E277" s="333"/>
      <c r="F277" s="333"/>
      <c r="G277" s="333"/>
      <c r="H277" s="333"/>
      <c r="I277" s="333"/>
      <c r="J277" s="333"/>
      <c r="K277" s="333"/>
      <c r="L277" s="333"/>
      <c r="M277" s="334" t="s">
        <v>302</v>
      </c>
      <c r="N277" s="335"/>
      <c r="O277" s="335"/>
      <c r="P277" s="335"/>
      <c r="Q277" s="335"/>
      <c r="R277" s="335"/>
      <c r="S277" s="335"/>
      <c r="T277" s="333" t="s">
        <v>303</v>
      </c>
      <c r="U277" s="333"/>
      <c r="V277" s="333"/>
      <c r="W277" s="333"/>
      <c r="X277" s="333"/>
      <c r="Y277" s="333"/>
      <c r="Z277" s="333"/>
      <c r="AA277" s="333"/>
      <c r="AB277" s="333"/>
      <c r="AC277" s="333"/>
      <c r="AD277" s="333"/>
      <c r="AE277" s="333"/>
      <c r="AF277" s="333"/>
      <c r="AG277" s="333"/>
      <c r="AH277" s="333"/>
      <c r="AI277" s="333"/>
      <c r="AJ277" s="333"/>
      <c r="AK277" s="173"/>
      <c r="AL277" s="297" t="s">
        <v>304</v>
      </c>
      <c r="AM277" s="298"/>
      <c r="AN277" s="298"/>
      <c r="AO277" s="298"/>
      <c r="AP277" s="298"/>
      <c r="AQ277" s="298"/>
      <c r="AR277" s="298"/>
      <c r="AS277" s="298"/>
      <c r="AT277" s="298"/>
      <c r="AU277" s="298"/>
      <c r="AV277" s="298"/>
      <c r="AW277" s="298"/>
      <c r="AX277" s="298"/>
      <c r="AY277" s="299"/>
    </row>
    <row r="278" spans="1:51" ht="51.75" customHeight="1" x14ac:dyDescent="0.2">
      <c r="A278" s="172">
        <v>1</v>
      </c>
      <c r="B278" s="173"/>
      <c r="C278" s="174" t="s">
        <v>311</v>
      </c>
      <c r="D278" s="175"/>
      <c r="E278" s="175"/>
      <c r="F278" s="175"/>
      <c r="G278" s="175"/>
      <c r="H278" s="175"/>
      <c r="I278" s="175"/>
      <c r="J278" s="175"/>
      <c r="K278" s="175"/>
      <c r="L278" s="175"/>
      <c r="M278" s="176">
        <v>5010401143788</v>
      </c>
      <c r="N278" s="176"/>
      <c r="O278" s="176"/>
      <c r="P278" s="176"/>
      <c r="Q278" s="176"/>
      <c r="R278" s="176"/>
      <c r="S278" s="176"/>
      <c r="T278" s="177" t="s">
        <v>312</v>
      </c>
      <c r="U278" s="177"/>
      <c r="V278" s="177"/>
      <c r="W278" s="177"/>
      <c r="X278" s="177"/>
      <c r="Y278" s="177"/>
      <c r="Z278" s="177"/>
      <c r="AA278" s="177"/>
      <c r="AB278" s="177"/>
      <c r="AC278" s="177"/>
      <c r="AD278" s="177"/>
      <c r="AE278" s="177"/>
      <c r="AF278" s="177"/>
      <c r="AG278" s="177"/>
      <c r="AH278" s="177"/>
      <c r="AI278" s="177"/>
      <c r="AJ278" s="177"/>
      <c r="AK278" s="178"/>
      <c r="AL278" s="179">
        <v>1198.927747</v>
      </c>
      <c r="AM278" s="180"/>
      <c r="AN278" s="180"/>
      <c r="AO278" s="180"/>
      <c r="AP278" s="180"/>
      <c r="AQ278" s="180"/>
      <c r="AR278" s="180"/>
      <c r="AS278" s="180"/>
      <c r="AT278" s="180"/>
      <c r="AU278" s="180"/>
      <c r="AV278" s="180"/>
      <c r="AW278" s="180"/>
      <c r="AX278" s="180"/>
      <c r="AY278" s="181"/>
    </row>
    <row r="279" spans="1:51" ht="53.25" customHeight="1" x14ac:dyDescent="0.2">
      <c r="A279" s="172">
        <v>2</v>
      </c>
      <c r="B279" s="173"/>
      <c r="C279" s="174" t="s">
        <v>313</v>
      </c>
      <c r="D279" s="175"/>
      <c r="E279" s="175"/>
      <c r="F279" s="175"/>
      <c r="G279" s="175"/>
      <c r="H279" s="175"/>
      <c r="I279" s="175"/>
      <c r="J279" s="175"/>
      <c r="K279" s="175"/>
      <c r="L279" s="175"/>
      <c r="M279" s="176">
        <v>8010001079224</v>
      </c>
      <c r="N279" s="176"/>
      <c r="O279" s="176"/>
      <c r="P279" s="176"/>
      <c r="Q279" s="176"/>
      <c r="R279" s="176"/>
      <c r="S279" s="176"/>
      <c r="T279" s="177" t="s">
        <v>314</v>
      </c>
      <c r="U279" s="177"/>
      <c r="V279" s="177"/>
      <c r="W279" s="177"/>
      <c r="X279" s="177"/>
      <c r="Y279" s="177"/>
      <c r="Z279" s="177"/>
      <c r="AA279" s="177"/>
      <c r="AB279" s="177"/>
      <c r="AC279" s="177"/>
      <c r="AD279" s="177"/>
      <c r="AE279" s="177"/>
      <c r="AF279" s="177"/>
      <c r="AG279" s="177"/>
      <c r="AH279" s="177"/>
      <c r="AI279" s="177"/>
      <c r="AJ279" s="177"/>
      <c r="AK279" s="178"/>
      <c r="AL279" s="179">
        <v>227.75913600000001</v>
      </c>
      <c r="AM279" s="180"/>
      <c r="AN279" s="180"/>
      <c r="AO279" s="180"/>
      <c r="AP279" s="180"/>
      <c r="AQ279" s="180"/>
      <c r="AR279" s="180"/>
      <c r="AS279" s="180"/>
      <c r="AT279" s="180"/>
      <c r="AU279" s="180"/>
      <c r="AV279" s="180"/>
      <c r="AW279" s="180"/>
      <c r="AX279" s="180"/>
      <c r="AY279" s="181"/>
    </row>
    <row r="280" spans="1:51" ht="72.75" customHeight="1" x14ac:dyDescent="0.2">
      <c r="A280" s="172">
        <v>3</v>
      </c>
      <c r="B280" s="173"/>
      <c r="C280" s="174" t="s">
        <v>315</v>
      </c>
      <c r="D280" s="175"/>
      <c r="E280" s="175"/>
      <c r="F280" s="175"/>
      <c r="G280" s="175"/>
      <c r="H280" s="175"/>
      <c r="I280" s="175"/>
      <c r="J280" s="175"/>
      <c r="K280" s="175"/>
      <c r="L280" s="175"/>
      <c r="M280" s="176">
        <v>8010401024011</v>
      </c>
      <c r="N280" s="176"/>
      <c r="O280" s="176"/>
      <c r="P280" s="176"/>
      <c r="Q280" s="176"/>
      <c r="R280" s="176"/>
      <c r="S280" s="176"/>
      <c r="T280" s="431" t="s">
        <v>316</v>
      </c>
      <c r="U280" s="432"/>
      <c r="V280" s="432"/>
      <c r="W280" s="432"/>
      <c r="X280" s="432"/>
      <c r="Y280" s="432"/>
      <c r="Z280" s="432"/>
      <c r="AA280" s="432"/>
      <c r="AB280" s="432"/>
      <c r="AC280" s="432"/>
      <c r="AD280" s="432"/>
      <c r="AE280" s="432"/>
      <c r="AF280" s="432"/>
      <c r="AG280" s="432"/>
      <c r="AH280" s="432"/>
      <c r="AI280" s="432"/>
      <c r="AJ280" s="432"/>
      <c r="AK280" s="433"/>
      <c r="AL280" s="179">
        <f>88.721122+43.849322</f>
        <v>132.57044400000001</v>
      </c>
      <c r="AM280" s="180"/>
      <c r="AN280" s="180"/>
      <c r="AO280" s="180"/>
      <c r="AP280" s="180"/>
      <c r="AQ280" s="180"/>
      <c r="AR280" s="180"/>
      <c r="AS280" s="180"/>
      <c r="AT280" s="180"/>
      <c r="AU280" s="180"/>
      <c r="AV280" s="180"/>
      <c r="AW280" s="180"/>
      <c r="AX280" s="180"/>
      <c r="AY280" s="181"/>
    </row>
    <row r="281" spans="1:51" ht="48.75" customHeight="1" x14ac:dyDescent="0.2">
      <c r="A281" s="172">
        <v>4</v>
      </c>
      <c r="B281" s="173"/>
      <c r="C281" s="174" t="s">
        <v>317</v>
      </c>
      <c r="D281" s="175"/>
      <c r="E281" s="175"/>
      <c r="F281" s="175"/>
      <c r="G281" s="175"/>
      <c r="H281" s="175"/>
      <c r="I281" s="175"/>
      <c r="J281" s="175"/>
      <c r="K281" s="175"/>
      <c r="L281" s="175"/>
      <c r="M281" s="176">
        <v>7011001029649</v>
      </c>
      <c r="N281" s="176"/>
      <c r="O281" s="176"/>
      <c r="P281" s="176"/>
      <c r="Q281" s="176"/>
      <c r="R281" s="176"/>
      <c r="S281" s="176"/>
      <c r="T281" s="222" t="s">
        <v>318</v>
      </c>
      <c r="U281" s="177"/>
      <c r="V281" s="177"/>
      <c r="W281" s="177"/>
      <c r="X281" s="177"/>
      <c r="Y281" s="177"/>
      <c r="Z281" s="177"/>
      <c r="AA281" s="177"/>
      <c r="AB281" s="177"/>
      <c r="AC281" s="177"/>
      <c r="AD281" s="177"/>
      <c r="AE281" s="177"/>
      <c r="AF281" s="177"/>
      <c r="AG281" s="177"/>
      <c r="AH281" s="177"/>
      <c r="AI281" s="177"/>
      <c r="AJ281" s="177"/>
      <c r="AK281" s="178"/>
      <c r="AL281" s="179">
        <v>76.778307999999996</v>
      </c>
      <c r="AM281" s="180"/>
      <c r="AN281" s="180"/>
      <c r="AO281" s="180"/>
      <c r="AP281" s="180"/>
      <c r="AQ281" s="180"/>
      <c r="AR281" s="180"/>
      <c r="AS281" s="180"/>
      <c r="AT281" s="180"/>
      <c r="AU281" s="180"/>
      <c r="AV281" s="180"/>
      <c r="AW281" s="180"/>
      <c r="AX281" s="180"/>
      <c r="AY281" s="181"/>
    </row>
    <row r="282" spans="1:51" ht="37.5" customHeight="1" x14ac:dyDescent="0.2">
      <c r="A282" s="172">
        <v>5</v>
      </c>
      <c r="B282" s="173"/>
      <c r="C282" s="174" t="s">
        <v>319</v>
      </c>
      <c r="D282" s="175"/>
      <c r="E282" s="175"/>
      <c r="F282" s="175"/>
      <c r="G282" s="175"/>
      <c r="H282" s="175"/>
      <c r="I282" s="175"/>
      <c r="J282" s="175"/>
      <c r="K282" s="175"/>
      <c r="L282" s="175"/>
      <c r="M282" s="176">
        <v>1370001004227</v>
      </c>
      <c r="N282" s="176"/>
      <c r="O282" s="176"/>
      <c r="P282" s="176"/>
      <c r="Q282" s="176"/>
      <c r="R282" s="176"/>
      <c r="S282" s="176"/>
      <c r="T282" s="177" t="s">
        <v>320</v>
      </c>
      <c r="U282" s="177"/>
      <c r="V282" s="177"/>
      <c r="W282" s="177"/>
      <c r="X282" s="177"/>
      <c r="Y282" s="177"/>
      <c r="Z282" s="177"/>
      <c r="AA282" s="177"/>
      <c r="AB282" s="177"/>
      <c r="AC282" s="177"/>
      <c r="AD282" s="177"/>
      <c r="AE282" s="177"/>
      <c r="AF282" s="177"/>
      <c r="AG282" s="177"/>
      <c r="AH282" s="177"/>
      <c r="AI282" s="177"/>
      <c r="AJ282" s="177"/>
      <c r="AK282" s="178"/>
      <c r="AL282" s="179">
        <v>57.178261999999997</v>
      </c>
      <c r="AM282" s="180"/>
      <c r="AN282" s="180"/>
      <c r="AO282" s="180"/>
      <c r="AP282" s="180"/>
      <c r="AQ282" s="180"/>
      <c r="AR282" s="180"/>
      <c r="AS282" s="180"/>
      <c r="AT282" s="180"/>
      <c r="AU282" s="180"/>
      <c r="AV282" s="180"/>
      <c r="AW282" s="180"/>
      <c r="AX282" s="180"/>
      <c r="AY282" s="181"/>
    </row>
    <row r="283" spans="1:51" ht="62.25" customHeight="1" x14ac:dyDescent="0.2">
      <c r="A283" s="172">
        <v>6</v>
      </c>
      <c r="B283" s="173"/>
      <c r="C283" s="174" t="s">
        <v>321</v>
      </c>
      <c r="D283" s="175"/>
      <c r="E283" s="175"/>
      <c r="F283" s="175"/>
      <c r="G283" s="175"/>
      <c r="H283" s="175"/>
      <c r="I283" s="175"/>
      <c r="J283" s="175"/>
      <c r="K283" s="175"/>
      <c r="L283" s="175"/>
      <c r="M283" s="176">
        <v>2010005019116</v>
      </c>
      <c r="N283" s="176"/>
      <c r="O283" s="176"/>
      <c r="P283" s="176"/>
      <c r="Q283" s="176"/>
      <c r="R283" s="176"/>
      <c r="S283" s="176"/>
      <c r="T283" s="177" t="s">
        <v>322</v>
      </c>
      <c r="U283" s="177"/>
      <c r="V283" s="177"/>
      <c r="W283" s="177"/>
      <c r="X283" s="177"/>
      <c r="Y283" s="177"/>
      <c r="Z283" s="177"/>
      <c r="AA283" s="177"/>
      <c r="AB283" s="177"/>
      <c r="AC283" s="177"/>
      <c r="AD283" s="177"/>
      <c r="AE283" s="177"/>
      <c r="AF283" s="177"/>
      <c r="AG283" s="177"/>
      <c r="AH283" s="177"/>
      <c r="AI283" s="177"/>
      <c r="AJ283" s="177"/>
      <c r="AK283" s="178"/>
      <c r="AL283" s="179">
        <v>44.794629</v>
      </c>
      <c r="AM283" s="180"/>
      <c r="AN283" s="180"/>
      <c r="AO283" s="180"/>
      <c r="AP283" s="180"/>
      <c r="AQ283" s="180"/>
      <c r="AR283" s="180"/>
      <c r="AS283" s="180"/>
      <c r="AT283" s="180"/>
      <c r="AU283" s="180"/>
      <c r="AV283" s="180"/>
      <c r="AW283" s="180"/>
      <c r="AX283" s="180"/>
      <c r="AY283" s="181"/>
    </row>
    <row r="284" spans="1:51" ht="46.5" customHeight="1" x14ac:dyDescent="0.2">
      <c r="A284" s="172">
        <v>7</v>
      </c>
      <c r="B284" s="173"/>
      <c r="C284" s="174" t="s">
        <v>323</v>
      </c>
      <c r="D284" s="175"/>
      <c r="E284" s="175"/>
      <c r="F284" s="175"/>
      <c r="G284" s="175"/>
      <c r="H284" s="175"/>
      <c r="I284" s="175"/>
      <c r="J284" s="175"/>
      <c r="K284" s="175"/>
      <c r="L284" s="175"/>
      <c r="M284" s="176">
        <v>2380001007491</v>
      </c>
      <c r="N284" s="176"/>
      <c r="O284" s="176"/>
      <c r="P284" s="176"/>
      <c r="Q284" s="176"/>
      <c r="R284" s="176"/>
      <c r="S284" s="176"/>
      <c r="T284" s="454" t="s">
        <v>324</v>
      </c>
      <c r="U284" s="454"/>
      <c r="V284" s="454"/>
      <c r="W284" s="454"/>
      <c r="X284" s="454"/>
      <c r="Y284" s="454"/>
      <c r="Z284" s="454"/>
      <c r="AA284" s="454"/>
      <c r="AB284" s="454"/>
      <c r="AC284" s="454"/>
      <c r="AD284" s="454"/>
      <c r="AE284" s="454"/>
      <c r="AF284" s="454"/>
      <c r="AG284" s="454"/>
      <c r="AH284" s="454"/>
      <c r="AI284" s="454"/>
      <c r="AJ284" s="454"/>
      <c r="AK284" s="455"/>
      <c r="AL284" s="179">
        <v>24.896851999999999</v>
      </c>
      <c r="AM284" s="180"/>
      <c r="AN284" s="180"/>
      <c r="AO284" s="180"/>
      <c r="AP284" s="180"/>
      <c r="AQ284" s="180"/>
      <c r="AR284" s="180"/>
      <c r="AS284" s="180"/>
      <c r="AT284" s="180"/>
      <c r="AU284" s="180"/>
      <c r="AV284" s="180"/>
      <c r="AW284" s="180"/>
      <c r="AX284" s="180"/>
      <c r="AY284" s="181"/>
    </row>
    <row r="285" spans="1:51" ht="35.25" customHeight="1" x14ac:dyDescent="0.2">
      <c r="A285" s="172">
        <v>8</v>
      </c>
      <c r="B285" s="173"/>
      <c r="C285" s="174" t="s">
        <v>325</v>
      </c>
      <c r="D285" s="175"/>
      <c r="E285" s="175"/>
      <c r="F285" s="175"/>
      <c r="G285" s="175"/>
      <c r="H285" s="175"/>
      <c r="I285" s="175"/>
      <c r="J285" s="175"/>
      <c r="K285" s="175"/>
      <c r="L285" s="175"/>
      <c r="M285" s="176">
        <v>8010701012863</v>
      </c>
      <c r="N285" s="176"/>
      <c r="O285" s="176"/>
      <c r="P285" s="176"/>
      <c r="Q285" s="176"/>
      <c r="R285" s="176"/>
      <c r="S285" s="176"/>
      <c r="T285" s="300" t="s">
        <v>326</v>
      </c>
      <c r="U285" s="300"/>
      <c r="V285" s="300"/>
      <c r="W285" s="300"/>
      <c r="X285" s="300"/>
      <c r="Y285" s="300"/>
      <c r="Z285" s="300"/>
      <c r="AA285" s="300"/>
      <c r="AB285" s="300"/>
      <c r="AC285" s="300"/>
      <c r="AD285" s="300"/>
      <c r="AE285" s="300"/>
      <c r="AF285" s="300"/>
      <c r="AG285" s="300"/>
      <c r="AH285" s="300"/>
      <c r="AI285" s="300"/>
      <c r="AJ285" s="300"/>
      <c r="AK285" s="301"/>
      <c r="AL285" s="179">
        <v>24.148306000000002</v>
      </c>
      <c r="AM285" s="180"/>
      <c r="AN285" s="180"/>
      <c r="AO285" s="180"/>
      <c r="AP285" s="180"/>
      <c r="AQ285" s="180"/>
      <c r="AR285" s="180"/>
      <c r="AS285" s="180"/>
      <c r="AT285" s="180"/>
      <c r="AU285" s="180"/>
      <c r="AV285" s="180"/>
      <c r="AW285" s="180"/>
      <c r="AX285" s="180"/>
      <c r="AY285" s="181"/>
    </row>
    <row r="286" spans="1:51" x14ac:dyDescent="0.2">
      <c r="A286" s="11"/>
      <c r="B286" s="11" t="s">
        <v>288</v>
      </c>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row>
    <row r="287" spans="1:51" ht="34.5" customHeight="1" x14ac:dyDescent="0.2">
      <c r="A287" s="331"/>
      <c r="B287" s="332"/>
      <c r="C287" s="172" t="s">
        <v>301</v>
      </c>
      <c r="D287" s="333"/>
      <c r="E287" s="333"/>
      <c r="F287" s="333"/>
      <c r="G287" s="333"/>
      <c r="H287" s="333"/>
      <c r="I287" s="333"/>
      <c r="J287" s="333"/>
      <c r="K287" s="333"/>
      <c r="L287" s="333"/>
      <c r="M287" s="334" t="s">
        <v>302</v>
      </c>
      <c r="N287" s="335"/>
      <c r="O287" s="335"/>
      <c r="P287" s="335"/>
      <c r="Q287" s="335"/>
      <c r="R287" s="335"/>
      <c r="S287" s="335"/>
      <c r="T287" s="333" t="s">
        <v>303</v>
      </c>
      <c r="U287" s="333"/>
      <c r="V287" s="333"/>
      <c r="W287" s="333"/>
      <c r="X287" s="333"/>
      <c r="Y287" s="333"/>
      <c r="Z287" s="333"/>
      <c r="AA287" s="333"/>
      <c r="AB287" s="333"/>
      <c r="AC287" s="333"/>
      <c r="AD287" s="333"/>
      <c r="AE287" s="333"/>
      <c r="AF287" s="333"/>
      <c r="AG287" s="333"/>
      <c r="AH287" s="333"/>
      <c r="AI287" s="333"/>
      <c r="AJ287" s="333"/>
      <c r="AK287" s="173"/>
      <c r="AL287" s="297" t="s">
        <v>304</v>
      </c>
      <c r="AM287" s="298"/>
      <c r="AN287" s="298"/>
      <c r="AO287" s="298"/>
      <c r="AP287" s="298"/>
      <c r="AQ287" s="298"/>
      <c r="AR287" s="298"/>
      <c r="AS287" s="298"/>
      <c r="AT287" s="298"/>
      <c r="AU287" s="298"/>
      <c r="AV287" s="298"/>
      <c r="AW287" s="298"/>
      <c r="AX287" s="298"/>
      <c r="AY287" s="299"/>
    </row>
    <row r="288" spans="1:51" ht="24.6" customHeight="1" x14ac:dyDescent="0.2">
      <c r="A288" s="172">
        <v>1</v>
      </c>
      <c r="B288" s="173"/>
      <c r="C288" s="174" t="s">
        <v>16</v>
      </c>
      <c r="D288" s="175"/>
      <c r="E288" s="175"/>
      <c r="F288" s="175"/>
      <c r="G288" s="175"/>
      <c r="H288" s="175"/>
      <c r="I288" s="175"/>
      <c r="J288" s="175"/>
      <c r="K288" s="175"/>
      <c r="L288" s="175"/>
      <c r="M288" s="176" t="s">
        <v>16</v>
      </c>
      <c r="N288" s="176"/>
      <c r="O288" s="176"/>
      <c r="P288" s="176"/>
      <c r="Q288" s="176"/>
      <c r="R288" s="176"/>
      <c r="S288" s="176"/>
      <c r="T288" s="177" t="s">
        <v>16</v>
      </c>
      <c r="U288" s="177"/>
      <c r="V288" s="177"/>
      <c r="W288" s="177"/>
      <c r="X288" s="177"/>
      <c r="Y288" s="177"/>
      <c r="Z288" s="177"/>
      <c r="AA288" s="177"/>
      <c r="AB288" s="177"/>
      <c r="AC288" s="177"/>
      <c r="AD288" s="177"/>
      <c r="AE288" s="177"/>
      <c r="AF288" s="177"/>
      <c r="AG288" s="177"/>
      <c r="AH288" s="177"/>
      <c r="AI288" s="177"/>
      <c r="AJ288" s="177"/>
      <c r="AK288" s="178"/>
      <c r="AL288" s="179">
        <v>0</v>
      </c>
      <c r="AM288" s="180"/>
      <c r="AN288" s="180"/>
      <c r="AO288" s="180"/>
      <c r="AP288" s="180"/>
      <c r="AQ288" s="180"/>
      <c r="AR288" s="180"/>
      <c r="AS288" s="180"/>
      <c r="AT288" s="180"/>
      <c r="AU288" s="180"/>
      <c r="AV288" s="180"/>
      <c r="AW288" s="180"/>
      <c r="AX288" s="180"/>
      <c r="AY288" s="181"/>
    </row>
    <row r="289" spans="1:51" ht="21.6" customHeight="1" x14ac:dyDescent="0.2">
      <c r="A289" s="18"/>
      <c r="B289" s="18" t="s">
        <v>327</v>
      </c>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row>
    <row r="290" spans="1:51" ht="51.75" customHeight="1" x14ac:dyDescent="0.2">
      <c r="A290" s="172"/>
      <c r="B290" s="173"/>
      <c r="C290" s="172" t="s">
        <v>301</v>
      </c>
      <c r="D290" s="333"/>
      <c r="E290" s="333"/>
      <c r="F290" s="333"/>
      <c r="G290" s="333"/>
      <c r="H290" s="333"/>
      <c r="I290" s="333"/>
      <c r="J290" s="333"/>
      <c r="K290" s="333"/>
      <c r="L290" s="333"/>
      <c r="M290" s="334" t="s">
        <v>302</v>
      </c>
      <c r="N290" s="335"/>
      <c r="O290" s="335"/>
      <c r="P290" s="335"/>
      <c r="Q290" s="335"/>
      <c r="R290" s="335"/>
      <c r="S290" s="335"/>
      <c r="T290" s="333" t="s">
        <v>303</v>
      </c>
      <c r="U290" s="333"/>
      <c r="V290" s="333"/>
      <c r="W290" s="333"/>
      <c r="X290" s="333"/>
      <c r="Y290" s="333"/>
      <c r="Z290" s="333"/>
      <c r="AA290" s="333"/>
      <c r="AB290" s="333"/>
      <c r="AC290" s="333"/>
      <c r="AD290" s="333"/>
      <c r="AE290" s="333"/>
      <c r="AF290" s="333"/>
      <c r="AG290" s="333"/>
      <c r="AH290" s="333"/>
      <c r="AI290" s="333"/>
      <c r="AJ290" s="333"/>
      <c r="AK290" s="173"/>
      <c r="AL290" s="297" t="s">
        <v>304</v>
      </c>
      <c r="AM290" s="298"/>
      <c r="AN290" s="298"/>
      <c r="AO290" s="298"/>
      <c r="AP290" s="298"/>
      <c r="AQ290" s="298"/>
      <c r="AR290" s="298"/>
      <c r="AS290" s="298"/>
      <c r="AT290" s="298"/>
      <c r="AU290" s="298"/>
      <c r="AV290" s="298"/>
      <c r="AW290" s="298"/>
      <c r="AX290" s="298"/>
      <c r="AY290" s="299"/>
    </row>
    <row r="291" spans="1:51" ht="31.35" customHeight="1" x14ac:dyDescent="0.2">
      <c r="A291" s="172">
        <v>1</v>
      </c>
      <c r="B291" s="173"/>
      <c r="C291" s="174" t="s">
        <v>328</v>
      </c>
      <c r="D291" s="175"/>
      <c r="E291" s="175"/>
      <c r="F291" s="175"/>
      <c r="G291" s="175"/>
      <c r="H291" s="175"/>
      <c r="I291" s="175"/>
      <c r="J291" s="175"/>
      <c r="K291" s="175"/>
      <c r="L291" s="175"/>
      <c r="M291" s="176">
        <v>1010001031728</v>
      </c>
      <c r="N291" s="176"/>
      <c r="O291" s="176"/>
      <c r="P291" s="176"/>
      <c r="Q291" s="176"/>
      <c r="R291" s="176"/>
      <c r="S291" s="176"/>
      <c r="T291" s="177" t="s">
        <v>329</v>
      </c>
      <c r="U291" s="177"/>
      <c r="V291" s="177"/>
      <c r="W291" s="177"/>
      <c r="X291" s="177"/>
      <c r="Y291" s="177"/>
      <c r="Z291" s="177"/>
      <c r="AA291" s="177"/>
      <c r="AB291" s="177"/>
      <c r="AC291" s="177"/>
      <c r="AD291" s="177"/>
      <c r="AE291" s="177"/>
      <c r="AF291" s="177"/>
      <c r="AG291" s="177"/>
      <c r="AH291" s="177"/>
      <c r="AI291" s="177"/>
      <c r="AJ291" s="177"/>
      <c r="AK291" s="178"/>
      <c r="AL291" s="179">
        <v>90.750000000000014</v>
      </c>
      <c r="AM291" s="180"/>
      <c r="AN291" s="180"/>
      <c r="AO291" s="180"/>
      <c r="AP291" s="180"/>
      <c r="AQ291" s="180"/>
      <c r="AR291" s="180"/>
      <c r="AS291" s="180"/>
      <c r="AT291" s="180"/>
      <c r="AU291" s="180"/>
      <c r="AV291" s="180"/>
      <c r="AW291" s="180"/>
      <c r="AX291" s="180"/>
      <c r="AY291" s="181"/>
    </row>
    <row r="292" spans="1:51" ht="31.35" customHeight="1" x14ac:dyDescent="0.2">
      <c r="A292" s="172">
        <v>2</v>
      </c>
      <c r="B292" s="173"/>
      <c r="C292" s="174" t="s">
        <v>330</v>
      </c>
      <c r="D292" s="175"/>
      <c r="E292" s="175"/>
      <c r="F292" s="175"/>
      <c r="G292" s="175"/>
      <c r="H292" s="175"/>
      <c r="I292" s="175"/>
      <c r="J292" s="175"/>
      <c r="K292" s="175"/>
      <c r="L292" s="175"/>
      <c r="M292" s="176">
        <v>7010001124030</v>
      </c>
      <c r="N292" s="176"/>
      <c r="O292" s="176"/>
      <c r="P292" s="176"/>
      <c r="Q292" s="176"/>
      <c r="R292" s="176"/>
      <c r="S292" s="176"/>
      <c r="T292" s="177" t="s">
        <v>331</v>
      </c>
      <c r="U292" s="177"/>
      <c r="V292" s="177"/>
      <c r="W292" s="177"/>
      <c r="X292" s="177"/>
      <c r="Y292" s="177"/>
      <c r="Z292" s="177"/>
      <c r="AA292" s="177"/>
      <c r="AB292" s="177"/>
      <c r="AC292" s="177"/>
      <c r="AD292" s="177"/>
      <c r="AE292" s="177"/>
      <c r="AF292" s="177"/>
      <c r="AG292" s="177"/>
      <c r="AH292" s="177"/>
      <c r="AI292" s="177"/>
      <c r="AJ292" s="177"/>
      <c r="AK292" s="178"/>
      <c r="AL292" s="179">
        <v>86.068977500000003</v>
      </c>
      <c r="AM292" s="180"/>
      <c r="AN292" s="180"/>
      <c r="AO292" s="180"/>
      <c r="AP292" s="180"/>
      <c r="AQ292" s="180"/>
      <c r="AR292" s="180"/>
      <c r="AS292" s="180"/>
      <c r="AT292" s="180"/>
      <c r="AU292" s="180"/>
      <c r="AV292" s="180"/>
      <c r="AW292" s="180"/>
      <c r="AX292" s="180"/>
      <c r="AY292" s="181"/>
    </row>
    <row r="293" spans="1:51" ht="31.35" customHeight="1" x14ac:dyDescent="0.2">
      <c r="A293" s="172">
        <v>3</v>
      </c>
      <c r="B293" s="173"/>
      <c r="C293" s="174" t="s">
        <v>332</v>
      </c>
      <c r="D293" s="175"/>
      <c r="E293" s="175"/>
      <c r="F293" s="175"/>
      <c r="G293" s="175"/>
      <c r="H293" s="175"/>
      <c r="I293" s="175"/>
      <c r="J293" s="175"/>
      <c r="K293" s="175"/>
      <c r="L293" s="175"/>
      <c r="M293" s="176">
        <v>4010901031667</v>
      </c>
      <c r="N293" s="176"/>
      <c r="O293" s="176"/>
      <c r="P293" s="176"/>
      <c r="Q293" s="176"/>
      <c r="R293" s="176"/>
      <c r="S293" s="176"/>
      <c r="T293" s="431" t="s">
        <v>333</v>
      </c>
      <c r="U293" s="432"/>
      <c r="V293" s="432"/>
      <c r="W293" s="432"/>
      <c r="X293" s="432"/>
      <c r="Y293" s="432"/>
      <c r="Z293" s="432"/>
      <c r="AA293" s="432"/>
      <c r="AB293" s="432"/>
      <c r="AC293" s="432"/>
      <c r="AD293" s="432"/>
      <c r="AE293" s="432"/>
      <c r="AF293" s="432"/>
      <c r="AG293" s="432"/>
      <c r="AH293" s="432"/>
      <c r="AI293" s="432"/>
      <c r="AJ293" s="432"/>
      <c r="AK293" s="433"/>
      <c r="AL293" s="179">
        <v>56.312272</v>
      </c>
      <c r="AM293" s="180"/>
      <c r="AN293" s="180"/>
      <c r="AO293" s="180"/>
      <c r="AP293" s="180"/>
      <c r="AQ293" s="180"/>
      <c r="AR293" s="180"/>
      <c r="AS293" s="180"/>
      <c r="AT293" s="180"/>
      <c r="AU293" s="180"/>
      <c r="AV293" s="180"/>
      <c r="AW293" s="180"/>
      <c r="AX293" s="180"/>
      <c r="AY293" s="181"/>
    </row>
    <row r="294" spans="1:51" ht="31.35" customHeight="1" x14ac:dyDescent="0.2">
      <c r="A294" s="172">
        <v>4</v>
      </c>
      <c r="B294" s="173"/>
      <c r="C294" s="174" t="s">
        <v>334</v>
      </c>
      <c r="D294" s="175"/>
      <c r="E294" s="175"/>
      <c r="F294" s="175"/>
      <c r="G294" s="175"/>
      <c r="H294" s="175"/>
      <c r="I294" s="175"/>
      <c r="J294" s="175"/>
      <c r="K294" s="175"/>
      <c r="L294" s="175"/>
      <c r="M294" s="176">
        <v>3010401052280</v>
      </c>
      <c r="N294" s="176"/>
      <c r="O294" s="176"/>
      <c r="P294" s="176"/>
      <c r="Q294" s="176"/>
      <c r="R294" s="176"/>
      <c r="S294" s="176"/>
      <c r="T294" s="222" t="s">
        <v>335</v>
      </c>
      <c r="U294" s="177"/>
      <c r="V294" s="177"/>
      <c r="W294" s="177"/>
      <c r="X294" s="177"/>
      <c r="Y294" s="177"/>
      <c r="Z294" s="177"/>
      <c r="AA294" s="177"/>
      <c r="AB294" s="177"/>
      <c r="AC294" s="177"/>
      <c r="AD294" s="177"/>
      <c r="AE294" s="177"/>
      <c r="AF294" s="177"/>
      <c r="AG294" s="177"/>
      <c r="AH294" s="177"/>
      <c r="AI294" s="177"/>
      <c r="AJ294" s="177"/>
      <c r="AK294" s="178"/>
      <c r="AL294" s="179">
        <v>45.772733000000002</v>
      </c>
      <c r="AM294" s="180"/>
      <c r="AN294" s="180"/>
      <c r="AO294" s="180"/>
      <c r="AP294" s="180"/>
      <c r="AQ294" s="180"/>
      <c r="AR294" s="180"/>
      <c r="AS294" s="180"/>
      <c r="AT294" s="180"/>
      <c r="AU294" s="180"/>
      <c r="AV294" s="180"/>
      <c r="AW294" s="180"/>
      <c r="AX294" s="180"/>
      <c r="AY294" s="181"/>
    </row>
    <row r="295" spans="1:51" ht="31.35" customHeight="1" x14ac:dyDescent="0.2">
      <c r="A295" s="172">
        <v>5</v>
      </c>
      <c r="B295" s="173"/>
      <c r="C295" s="174" t="s">
        <v>336</v>
      </c>
      <c r="D295" s="175"/>
      <c r="E295" s="175"/>
      <c r="F295" s="175"/>
      <c r="G295" s="175"/>
      <c r="H295" s="175"/>
      <c r="I295" s="175"/>
      <c r="J295" s="175"/>
      <c r="K295" s="175"/>
      <c r="L295" s="175"/>
      <c r="M295" s="176">
        <v>5010001086470</v>
      </c>
      <c r="N295" s="176"/>
      <c r="O295" s="176"/>
      <c r="P295" s="176"/>
      <c r="Q295" s="176"/>
      <c r="R295" s="176"/>
      <c r="S295" s="176"/>
      <c r="T295" s="177" t="s">
        <v>337</v>
      </c>
      <c r="U295" s="177"/>
      <c r="V295" s="177"/>
      <c r="W295" s="177"/>
      <c r="X295" s="177"/>
      <c r="Y295" s="177"/>
      <c r="Z295" s="177"/>
      <c r="AA295" s="177"/>
      <c r="AB295" s="177"/>
      <c r="AC295" s="177"/>
      <c r="AD295" s="177"/>
      <c r="AE295" s="177"/>
      <c r="AF295" s="177"/>
      <c r="AG295" s="177"/>
      <c r="AH295" s="177"/>
      <c r="AI295" s="177"/>
      <c r="AJ295" s="177"/>
      <c r="AK295" s="178"/>
      <c r="AL295" s="179">
        <v>20.343041400000001</v>
      </c>
      <c r="AM295" s="180"/>
      <c r="AN295" s="180"/>
      <c r="AO295" s="180"/>
      <c r="AP295" s="180"/>
      <c r="AQ295" s="180"/>
      <c r="AR295" s="180"/>
      <c r="AS295" s="180"/>
      <c r="AT295" s="180"/>
      <c r="AU295" s="180"/>
      <c r="AV295" s="180"/>
      <c r="AW295" s="180"/>
      <c r="AX295" s="180"/>
      <c r="AY295" s="181"/>
    </row>
    <row r="296" spans="1:51" ht="31.35" customHeight="1" x14ac:dyDescent="0.2">
      <c r="A296" s="172">
        <v>6</v>
      </c>
      <c r="B296" s="173"/>
      <c r="C296" s="174" t="s">
        <v>338</v>
      </c>
      <c r="D296" s="175"/>
      <c r="E296" s="175"/>
      <c r="F296" s="175"/>
      <c r="G296" s="175"/>
      <c r="H296" s="175"/>
      <c r="I296" s="175"/>
      <c r="J296" s="175"/>
      <c r="K296" s="175"/>
      <c r="L296" s="175"/>
      <c r="M296" s="176">
        <v>4010401076857</v>
      </c>
      <c r="N296" s="176"/>
      <c r="O296" s="176"/>
      <c r="P296" s="176"/>
      <c r="Q296" s="176"/>
      <c r="R296" s="176"/>
      <c r="S296" s="176"/>
      <c r="T296" s="177" t="s">
        <v>339</v>
      </c>
      <c r="U296" s="177"/>
      <c r="V296" s="177"/>
      <c r="W296" s="177"/>
      <c r="X296" s="177"/>
      <c r="Y296" s="177"/>
      <c r="Z296" s="177"/>
      <c r="AA296" s="177"/>
      <c r="AB296" s="177"/>
      <c r="AC296" s="177"/>
      <c r="AD296" s="177"/>
      <c r="AE296" s="177"/>
      <c r="AF296" s="177"/>
      <c r="AG296" s="177"/>
      <c r="AH296" s="177"/>
      <c r="AI296" s="177"/>
      <c r="AJ296" s="177"/>
      <c r="AK296" s="178"/>
      <c r="AL296" s="179">
        <v>19.675299600000002</v>
      </c>
      <c r="AM296" s="180"/>
      <c r="AN296" s="180"/>
      <c r="AO296" s="180"/>
      <c r="AP296" s="180"/>
      <c r="AQ296" s="180"/>
      <c r="AR296" s="180"/>
      <c r="AS296" s="180"/>
      <c r="AT296" s="180"/>
      <c r="AU296" s="180"/>
      <c r="AV296" s="180"/>
      <c r="AW296" s="180"/>
      <c r="AX296" s="180"/>
      <c r="AY296" s="181"/>
    </row>
    <row r="297" spans="1:51" ht="31.35" customHeight="1" x14ac:dyDescent="0.2">
      <c r="A297" s="172">
        <v>7</v>
      </c>
      <c r="B297" s="173"/>
      <c r="C297" s="174" t="s">
        <v>340</v>
      </c>
      <c r="D297" s="175"/>
      <c r="E297" s="175"/>
      <c r="F297" s="175"/>
      <c r="G297" s="175"/>
      <c r="H297" s="175"/>
      <c r="I297" s="175"/>
      <c r="J297" s="175"/>
      <c r="K297" s="175"/>
      <c r="L297" s="175"/>
      <c r="M297" s="176">
        <v>5013401002162</v>
      </c>
      <c r="N297" s="176"/>
      <c r="O297" s="176"/>
      <c r="P297" s="176"/>
      <c r="Q297" s="176"/>
      <c r="R297" s="176"/>
      <c r="S297" s="176"/>
      <c r="T297" s="454" t="s">
        <v>341</v>
      </c>
      <c r="U297" s="454"/>
      <c r="V297" s="454"/>
      <c r="W297" s="454"/>
      <c r="X297" s="454"/>
      <c r="Y297" s="454"/>
      <c r="Z297" s="454"/>
      <c r="AA297" s="454"/>
      <c r="AB297" s="454"/>
      <c r="AC297" s="454"/>
      <c r="AD297" s="454"/>
      <c r="AE297" s="454"/>
      <c r="AF297" s="454"/>
      <c r="AG297" s="454"/>
      <c r="AH297" s="454"/>
      <c r="AI297" s="454"/>
      <c r="AJ297" s="454"/>
      <c r="AK297" s="455"/>
      <c r="AL297" s="179">
        <v>18.700000000000003</v>
      </c>
      <c r="AM297" s="180"/>
      <c r="AN297" s="180"/>
      <c r="AO297" s="180"/>
      <c r="AP297" s="180"/>
      <c r="AQ297" s="180"/>
      <c r="AR297" s="180"/>
      <c r="AS297" s="180"/>
      <c r="AT297" s="180"/>
      <c r="AU297" s="180"/>
      <c r="AV297" s="180"/>
      <c r="AW297" s="180"/>
      <c r="AX297" s="180"/>
      <c r="AY297" s="181"/>
    </row>
    <row r="298" spans="1:51" ht="31.35" customHeight="1" x14ac:dyDescent="0.2">
      <c r="A298" s="172">
        <v>8</v>
      </c>
      <c r="B298" s="173"/>
      <c r="C298" s="174" t="s">
        <v>342</v>
      </c>
      <c r="D298" s="175"/>
      <c r="E298" s="175"/>
      <c r="F298" s="175"/>
      <c r="G298" s="175"/>
      <c r="H298" s="175"/>
      <c r="I298" s="175"/>
      <c r="J298" s="175"/>
      <c r="K298" s="175"/>
      <c r="L298" s="175"/>
      <c r="M298" s="176">
        <v>1010001000220</v>
      </c>
      <c r="N298" s="176"/>
      <c r="O298" s="176"/>
      <c r="P298" s="176"/>
      <c r="Q298" s="176"/>
      <c r="R298" s="176"/>
      <c r="S298" s="176"/>
      <c r="T298" s="300" t="s">
        <v>343</v>
      </c>
      <c r="U298" s="300"/>
      <c r="V298" s="300"/>
      <c r="W298" s="300"/>
      <c r="X298" s="300"/>
      <c r="Y298" s="300"/>
      <c r="Z298" s="300"/>
      <c r="AA298" s="300"/>
      <c r="AB298" s="300"/>
      <c r="AC298" s="300"/>
      <c r="AD298" s="300"/>
      <c r="AE298" s="300"/>
      <c r="AF298" s="300"/>
      <c r="AG298" s="300"/>
      <c r="AH298" s="300"/>
      <c r="AI298" s="300"/>
      <c r="AJ298" s="300"/>
      <c r="AK298" s="301"/>
      <c r="AL298" s="179">
        <v>18.700000000000003</v>
      </c>
      <c r="AM298" s="180"/>
      <c r="AN298" s="180"/>
      <c r="AO298" s="180"/>
      <c r="AP298" s="180"/>
      <c r="AQ298" s="180"/>
      <c r="AR298" s="180"/>
      <c r="AS298" s="180"/>
      <c r="AT298" s="180"/>
      <c r="AU298" s="180"/>
      <c r="AV298" s="180"/>
      <c r="AW298" s="180"/>
      <c r="AX298" s="180"/>
      <c r="AY298" s="181"/>
    </row>
    <row r="299" spans="1:51" ht="31.35" customHeight="1" x14ac:dyDescent="0.2">
      <c r="A299" s="172">
        <v>9</v>
      </c>
      <c r="B299" s="173"/>
      <c r="C299" s="174" t="s">
        <v>344</v>
      </c>
      <c r="D299" s="175"/>
      <c r="E299" s="175"/>
      <c r="F299" s="175"/>
      <c r="G299" s="175"/>
      <c r="H299" s="175"/>
      <c r="I299" s="175"/>
      <c r="J299" s="175"/>
      <c r="K299" s="175"/>
      <c r="L299" s="175"/>
      <c r="M299" s="176">
        <v>2010001050792</v>
      </c>
      <c r="N299" s="176"/>
      <c r="O299" s="176"/>
      <c r="P299" s="176"/>
      <c r="Q299" s="176"/>
      <c r="R299" s="176"/>
      <c r="S299" s="176"/>
      <c r="T299" s="300" t="s">
        <v>345</v>
      </c>
      <c r="U299" s="300"/>
      <c r="V299" s="300"/>
      <c r="W299" s="300"/>
      <c r="X299" s="300"/>
      <c r="Y299" s="300"/>
      <c r="Z299" s="300"/>
      <c r="AA299" s="300"/>
      <c r="AB299" s="300"/>
      <c r="AC299" s="300"/>
      <c r="AD299" s="300"/>
      <c r="AE299" s="300"/>
      <c r="AF299" s="300"/>
      <c r="AG299" s="300"/>
      <c r="AH299" s="300"/>
      <c r="AI299" s="300"/>
      <c r="AJ299" s="300"/>
      <c r="AK299" s="301"/>
      <c r="AL299" s="179">
        <v>17.461124999999999</v>
      </c>
      <c r="AM299" s="180"/>
      <c r="AN299" s="180"/>
      <c r="AO299" s="180"/>
      <c r="AP299" s="180"/>
      <c r="AQ299" s="180"/>
      <c r="AR299" s="180"/>
      <c r="AS299" s="180"/>
      <c r="AT299" s="180"/>
      <c r="AU299" s="180"/>
      <c r="AV299" s="180"/>
      <c r="AW299" s="180"/>
      <c r="AX299" s="180"/>
      <c r="AY299" s="181"/>
    </row>
    <row r="300" spans="1:51" ht="31.35" customHeight="1" x14ac:dyDescent="0.2">
      <c r="A300" s="172">
        <v>10</v>
      </c>
      <c r="B300" s="173"/>
      <c r="C300" s="174" t="s">
        <v>346</v>
      </c>
      <c r="D300" s="175"/>
      <c r="E300" s="175"/>
      <c r="F300" s="175"/>
      <c r="G300" s="175"/>
      <c r="H300" s="175"/>
      <c r="I300" s="175"/>
      <c r="J300" s="175"/>
      <c r="K300" s="175"/>
      <c r="L300" s="175"/>
      <c r="M300" s="176">
        <v>4010001185224</v>
      </c>
      <c r="N300" s="176"/>
      <c r="O300" s="176"/>
      <c r="P300" s="176"/>
      <c r="Q300" s="176"/>
      <c r="R300" s="176"/>
      <c r="S300" s="176"/>
      <c r="T300" s="300" t="s">
        <v>347</v>
      </c>
      <c r="U300" s="300"/>
      <c r="V300" s="300"/>
      <c r="W300" s="300"/>
      <c r="X300" s="300"/>
      <c r="Y300" s="300"/>
      <c r="Z300" s="300"/>
      <c r="AA300" s="300"/>
      <c r="AB300" s="300"/>
      <c r="AC300" s="300"/>
      <c r="AD300" s="300"/>
      <c r="AE300" s="300"/>
      <c r="AF300" s="300"/>
      <c r="AG300" s="300"/>
      <c r="AH300" s="300"/>
      <c r="AI300" s="300"/>
      <c r="AJ300" s="300"/>
      <c r="AK300" s="301"/>
      <c r="AL300" s="179">
        <v>13.750000000000002</v>
      </c>
      <c r="AM300" s="180"/>
      <c r="AN300" s="180"/>
      <c r="AO300" s="180"/>
      <c r="AP300" s="180"/>
      <c r="AQ300" s="180"/>
      <c r="AR300" s="180"/>
      <c r="AS300" s="180"/>
      <c r="AT300" s="180"/>
      <c r="AU300" s="180"/>
      <c r="AV300" s="180"/>
      <c r="AW300" s="180"/>
      <c r="AX300" s="180"/>
      <c r="AY300" s="181"/>
    </row>
    <row r="301" spans="1:51" ht="23.4" customHeight="1" x14ac:dyDescent="0.2">
      <c r="A301" s="18"/>
      <c r="B301" s="18" t="s">
        <v>348</v>
      </c>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row>
    <row r="302" spans="1:51" ht="31.35" customHeight="1" x14ac:dyDescent="0.2">
      <c r="A302" s="172"/>
      <c r="B302" s="173"/>
      <c r="C302" s="172" t="s">
        <v>301</v>
      </c>
      <c r="D302" s="333"/>
      <c r="E302" s="333"/>
      <c r="F302" s="333"/>
      <c r="G302" s="333"/>
      <c r="H302" s="333"/>
      <c r="I302" s="333"/>
      <c r="J302" s="333"/>
      <c r="K302" s="333"/>
      <c r="L302" s="333"/>
      <c r="M302" s="334" t="s">
        <v>302</v>
      </c>
      <c r="N302" s="335"/>
      <c r="O302" s="335"/>
      <c r="P302" s="335"/>
      <c r="Q302" s="335"/>
      <c r="R302" s="335"/>
      <c r="S302" s="335"/>
      <c r="T302" s="333" t="s">
        <v>303</v>
      </c>
      <c r="U302" s="333"/>
      <c r="V302" s="333"/>
      <c r="W302" s="333"/>
      <c r="X302" s="333"/>
      <c r="Y302" s="333"/>
      <c r="Z302" s="333"/>
      <c r="AA302" s="333"/>
      <c r="AB302" s="333"/>
      <c r="AC302" s="333"/>
      <c r="AD302" s="333"/>
      <c r="AE302" s="333"/>
      <c r="AF302" s="333"/>
      <c r="AG302" s="333"/>
      <c r="AH302" s="333"/>
      <c r="AI302" s="333"/>
      <c r="AJ302" s="333"/>
      <c r="AK302" s="173"/>
      <c r="AL302" s="297" t="s">
        <v>304</v>
      </c>
      <c r="AM302" s="298"/>
      <c r="AN302" s="298"/>
      <c r="AO302" s="298"/>
      <c r="AP302" s="298"/>
      <c r="AQ302" s="298"/>
      <c r="AR302" s="298"/>
      <c r="AS302" s="298"/>
      <c r="AT302" s="298"/>
      <c r="AU302" s="298"/>
      <c r="AV302" s="298"/>
      <c r="AW302" s="298"/>
      <c r="AX302" s="298"/>
      <c r="AY302" s="299"/>
    </row>
    <row r="303" spans="1:51" ht="31.35" customHeight="1" x14ac:dyDescent="0.2">
      <c r="A303" s="172">
        <v>1</v>
      </c>
      <c r="B303" s="173"/>
      <c r="C303" s="174" t="s">
        <v>349</v>
      </c>
      <c r="D303" s="175"/>
      <c r="E303" s="175"/>
      <c r="F303" s="175"/>
      <c r="G303" s="175"/>
      <c r="H303" s="175"/>
      <c r="I303" s="175"/>
      <c r="J303" s="175"/>
      <c r="K303" s="175"/>
      <c r="L303" s="175"/>
      <c r="M303" s="176">
        <v>7010001127545</v>
      </c>
      <c r="N303" s="176"/>
      <c r="O303" s="176"/>
      <c r="P303" s="176"/>
      <c r="Q303" s="176"/>
      <c r="R303" s="176"/>
      <c r="S303" s="176"/>
      <c r="T303" s="177" t="s">
        <v>350</v>
      </c>
      <c r="U303" s="177"/>
      <c r="V303" s="177"/>
      <c r="W303" s="177"/>
      <c r="X303" s="177"/>
      <c r="Y303" s="177"/>
      <c r="Z303" s="177"/>
      <c r="AA303" s="177"/>
      <c r="AB303" s="177"/>
      <c r="AC303" s="177"/>
      <c r="AD303" s="177"/>
      <c r="AE303" s="177"/>
      <c r="AF303" s="177"/>
      <c r="AG303" s="177"/>
      <c r="AH303" s="177"/>
      <c r="AI303" s="177"/>
      <c r="AJ303" s="177"/>
      <c r="AK303" s="178"/>
      <c r="AL303" s="179">
        <v>29.7</v>
      </c>
      <c r="AM303" s="180"/>
      <c r="AN303" s="180"/>
      <c r="AO303" s="180"/>
      <c r="AP303" s="180"/>
      <c r="AQ303" s="180"/>
      <c r="AR303" s="180"/>
      <c r="AS303" s="180"/>
      <c r="AT303" s="180"/>
      <c r="AU303" s="180"/>
      <c r="AV303" s="180"/>
      <c r="AW303" s="180"/>
      <c r="AX303" s="180"/>
      <c r="AY303" s="181"/>
    </row>
    <row r="304" spans="1:51" ht="31.35" customHeight="1" x14ac:dyDescent="0.2">
      <c r="A304" s="172">
        <v>2</v>
      </c>
      <c r="B304" s="173"/>
      <c r="C304" s="174" t="s">
        <v>351</v>
      </c>
      <c r="D304" s="175"/>
      <c r="E304" s="175"/>
      <c r="F304" s="175"/>
      <c r="G304" s="175"/>
      <c r="H304" s="175"/>
      <c r="I304" s="175"/>
      <c r="J304" s="175"/>
      <c r="K304" s="175"/>
      <c r="L304" s="175"/>
      <c r="M304" s="176">
        <v>8380001028994</v>
      </c>
      <c r="N304" s="176"/>
      <c r="O304" s="176"/>
      <c r="P304" s="176"/>
      <c r="Q304" s="176"/>
      <c r="R304" s="176"/>
      <c r="S304" s="176"/>
      <c r="T304" s="177" t="s">
        <v>352</v>
      </c>
      <c r="U304" s="177"/>
      <c r="V304" s="177"/>
      <c r="W304" s="177"/>
      <c r="X304" s="177"/>
      <c r="Y304" s="177"/>
      <c r="Z304" s="177"/>
      <c r="AA304" s="177"/>
      <c r="AB304" s="177"/>
      <c r="AC304" s="177"/>
      <c r="AD304" s="177"/>
      <c r="AE304" s="177"/>
      <c r="AF304" s="177"/>
      <c r="AG304" s="177"/>
      <c r="AH304" s="177"/>
      <c r="AI304" s="177"/>
      <c r="AJ304" s="177"/>
      <c r="AK304" s="178"/>
      <c r="AL304" s="179">
        <v>12.875679</v>
      </c>
      <c r="AM304" s="180"/>
      <c r="AN304" s="180"/>
      <c r="AO304" s="180"/>
      <c r="AP304" s="180"/>
      <c r="AQ304" s="180"/>
      <c r="AR304" s="180"/>
      <c r="AS304" s="180"/>
      <c r="AT304" s="180"/>
      <c r="AU304" s="180"/>
      <c r="AV304" s="180"/>
      <c r="AW304" s="180"/>
      <c r="AX304" s="180"/>
      <c r="AY304" s="181"/>
    </row>
    <row r="305" spans="1:51" ht="31.35" customHeight="1" x14ac:dyDescent="0.2">
      <c r="A305" s="172">
        <v>3</v>
      </c>
      <c r="B305" s="173"/>
      <c r="C305" s="174" t="s">
        <v>353</v>
      </c>
      <c r="D305" s="175"/>
      <c r="E305" s="175"/>
      <c r="F305" s="175"/>
      <c r="G305" s="175"/>
      <c r="H305" s="175"/>
      <c r="I305" s="175"/>
      <c r="J305" s="175"/>
      <c r="K305" s="175"/>
      <c r="L305" s="175"/>
      <c r="M305" s="176">
        <v>2010001143464</v>
      </c>
      <c r="N305" s="176"/>
      <c r="O305" s="176"/>
      <c r="P305" s="176"/>
      <c r="Q305" s="176"/>
      <c r="R305" s="176"/>
      <c r="S305" s="176"/>
      <c r="T305" s="431" t="s">
        <v>354</v>
      </c>
      <c r="U305" s="432"/>
      <c r="V305" s="432"/>
      <c r="W305" s="432"/>
      <c r="X305" s="432"/>
      <c r="Y305" s="432"/>
      <c r="Z305" s="432"/>
      <c r="AA305" s="432"/>
      <c r="AB305" s="432"/>
      <c r="AC305" s="432"/>
      <c r="AD305" s="432"/>
      <c r="AE305" s="432"/>
      <c r="AF305" s="432"/>
      <c r="AG305" s="432"/>
      <c r="AH305" s="432"/>
      <c r="AI305" s="432"/>
      <c r="AJ305" s="432"/>
      <c r="AK305" s="433"/>
      <c r="AL305" s="179">
        <v>8.8000000000000007</v>
      </c>
      <c r="AM305" s="180"/>
      <c r="AN305" s="180"/>
      <c r="AO305" s="180"/>
      <c r="AP305" s="180"/>
      <c r="AQ305" s="180"/>
      <c r="AR305" s="180"/>
      <c r="AS305" s="180"/>
      <c r="AT305" s="180"/>
      <c r="AU305" s="180"/>
      <c r="AV305" s="180"/>
      <c r="AW305" s="180"/>
      <c r="AX305" s="180"/>
      <c r="AY305" s="181"/>
    </row>
    <row r="306" spans="1:51" ht="31.35" customHeight="1" x14ac:dyDescent="0.2">
      <c r="A306" s="172">
        <v>4</v>
      </c>
      <c r="B306" s="173"/>
      <c r="C306" s="174" t="s">
        <v>355</v>
      </c>
      <c r="D306" s="175"/>
      <c r="E306" s="175"/>
      <c r="F306" s="175"/>
      <c r="G306" s="175"/>
      <c r="H306" s="175"/>
      <c r="I306" s="175"/>
      <c r="J306" s="175"/>
      <c r="K306" s="175"/>
      <c r="L306" s="175"/>
      <c r="M306" s="176">
        <v>3370002009355</v>
      </c>
      <c r="N306" s="176"/>
      <c r="O306" s="176"/>
      <c r="P306" s="176"/>
      <c r="Q306" s="176"/>
      <c r="R306" s="176"/>
      <c r="S306" s="176"/>
      <c r="T306" s="222" t="s">
        <v>356</v>
      </c>
      <c r="U306" s="177"/>
      <c r="V306" s="177"/>
      <c r="W306" s="177"/>
      <c r="X306" s="177"/>
      <c r="Y306" s="177"/>
      <c r="Z306" s="177"/>
      <c r="AA306" s="177"/>
      <c r="AB306" s="177"/>
      <c r="AC306" s="177"/>
      <c r="AD306" s="177"/>
      <c r="AE306" s="177"/>
      <c r="AF306" s="177"/>
      <c r="AG306" s="177"/>
      <c r="AH306" s="177"/>
      <c r="AI306" s="177"/>
      <c r="AJ306" s="177"/>
      <c r="AK306" s="178"/>
      <c r="AL306" s="179">
        <v>5.246785</v>
      </c>
      <c r="AM306" s="180"/>
      <c r="AN306" s="180"/>
      <c r="AO306" s="180"/>
      <c r="AP306" s="180"/>
      <c r="AQ306" s="180"/>
      <c r="AR306" s="180"/>
      <c r="AS306" s="180"/>
      <c r="AT306" s="180"/>
      <c r="AU306" s="180"/>
      <c r="AV306" s="180"/>
      <c r="AW306" s="180"/>
      <c r="AX306" s="180"/>
      <c r="AY306" s="181"/>
    </row>
    <row r="307" spans="1:51" ht="31.35" customHeight="1" x14ac:dyDescent="0.2">
      <c r="A307" s="172">
        <v>5</v>
      </c>
      <c r="B307" s="173"/>
      <c r="C307" s="174" t="s">
        <v>357</v>
      </c>
      <c r="D307" s="175"/>
      <c r="E307" s="175"/>
      <c r="F307" s="175"/>
      <c r="G307" s="175"/>
      <c r="H307" s="175"/>
      <c r="I307" s="175"/>
      <c r="J307" s="175"/>
      <c r="K307" s="175"/>
      <c r="L307" s="175"/>
      <c r="M307" s="176">
        <v>3012301007950</v>
      </c>
      <c r="N307" s="176"/>
      <c r="O307" s="176"/>
      <c r="P307" s="176"/>
      <c r="Q307" s="176"/>
      <c r="R307" s="176"/>
      <c r="S307" s="176"/>
      <c r="T307" s="177" t="s">
        <v>358</v>
      </c>
      <c r="U307" s="177"/>
      <c r="V307" s="177"/>
      <c r="W307" s="177"/>
      <c r="X307" s="177"/>
      <c r="Y307" s="177"/>
      <c r="Z307" s="177"/>
      <c r="AA307" s="177"/>
      <c r="AB307" s="177"/>
      <c r="AC307" s="177"/>
      <c r="AD307" s="177"/>
      <c r="AE307" s="177"/>
      <c r="AF307" s="177"/>
      <c r="AG307" s="177"/>
      <c r="AH307" s="177"/>
      <c r="AI307" s="177"/>
      <c r="AJ307" s="177"/>
      <c r="AK307" s="178"/>
      <c r="AL307" s="179">
        <v>2.38239</v>
      </c>
      <c r="AM307" s="180"/>
      <c r="AN307" s="180"/>
      <c r="AO307" s="180"/>
      <c r="AP307" s="180"/>
      <c r="AQ307" s="180"/>
      <c r="AR307" s="180"/>
      <c r="AS307" s="180"/>
      <c r="AT307" s="180"/>
      <c r="AU307" s="180"/>
      <c r="AV307" s="180"/>
      <c r="AW307" s="180"/>
      <c r="AX307" s="180"/>
      <c r="AY307" s="181"/>
    </row>
    <row r="308" spans="1:51" ht="31.35" customHeight="1" x14ac:dyDescent="0.2">
      <c r="A308" s="172">
        <v>6</v>
      </c>
      <c r="B308" s="173"/>
      <c r="C308" s="174" t="s">
        <v>359</v>
      </c>
      <c r="D308" s="175"/>
      <c r="E308" s="175"/>
      <c r="F308" s="175"/>
      <c r="G308" s="175"/>
      <c r="H308" s="175"/>
      <c r="I308" s="175"/>
      <c r="J308" s="175"/>
      <c r="K308" s="175"/>
      <c r="L308" s="175"/>
      <c r="M308" s="176" t="s">
        <v>360</v>
      </c>
      <c r="N308" s="176"/>
      <c r="O308" s="176"/>
      <c r="P308" s="176"/>
      <c r="Q308" s="176"/>
      <c r="R308" s="176"/>
      <c r="S308" s="176"/>
      <c r="T308" s="177" t="s">
        <v>361</v>
      </c>
      <c r="U308" s="177"/>
      <c r="V308" s="177"/>
      <c r="W308" s="177"/>
      <c r="X308" s="177"/>
      <c r="Y308" s="177"/>
      <c r="Z308" s="177"/>
      <c r="AA308" s="177"/>
      <c r="AB308" s="177"/>
      <c r="AC308" s="177"/>
      <c r="AD308" s="177"/>
      <c r="AE308" s="177"/>
      <c r="AF308" s="177"/>
      <c r="AG308" s="177"/>
      <c r="AH308" s="177"/>
      <c r="AI308" s="177"/>
      <c r="AJ308" s="177"/>
      <c r="AK308" s="178"/>
      <c r="AL308" s="179">
        <v>1.8</v>
      </c>
      <c r="AM308" s="180"/>
      <c r="AN308" s="180"/>
      <c r="AO308" s="180"/>
      <c r="AP308" s="180"/>
      <c r="AQ308" s="180"/>
      <c r="AR308" s="180"/>
      <c r="AS308" s="180"/>
      <c r="AT308" s="180"/>
      <c r="AU308" s="180"/>
      <c r="AV308" s="180"/>
      <c r="AW308" s="180"/>
      <c r="AX308" s="180"/>
      <c r="AY308" s="181"/>
    </row>
    <row r="309" spans="1:51" ht="31.35" customHeight="1" x14ac:dyDescent="0.2">
      <c r="A309" s="172">
        <v>7</v>
      </c>
      <c r="B309" s="173"/>
      <c r="C309" s="174" t="s">
        <v>362</v>
      </c>
      <c r="D309" s="175"/>
      <c r="E309" s="175"/>
      <c r="F309" s="175"/>
      <c r="G309" s="175"/>
      <c r="H309" s="175"/>
      <c r="I309" s="175"/>
      <c r="J309" s="175"/>
      <c r="K309" s="175"/>
      <c r="L309" s="175"/>
      <c r="M309" s="176">
        <v>3011101059384</v>
      </c>
      <c r="N309" s="176"/>
      <c r="O309" s="176"/>
      <c r="P309" s="176"/>
      <c r="Q309" s="176"/>
      <c r="R309" s="176"/>
      <c r="S309" s="176"/>
      <c r="T309" s="454" t="s">
        <v>363</v>
      </c>
      <c r="U309" s="454"/>
      <c r="V309" s="454"/>
      <c r="W309" s="454"/>
      <c r="X309" s="454"/>
      <c r="Y309" s="454"/>
      <c r="Z309" s="454"/>
      <c r="AA309" s="454"/>
      <c r="AB309" s="454"/>
      <c r="AC309" s="454"/>
      <c r="AD309" s="454"/>
      <c r="AE309" s="454"/>
      <c r="AF309" s="454"/>
      <c r="AG309" s="454"/>
      <c r="AH309" s="454"/>
      <c r="AI309" s="454"/>
      <c r="AJ309" s="454"/>
      <c r="AK309" s="455"/>
      <c r="AL309" s="179">
        <v>1.7660750000000001</v>
      </c>
      <c r="AM309" s="180"/>
      <c r="AN309" s="180"/>
      <c r="AO309" s="180"/>
      <c r="AP309" s="180"/>
      <c r="AQ309" s="180"/>
      <c r="AR309" s="180"/>
      <c r="AS309" s="180"/>
      <c r="AT309" s="180"/>
      <c r="AU309" s="180"/>
      <c r="AV309" s="180"/>
      <c r="AW309" s="180"/>
      <c r="AX309" s="180"/>
      <c r="AY309" s="181"/>
    </row>
    <row r="310" spans="1:51" ht="31.35" customHeight="1" x14ac:dyDescent="0.2">
      <c r="A310" s="172">
        <v>8</v>
      </c>
      <c r="B310" s="173"/>
      <c r="C310" s="174" t="s">
        <v>364</v>
      </c>
      <c r="D310" s="175"/>
      <c r="E310" s="175"/>
      <c r="F310" s="175"/>
      <c r="G310" s="175"/>
      <c r="H310" s="175"/>
      <c r="I310" s="175"/>
      <c r="J310" s="175"/>
      <c r="K310" s="175"/>
      <c r="L310" s="175"/>
      <c r="M310" s="176">
        <v>4010001017427</v>
      </c>
      <c r="N310" s="176"/>
      <c r="O310" s="176"/>
      <c r="P310" s="176"/>
      <c r="Q310" s="176"/>
      <c r="R310" s="176"/>
      <c r="S310" s="176"/>
      <c r="T310" s="300" t="s">
        <v>365</v>
      </c>
      <c r="U310" s="300"/>
      <c r="V310" s="300"/>
      <c r="W310" s="300"/>
      <c r="X310" s="300"/>
      <c r="Y310" s="300"/>
      <c r="Z310" s="300"/>
      <c r="AA310" s="300"/>
      <c r="AB310" s="300"/>
      <c r="AC310" s="300"/>
      <c r="AD310" s="300"/>
      <c r="AE310" s="300"/>
      <c r="AF310" s="300"/>
      <c r="AG310" s="300"/>
      <c r="AH310" s="300"/>
      <c r="AI310" s="300"/>
      <c r="AJ310" s="300"/>
      <c r="AK310" s="301"/>
      <c r="AL310" s="179">
        <v>1.4321999999999999</v>
      </c>
      <c r="AM310" s="180"/>
      <c r="AN310" s="180"/>
      <c r="AO310" s="180"/>
      <c r="AP310" s="180"/>
      <c r="AQ310" s="180"/>
      <c r="AR310" s="180"/>
      <c r="AS310" s="180"/>
      <c r="AT310" s="180"/>
      <c r="AU310" s="180"/>
      <c r="AV310" s="180"/>
      <c r="AW310" s="180"/>
      <c r="AX310" s="180"/>
      <c r="AY310" s="181"/>
    </row>
    <row r="311" spans="1:51" ht="31.35" customHeight="1" x14ac:dyDescent="0.2">
      <c r="A311" s="172">
        <v>9</v>
      </c>
      <c r="B311" s="173"/>
      <c r="C311" s="174" t="s">
        <v>366</v>
      </c>
      <c r="D311" s="175"/>
      <c r="E311" s="175"/>
      <c r="F311" s="175"/>
      <c r="G311" s="175"/>
      <c r="H311" s="175"/>
      <c r="I311" s="175"/>
      <c r="J311" s="175"/>
      <c r="K311" s="175"/>
      <c r="L311" s="175"/>
      <c r="M311" s="176" t="s">
        <v>16</v>
      </c>
      <c r="N311" s="176"/>
      <c r="O311" s="176"/>
      <c r="P311" s="176"/>
      <c r="Q311" s="176"/>
      <c r="R311" s="176"/>
      <c r="S311" s="176"/>
      <c r="T311" s="300" t="s">
        <v>367</v>
      </c>
      <c r="U311" s="300"/>
      <c r="V311" s="300"/>
      <c r="W311" s="300"/>
      <c r="X311" s="300"/>
      <c r="Y311" s="300"/>
      <c r="Z311" s="300"/>
      <c r="AA311" s="300"/>
      <c r="AB311" s="300"/>
      <c r="AC311" s="300"/>
      <c r="AD311" s="300"/>
      <c r="AE311" s="300"/>
      <c r="AF311" s="300"/>
      <c r="AG311" s="300"/>
      <c r="AH311" s="300"/>
      <c r="AI311" s="300"/>
      <c r="AJ311" s="300"/>
      <c r="AK311" s="301"/>
      <c r="AL311" s="179">
        <v>1.391675</v>
      </c>
      <c r="AM311" s="180"/>
      <c r="AN311" s="180"/>
      <c r="AO311" s="180"/>
      <c r="AP311" s="180"/>
      <c r="AQ311" s="180"/>
      <c r="AR311" s="180"/>
      <c r="AS311" s="180"/>
      <c r="AT311" s="180"/>
      <c r="AU311" s="180"/>
      <c r="AV311" s="180"/>
      <c r="AW311" s="180"/>
      <c r="AX311" s="180"/>
      <c r="AY311" s="181"/>
    </row>
    <row r="312" spans="1:51" ht="31.35" customHeight="1" x14ac:dyDescent="0.2">
      <c r="A312" s="172">
        <v>10</v>
      </c>
      <c r="B312" s="173"/>
      <c r="C312" s="174" t="s">
        <v>368</v>
      </c>
      <c r="D312" s="175"/>
      <c r="E312" s="175"/>
      <c r="F312" s="175"/>
      <c r="G312" s="175"/>
      <c r="H312" s="175"/>
      <c r="I312" s="175"/>
      <c r="J312" s="175"/>
      <c r="K312" s="175"/>
      <c r="L312" s="175"/>
      <c r="M312" s="176">
        <v>5020003014008</v>
      </c>
      <c r="N312" s="176"/>
      <c r="O312" s="176"/>
      <c r="P312" s="176"/>
      <c r="Q312" s="176"/>
      <c r="R312" s="176"/>
      <c r="S312" s="176"/>
      <c r="T312" s="300" t="s">
        <v>369</v>
      </c>
      <c r="U312" s="300"/>
      <c r="V312" s="300"/>
      <c r="W312" s="300"/>
      <c r="X312" s="300"/>
      <c r="Y312" s="300"/>
      <c r="Z312" s="300"/>
      <c r="AA312" s="300"/>
      <c r="AB312" s="300"/>
      <c r="AC312" s="300"/>
      <c r="AD312" s="300"/>
      <c r="AE312" s="300"/>
      <c r="AF312" s="300"/>
      <c r="AG312" s="300"/>
      <c r="AH312" s="300"/>
      <c r="AI312" s="300"/>
      <c r="AJ312" s="300"/>
      <c r="AK312" s="301"/>
      <c r="AL312" s="179">
        <v>0.29237999999999997</v>
      </c>
      <c r="AM312" s="180"/>
      <c r="AN312" s="180"/>
      <c r="AO312" s="180"/>
      <c r="AP312" s="180"/>
      <c r="AQ312" s="180"/>
      <c r="AR312" s="180"/>
      <c r="AS312" s="180"/>
      <c r="AT312" s="180"/>
      <c r="AU312" s="180"/>
      <c r="AV312" s="180"/>
      <c r="AW312" s="180"/>
      <c r="AX312" s="180"/>
      <c r="AY312" s="181"/>
    </row>
    <row r="313" spans="1:5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row>
  </sheetData>
  <mergeCells count="1232">
    <mergeCell ref="G121:K121"/>
    <mergeCell ref="L121:N121"/>
    <mergeCell ref="O121:P121"/>
    <mergeCell ref="R121:U121"/>
    <mergeCell ref="V121:AA121"/>
    <mergeCell ref="AB121:AG121"/>
    <mergeCell ref="AH121:AM121"/>
    <mergeCell ref="AN121:AO121"/>
    <mergeCell ref="AQ121:AS121"/>
    <mergeCell ref="AT121:AU121"/>
    <mergeCell ref="AW121:AY121"/>
    <mergeCell ref="G119:K120"/>
    <mergeCell ref="L119:N119"/>
    <mergeCell ref="O119:P119"/>
    <mergeCell ref="R119:U119"/>
    <mergeCell ref="V119:AA119"/>
    <mergeCell ref="AB119:AG119"/>
    <mergeCell ref="AH119:AI119"/>
    <mergeCell ref="AK119:AM119"/>
    <mergeCell ref="AN119:AO119"/>
    <mergeCell ref="AQ119:AS119"/>
    <mergeCell ref="AT119:AU119"/>
    <mergeCell ref="AW119:AY119"/>
    <mergeCell ref="L120:N120"/>
    <mergeCell ref="O120:P120"/>
    <mergeCell ref="R120:U120"/>
    <mergeCell ref="V120:AA120"/>
    <mergeCell ref="AB120:AG120"/>
    <mergeCell ref="AH120:AM120"/>
    <mergeCell ref="AN120:AS120"/>
    <mergeCell ref="AT120:AY120"/>
    <mergeCell ref="G117:K118"/>
    <mergeCell ref="L117:N117"/>
    <mergeCell ref="O117:P117"/>
    <mergeCell ref="R117:U117"/>
    <mergeCell ref="V117:AA117"/>
    <mergeCell ref="AB117:AC117"/>
    <mergeCell ref="AE117:AG117"/>
    <mergeCell ref="AH117:AI117"/>
    <mergeCell ref="AK117:AM117"/>
    <mergeCell ref="AN117:AO117"/>
    <mergeCell ref="AQ117:AS117"/>
    <mergeCell ref="AT117:AU117"/>
    <mergeCell ref="AW117:AY117"/>
    <mergeCell ref="L118:N118"/>
    <mergeCell ref="O118:P118"/>
    <mergeCell ref="R118:U118"/>
    <mergeCell ref="V118:AA118"/>
    <mergeCell ref="AB118:AG118"/>
    <mergeCell ref="AH118:AM118"/>
    <mergeCell ref="AN118:AS118"/>
    <mergeCell ref="AT118:AY118"/>
    <mergeCell ref="G115:K116"/>
    <mergeCell ref="L115:N115"/>
    <mergeCell ref="O115:P115"/>
    <mergeCell ref="R115:U115"/>
    <mergeCell ref="V115:W115"/>
    <mergeCell ref="Y115:AA115"/>
    <mergeCell ref="AB115:AC115"/>
    <mergeCell ref="AE115:AG115"/>
    <mergeCell ref="AH115:AI115"/>
    <mergeCell ref="AK115:AM115"/>
    <mergeCell ref="AN115:AO115"/>
    <mergeCell ref="AQ115:AS115"/>
    <mergeCell ref="AT115:AU115"/>
    <mergeCell ref="AW115:AY115"/>
    <mergeCell ref="L116:N116"/>
    <mergeCell ref="O116:P116"/>
    <mergeCell ref="R116:U116"/>
    <mergeCell ref="V116:AA116"/>
    <mergeCell ref="AB116:AG116"/>
    <mergeCell ref="AH116:AM116"/>
    <mergeCell ref="AN116:AS116"/>
    <mergeCell ref="AT116:AY116"/>
    <mergeCell ref="A312:B312"/>
    <mergeCell ref="C312:L312"/>
    <mergeCell ref="M312:S312"/>
    <mergeCell ref="T312:AK312"/>
    <mergeCell ref="AL312:AY312"/>
    <mergeCell ref="A310:B310"/>
    <mergeCell ref="C310:L310"/>
    <mergeCell ref="M310:S310"/>
    <mergeCell ref="T310:AK310"/>
    <mergeCell ref="AL310:AY310"/>
    <mergeCell ref="A311:B311"/>
    <mergeCell ref="C311:L311"/>
    <mergeCell ref="M311:S311"/>
    <mergeCell ref="T311:AK311"/>
    <mergeCell ref="AL311:AY311"/>
    <mergeCell ref="A308:B308"/>
    <mergeCell ref="C308:L308"/>
    <mergeCell ref="M308:S308"/>
    <mergeCell ref="T308:AK308"/>
    <mergeCell ref="AL308:AY308"/>
    <mergeCell ref="A309:B309"/>
    <mergeCell ref="C309:L309"/>
    <mergeCell ref="M309:S309"/>
    <mergeCell ref="T309:AK309"/>
    <mergeCell ref="AL309:AY309"/>
    <mergeCell ref="A306:B306"/>
    <mergeCell ref="C306:L306"/>
    <mergeCell ref="M306:S306"/>
    <mergeCell ref="T306:AK306"/>
    <mergeCell ref="AL306:AY306"/>
    <mergeCell ref="A307:B307"/>
    <mergeCell ref="C307:L307"/>
    <mergeCell ref="M307:S307"/>
    <mergeCell ref="T307:AK307"/>
    <mergeCell ref="AL307:AY307"/>
    <mergeCell ref="A304:B304"/>
    <mergeCell ref="C304:L304"/>
    <mergeCell ref="M304:S304"/>
    <mergeCell ref="T304:AK304"/>
    <mergeCell ref="AL304:AY304"/>
    <mergeCell ref="A305:B305"/>
    <mergeCell ref="C305:L305"/>
    <mergeCell ref="M305:S305"/>
    <mergeCell ref="T305:AK305"/>
    <mergeCell ref="AL305:AY305"/>
    <mergeCell ref="A302:B302"/>
    <mergeCell ref="C302:L302"/>
    <mergeCell ref="M302:S302"/>
    <mergeCell ref="T302:AK302"/>
    <mergeCell ref="AL302:AY302"/>
    <mergeCell ref="A303:B303"/>
    <mergeCell ref="C303:L303"/>
    <mergeCell ref="M303:S303"/>
    <mergeCell ref="T303:AK303"/>
    <mergeCell ref="AL303:AY303"/>
    <mergeCell ref="A300:B300"/>
    <mergeCell ref="C300:L300"/>
    <mergeCell ref="M300:S300"/>
    <mergeCell ref="T300:AK300"/>
    <mergeCell ref="AL300:AY300"/>
    <mergeCell ref="A298:B298"/>
    <mergeCell ref="C298:L298"/>
    <mergeCell ref="M298:S298"/>
    <mergeCell ref="T298:AK298"/>
    <mergeCell ref="AL298:AY298"/>
    <mergeCell ref="A299:B299"/>
    <mergeCell ref="C299:L299"/>
    <mergeCell ref="M299:S299"/>
    <mergeCell ref="T299:AK299"/>
    <mergeCell ref="AL299:AY299"/>
    <mergeCell ref="A296:B296"/>
    <mergeCell ref="C296:L296"/>
    <mergeCell ref="M296:S296"/>
    <mergeCell ref="T296:AK296"/>
    <mergeCell ref="AL296:AY296"/>
    <mergeCell ref="A297:B297"/>
    <mergeCell ref="C297:L297"/>
    <mergeCell ref="M297:S297"/>
    <mergeCell ref="T297:AK297"/>
    <mergeCell ref="AL297:AY297"/>
    <mergeCell ref="AL292:AY292"/>
    <mergeCell ref="A293:B293"/>
    <mergeCell ref="C293:L293"/>
    <mergeCell ref="M293:S293"/>
    <mergeCell ref="T293:AK293"/>
    <mergeCell ref="AL293:AY293"/>
    <mergeCell ref="A294:B294"/>
    <mergeCell ref="C294:L294"/>
    <mergeCell ref="M294:S294"/>
    <mergeCell ref="T294:AK294"/>
    <mergeCell ref="AL294:AY294"/>
    <mergeCell ref="A295:B295"/>
    <mergeCell ref="C295:L295"/>
    <mergeCell ref="M295:S295"/>
    <mergeCell ref="T295:AK295"/>
    <mergeCell ref="AL295:AY295"/>
    <mergeCell ref="A292:B292"/>
    <mergeCell ref="G266:K266"/>
    <mergeCell ref="L266:X266"/>
    <mergeCell ref="Y266:AC266"/>
    <mergeCell ref="AD266:AH266"/>
    <mergeCell ref="AI266:AU266"/>
    <mergeCell ref="AV266:AY266"/>
    <mergeCell ref="G267:K267"/>
    <mergeCell ref="L267:X267"/>
    <mergeCell ref="Y267:AC267"/>
    <mergeCell ref="AD267:AH267"/>
    <mergeCell ref="AI267:AU267"/>
    <mergeCell ref="AV267:AY267"/>
    <mergeCell ref="G264:K264"/>
    <mergeCell ref="L264:X264"/>
    <mergeCell ref="Y264:AC264"/>
    <mergeCell ref="AD264:AH264"/>
    <mergeCell ref="AI264:AU264"/>
    <mergeCell ref="AV264:AY264"/>
    <mergeCell ref="G265:K265"/>
    <mergeCell ref="L265:X265"/>
    <mergeCell ref="Y265:AC265"/>
    <mergeCell ref="AD265:AH265"/>
    <mergeCell ref="AI265:AU265"/>
    <mergeCell ref="AV265:AY265"/>
    <mergeCell ref="Y262:AC262"/>
    <mergeCell ref="AD262:AH262"/>
    <mergeCell ref="AI262:AU262"/>
    <mergeCell ref="AV262:AY262"/>
    <mergeCell ref="G263:K263"/>
    <mergeCell ref="L263:X263"/>
    <mergeCell ref="Y263:AC263"/>
    <mergeCell ref="AD263:AH263"/>
    <mergeCell ref="AI263:AU263"/>
    <mergeCell ref="AV263:AY263"/>
    <mergeCell ref="G260:K260"/>
    <mergeCell ref="L260:X260"/>
    <mergeCell ref="Y260:AC260"/>
    <mergeCell ref="AD260:AH260"/>
    <mergeCell ref="AI260:AU260"/>
    <mergeCell ref="AV260:AY260"/>
    <mergeCell ref="G261:K261"/>
    <mergeCell ref="L261:X261"/>
    <mergeCell ref="Y261:AC261"/>
    <mergeCell ref="AD261:AH261"/>
    <mergeCell ref="AI261:AU261"/>
    <mergeCell ref="AV261:AY261"/>
    <mergeCell ref="A48:F52"/>
    <mergeCell ref="AX49:AY49"/>
    <mergeCell ref="G50:O52"/>
    <mergeCell ref="P50:X52"/>
    <mergeCell ref="A61:F61"/>
    <mergeCell ref="G61:AY61"/>
    <mergeCell ref="G66:AY66"/>
    <mergeCell ref="A62:F65"/>
    <mergeCell ref="G62:AY62"/>
    <mergeCell ref="G63:AY63"/>
    <mergeCell ref="G64:AY64"/>
    <mergeCell ref="G65:AY65"/>
    <mergeCell ref="O110:W110"/>
    <mergeCell ref="X112:AG112"/>
    <mergeCell ref="L125:N125"/>
    <mergeCell ref="O125:P125"/>
    <mergeCell ref="R125:U125"/>
    <mergeCell ref="V125:AA125"/>
    <mergeCell ref="AH125:AM125"/>
    <mergeCell ref="AN125:AS125"/>
    <mergeCell ref="AH104:AP104"/>
    <mergeCell ref="O111:W111"/>
    <mergeCell ref="AR83:AU83"/>
    <mergeCell ref="AB69:AE69"/>
    <mergeCell ref="AB70:AE70"/>
    <mergeCell ref="AB71:AE71"/>
    <mergeCell ref="AB82:AE83"/>
    <mergeCell ref="I97:N97"/>
    <mergeCell ref="O97:W97"/>
    <mergeCell ref="AH99:AP99"/>
    <mergeCell ref="AQ99:AY99"/>
    <mergeCell ref="X97:AG97"/>
    <mergeCell ref="AN48:AQ49"/>
    <mergeCell ref="AR48:AY48"/>
    <mergeCell ref="AR49:AU49"/>
    <mergeCell ref="AV49:AW49"/>
    <mergeCell ref="Y60:AA60"/>
    <mergeCell ref="AB60:AE60"/>
    <mergeCell ref="AF60:AI60"/>
    <mergeCell ref="AJ60:AM60"/>
    <mergeCell ref="AN60:AQ60"/>
    <mergeCell ref="AR60:AY60"/>
    <mergeCell ref="G46:AY46"/>
    <mergeCell ref="A55:B55"/>
    <mergeCell ref="C55:F55"/>
    <mergeCell ref="G55:AY55"/>
    <mergeCell ref="A56:F60"/>
    <mergeCell ref="G56:O57"/>
    <mergeCell ref="P56:X57"/>
    <mergeCell ref="Y56:AA57"/>
    <mergeCell ref="AB56:AE57"/>
    <mergeCell ref="AF56:AI57"/>
    <mergeCell ref="AJ56:AM57"/>
    <mergeCell ref="AN56:AQ57"/>
    <mergeCell ref="AR56:AY56"/>
    <mergeCell ref="AR57:AU57"/>
    <mergeCell ref="AV57:AW57"/>
    <mergeCell ref="AX57:AY57"/>
    <mergeCell ref="G58:O60"/>
    <mergeCell ref="P58:X60"/>
    <mergeCell ref="Y58:AA58"/>
    <mergeCell ref="AB58:AE58"/>
    <mergeCell ref="A47:B47"/>
    <mergeCell ref="C47:F47"/>
    <mergeCell ref="AV70:AY70"/>
    <mergeCell ref="Y71:AA71"/>
    <mergeCell ref="G84:O86"/>
    <mergeCell ref="G91:AY91"/>
    <mergeCell ref="P44:X45"/>
    <mergeCell ref="Y44:AA44"/>
    <mergeCell ref="AB44:AE44"/>
    <mergeCell ref="AF44:AI44"/>
    <mergeCell ref="AJ44:AM44"/>
    <mergeCell ref="AN44:AQ44"/>
    <mergeCell ref="AR44:AU44"/>
    <mergeCell ref="AV44:AY44"/>
    <mergeCell ref="Y45:AA45"/>
    <mergeCell ref="AB45:AE45"/>
    <mergeCell ref="AF45:AI45"/>
    <mergeCell ref="AJ45:AM45"/>
    <mergeCell ref="AN45:AQ45"/>
    <mergeCell ref="AR45:AU45"/>
    <mergeCell ref="AV45:AY45"/>
    <mergeCell ref="Y59:AA59"/>
    <mergeCell ref="AB59:AE59"/>
    <mergeCell ref="AF59:AI59"/>
    <mergeCell ref="AJ59:AM59"/>
    <mergeCell ref="AN59:AQ59"/>
    <mergeCell ref="AR59:AY59"/>
    <mergeCell ref="G47:AY47"/>
    <mergeCell ref="G48:O49"/>
    <mergeCell ref="P48:X49"/>
    <mergeCell ref="Y48:AA49"/>
    <mergeCell ref="AB48:AE49"/>
    <mergeCell ref="AF48:AI49"/>
    <mergeCell ref="AJ48:AM49"/>
    <mergeCell ref="AX83:AY83"/>
    <mergeCell ref="R149:AB149"/>
    <mergeCell ref="G108:N108"/>
    <mergeCell ref="X109:AG109"/>
    <mergeCell ref="AH109:AP109"/>
    <mergeCell ref="AQ109:AY109"/>
    <mergeCell ref="A31:F39"/>
    <mergeCell ref="O94:W94"/>
    <mergeCell ref="X94:AG94"/>
    <mergeCell ref="AH94:AP94"/>
    <mergeCell ref="A67:F67"/>
    <mergeCell ref="A68:F68"/>
    <mergeCell ref="A69:F71"/>
    <mergeCell ref="G69:O69"/>
    <mergeCell ref="P69:X69"/>
    <mergeCell ref="AN71:AQ71"/>
    <mergeCell ref="AR71:AU71"/>
    <mergeCell ref="G93:N93"/>
    <mergeCell ref="Y82:AA83"/>
    <mergeCell ref="AF82:AI83"/>
    <mergeCell ref="AJ82:AM83"/>
    <mergeCell ref="AN82:AQ83"/>
    <mergeCell ref="AR82:AY82"/>
    <mergeCell ref="AV83:AW83"/>
    <mergeCell ref="A41:F41"/>
    <mergeCell ref="G94:N94"/>
    <mergeCell ref="O93:W93"/>
    <mergeCell ref="AF58:AI58"/>
    <mergeCell ref="AJ58:AM58"/>
    <mergeCell ref="AN58:AQ58"/>
    <mergeCell ref="AR58:AY58"/>
    <mergeCell ref="X93:AG93"/>
    <mergeCell ref="G174:N174"/>
    <mergeCell ref="O174:AY174"/>
    <mergeCell ref="AQ103:AY103"/>
    <mergeCell ref="AH103:AP103"/>
    <mergeCell ref="A122:F130"/>
    <mergeCell ref="G122:K123"/>
    <mergeCell ref="L122:N123"/>
    <mergeCell ref="O122:U123"/>
    <mergeCell ref="V122:AY122"/>
    <mergeCell ref="V123:AA123"/>
    <mergeCell ref="A93:F109"/>
    <mergeCell ref="X103:AG103"/>
    <mergeCell ref="G111:N111"/>
    <mergeCell ref="AQ95:AY95"/>
    <mergeCell ref="I96:N96"/>
    <mergeCell ref="X100:AG100"/>
    <mergeCell ref="AH100:AP100"/>
    <mergeCell ref="AQ100:AY100"/>
    <mergeCell ref="I101:N101"/>
    <mergeCell ref="G112:N112"/>
    <mergeCell ref="O112:W112"/>
    <mergeCell ref="A110:F112"/>
    <mergeCell ref="AH93:AP93"/>
    <mergeCell ref="AQ93:AY93"/>
    <mergeCell ref="O101:W101"/>
    <mergeCell ref="X101:AG101"/>
    <mergeCell ref="AH101:AP101"/>
    <mergeCell ref="AQ101:AY101"/>
    <mergeCell ref="A113:F121"/>
    <mergeCell ref="G113:K114"/>
    <mergeCell ref="L113:N114"/>
    <mergeCell ref="O113:U114"/>
    <mergeCell ref="AQ106:AY106"/>
    <mergeCell ref="O108:W108"/>
    <mergeCell ref="X108:AG108"/>
    <mergeCell ref="G109:H109"/>
    <mergeCell ref="I109:N109"/>
    <mergeCell ref="O109:W109"/>
    <mergeCell ref="AS25:AY26"/>
    <mergeCell ref="W26:AD26"/>
    <mergeCell ref="AE26:AK26"/>
    <mergeCell ref="G32:AY32"/>
    <mergeCell ref="AJ84:AM84"/>
    <mergeCell ref="G30:N30"/>
    <mergeCell ref="O30:AY30"/>
    <mergeCell ref="AF71:AI71"/>
    <mergeCell ref="AJ71:AM71"/>
    <mergeCell ref="G67:AY67"/>
    <mergeCell ref="AR70:AU70"/>
    <mergeCell ref="AR84:AY84"/>
    <mergeCell ref="AR85:AY85"/>
    <mergeCell ref="AR86:AY86"/>
    <mergeCell ref="AF85:AI85"/>
    <mergeCell ref="AJ85:AM85"/>
    <mergeCell ref="AN85:AQ85"/>
    <mergeCell ref="AQ107:AY107"/>
    <mergeCell ref="AS28:AY28"/>
    <mergeCell ref="G35:AY35"/>
    <mergeCell ref="G37:AY37"/>
    <mergeCell ref="G36:AY36"/>
    <mergeCell ref="G31:AY31"/>
    <mergeCell ref="G102:H106"/>
    <mergeCell ref="AF69:AI69"/>
    <mergeCell ref="G92:AY92"/>
    <mergeCell ref="G173:N173"/>
    <mergeCell ref="X98:AG98"/>
    <mergeCell ref="Y84:AA84"/>
    <mergeCell ref="X95:AG95"/>
    <mergeCell ref="AF84:AI84"/>
    <mergeCell ref="A184:AY184"/>
    <mergeCell ref="G34:AY34"/>
    <mergeCell ref="A157:F162"/>
    <mergeCell ref="G157:N162"/>
    <mergeCell ref="U157:AY157"/>
    <mergeCell ref="A172:F172"/>
    <mergeCell ref="G172:AY172"/>
    <mergeCell ref="A163:F169"/>
    <mergeCell ref="G163:T163"/>
    <mergeCell ref="U163:W163"/>
    <mergeCell ref="X163:AY163"/>
    <mergeCell ref="G164:T164"/>
    <mergeCell ref="U164:W164"/>
    <mergeCell ref="X164:AY167"/>
    <mergeCell ref="G165:T165"/>
    <mergeCell ref="U165:W165"/>
    <mergeCell ref="G166:T166"/>
    <mergeCell ref="U166:W166"/>
    <mergeCell ref="AN84:AQ84"/>
    <mergeCell ref="P82:X83"/>
    <mergeCell ref="O102:W102"/>
    <mergeCell ref="G151:AY151"/>
    <mergeCell ref="G152:AY152"/>
    <mergeCell ref="U162:W162"/>
    <mergeCell ref="G110:N110"/>
    <mergeCell ref="AH98:AP98"/>
    <mergeCell ref="O98:W98"/>
    <mergeCell ref="A180:AY180"/>
    <mergeCell ref="X102:AG102"/>
    <mergeCell ref="AH102:AP102"/>
    <mergeCell ref="AQ102:AY102"/>
    <mergeCell ref="I103:N103"/>
    <mergeCell ref="AH97:AP97"/>
    <mergeCell ref="AQ97:AY97"/>
    <mergeCell ref="AQ94:AY94"/>
    <mergeCell ref="G95:H101"/>
    <mergeCell ref="I95:N95"/>
    <mergeCell ref="L28:Q28"/>
    <mergeCell ref="R28:V28"/>
    <mergeCell ref="W28:AK28"/>
    <mergeCell ref="AH96:AP96"/>
    <mergeCell ref="AQ96:AY96"/>
    <mergeCell ref="X99:AG99"/>
    <mergeCell ref="A179:AY179"/>
    <mergeCell ref="G168:N168"/>
    <mergeCell ref="O168:AY168"/>
    <mergeCell ref="G169:N169"/>
    <mergeCell ref="O169:AY169"/>
    <mergeCell ref="A170:F171"/>
    <mergeCell ref="G170:N170"/>
    <mergeCell ref="O170:AY170"/>
    <mergeCell ref="G171:N171"/>
    <mergeCell ref="O171:AY171"/>
    <mergeCell ref="A173:F174"/>
    <mergeCell ref="AH95:AP95"/>
    <mergeCell ref="G124:K125"/>
    <mergeCell ref="O157:Q158"/>
    <mergeCell ref="R157:T157"/>
    <mergeCell ref="R158:T158"/>
    <mergeCell ref="U158:AY158"/>
    <mergeCell ref="O159:T162"/>
    <mergeCell ref="U159:W159"/>
    <mergeCell ref="X159:AY159"/>
    <mergeCell ref="U160:W160"/>
    <mergeCell ref="X160:AY160"/>
    <mergeCell ref="U161:W161"/>
    <mergeCell ref="X161:AY161"/>
    <mergeCell ref="O95:W95"/>
    <mergeCell ref="O96:W96"/>
    <mergeCell ref="X96:AG96"/>
    <mergeCell ref="AN149:AY149"/>
    <mergeCell ref="O103:W103"/>
    <mergeCell ref="L124:N124"/>
    <mergeCell ref="O124:P124"/>
    <mergeCell ref="R124:U124"/>
    <mergeCell ref="V124:W124"/>
    <mergeCell ref="Y124:AA124"/>
    <mergeCell ref="I100:N100"/>
    <mergeCell ref="O100:W100"/>
    <mergeCell ref="AH108:AP108"/>
    <mergeCell ref="AQ108:AY108"/>
    <mergeCell ref="I98:N98"/>
    <mergeCell ref="AQ98:AY98"/>
    <mergeCell ref="I99:N99"/>
    <mergeCell ref="O99:W99"/>
    <mergeCell ref="AN126:AO126"/>
    <mergeCell ref="AK126:AM126"/>
    <mergeCell ref="AE124:AG124"/>
    <mergeCell ref="AH124:AI124"/>
    <mergeCell ref="AK124:AM124"/>
    <mergeCell ref="AQ104:AY104"/>
    <mergeCell ref="AJ2:AQ2"/>
    <mergeCell ref="AR2:AY2"/>
    <mergeCell ref="AP3:AY3"/>
    <mergeCell ref="AL3:AO3"/>
    <mergeCell ref="A3:AK3"/>
    <mergeCell ref="G5:Z5"/>
    <mergeCell ref="A6:F6"/>
    <mergeCell ref="G6:Z6"/>
    <mergeCell ref="A8:F8"/>
    <mergeCell ref="G8:Z8"/>
    <mergeCell ref="AA7:AF8"/>
    <mergeCell ref="AG7:AY8"/>
    <mergeCell ref="AA5:AF5"/>
    <mergeCell ref="AG5:AY5"/>
    <mergeCell ref="AA6:AF6"/>
    <mergeCell ref="AG6:AY6"/>
    <mergeCell ref="A4:F4"/>
    <mergeCell ref="G4:Z4"/>
    <mergeCell ref="AA4:AF4"/>
    <mergeCell ref="AG4:AY4"/>
    <mergeCell ref="A5:F5"/>
    <mergeCell ref="AV69:AY69"/>
    <mergeCell ref="AL23:AR23"/>
    <mergeCell ref="G29:N29"/>
    <mergeCell ref="AS21:AY22"/>
    <mergeCell ref="W22:AD22"/>
    <mergeCell ref="AE22:AK22"/>
    <mergeCell ref="G23:N23"/>
    <mergeCell ref="O23:V23"/>
    <mergeCell ref="W23:AD23"/>
    <mergeCell ref="AE23:AK23"/>
    <mergeCell ref="O29:AK29"/>
    <mergeCell ref="A24:F24"/>
    <mergeCell ref="G24:K24"/>
    <mergeCell ref="L24:Q24"/>
    <mergeCell ref="R24:V24"/>
    <mergeCell ref="W24:AK24"/>
    <mergeCell ref="G27:N27"/>
    <mergeCell ref="O27:V27"/>
    <mergeCell ref="A25:F27"/>
    <mergeCell ref="AL29:AR29"/>
    <mergeCell ref="AS29:AY29"/>
    <mergeCell ref="G25:N26"/>
    <mergeCell ref="O25:V26"/>
    <mergeCell ref="W25:AD25"/>
    <mergeCell ref="AL24:AR24"/>
    <mergeCell ref="AS24:AY24"/>
    <mergeCell ref="AL25:AR26"/>
    <mergeCell ref="AL28:AR28"/>
    <mergeCell ref="A28:F28"/>
    <mergeCell ref="G33:AY33"/>
    <mergeCell ref="AN43:AQ43"/>
    <mergeCell ref="AR43:AU43"/>
    <mergeCell ref="A11:F13"/>
    <mergeCell ref="G13:AY13"/>
    <mergeCell ref="A21:F23"/>
    <mergeCell ref="G21:N22"/>
    <mergeCell ref="O21:V22"/>
    <mergeCell ref="W21:AD21"/>
    <mergeCell ref="AE21:AK21"/>
    <mergeCell ref="AL21:AR22"/>
    <mergeCell ref="A7:F7"/>
    <mergeCell ref="G7:Z7"/>
    <mergeCell ref="A9:F9"/>
    <mergeCell ref="G9:AY9"/>
    <mergeCell ref="A10:F10"/>
    <mergeCell ref="G10:AY10"/>
    <mergeCell ref="A14:F14"/>
    <mergeCell ref="G14:AY14"/>
    <mergeCell ref="A16:F20"/>
    <mergeCell ref="P16:AF16"/>
    <mergeCell ref="P17:AF17"/>
    <mergeCell ref="P18:AF18"/>
    <mergeCell ref="AS23:AY23"/>
    <mergeCell ref="AG16:AY16"/>
    <mergeCell ref="AG17:AY19"/>
    <mergeCell ref="P19:AF19"/>
    <mergeCell ref="G16:N19"/>
    <mergeCell ref="G20:N20"/>
    <mergeCell ref="O20:AY20"/>
    <mergeCell ref="A15:F15"/>
    <mergeCell ref="G15:AY15"/>
    <mergeCell ref="O107:W107"/>
    <mergeCell ref="O105:W105"/>
    <mergeCell ref="X105:AG105"/>
    <mergeCell ref="AH105:AP105"/>
    <mergeCell ref="AQ105:AY105"/>
    <mergeCell ref="I106:N106"/>
    <mergeCell ref="O106:W106"/>
    <mergeCell ref="X106:AG106"/>
    <mergeCell ref="I105:N105"/>
    <mergeCell ref="X107:AG107"/>
    <mergeCell ref="AH107:AP107"/>
    <mergeCell ref="I102:N102"/>
    <mergeCell ref="G126:K127"/>
    <mergeCell ref="O126:P126"/>
    <mergeCell ref="R126:U126"/>
    <mergeCell ref="V126:AA126"/>
    <mergeCell ref="AB126:AC126"/>
    <mergeCell ref="L126:N126"/>
    <mergeCell ref="AW126:AY126"/>
    <mergeCell ref="AN124:AO124"/>
    <mergeCell ref="I104:N104"/>
    <mergeCell ref="O104:W104"/>
    <mergeCell ref="X104:AG104"/>
    <mergeCell ref="AB123:AG123"/>
    <mergeCell ref="AH123:AM123"/>
    <mergeCell ref="AN123:AS123"/>
    <mergeCell ref="AT123:AY123"/>
    <mergeCell ref="AB124:AC124"/>
    <mergeCell ref="G107:N107"/>
    <mergeCell ref="AE126:AG126"/>
    <mergeCell ref="AH126:AI126"/>
    <mergeCell ref="AH106:AP106"/>
    <mergeCell ref="X110:AG110"/>
    <mergeCell ref="AH110:AP110"/>
    <mergeCell ref="AQ110:AY110"/>
    <mergeCell ref="AH112:AP112"/>
    <mergeCell ref="AQ112:AY112"/>
    <mergeCell ref="X111:AG111"/>
    <mergeCell ref="AH111:AP111"/>
    <mergeCell ref="AQ111:AY111"/>
    <mergeCell ref="AT125:AY125"/>
    <mergeCell ref="AB125:AG125"/>
    <mergeCell ref="AQ124:AS124"/>
    <mergeCell ref="AT124:AU124"/>
    <mergeCell ref="AW124:AY124"/>
    <mergeCell ref="AQ126:AS126"/>
    <mergeCell ref="AT126:AU126"/>
    <mergeCell ref="AH128:AI128"/>
    <mergeCell ref="AK128:AM128"/>
    <mergeCell ref="AN128:AO128"/>
    <mergeCell ref="AQ128:AS128"/>
    <mergeCell ref="AT128:AU128"/>
    <mergeCell ref="AT127:AY127"/>
    <mergeCell ref="AW128:AY128"/>
    <mergeCell ref="V113:AY113"/>
    <mergeCell ref="V114:AA114"/>
    <mergeCell ref="AB114:AG114"/>
    <mergeCell ref="AH114:AM114"/>
    <mergeCell ref="AN114:AS114"/>
    <mergeCell ref="AT114:AY114"/>
    <mergeCell ref="AQ131:AY131"/>
    <mergeCell ref="AH130:AM130"/>
    <mergeCell ref="L129:N129"/>
    <mergeCell ref="O129:P129"/>
    <mergeCell ref="R129:U129"/>
    <mergeCell ref="V129:AA129"/>
    <mergeCell ref="AB129:AG129"/>
    <mergeCell ref="AU133:AY133"/>
    <mergeCell ref="AB128:AG128"/>
    <mergeCell ref="S133:W133"/>
    <mergeCell ref="X133:Z133"/>
    <mergeCell ref="AB133:AG133"/>
    <mergeCell ref="AN130:AO130"/>
    <mergeCell ref="AQ130:AS130"/>
    <mergeCell ref="AT130:AU130"/>
    <mergeCell ref="AW130:AY130"/>
    <mergeCell ref="AH133:AJ133"/>
    <mergeCell ref="AL133:AP133"/>
    <mergeCell ref="AQ133:AS133"/>
    <mergeCell ref="AQ132:AY132"/>
    <mergeCell ref="AT129:AY129"/>
    <mergeCell ref="L130:N130"/>
    <mergeCell ref="O130:P130"/>
    <mergeCell ref="V130:AA130"/>
    <mergeCell ref="AB130:AG130"/>
    <mergeCell ref="X131:AG131"/>
    <mergeCell ref="R128:U128"/>
    <mergeCell ref="V128:AA128"/>
    <mergeCell ref="L133:N133"/>
    <mergeCell ref="O133:Q133"/>
    <mergeCell ref="A185:F185"/>
    <mergeCell ref="G185:AY185"/>
    <mergeCell ref="G150:Q150"/>
    <mergeCell ref="G167:T167"/>
    <mergeCell ref="U167:W167"/>
    <mergeCell ref="A183:AY183"/>
    <mergeCell ref="A182:AY182"/>
    <mergeCell ref="AQ145:AS145"/>
    <mergeCell ref="AU145:AY145"/>
    <mergeCell ref="G146:K146"/>
    <mergeCell ref="L146:N146"/>
    <mergeCell ref="A186:F186"/>
    <mergeCell ref="G186:AY186"/>
    <mergeCell ref="R130:U130"/>
    <mergeCell ref="L127:N127"/>
    <mergeCell ref="O127:P127"/>
    <mergeCell ref="R127:U127"/>
    <mergeCell ref="V127:AA127"/>
    <mergeCell ref="AB127:AG127"/>
    <mergeCell ref="AH127:AM127"/>
    <mergeCell ref="AN127:AS127"/>
    <mergeCell ref="AH129:AM129"/>
    <mergeCell ref="AN129:AS129"/>
    <mergeCell ref="A131:F136"/>
    <mergeCell ref="G131:K131"/>
    <mergeCell ref="L131:N131"/>
    <mergeCell ref="O131:W131"/>
    <mergeCell ref="S132:W132"/>
    <mergeCell ref="X132:Z132"/>
    <mergeCell ref="AB132:AG132"/>
    <mergeCell ref="AH132:AJ132"/>
    <mergeCell ref="AL132:AP132"/>
    <mergeCell ref="AV235:AY235"/>
    <mergeCell ref="G240:K240"/>
    <mergeCell ref="L240:X240"/>
    <mergeCell ref="Y240:AC240"/>
    <mergeCell ref="AD240:AH240"/>
    <mergeCell ref="AI240:AU240"/>
    <mergeCell ref="AV240:AY240"/>
    <mergeCell ref="G239:K239"/>
    <mergeCell ref="L239:X239"/>
    <mergeCell ref="S136:W136"/>
    <mergeCell ref="O135:Q135"/>
    <mergeCell ref="L235:X235"/>
    <mergeCell ref="Y235:AC235"/>
    <mergeCell ref="AD235:AH235"/>
    <mergeCell ref="AI235:AU235"/>
    <mergeCell ref="AL136:AP136"/>
    <mergeCell ref="G135:K135"/>
    <mergeCell ref="L135:N135"/>
    <mergeCell ref="G137:K137"/>
    <mergeCell ref="L137:N137"/>
    <mergeCell ref="O137:W137"/>
    <mergeCell ref="X137:AG137"/>
    <mergeCell ref="AH137:AP137"/>
    <mergeCell ref="AL140:AP140"/>
    <mergeCell ref="AB139:AG139"/>
    <mergeCell ref="AH139:AJ139"/>
    <mergeCell ref="AL138:AP138"/>
    <mergeCell ref="AH135:AJ135"/>
    <mergeCell ref="AL135:AP135"/>
    <mergeCell ref="A181:AY181"/>
    <mergeCell ref="X162:AY162"/>
    <mergeCell ref="O173:AY173"/>
    <mergeCell ref="R150:AB150"/>
    <mergeCell ref="AC150:AM150"/>
    <mergeCell ref="AN150:AY150"/>
    <mergeCell ref="AL147:AP147"/>
    <mergeCell ref="S145:W145"/>
    <mergeCell ref="O146:Q146"/>
    <mergeCell ref="S146:W146"/>
    <mergeCell ref="AL146:AP146"/>
    <mergeCell ref="AQ143:AY143"/>
    <mergeCell ref="G237:K237"/>
    <mergeCell ref="L237:X237"/>
    <mergeCell ref="Y237:AC237"/>
    <mergeCell ref="AD237:AH237"/>
    <mergeCell ref="AI237:AU237"/>
    <mergeCell ref="AV237:AY237"/>
    <mergeCell ref="G236:K236"/>
    <mergeCell ref="A187:F232"/>
    <mergeCell ref="A233:F256"/>
    <mergeCell ref="G233:AC233"/>
    <mergeCell ref="AD233:AY233"/>
    <mergeCell ref="G234:K234"/>
    <mergeCell ref="L234:X234"/>
    <mergeCell ref="Y234:AC234"/>
    <mergeCell ref="AD234:AH234"/>
    <mergeCell ref="AI234:AU234"/>
    <mergeCell ref="AV234:AY234"/>
    <mergeCell ref="G235:K235"/>
    <mergeCell ref="L236:X236"/>
    <mergeCell ref="Y236:AC236"/>
    <mergeCell ref="AD236:AH236"/>
    <mergeCell ref="AI236:AU236"/>
    <mergeCell ref="AV236:AY236"/>
    <mergeCell ref="Y239:AC239"/>
    <mergeCell ref="AD239:AH239"/>
    <mergeCell ref="AI239:AU239"/>
    <mergeCell ref="AV239:AY239"/>
    <mergeCell ref="G238:K238"/>
    <mergeCell ref="L238:X238"/>
    <mergeCell ref="Y238:AC238"/>
    <mergeCell ref="AD238:AH238"/>
    <mergeCell ref="AI238:AU238"/>
    <mergeCell ref="AV238:AY238"/>
    <mergeCell ref="G245:K245"/>
    <mergeCell ref="L245:X245"/>
    <mergeCell ref="Y245:AC245"/>
    <mergeCell ref="AD245:AH245"/>
    <mergeCell ref="AI245:AU245"/>
    <mergeCell ref="AV245:AY245"/>
    <mergeCell ref="G244:K244"/>
    <mergeCell ref="L244:X244"/>
    <mergeCell ref="Y244:AC244"/>
    <mergeCell ref="AD244:AH244"/>
    <mergeCell ref="AI244:AU244"/>
    <mergeCell ref="AV244:AY244"/>
    <mergeCell ref="G241:K241"/>
    <mergeCell ref="L241:X241"/>
    <mergeCell ref="Y241:AC241"/>
    <mergeCell ref="AD241:AH241"/>
    <mergeCell ref="AI241:AU241"/>
    <mergeCell ref="AV241:AY241"/>
    <mergeCell ref="AI243:AU243"/>
    <mergeCell ref="AV243:AY243"/>
    <mergeCell ref="L249:X249"/>
    <mergeCell ref="Y249:AC249"/>
    <mergeCell ref="AD249:AH249"/>
    <mergeCell ref="AI249:AU249"/>
    <mergeCell ref="AV249:AY249"/>
    <mergeCell ref="G248:K248"/>
    <mergeCell ref="L248:X248"/>
    <mergeCell ref="Y248:AC248"/>
    <mergeCell ref="AD248:AH248"/>
    <mergeCell ref="AI248:AU248"/>
    <mergeCell ref="AV248:AY248"/>
    <mergeCell ref="G246:AC246"/>
    <mergeCell ref="AD246:AY246"/>
    <mergeCell ref="G247:K247"/>
    <mergeCell ref="L247:X247"/>
    <mergeCell ref="Y247:AC247"/>
    <mergeCell ref="AD247:AH247"/>
    <mergeCell ref="AI247:AU247"/>
    <mergeCell ref="AV247:AY247"/>
    <mergeCell ref="A271:B271"/>
    <mergeCell ref="C271:L271"/>
    <mergeCell ref="M271:S271"/>
    <mergeCell ref="T271:AK271"/>
    <mergeCell ref="AL271:AY271"/>
    <mergeCell ref="Y256:AC256"/>
    <mergeCell ref="G255:K255"/>
    <mergeCell ref="L255:X255"/>
    <mergeCell ref="Y255:AC255"/>
    <mergeCell ref="AD255:AH255"/>
    <mergeCell ref="AI255:AU255"/>
    <mergeCell ref="AV255:AY255"/>
    <mergeCell ref="G254:K254"/>
    <mergeCell ref="L254:X254"/>
    <mergeCell ref="Y254:AC254"/>
    <mergeCell ref="AD254:AH254"/>
    <mergeCell ref="G257:AC257"/>
    <mergeCell ref="AD257:AY257"/>
    <mergeCell ref="G258:K258"/>
    <mergeCell ref="L258:X258"/>
    <mergeCell ref="Y258:AC258"/>
    <mergeCell ref="AD258:AH258"/>
    <mergeCell ref="AI258:AU258"/>
    <mergeCell ref="AV258:AY258"/>
    <mergeCell ref="G259:K259"/>
    <mergeCell ref="L259:X259"/>
    <mergeCell ref="Y259:AC259"/>
    <mergeCell ref="AD259:AH259"/>
    <mergeCell ref="AI259:AU259"/>
    <mergeCell ref="AV259:AY259"/>
    <mergeCell ref="G262:K262"/>
    <mergeCell ref="L262:X262"/>
    <mergeCell ref="A287:B287"/>
    <mergeCell ref="C287:L287"/>
    <mergeCell ref="M287:S287"/>
    <mergeCell ref="T287:AK287"/>
    <mergeCell ref="A275:B275"/>
    <mergeCell ref="C275:L275"/>
    <mergeCell ref="M275:S275"/>
    <mergeCell ref="T275:AK275"/>
    <mergeCell ref="AL275:AY275"/>
    <mergeCell ref="A277:B277"/>
    <mergeCell ref="C277:L277"/>
    <mergeCell ref="M277:S277"/>
    <mergeCell ref="T277:AK277"/>
    <mergeCell ref="AL277:AY277"/>
    <mergeCell ref="A279:B279"/>
    <mergeCell ref="A278:B278"/>
    <mergeCell ref="C278:L278"/>
    <mergeCell ref="M278:S278"/>
    <mergeCell ref="T278:AK278"/>
    <mergeCell ref="AL278:AY278"/>
    <mergeCell ref="A280:B280"/>
    <mergeCell ref="M284:S284"/>
    <mergeCell ref="T284:AK284"/>
    <mergeCell ref="AL284:AY284"/>
    <mergeCell ref="AL281:AY281"/>
    <mergeCell ref="T282:AK282"/>
    <mergeCell ref="AL282:AY282"/>
    <mergeCell ref="C284:L284"/>
    <mergeCell ref="A283:B283"/>
    <mergeCell ref="C283:L283"/>
    <mergeCell ref="M283:S283"/>
    <mergeCell ref="T283:AK283"/>
    <mergeCell ref="G153:Q153"/>
    <mergeCell ref="R153:AB153"/>
    <mergeCell ref="C279:L279"/>
    <mergeCell ref="M279:S279"/>
    <mergeCell ref="T279:AK279"/>
    <mergeCell ref="AL279:AY279"/>
    <mergeCell ref="C280:L280"/>
    <mergeCell ref="M280:S280"/>
    <mergeCell ref="T280:AK280"/>
    <mergeCell ref="AL280:AY280"/>
    <mergeCell ref="AD256:AH256"/>
    <mergeCell ref="AI256:AU256"/>
    <mergeCell ref="AV256:AY256"/>
    <mergeCell ref="G253:K253"/>
    <mergeCell ref="L253:X253"/>
    <mergeCell ref="Y253:AC253"/>
    <mergeCell ref="AD253:AH253"/>
    <mergeCell ref="AI253:AU253"/>
    <mergeCell ref="AV253:AY253"/>
    <mergeCell ref="G256:K256"/>
    <mergeCell ref="L256:X256"/>
    <mergeCell ref="AD252:AH252"/>
    <mergeCell ref="AI252:AU252"/>
    <mergeCell ref="L251:X251"/>
    <mergeCell ref="Y251:AC251"/>
    <mergeCell ref="AD251:AH251"/>
    <mergeCell ref="AI251:AU251"/>
    <mergeCell ref="AV251:AY251"/>
    <mergeCell ref="G250:K250"/>
    <mergeCell ref="Y250:AC250"/>
    <mergeCell ref="AD250:AH250"/>
    <mergeCell ref="G249:K249"/>
    <mergeCell ref="A290:B290"/>
    <mergeCell ref="C290:L290"/>
    <mergeCell ref="M290:S290"/>
    <mergeCell ref="T290:AK290"/>
    <mergeCell ref="AL290:AY290"/>
    <mergeCell ref="A291:B291"/>
    <mergeCell ref="C291:L291"/>
    <mergeCell ref="M291:S291"/>
    <mergeCell ref="T291:AK291"/>
    <mergeCell ref="AL291:AY291"/>
    <mergeCell ref="C292:L292"/>
    <mergeCell ref="M292:S292"/>
    <mergeCell ref="T292:AK292"/>
    <mergeCell ref="AQ148:AS148"/>
    <mergeCell ref="AQ137:AY137"/>
    <mergeCell ref="G138:K139"/>
    <mergeCell ref="L138:N138"/>
    <mergeCell ref="O138:Q138"/>
    <mergeCell ref="G140:K140"/>
    <mergeCell ref="AL148:AP148"/>
    <mergeCell ref="AQ146:AS146"/>
    <mergeCell ref="AU146:AY146"/>
    <mergeCell ref="G147:K147"/>
    <mergeCell ref="L147:N147"/>
    <mergeCell ref="O147:Q147"/>
    <mergeCell ref="AL145:AP145"/>
    <mergeCell ref="L145:N145"/>
    <mergeCell ref="O145:Q145"/>
    <mergeCell ref="AQ147:AS147"/>
    <mergeCell ref="AU148:AY148"/>
    <mergeCell ref="T274:AK274"/>
    <mergeCell ref="AL274:AY274"/>
    <mergeCell ref="A82:F86"/>
    <mergeCell ref="G82:O83"/>
    <mergeCell ref="P84:X86"/>
    <mergeCell ref="O128:P128"/>
    <mergeCell ref="AE25:AK25"/>
    <mergeCell ref="A81:B81"/>
    <mergeCell ref="C81:F81"/>
    <mergeCell ref="A29:F30"/>
    <mergeCell ref="AF70:AI70"/>
    <mergeCell ref="AJ70:AM70"/>
    <mergeCell ref="AN70:AQ70"/>
    <mergeCell ref="G38:AY38"/>
    <mergeCell ref="AV71:AY71"/>
    <mergeCell ref="G41:AY41"/>
    <mergeCell ref="A42:F42"/>
    <mergeCell ref="A43:F45"/>
    <mergeCell ref="G43:O43"/>
    <mergeCell ref="P43:X43"/>
    <mergeCell ref="Y43:AA43"/>
    <mergeCell ref="AB43:AE43"/>
    <mergeCell ref="AF43:AI43"/>
    <mergeCell ref="AJ43:AM43"/>
    <mergeCell ref="G39:AY39"/>
    <mergeCell ref="AV43:AY43"/>
    <mergeCell ref="G44:O45"/>
    <mergeCell ref="W27:AD27"/>
    <mergeCell ref="AE27:AK27"/>
    <mergeCell ref="AL27:AR27"/>
    <mergeCell ref="AS27:AY27"/>
    <mergeCell ref="G28:K28"/>
    <mergeCell ref="A40:F40"/>
    <mergeCell ref="G40:AY40"/>
    <mergeCell ref="AQ136:AS136"/>
    <mergeCell ref="AU136:AY136"/>
    <mergeCell ref="X136:Z136"/>
    <mergeCell ref="AB136:AG136"/>
    <mergeCell ref="AH134:AJ134"/>
    <mergeCell ref="AL134:AP134"/>
    <mergeCell ref="AQ134:AS134"/>
    <mergeCell ref="AU134:AY134"/>
    <mergeCell ref="AL139:AP139"/>
    <mergeCell ref="AQ139:AS139"/>
    <mergeCell ref="O139:Q139"/>
    <mergeCell ref="G141:K141"/>
    <mergeCell ref="AQ141:AS141"/>
    <mergeCell ref="AU141:AY141"/>
    <mergeCell ref="AL142:AP142"/>
    <mergeCell ref="AQ138:AY138"/>
    <mergeCell ref="AQ140:AS140"/>
    <mergeCell ref="AU140:AY140"/>
    <mergeCell ref="O134:Q134"/>
    <mergeCell ref="G136:K136"/>
    <mergeCell ref="L136:N136"/>
    <mergeCell ref="O136:Q136"/>
    <mergeCell ref="L139:N139"/>
    <mergeCell ref="S134:W134"/>
    <mergeCell ref="X135:Z135"/>
    <mergeCell ref="AB135:AG135"/>
    <mergeCell ref="G128:K129"/>
    <mergeCell ref="L128:N128"/>
    <mergeCell ref="S144:W144"/>
    <mergeCell ref="G149:Q149"/>
    <mergeCell ref="X148:Z148"/>
    <mergeCell ref="AB148:AG148"/>
    <mergeCell ref="G144:K145"/>
    <mergeCell ref="G143:K143"/>
    <mergeCell ref="L143:N143"/>
    <mergeCell ref="O143:W143"/>
    <mergeCell ref="X143:AG143"/>
    <mergeCell ref="AH143:AP143"/>
    <mergeCell ref="G142:K142"/>
    <mergeCell ref="L142:N142"/>
    <mergeCell ref="A288:B288"/>
    <mergeCell ref="C288:L288"/>
    <mergeCell ref="A274:B274"/>
    <mergeCell ref="C274:L274"/>
    <mergeCell ref="M274:S274"/>
    <mergeCell ref="A149:F156"/>
    <mergeCell ref="A143:F148"/>
    <mergeCell ref="S142:W142"/>
    <mergeCell ref="X142:Z142"/>
    <mergeCell ref="AB142:AG142"/>
    <mergeCell ref="AH142:AJ142"/>
    <mergeCell ref="X144:Z144"/>
    <mergeCell ref="AB144:AG144"/>
    <mergeCell ref="AH144:AJ144"/>
    <mergeCell ref="AB146:AG146"/>
    <mergeCell ref="AH146:AJ146"/>
    <mergeCell ref="S147:W147"/>
    <mergeCell ref="X147:Z147"/>
    <mergeCell ref="AB147:AG147"/>
    <mergeCell ref="AH147:AJ147"/>
    <mergeCell ref="X146:Z146"/>
    <mergeCell ref="X145:Z145"/>
    <mergeCell ref="AB145:AG145"/>
    <mergeCell ref="G156:AY156"/>
    <mergeCell ref="A178:F178"/>
    <mergeCell ref="A175:AY175"/>
    <mergeCell ref="AC149:AM149"/>
    <mergeCell ref="AL288:AY288"/>
    <mergeCell ref="AL287:AY287"/>
    <mergeCell ref="AI254:AU254"/>
    <mergeCell ref="AV254:AY254"/>
    <mergeCell ref="AI250:AU250"/>
    <mergeCell ref="M288:S288"/>
    <mergeCell ref="T288:AK288"/>
    <mergeCell ref="AB84:AE84"/>
    <mergeCell ref="A285:B285"/>
    <mergeCell ref="C285:L285"/>
    <mergeCell ref="M285:S285"/>
    <mergeCell ref="T285:AK285"/>
    <mergeCell ref="AL285:AY285"/>
    <mergeCell ref="G242:K242"/>
    <mergeCell ref="L242:X242"/>
    <mergeCell ref="Y242:AC242"/>
    <mergeCell ref="AD242:AH242"/>
    <mergeCell ref="AI242:AU242"/>
    <mergeCell ref="AV242:AY242"/>
    <mergeCell ref="G243:K243"/>
    <mergeCell ref="L243:X243"/>
    <mergeCell ref="Y243:AC243"/>
    <mergeCell ref="AD243:AH243"/>
    <mergeCell ref="G81:AY81"/>
    <mergeCell ref="G72:AY72"/>
    <mergeCell ref="A176:F177"/>
    <mergeCell ref="G176:AD177"/>
    <mergeCell ref="A87:F87"/>
    <mergeCell ref="AC153:AM153"/>
    <mergeCell ref="AN153:AY153"/>
    <mergeCell ref="G154:Q154"/>
    <mergeCell ref="R154:AB154"/>
    <mergeCell ref="AC154:AM154"/>
    <mergeCell ref="A89:F92"/>
    <mergeCell ref="AU139:AY139"/>
    <mergeCell ref="S140:W140"/>
    <mergeCell ref="X140:Z140"/>
    <mergeCell ref="AB140:AG140"/>
    <mergeCell ref="AH140:AJ140"/>
    <mergeCell ref="S139:W139"/>
    <mergeCell ref="X139:Z139"/>
    <mergeCell ref="O142:Q142"/>
    <mergeCell ref="AQ135:AS135"/>
    <mergeCell ref="AU135:AY135"/>
    <mergeCell ref="AN154:AY154"/>
    <mergeCell ref="AL144:AP144"/>
    <mergeCell ref="L144:N144"/>
    <mergeCell ref="O144:Q144"/>
    <mergeCell ref="AU147:AY147"/>
    <mergeCell ref="G148:K148"/>
    <mergeCell ref="L148:N148"/>
    <mergeCell ref="AH131:AP131"/>
    <mergeCell ref="L132:N132"/>
    <mergeCell ref="O132:Q132"/>
    <mergeCell ref="O140:Q140"/>
    <mergeCell ref="AL283:AY283"/>
    <mergeCell ref="A284:B284"/>
    <mergeCell ref="A281:B281"/>
    <mergeCell ref="C281:L281"/>
    <mergeCell ref="M281:S281"/>
    <mergeCell ref="T281:AK281"/>
    <mergeCell ref="A282:B282"/>
    <mergeCell ref="C282:L282"/>
    <mergeCell ref="M282:S282"/>
    <mergeCell ref="AV250:AY250"/>
    <mergeCell ref="L250:X250"/>
    <mergeCell ref="AB85:AE85"/>
    <mergeCell ref="Y85:AA85"/>
    <mergeCell ref="G87:AY87"/>
    <mergeCell ref="AH145:AJ145"/>
    <mergeCell ref="AH148:AJ148"/>
    <mergeCell ref="AQ142:AS142"/>
    <mergeCell ref="AU142:AY142"/>
    <mergeCell ref="AL141:AP141"/>
    <mergeCell ref="L141:N141"/>
    <mergeCell ref="O141:Q141"/>
    <mergeCell ref="S141:W141"/>
    <mergeCell ref="X141:Z141"/>
    <mergeCell ref="AB141:AG141"/>
    <mergeCell ref="AH141:AJ141"/>
    <mergeCell ref="G88:AY88"/>
    <mergeCell ref="Y86:AA86"/>
    <mergeCell ref="O148:Q148"/>
    <mergeCell ref="S148:W148"/>
    <mergeCell ref="G134:K134"/>
    <mergeCell ref="L134:N134"/>
    <mergeCell ref="G132:K133"/>
    <mergeCell ref="G130:K130"/>
    <mergeCell ref="X134:Z134"/>
    <mergeCell ref="G89:AY89"/>
    <mergeCell ref="AQ144:AY144"/>
    <mergeCell ref="AV252:AY252"/>
    <mergeCell ref="G251:K251"/>
    <mergeCell ref="A272:B272"/>
    <mergeCell ref="C272:L272"/>
    <mergeCell ref="M272:S272"/>
    <mergeCell ref="T272:AK272"/>
    <mergeCell ref="AL272:AY272"/>
    <mergeCell ref="G252:K252"/>
    <mergeCell ref="L252:X252"/>
    <mergeCell ref="Y252:AC252"/>
    <mergeCell ref="G155:AY155"/>
    <mergeCell ref="AF86:AI86"/>
    <mergeCell ref="AJ86:AM86"/>
    <mergeCell ref="AN86:AQ86"/>
    <mergeCell ref="G90:AY90"/>
    <mergeCell ref="AB86:AE86"/>
    <mergeCell ref="AE176:AY176"/>
    <mergeCell ref="AE177:AY177"/>
    <mergeCell ref="G178:AY178"/>
    <mergeCell ref="A137:F142"/>
    <mergeCell ref="AB134:AG134"/>
    <mergeCell ref="S138:W138"/>
    <mergeCell ref="X138:Z138"/>
    <mergeCell ref="AB138:AG138"/>
    <mergeCell ref="AH138:AJ138"/>
    <mergeCell ref="L140:N140"/>
    <mergeCell ref="AH136:AJ136"/>
    <mergeCell ref="S135:W135"/>
    <mergeCell ref="AN78:AQ78"/>
    <mergeCell ref="AR78:AY78"/>
    <mergeCell ref="A79:F79"/>
    <mergeCell ref="G79:AY79"/>
    <mergeCell ref="A73:B73"/>
    <mergeCell ref="A53:F53"/>
    <mergeCell ref="G53:AY53"/>
    <mergeCell ref="Y50:AA50"/>
    <mergeCell ref="AB50:AE50"/>
    <mergeCell ref="AF50:AI50"/>
    <mergeCell ref="AJ50:AM50"/>
    <mergeCell ref="AN50:AQ50"/>
    <mergeCell ref="AR50:AY50"/>
    <mergeCell ref="Y51:AA51"/>
    <mergeCell ref="AB51:AE51"/>
    <mergeCell ref="AF51:AI51"/>
    <mergeCell ref="AJ51:AM51"/>
    <mergeCell ref="AN51:AQ51"/>
    <mergeCell ref="AR51:AY51"/>
    <mergeCell ref="Y52:AA52"/>
    <mergeCell ref="AB52:AE52"/>
    <mergeCell ref="AF52:AI52"/>
    <mergeCell ref="AJ52:AM52"/>
    <mergeCell ref="AN52:AQ52"/>
    <mergeCell ref="AR52:AY52"/>
    <mergeCell ref="G70:O71"/>
    <mergeCell ref="P70:X71"/>
    <mergeCell ref="Y70:AA70"/>
    <mergeCell ref="Y69:AA69"/>
    <mergeCell ref="AJ69:AM69"/>
    <mergeCell ref="AN69:AQ69"/>
    <mergeCell ref="AR69:AU69"/>
    <mergeCell ref="C73:F73"/>
    <mergeCell ref="G73:AY73"/>
    <mergeCell ref="A74:F78"/>
    <mergeCell ref="G74:O75"/>
    <mergeCell ref="P74:X75"/>
    <mergeCell ref="Y74:AA75"/>
    <mergeCell ref="AB74:AE75"/>
    <mergeCell ref="AF74:AI75"/>
    <mergeCell ref="AJ74:AM75"/>
    <mergeCell ref="AN74:AQ75"/>
    <mergeCell ref="AR74:AY74"/>
    <mergeCell ref="AR75:AU75"/>
    <mergeCell ref="AV75:AW75"/>
    <mergeCell ref="AX75:AY75"/>
    <mergeCell ref="G76:O78"/>
    <mergeCell ref="P76:X78"/>
    <mergeCell ref="Y76:AA76"/>
    <mergeCell ref="AB76:AE76"/>
    <mergeCell ref="AF76:AI76"/>
    <mergeCell ref="AJ76:AM76"/>
    <mergeCell ref="AN76:AQ76"/>
    <mergeCell ref="AR76:AY76"/>
    <mergeCell ref="Y77:AA77"/>
    <mergeCell ref="AB77:AE77"/>
    <mergeCell ref="AF77:AI77"/>
    <mergeCell ref="AJ77:AM77"/>
    <mergeCell ref="AN77:AQ77"/>
    <mergeCell ref="AR77:AY77"/>
    <mergeCell ref="Y78:AA78"/>
    <mergeCell ref="AB78:AE78"/>
    <mergeCell ref="AF78:AI78"/>
    <mergeCell ref="AJ78:AM78"/>
  </mergeCells>
  <phoneticPr fontId="3"/>
  <conditionalFormatting sqref="AF70:AF71">
    <cfRule type="expression" dxfId="51" priority="229">
      <formula>IF(RIGHT(TEXT(AF70,"0.#"),1)=".",FALSE,TRUE)</formula>
    </cfRule>
    <cfRule type="expression" dxfId="50" priority="230">
      <formula>IF(RIGHT(TEXT(AF70,"0.#"),1)=".",TRUE,FALSE)</formula>
    </cfRule>
  </conditionalFormatting>
  <conditionalFormatting sqref="AJ70:AJ71">
    <cfRule type="expression" dxfId="49" priority="227">
      <formula>IF(RIGHT(TEXT(AJ70,"0.#"),1)=".",FALSE,TRUE)</formula>
    </cfRule>
    <cfRule type="expression" dxfId="48" priority="228">
      <formula>IF(RIGHT(TEXT(AJ70,"0.#"),1)=".",TRUE,FALSE)</formula>
    </cfRule>
  </conditionalFormatting>
  <conditionalFormatting sqref="AN70:AN71">
    <cfRule type="expression" dxfId="47" priority="225">
      <formula>IF(RIGHT(TEXT(AN70,"0.#"),1)=".",FALSE,TRUE)</formula>
    </cfRule>
    <cfRule type="expression" dxfId="46" priority="226">
      <formula>IF(RIGHT(TEXT(AN70,"0.#"),1)=".",TRUE,FALSE)</formula>
    </cfRule>
  </conditionalFormatting>
  <conditionalFormatting sqref="AR70:AR71">
    <cfRule type="expression" dxfId="45" priority="223">
      <formula>IF(RIGHT(TEXT(AR70,"0.#"),1)=".",FALSE,TRUE)</formula>
    </cfRule>
    <cfRule type="expression" dxfId="44" priority="224">
      <formula>IF(RIGHT(TEXT(AR70,"0.#"),1)=".",TRUE,FALSE)</formula>
    </cfRule>
  </conditionalFormatting>
  <conditionalFormatting sqref="AV70:AV71">
    <cfRule type="expression" dxfId="43" priority="219">
      <formula>IF(RIGHT(TEXT(AV70,"0.#"),1)=".",FALSE,TRUE)</formula>
    </cfRule>
    <cfRule type="expression" dxfId="42" priority="220">
      <formula>IF(RIGHT(TEXT(AV70,"0.#"),1)=".",TRUE,FALSE)</formula>
    </cfRule>
  </conditionalFormatting>
  <conditionalFormatting sqref="AF44:AF45">
    <cfRule type="expression" dxfId="41" priority="49">
      <formula>IF(RIGHT(TEXT(AF44,"0.#"),1)=".",FALSE,TRUE)</formula>
    </cfRule>
    <cfRule type="expression" dxfId="40" priority="50">
      <formula>IF(RIGHT(TEXT(AF44,"0.#"),1)=".",TRUE,FALSE)</formula>
    </cfRule>
  </conditionalFormatting>
  <conditionalFormatting sqref="AJ44:AJ45">
    <cfRule type="expression" dxfId="39" priority="47">
      <formula>IF(RIGHT(TEXT(AJ44,"0.#"),1)=".",FALSE,TRUE)</formula>
    </cfRule>
    <cfRule type="expression" dxfId="38" priority="48">
      <formula>IF(RIGHT(TEXT(AJ44,"0.#"),1)=".",TRUE,FALSE)</formula>
    </cfRule>
  </conditionalFormatting>
  <conditionalFormatting sqref="AN44:AN45">
    <cfRule type="expression" dxfId="37" priority="45">
      <formula>IF(RIGHT(TEXT(AN44,"0.#"),1)=".",FALSE,TRUE)</formula>
    </cfRule>
    <cfRule type="expression" dxfId="36" priority="46">
      <formula>IF(RIGHT(TEXT(AN44,"0.#"),1)=".",TRUE,FALSE)</formula>
    </cfRule>
  </conditionalFormatting>
  <conditionalFormatting sqref="AR44:AR45">
    <cfRule type="expression" dxfId="35" priority="43">
      <formula>IF(RIGHT(TEXT(AR44,"0.#"),1)=".",FALSE,TRUE)</formula>
    </cfRule>
    <cfRule type="expression" dxfId="34" priority="44">
      <formula>IF(RIGHT(TEXT(AR44,"0.#"),1)=".",TRUE,FALSE)</formula>
    </cfRule>
  </conditionalFormatting>
  <conditionalFormatting sqref="AV44:AV45">
    <cfRule type="expression" dxfId="33" priority="41">
      <formula>IF(RIGHT(TEXT(AV44,"0.#"),1)=".",FALSE,TRUE)</formula>
    </cfRule>
    <cfRule type="expression" dxfId="32" priority="42">
      <formula>IF(RIGHT(TEXT(AV44,"0.#"),1)=".",TRUE,FALSE)</formula>
    </cfRule>
  </conditionalFormatting>
  <conditionalFormatting sqref="AF76:AF78 AJ77:AJ78">
    <cfRule type="expression" dxfId="31" priority="31">
      <formula>IF(RIGHT(TEXT(AF76,"0.#"),1)=".",FALSE,TRUE)</formula>
    </cfRule>
    <cfRule type="expression" dxfId="30" priority="32">
      <formula>IF(RIGHT(TEXT(AF76,"0.#"),1)=".",TRUE,FALSE)</formula>
    </cfRule>
  </conditionalFormatting>
  <conditionalFormatting sqref="AJ76">
    <cfRule type="expression" dxfId="29" priority="29">
      <formula>IF(RIGHT(TEXT(AJ76,"0.#"),1)=".",FALSE,TRUE)</formula>
    </cfRule>
    <cfRule type="expression" dxfId="28" priority="30">
      <formula>IF(RIGHT(TEXT(AJ76,"0.#"),1)=".",TRUE,FALSE)</formula>
    </cfRule>
  </conditionalFormatting>
  <conditionalFormatting sqref="AN76:AN78">
    <cfRule type="expression" dxfId="27" priority="27">
      <formula>IF(RIGHT(TEXT(AN76,"0.#"),1)=".",FALSE,TRUE)</formula>
    </cfRule>
    <cfRule type="expression" dxfId="26" priority="28">
      <formula>IF(RIGHT(TEXT(AN76,"0.#"),1)=".",TRUE,FALSE)</formula>
    </cfRule>
  </conditionalFormatting>
  <conditionalFormatting sqref="AR76:AR78">
    <cfRule type="expression" dxfId="25" priority="25">
      <formula>IF(RIGHT(TEXT(AR76,"0.#"),1)=".",FALSE,TRUE)</formula>
    </cfRule>
    <cfRule type="expression" dxfId="24" priority="26">
      <formula>IF(RIGHT(TEXT(AR76,"0.#"),1)=".",TRUE,FALSE)</formula>
    </cfRule>
  </conditionalFormatting>
  <conditionalFormatting sqref="AF84:AF86 AJ85:AJ86">
    <cfRule type="expression" dxfId="23" priority="23">
      <formula>IF(RIGHT(TEXT(AF84,"0.#"),1)=".",FALSE,TRUE)</formula>
    </cfRule>
    <cfRule type="expression" dxfId="22" priority="24">
      <formula>IF(RIGHT(TEXT(AF84,"0.#"),1)=".",TRUE,FALSE)</formula>
    </cfRule>
  </conditionalFormatting>
  <conditionalFormatting sqref="AJ84">
    <cfRule type="expression" dxfId="21" priority="21">
      <formula>IF(RIGHT(TEXT(AJ84,"0.#"),1)=".",FALSE,TRUE)</formula>
    </cfRule>
    <cfRule type="expression" dxfId="20" priority="22">
      <formula>IF(RIGHT(TEXT(AJ84,"0.#"),1)=".",TRUE,FALSE)</formula>
    </cfRule>
  </conditionalFormatting>
  <conditionalFormatting sqref="AN84:AN86">
    <cfRule type="expression" dxfId="19" priority="19">
      <formula>IF(RIGHT(TEXT(AN84,"0.#"),1)=".",FALSE,TRUE)</formula>
    </cfRule>
    <cfRule type="expression" dxfId="18" priority="20">
      <formula>IF(RIGHT(TEXT(AN84,"0.#"),1)=".",TRUE,FALSE)</formula>
    </cfRule>
  </conditionalFormatting>
  <conditionalFormatting sqref="AR84:AR86">
    <cfRule type="expression" dxfId="17" priority="17">
      <formula>IF(RIGHT(TEXT(AR84,"0.#"),1)=".",FALSE,TRUE)</formula>
    </cfRule>
    <cfRule type="expression" dxfId="16" priority="18">
      <formula>IF(RIGHT(TEXT(AR84,"0.#"),1)=".",TRUE,FALSE)</formula>
    </cfRule>
  </conditionalFormatting>
  <conditionalFormatting sqref="AJ59:AJ60 AF58:AF60">
    <cfRule type="expression" dxfId="15" priority="15">
      <formula>IF(RIGHT(TEXT(AF58,"0.#"),1)=".",FALSE,TRUE)</formula>
    </cfRule>
    <cfRule type="expression" dxfId="14" priority="16">
      <formula>IF(RIGHT(TEXT(AF58,"0.#"),1)=".",TRUE,FALSE)</formula>
    </cfRule>
  </conditionalFormatting>
  <conditionalFormatting sqref="AJ58">
    <cfRule type="expression" dxfId="13" priority="13">
      <formula>IF(RIGHT(TEXT(AJ58,"0.#"),1)=".",FALSE,TRUE)</formula>
    </cfRule>
    <cfRule type="expression" dxfId="12" priority="14">
      <formula>IF(RIGHT(TEXT(AJ58,"0.#"),1)=".",TRUE,FALSE)</formula>
    </cfRule>
  </conditionalFormatting>
  <conditionalFormatting sqref="AN58:AN60">
    <cfRule type="expression" dxfId="11" priority="11">
      <formula>IF(RIGHT(TEXT(AN58,"0.#"),1)=".",FALSE,TRUE)</formula>
    </cfRule>
    <cfRule type="expression" dxfId="10" priority="12">
      <formula>IF(RIGHT(TEXT(AN58,"0.#"),1)=".",TRUE,FALSE)</formula>
    </cfRule>
  </conditionalFormatting>
  <conditionalFormatting sqref="AR58:AR60">
    <cfRule type="expression" dxfId="9" priority="9">
      <formula>IF(RIGHT(TEXT(AR58,"0.#"),1)=".",FALSE,TRUE)</formula>
    </cfRule>
    <cfRule type="expression" dxfId="8" priority="10">
      <formula>IF(RIGHT(TEXT(AR58,"0.#"),1)=".",TRUE,FALSE)</formula>
    </cfRule>
  </conditionalFormatting>
  <conditionalFormatting sqref="AJ51:AJ52 AF50:AF52">
    <cfRule type="expression" dxfId="7" priority="7">
      <formula>IF(RIGHT(TEXT(AF50,"0.#"),1)=".",FALSE,TRUE)</formula>
    </cfRule>
    <cfRule type="expression" dxfId="6" priority="8">
      <formula>IF(RIGHT(TEXT(AF50,"0.#"),1)=".",TRUE,FALSE)</formula>
    </cfRule>
  </conditionalFormatting>
  <conditionalFormatting sqref="AJ50">
    <cfRule type="expression" dxfId="5" priority="5">
      <formula>IF(RIGHT(TEXT(AJ50,"0.#"),1)=".",FALSE,TRUE)</formula>
    </cfRule>
    <cfRule type="expression" dxfId="4" priority="6">
      <formula>IF(RIGHT(TEXT(AJ50,"0.#"),1)=".",TRUE,FALSE)</formula>
    </cfRule>
  </conditionalFormatting>
  <conditionalFormatting sqref="AN50:AN52">
    <cfRule type="expression" dxfId="3" priority="3">
      <formula>IF(RIGHT(TEXT(AN50,"0.#"),1)=".",FALSE,TRUE)</formula>
    </cfRule>
    <cfRule type="expression" dxfId="2" priority="4">
      <formula>IF(RIGHT(TEXT(AN50,"0.#"),1)=".",TRUE,FALSE)</formula>
    </cfRule>
  </conditionalFormatting>
  <conditionalFormatting sqref="AR50:AR52">
    <cfRule type="expression" dxfId="1" priority="1">
      <formula>IF(RIGHT(TEXT(AR50,"0.#"),1)=".",FALSE,TRUE)</formula>
    </cfRule>
    <cfRule type="expression" dxfId="0" priority="2">
      <formula>IF(RIGHT(TEXT(AR50,"0.#"),1)=".",TRUE,FALSE)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AL303:AY312 R124:U130 Y124:AA124 AE124:AG124 AE126:AG126 AK124:AM124 AK126:AM126 AK128:AM128 AQ124:AS124 AQ126:AS126 AQ128:AS128 AQ130:AS130 AW124:AY124 AW126:AY126 AW128:AY128 AW130:AY130 S132:W136 AB132:AG136 AL132:AP136 AU133:AY136 S144:W148 AB144:AG148 AL144:AP148 AU145:AY148 R149:AB149 AL278:AY285 Y248:AC256 AV235:AY245 AL272:AY272 AL275:AY275 AV259:AY267 AS25:AY26 AS21:AY22 S138:W142 AB138:AG142 AL138:AP142 AU139:AY142 R153:AB153 Y235:AC245 AV248:AY256 Y259:AC267 AL288:AY288 AL291:AY300 O94:AY112 R115:U121 Y115:AA115 AE115:AG115 AE117:AG117 AK115:AM115 AK117:AM117 AK119:AM119 AQ115:AS115 AQ117:AS117 AQ119:AS119 AQ121:AS121 AW115:AY115 AW117:AY117 AW119:AY119 AW121:AY121" xr:uid="{00000000-0002-0000-0000-000001000000}">
      <formula1>-1000000000</formula1>
      <formula2>1000000000</formula2>
    </dataValidation>
    <dataValidation type="decimal" allowBlank="1" showInputMessage="1" showErrorMessage="1" sqref="AN149 AN153" xr:uid="{00000000-0002-0000-0000-000002000000}">
      <formula1>-1E+34</formula1>
      <formula2>1E+33</formula2>
    </dataValidation>
    <dataValidation type="custom" imeMode="disabled" allowBlank="1" showInputMessage="1" showErrorMessage="1" sqref="AF70:AY71 AF44:AY45 AF58:AR60 AV49:AY49 AF50:AR52 AV75:AY75 AF76:AR78 AF84:AR86" xr:uid="{BBA7C8A1-2B27-40CA-9BD7-30C68B5D28DC}">
      <formula1>OR(ISNUMBER(AF44), AF44="-")</formula1>
    </dataValidation>
    <dataValidation imeMode="on" allowBlank="1" showInputMessage="1" showErrorMessage="1" sqref="AR48:AY48 AR74:AY74" xr:uid="{F0A8FE89-EB1D-48D3-847A-2C9AC4C4F921}"/>
    <dataValidation imeMode="disabled" allowBlank="1" showInputMessage="1" showErrorMessage="1" sqref="AR49 AR75" xr:uid="{D168251D-E158-40EE-AB68-01884C5D069C}"/>
  </dataValidations>
  <printOptions horizontalCentered="1"/>
  <pageMargins left="0.39370078740157483" right="0.39370078740157483" top="0.98425196850393704" bottom="0.98425196850393704" header="0.51181102362204722" footer="0.51181102362204722"/>
  <pageSetup paperSize="8" fitToHeight="0" orientation="portrait" r:id="rId1"/>
  <headerFooter alignWithMargins="0"/>
  <rowBreaks count="11" manualBreakCount="11">
    <brk id="20" max="50" man="1"/>
    <brk id="28" max="50" man="1"/>
    <brk id="40" max="50" man="1"/>
    <brk id="66" max="50" man="1"/>
    <brk id="92" max="50" man="1"/>
    <brk id="148" max="50" man="1"/>
    <brk id="174" max="50" man="1"/>
    <brk id="186" max="50" man="1"/>
    <brk id="232" max="50" man="1"/>
    <brk id="268" max="50" man="1"/>
    <brk id="288"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30480</xdr:rowOff>
                  </from>
                  <to>
                    <xdr:col>9</xdr:col>
                    <xdr:colOff>144780</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30480</xdr:rowOff>
                  </from>
                  <to>
                    <xdr:col>15</xdr:col>
                    <xdr:colOff>144780</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30480</xdr:rowOff>
                  </from>
                  <to>
                    <xdr:col>21</xdr:col>
                    <xdr:colOff>144780</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30480</xdr:rowOff>
                  </from>
                  <to>
                    <xdr:col>27</xdr:col>
                    <xdr:colOff>144780</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30480</xdr:rowOff>
                  </from>
                  <to>
                    <xdr:col>33</xdr:col>
                    <xdr:colOff>144780</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30480</xdr:rowOff>
                  </from>
                  <to>
                    <xdr:col>9</xdr:col>
                    <xdr:colOff>144780</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30480</xdr:rowOff>
                  </from>
                  <to>
                    <xdr:col>13</xdr:col>
                    <xdr:colOff>144780</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30480</xdr:rowOff>
                  </from>
                  <to>
                    <xdr:col>18</xdr:col>
                    <xdr:colOff>144780</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30480</xdr:rowOff>
                  </from>
                  <to>
                    <xdr:col>25</xdr:col>
                    <xdr:colOff>144780</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30480</xdr:rowOff>
                  </from>
                  <to>
                    <xdr:col>29</xdr:col>
                    <xdr:colOff>144780</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30480</xdr:rowOff>
                  </from>
                  <to>
                    <xdr:col>34</xdr:col>
                    <xdr:colOff>144780</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30480</xdr:rowOff>
                  </from>
                  <to>
                    <xdr:col>38</xdr:col>
                    <xdr:colOff>144780</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30480</xdr:rowOff>
                  </from>
                  <to>
                    <xdr:col>43</xdr:col>
                    <xdr:colOff>144780</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7620</xdr:colOff>
                    <xdr:row>15</xdr:row>
                    <xdr:rowOff>30480</xdr:rowOff>
                  </from>
                  <to>
                    <xdr:col>15</xdr:col>
                    <xdr:colOff>152400</xdr:colOff>
                    <xdr:row>16</xdr:row>
                    <xdr:rowOff>30480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7620</xdr:colOff>
                    <xdr:row>16</xdr:row>
                    <xdr:rowOff>30480</xdr:rowOff>
                  </from>
                  <to>
                    <xdr:col>15</xdr:col>
                    <xdr:colOff>152400</xdr:colOff>
                    <xdr:row>17</xdr:row>
                    <xdr:rowOff>30480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7620</xdr:colOff>
                    <xdr:row>16</xdr:row>
                    <xdr:rowOff>30480</xdr:rowOff>
                  </from>
                  <to>
                    <xdr:col>15</xdr:col>
                    <xdr:colOff>152400</xdr:colOff>
                    <xdr:row>17</xdr:row>
                    <xdr:rowOff>30480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7620</xdr:colOff>
                    <xdr:row>18</xdr:row>
                    <xdr:rowOff>30480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7620</xdr:colOff>
                    <xdr:row>18</xdr:row>
                    <xdr:rowOff>30480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7620</xdr:colOff>
                    <xdr:row>18</xdr:row>
                    <xdr:rowOff>30480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7620</xdr:colOff>
                    <xdr:row>18</xdr:row>
                    <xdr:rowOff>30480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7620</xdr:colOff>
                    <xdr:row>15</xdr:row>
                    <xdr:rowOff>30480</xdr:rowOff>
                  </from>
                  <to>
                    <xdr:col>15</xdr:col>
                    <xdr:colOff>152400</xdr:colOff>
                    <xdr:row>16</xdr:row>
                    <xdr:rowOff>30480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7620</xdr:colOff>
                    <xdr:row>15</xdr:row>
                    <xdr:rowOff>30480</xdr:rowOff>
                  </from>
                  <to>
                    <xdr:col>15</xdr:col>
                    <xdr:colOff>152400</xdr:colOff>
                    <xdr:row>16</xdr:row>
                    <xdr:rowOff>30480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7620</xdr:colOff>
                    <xdr:row>16</xdr:row>
                    <xdr:rowOff>30480</xdr:rowOff>
                  </from>
                  <to>
                    <xdr:col>15</xdr:col>
                    <xdr:colOff>152400</xdr:colOff>
                    <xdr:row>17</xdr:row>
                    <xdr:rowOff>30480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7620</xdr:colOff>
                    <xdr:row>16</xdr:row>
                    <xdr:rowOff>30480</xdr:rowOff>
                  </from>
                  <to>
                    <xdr:col>15</xdr:col>
                    <xdr:colOff>152400</xdr:colOff>
                    <xdr:row>17</xdr:row>
                    <xdr:rowOff>30480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7620</xdr:colOff>
                    <xdr:row>16</xdr:row>
                    <xdr:rowOff>30480</xdr:rowOff>
                  </from>
                  <to>
                    <xdr:col>15</xdr:col>
                    <xdr:colOff>152400</xdr:colOff>
                    <xdr:row>17</xdr:row>
                    <xdr:rowOff>30480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7620</xdr:colOff>
                    <xdr:row>17</xdr:row>
                    <xdr:rowOff>30480</xdr:rowOff>
                  </from>
                  <to>
                    <xdr:col>15</xdr:col>
                    <xdr:colOff>152400</xdr:colOff>
                    <xdr:row>18</xdr:row>
                    <xdr:rowOff>30480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7620</xdr:colOff>
                    <xdr:row>18</xdr:row>
                    <xdr:rowOff>30480</xdr:rowOff>
                  </from>
                  <to>
                    <xdr:col>15</xdr:col>
                    <xdr:colOff>152400</xdr:colOff>
                    <xdr:row>18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errorStyle="warning" allowBlank="1" showInputMessage="1" showErrorMessage="1" xr:uid="{00000000-0002-0000-0000-000006000000}">
          <x14:formula1>
            <xm:f>入力規則等!$B$2:$B$9</xm:f>
          </x14:formula1>
          <xm:sqref>AE21:AK21 AE25:AK25</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O27:V27 O23:V23</xm:sqref>
        </x14:dataValidation>
        <x14:dataValidation type="list" allowBlank="1" showInputMessage="1" showErrorMessage="1" xr:uid="{00000000-0002-0000-0000-000009000000}">
          <x14:formula1>
            <xm:f>入力規則等!$E$2:$E$3</xm:f>
          </x14:formula1>
          <xm:sqref>AS27:AY27 AS23:AY23</xm:sqref>
        </x14:dataValidation>
        <x14:dataValidation type="list" allowBlank="1" showInputMessage="1" showErrorMessage="1" xr:uid="{00000000-0002-0000-0000-00000B000000}">
          <x14:formula1>
            <xm:f>入力規則等!$F$2:$F$3</xm:f>
          </x14:formula1>
          <xm:sqref>U163:W167</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C20" sqref="C20"/>
    </sheetView>
  </sheetViews>
  <sheetFormatPr defaultRowHeight="13.2" x14ac:dyDescent="0.2"/>
  <cols>
    <col min="1" max="6" width="17.109375" customWidth="1"/>
    <col min="8" max="8" width="46.6640625" bestFit="1" customWidth="1"/>
  </cols>
  <sheetData>
    <row r="1" spans="1:8" x14ac:dyDescent="0.2">
      <c r="A1" s="2" t="s">
        <v>370</v>
      </c>
      <c r="B1" s="2" t="s">
        <v>371</v>
      </c>
      <c r="C1" s="2" t="s">
        <v>372</v>
      </c>
      <c r="D1" s="2" t="s">
        <v>59</v>
      </c>
      <c r="E1" s="2" t="s">
        <v>373</v>
      </c>
      <c r="F1" s="7" t="s">
        <v>374</v>
      </c>
      <c r="G1" s="8" t="s">
        <v>375</v>
      </c>
      <c r="H1" s="2" t="s">
        <v>376</v>
      </c>
    </row>
    <row r="2" spans="1:8" x14ac:dyDescent="0.2">
      <c r="A2" s="1" t="s">
        <v>377</v>
      </c>
      <c r="B2" s="4" t="s">
        <v>378</v>
      </c>
      <c r="C2" s="1" t="s">
        <v>58</v>
      </c>
      <c r="D2" s="1" t="s">
        <v>60</v>
      </c>
      <c r="E2" s="1" t="s">
        <v>64</v>
      </c>
      <c r="F2" s="1" t="s">
        <v>64</v>
      </c>
      <c r="G2" s="4" t="s">
        <v>379</v>
      </c>
      <c r="H2" s="9" t="s">
        <v>380</v>
      </c>
    </row>
    <row r="3" spans="1:8" x14ac:dyDescent="0.2">
      <c r="A3" s="1" t="s">
        <v>381</v>
      </c>
      <c r="B3" s="4" t="s">
        <v>55</v>
      </c>
      <c r="C3" s="1" t="s">
        <v>382</v>
      </c>
      <c r="D3" s="1" t="s">
        <v>383</v>
      </c>
      <c r="E3" s="1" t="s">
        <v>221</v>
      </c>
      <c r="F3" s="1" t="s">
        <v>221</v>
      </c>
      <c r="H3" s="1" t="s">
        <v>384</v>
      </c>
    </row>
    <row r="4" spans="1:8" x14ac:dyDescent="0.2">
      <c r="A4" s="1" t="s">
        <v>385</v>
      </c>
      <c r="B4" s="4" t="s">
        <v>386</v>
      </c>
      <c r="C4" s="4" t="s">
        <v>387</v>
      </c>
      <c r="D4" s="5"/>
      <c r="H4" s="1" t="s">
        <v>388</v>
      </c>
    </row>
    <row r="5" spans="1:8" x14ac:dyDescent="0.2">
      <c r="A5" s="1" t="s">
        <v>389</v>
      </c>
      <c r="B5" s="4" t="s">
        <v>390</v>
      </c>
      <c r="C5" s="4" t="s">
        <v>391</v>
      </c>
      <c r="D5" s="6"/>
      <c r="H5" s="1" t="s">
        <v>392</v>
      </c>
    </row>
    <row r="6" spans="1:8" x14ac:dyDescent="0.2">
      <c r="A6" s="1" t="s">
        <v>393</v>
      </c>
      <c r="B6" s="4" t="s">
        <v>394</v>
      </c>
      <c r="C6" s="4" t="s">
        <v>395</v>
      </c>
      <c r="D6" s="6"/>
      <c r="H6" s="1" t="s">
        <v>396</v>
      </c>
    </row>
    <row r="7" spans="1:8" x14ac:dyDescent="0.2">
      <c r="A7" s="1" t="s">
        <v>397</v>
      </c>
      <c r="B7" s="4" t="s">
        <v>398</v>
      </c>
      <c r="C7" s="4" t="s">
        <v>399</v>
      </c>
      <c r="D7" s="6"/>
    </row>
    <row r="8" spans="1:8" x14ac:dyDescent="0.2">
      <c r="A8" s="1" t="s">
        <v>400</v>
      </c>
      <c r="B8" s="4" t="s">
        <v>401</v>
      </c>
      <c r="C8" s="4" t="s">
        <v>73</v>
      </c>
      <c r="D8" s="6"/>
    </row>
    <row r="9" spans="1:8" x14ac:dyDescent="0.2">
      <c r="A9" s="1" t="s">
        <v>402</v>
      </c>
      <c r="B9" s="4" t="s">
        <v>150</v>
      </c>
      <c r="C9" s="4" t="s">
        <v>403</v>
      </c>
      <c r="D9" s="6"/>
    </row>
    <row r="10" spans="1:8" x14ac:dyDescent="0.2">
      <c r="A10" s="1" t="s">
        <v>404</v>
      </c>
      <c r="B10" s="3"/>
      <c r="C10" s="4" t="s">
        <v>405</v>
      </c>
      <c r="D10" s="6"/>
    </row>
    <row r="11" spans="1:8" x14ac:dyDescent="0.2">
      <c r="A11" s="1" t="s">
        <v>406</v>
      </c>
      <c r="B11" s="3"/>
      <c r="C11" s="4" t="s">
        <v>407</v>
      </c>
      <c r="D11" s="6"/>
    </row>
    <row r="12" spans="1:8" x14ac:dyDescent="0.2">
      <c r="A12" s="1" t="s">
        <v>408</v>
      </c>
      <c r="B12" s="3"/>
      <c r="C12" s="4" t="s">
        <v>409</v>
      </c>
      <c r="D12" s="6"/>
    </row>
    <row r="13" spans="1:8" x14ac:dyDescent="0.2">
      <c r="A13" s="1" t="s">
        <v>410</v>
      </c>
      <c r="B13" s="3"/>
      <c r="C13" s="4" t="s">
        <v>411</v>
      </c>
      <c r="D13" s="6"/>
    </row>
    <row r="14" spans="1:8" x14ac:dyDescent="0.2">
      <c r="A14" s="1" t="s">
        <v>412</v>
      </c>
      <c r="B14" s="3"/>
      <c r="C14" s="4" t="s">
        <v>413</v>
      </c>
      <c r="D14" s="6"/>
    </row>
    <row r="15" spans="1:8" x14ac:dyDescent="0.2">
      <c r="A15" s="1" t="s">
        <v>414</v>
      </c>
      <c r="B15" s="3"/>
      <c r="C15" s="4" t="s">
        <v>415</v>
      </c>
      <c r="D15" s="6"/>
    </row>
    <row r="16" spans="1:8" x14ac:dyDescent="0.2">
      <c r="A16" s="1" t="s">
        <v>416</v>
      </c>
      <c r="B16" s="3"/>
    </row>
    <row r="17" spans="1:2" x14ac:dyDescent="0.2">
      <c r="A17" s="1" t="s">
        <v>417</v>
      </c>
      <c r="B17" s="3"/>
    </row>
    <row r="18" spans="1:2" x14ac:dyDescent="0.2">
      <c r="A18" s="1" t="s">
        <v>418</v>
      </c>
      <c r="B18" s="3"/>
    </row>
    <row r="19" spans="1:2" x14ac:dyDescent="0.2">
      <c r="A19" s="1" t="s">
        <v>419</v>
      </c>
      <c r="B19" s="3"/>
    </row>
    <row r="20" spans="1:2" x14ac:dyDescent="0.2">
      <c r="A20" s="1" t="s">
        <v>420</v>
      </c>
      <c r="B20" s="3"/>
    </row>
    <row r="21" spans="1:2" x14ac:dyDescent="0.2">
      <c r="A21" s="1" t="s">
        <v>421</v>
      </c>
      <c r="B21" s="3"/>
    </row>
    <row r="22" spans="1:2" x14ac:dyDescent="0.2">
      <c r="A22" s="1" t="s">
        <v>422</v>
      </c>
      <c r="B22" s="3"/>
    </row>
    <row r="23" spans="1:2" x14ac:dyDescent="0.2">
      <c r="A23" s="1" t="s">
        <v>423</v>
      </c>
      <c r="B23" s="3"/>
    </row>
    <row r="24" spans="1:2" x14ac:dyDescent="0.2">
      <c r="A24" s="1" t="s">
        <v>424</v>
      </c>
      <c r="B24" s="3"/>
    </row>
    <row r="25" spans="1:2" x14ac:dyDescent="0.2">
      <c r="A25" s="1" t="s">
        <v>425</v>
      </c>
      <c r="B25" s="3"/>
    </row>
    <row r="26" spans="1:2" x14ac:dyDescent="0.2">
      <c r="A26" s="1" t="s">
        <v>426</v>
      </c>
      <c r="B26" s="3"/>
    </row>
    <row r="27" spans="1:2" x14ac:dyDescent="0.2">
      <c r="A27" s="1" t="s">
        <v>427</v>
      </c>
      <c r="B27" s="3"/>
    </row>
    <row r="28" spans="1:2" x14ac:dyDescent="0.2">
      <c r="A28" s="1" t="s">
        <v>428</v>
      </c>
      <c r="B28" s="3"/>
    </row>
    <row r="29" spans="1:2" x14ac:dyDescent="0.2">
      <c r="A29" s="1" t="s">
        <v>429</v>
      </c>
      <c r="B29" s="3"/>
    </row>
    <row r="30" spans="1:2" x14ac:dyDescent="0.2">
      <c r="A30" s="1" t="s">
        <v>430</v>
      </c>
      <c r="B30" s="3"/>
    </row>
    <row r="31" spans="1:2" x14ac:dyDescent="0.2">
      <c r="A31" s="1" t="s">
        <v>431</v>
      </c>
      <c r="B31" s="3"/>
    </row>
    <row r="32" spans="1:2" x14ac:dyDescent="0.2">
      <c r="A32" s="1" t="s">
        <v>432</v>
      </c>
      <c r="B32" s="3"/>
    </row>
    <row r="33" spans="1:2" x14ac:dyDescent="0.2">
      <c r="A33" s="1" t="s">
        <v>433</v>
      </c>
      <c r="B33" s="3"/>
    </row>
    <row r="34" spans="1:2" x14ac:dyDescent="0.2">
      <c r="A34" s="1" t="s">
        <v>434</v>
      </c>
      <c r="B34" s="3"/>
    </row>
    <row r="35" spans="1:2" x14ac:dyDescent="0.2">
      <c r="A35" s="1" t="s">
        <v>435</v>
      </c>
      <c r="B35" s="3"/>
    </row>
    <row r="36" spans="1:2" x14ac:dyDescent="0.2">
      <c r="A36" s="1" t="s">
        <v>436</v>
      </c>
      <c r="B36" s="3"/>
    </row>
    <row r="37" spans="1:2" x14ac:dyDescent="0.2">
      <c r="A37" s="1" t="s">
        <v>437</v>
      </c>
      <c r="B37" s="3"/>
    </row>
    <row r="38" spans="1:2" x14ac:dyDescent="0.2">
      <c r="A38" s="1" t="s">
        <v>438</v>
      </c>
      <c r="B38" s="3"/>
    </row>
    <row r="39" spans="1:2" x14ac:dyDescent="0.2">
      <c r="A39" s="1" t="s">
        <v>439</v>
      </c>
      <c r="B39" s="3"/>
    </row>
    <row r="40" spans="1:2" x14ac:dyDescent="0.2">
      <c r="A40" s="1" t="s">
        <v>440</v>
      </c>
      <c r="B40" s="3"/>
    </row>
    <row r="41" spans="1:2" x14ac:dyDescent="0.2">
      <c r="A41" s="1" t="s">
        <v>441</v>
      </c>
      <c r="B41" s="3"/>
    </row>
    <row r="42" spans="1:2" x14ac:dyDescent="0.2">
      <c r="A42" s="1" t="s">
        <v>442</v>
      </c>
      <c r="B42" s="3"/>
    </row>
    <row r="43" spans="1:2" x14ac:dyDescent="0.2">
      <c r="A43" s="1" t="s">
        <v>443</v>
      </c>
      <c r="B43" s="3"/>
    </row>
    <row r="44" spans="1:2" x14ac:dyDescent="0.2">
      <c r="A44" s="1" t="s">
        <v>444</v>
      </c>
      <c r="B44" s="3"/>
    </row>
    <row r="45" spans="1:2" x14ac:dyDescent="0.2">
      <c r="A45" s="1" t="s">
        <v>445</v>
      </c>
      <c r="B45" s="3"/>
    </row>
    <row r="46" spans="1:2" x14ac:dyDescent="0.2">
      <c r="A46" s="1" t="s">
        <v>446</v>
      </c>
      <c r="B46" s="3"/>
    </row>
    <row r="47" spans="1:2" x14ac:dyDescent="0.2">
      <c r="A47" s="1" t="s">
        <v>447</v>
      </c>
      <c r="B47" s="3"/>
    </row>
    <row r="48" spans="1:2" x14ac:dyDescent="0.2">
      <c r="A48" s="1" t="s">
        <v>448</v>
      </c>
      <c r="B48" s="3"/>
    </row>
    <row r="49" spans="1:2" x14ac:dyDescent="0.2">
      <c r="A49" s="1" t="s">
        <v>449</v>
      </c>
      <c r="B49" s="3"/>
    </row>
    <row r="50" spans="1:2" x14ac:dyDescent="0.2">
      <c r="A50" s="1" t="s">
        <v>450</v>
      </c>
      <c r="B50" s="3"/>
    </row>
    <row r="51" spans="1:2" x14ac:dyDescent="0.2">
      <c r="A51" s="1" t="s">
        <v>451</v>
      </c>
      <c r="B51" s="3"/>
    </row>
    <row r="52" spans="1:2" x14ac:dyDescent="0.2">
      <c r="A52" s="1" t="s">
        <v>452</v>
      </c>
      <c r="B52" s="3"/>
    </row>
    <row r="53" spans="1:2" x14ac:dyDescent="0.2">
      <c r="A53" s="1" t="s">
        <v>453</v>
      </c>
      <c r="B53" s="3"/>
    </row>
    <row r="54" spans="1:2" x14ac:dyDescent="0.2">
      <c r="A54" s="1" t="s">
        <v>454</v>
      </c>
      <c r="B54" s="3"/>
    </row>
    <row r="55" spans="1:2" x14ac:dyDescent="0.2">
      <c r="A55" s="1" t="s">
        <v>455</v>
      </c>
      <c r="B55" s="3"/>
    </row>
    <row r="56" spans="1:2" x14ac:dyDescent="0.2">
      <c r="A56" s="1" t="s">
        <v>456</v>
      </c>
      <c r="B56" s="3"/>
    </row>
    <row r="57" spans="1:2" x14ac:dyDescent="0.2">
      <c r="A57" s="1" t="s">
        <v>457</v>
      </c>
      <c r="B57" s="3"/>
    </row>
    <row r="58" spans="1:2" x14ac:dyDescent="0.2">
      <c r="A58" s="1" t="s">
        <v>458</v>
      </c>
      <c r="B58" s="3"/>
    </row>
    <row r="59" spans="1:2" x14ac:dyDescent="0.2">
      <c r="A59" s="1" t="s">
        <v>67</v>
      </c>
      <c r="B59" s="3"/>
    </row>
    <row r="60" spans="1:2" x14ac:dyDescent="0.2">
      <c r="A60" s="1" t="s">
        <v>459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1923be8-99dd-4baf-9eec-97c540488ea5" xsi:nil="true"/>
    <_status xmlns="FBA1376E-82DB-4D6C-B33A-D646C0617999">作成中</_status>
    <_category xmlns="FBA1376E-82DB-4D6C-B33A-D646C06179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992A0713645B48A5F923DF0EF3D464" ma:contentTypeVersion="33" ma:contentTypeDescription="新しいドキュメントを作成します。" ma:contentTypeScope="" ma:versionID="a3518f9dafa9af384ee0522ba062a0dc">
  <xsd:schema xmlns:xsd="http://www.w3.org/2001/XMLSchema" xmlns:xs="http://www.w3.org/2001/XMLSchema" xmlns:p="http://schemas.microsoft.com/office/2006/metadata/properties" xmlns:ns2="FBA1376E-82DB-4D6C-B33A-D646C0617999" xmlns:ns3="2d5f1945-286f-4658-a685-0dc25831e22f" xmlns:ns4="71923be8-99dd-4baf-9eec-97c540488ea5" targetNamespace="http://schemas.microsoft.com/office/2006/metadata/properties" ma:root="true" ma:fieldsID="34eecd3e850cee91e805ee16d17647fa" ns2:_="" ns3:_="" ns4:_="">
    <xsd:import namespace="FBA1376E-82DB-4D6C-B33A-D646C0617999"/>
    <xsd:import namespace="2d5f1945-286f-4658-a685-0dc25831e22f"/>
    <xsd:import namespace="71923be8-99dd-4baf-9eec-97c540488ea5"/>
    <xsd:element name="properties">
      <xsd:complexType>
        <xsd:sequence>
          <xsd:element name="documentManagement">
            <xsd:complexType>
              <xsd:all>
                <xsd:element ref="ns2:_category" minOccurs="0"/>
                <xsd:element ref="ns2:_status"/>
                <xsd:element ref="ns3:SharedWithUsers" minOccurs="0"/>
                <xsd:element ref="ns4:MediaServiceMetadata" minOccurs="0"/>
                <xsd:element ref="ns4:MediaServiceFastMetadata" minOccurs="0"/>
                <xsd:element ref="ns3:SharedWithDetails" minOccurs="0"/>
                <xsd:element ref="ns4:MediaServiceAutoKeyPoints" minOccurs="0"/>
                <xsd:element ref="ns4:MediaServiceKeyPoints" minOccurs="0"/>
                <xsd:element ref="ns4:MediaServiceDateTaken" minOccurs="0"/>
                <xsd:element ref="ns4:MediaLengthInSeconds" minOccurs="0"/>
                <xsd:element ref="ns4:_Flow_SignoffStatus" minOccurs="0"/>
                <xsd:element ref="ns4:MediaServiceObjectDetectorVersions" minOccurs="0"/>
                <xsd:element ref="ns4:MediaServiceSearchPropertie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1376E-82DB-4D6C-B33A-D646C0617999" elementFormDefault="qualified">
    <xsd:import namespace="http://schemas.microsoft.com/office/2006/documentManagement/types"/>
    <xsd:import namespace="http://schemas.microsoft.com/office/infopath/2007/PartnerControls"/>
    <xsd:element name="_category" ma:index="8" nillable="true" ma:displayName="カテゴリ" ma:format="Dropdown" ma:indexed="true" ma:internalName="_category">
      <xsd:simpleType>
        <xsd:restriction base="dms:Choice">
          <xsd:enumeration value="発注案件"/>
          <xsd:enumeration value="国会対応関連"/>
          <xsd:enumeration value="予算要求関連"/>
          <xsd:enumeration value="予算執行関連"/>
          <xsd:enumeration value="機構定員関連"/>
          <xsd:enumeration value="税制改正関連"/>
          <xsd:enumeration value="業務改善関連"/>
          <xsd:enumeration value="法令改正関連"/>
          <xsd:enumeration value="業界対応関連"/>
          <xsd:enumeration value="国際関連"/>
          <xsd:enumeration value="防災関連"/>
          <xsd:enumeration value="その他"/>
        </xsd:restriction>
      </xsd:simpleType>
    </xsd:element>
    <xsd:element name="_status" ma:index="9" ma:displayName="作成状況" ma:default="作成中" ma:format="Dropdown" ma:internalName="_status">
      <xsd:simpleType>
        <xsd:union memberTypes="dms:Text">
          <xsd:simpleType>
            <xsd:restriction base="dms:Choice">
              <xsd:enumeration value="作成中"/>
              <xsd:enumeration value="ドラフト"/>
              <xsd:enumeration value="完成版"/>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d5f1945-286f-4658-a685-0dc25831e22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923be8-99dd-4baf-9eec-97c540488ea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Flow_SignoffStatus" ma:index="18" nillable="true" ma:displayName="承認の状態" ma:internalName="_x627f__x8a8d__x306e__x72b6__x614b_">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58E96-F390-4B63-92F5-62F3D1819D63}">
  <ds:schemaRefs>
    <ds:schemaRef ds:uri="http://purl.org/dc/elements/1.1/"/>
    <ds:schemaRef ds:uri="http://schemas.microsoft.com/office/infopath/2007/PartnerControls"/>
    <ds:schemaRef ds:uri="http://schemas.microsoft.com/office/2006/documentManagement/types"/>
    <ds:schemaRef ds:uri="71923be8-99dd-4baf-9eec-97c540488ea5"/>
    <ds:schemaRef ds:uri="2d5f1945-286f-4658-a685-0dc25831e22f"/>
    <ds:schemaRef ds:uri="FBA1376E-82DB-4D6C-B33A-D646C0617999"/>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D9F5160-6FDC-4286-9590-62387A841F40}">
  <ds:schemaRefs>
    <ds:schemaRef ds:uri="http://schemas.microsoft.com/sharepoint/v3/contenttype/forms"/>
  </ds:schemaRefs>
</ds:datastoreItem>
</file>

<file path=customXml/itemProps3.xml><?xml version="1.0" encoding="utf-8"?>
<ds:datastoreItem xmlns:ds="http://schemas.openxmlformats.org/officeDocument/2006/customXml" ds:itemID="{68B360A4-AF39-4887-8258-C75DE843A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1376E-82DB-4D6C-B33A-D646C0617999"/>
    <ds:schemaRef ds:uri="2d5f1945-286f-4658-a685-0dc25831e22f"/>
    <ds:schemaRef ds:uri="71923be8-99dd-4baf-9eec-97c540488e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2023-09-28T04:47:22Z</dcterms:created>
  <dcterms:modified xsi:type="dcterms:W3CDTF">2024-04-22T06:09:53Z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0x010100C2992A0713645B48A5F923DF0EF3D464</vt:lpwstr>
  </property>
  <property fmtid="{D5CDD505-2E9C-101B-9397-08002B2CF9AE}" pid="3" name="MediaServiceImageTags">
    <vt:lpwstr/>
  </property>
</Properties>
</file>