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20730" windowHeight="91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6C526379_FB9B_42A4_A4A5_FE5A82C08D2B_.wvu.Cols" localSheetId="1" hidden="1">入力規則等!$C:$D,入力規則等!$H:$I,入力規則等!$M:$N,入力規則等!$R:$S</definedName>
    <definedName name="Z_6C526379_FB9B_42A4_A4A5_FE5A82C08D2B_.wvu.FilterData" localSheetId="4" hidden="1">別紙3!$AP$1:$AP$1320</definedName>
    <definedName name="Z_6C526379_FB9B_42A4_A4A5_FE5A82C08D2B_.wvu.PrintArea" localSheetId="0" hidden="1">行政事業レビューシート!$A$1:$AX$1132</definedName>
    <definedName name="Z_6C526379_FB9B_42A4_A4A5_FE5A82C08D2B_.wvu.Rows" localSheetId="0" hidden="1">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definedName>
    <definedName name="Z_D6B200D7_785E_43F8_98B2_A1A66175F9CF_.wvu.Cols" localSheetId="1" hidden="1">入力規則等!$C:$D,入力規則等!$H:$I,入力規則等!$M:$N,入力規則等!$R:$S</definedName>
    <definedName name="Z_D6B200D7_785E_43F8_98B2_A1A66175F9CF_.wvu.FilterData" localSheetId="4" hidden="1">別紙3!$AP$1:$AP$1320</definedName>
    <definedName name="Z_D6B200D7_785E_43F8_98B2_A1A66175F9CF_.wvu.PrintArea" localSheetId="0" hidden="1">行政事業レビューシート!$A$1:$AX$1132</definedName>
    <definedName name="Z_D6B200D7_785E_43F8_98B2_A1A66175F9CF_.wvu.Rows" localSheetId="0" hidden="1">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$720:$725,行政事業レビューシート!$758:$778,行政事業レビューシート!$784:$791,行政事業レビューシート!$793:$832,行政事業レビューシート!$839:$1132</definedName>
  </definedNames>
  <calcPr calcId="162913"/>
  <customWorkbookViews>
    <customWorkbookView name="長鶴　拓真 - 個人用ビュー" guid="{6C526379-FB9B-42A4-A4A5-FE5A82C08D2B}" mergeInterval="0" personalView="1" maximized="1" xWindow="-8" yWindow="-8" windowWidth="1382" windowHeight="744" activeSheetId="1"/>
    <customWorkbookView name="Windows ユーザー - 個人用ビュー" guid="{D6B200D7-785E-43F8-98B2-A1A66175F9CF}" mergeInterval="0" personalView="1" maximized="1" xWindow="3229" yWindow="-11" windowWidth="2902" windowHeight="1582" activeSheetId="1"/>
  </customWorkbookViews>
</workbook>
</file>

<file path=xl/calcChain.xml><?xml version="1.0" encoding="utf-8"?>
<calcChain xmlns="http://schemas.openxmlformats.org/spreadsheetml/2006/main">
  <c r="AE116" i="1" l="1"/>
  <c r="AQ116" i="1"/>
  <c r="AI116" i="1"/>
  <c r="AM116" i="1"/>
  <c r="AM34" i="1"/>
  <c r="D12" i="2" l="1"/>
  <c r="C12" i="2"/>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comments1.xml><?xml version="1.0" encoding="utf-8"?>
<comments xmlns="http://schemas.openxmlformats.org/spreadsheetml/2006/main">
  <authors>
    <author>経済産業省　産業資金課</author>
  </authors>
  <commentList>
    <comment ref="G7" authorId="0" guid="{FB84D9C4-BAA6-461B-B184-567D11808A39}" shapeId="0">
      <text>
        <r>
          <rPr>
            <b/>
            <sz val="9"/>
            <color indexed="81"/>
            <rFont val="MS P ゴシック"/>
            <family val="3"/>
            <charset val="128"/>
          </rPr>
          <t>情産課の条文追加</t>
        </r>
        <r>
          <rPr>
            <sz val="9"/>
            <color indexed="81"/>
            <rFont val="MS P ゴシック"/>
            <family val="3"/>
            <charset val="128"/>
          </rPr>
          <t xml:space="preserve">
</t>
        </r>
      </text>
    </comment>
  </commentList>
</comments>
</file>

<file path=xl/sharedStrings.xml><?xml version="1.0" encoding="utf-8"?>
<sst xmlns="http://schemas.openxmlformats.org/spreadsheetml/2006/main" count="2889" uniqueCount="629">
  <si>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</si>
  <si>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</si>
  <si>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</si>
  <si>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</si>
  <si>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</si>
  <si>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</si>
  <si>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</si>
  <si>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</si>
  <si>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</si>
  <si>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</si>
  <si>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</si>
  <si>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</si>
  <si>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</si>
  <si>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</si>
  <si>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</si>
  <si>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</si>
  <si>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</si>
  <si>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</si>
  <si>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</si>
  <si>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</si>
  <si>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</si>
  <si>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</si>
  <si>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</si>
  <si>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</si>
  <si>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</si>
  <si>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</si>
  <si>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</si>
  <si>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</si>
  <si>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</si>
  <si>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</si>
  <si>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</si>
  <si>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</si>
  <si>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</si>
  <si>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</si>
  <si>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</si>
  <si>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</si>
  <si>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</si>
  <si>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</si>
  <si>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</si>
  <si>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</si>
  <si>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</si>
  <si>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</si>
  <si>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</si>
  <si>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</si>
  <si>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</si>
  <si>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</si>
  <si>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</si>
  <si>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</si>
  <si>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</si>
  <si>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</si>
  <si>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</si>
  <si>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</si>
  <si>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</si>
  <si>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</si>
  <si>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</si>
  <si>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</si>
  <si>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</si>
  <si>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</si>
  <si>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</si>
  <si>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</si>
  <si>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</si>
  <si>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</si>
  <si>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</si>
  <si>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</si>
  <si>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</si>
  <si>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</si>
  <si>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</si>
  <si>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</si>
  <si>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</si>
  <si>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</si>
  <si>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</si>
  <si>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</si>
  <si>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</si>
  <si>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</si>
  <si>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</si>
  <si>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</si>
  <si>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</si>
  <si>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</si>
  <si>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</si>
  <si>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</si>
  <si>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</si>
  <si>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</si>
  <si>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</si>
  <si>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</si>
  <si>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</si>
  <si>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</si>
  <si>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</si>
  <si>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</si>
  <si>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</si>
  <si>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</si>
  <si>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</si>
  <si>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</si>
  <si>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</si>
  <si>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</si>
  <si>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</si>
  <si>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</si>
  <si>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</si>
  <si>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</si>
  <si>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</si>
  <si>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</si>
  <si>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</si>
  <si>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</si>
  <si>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</si>
  <si>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</si>
  <si>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</si>
  <si>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</si>
  <si>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</si>
  <si>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</si>
  <si>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</si>
  <si>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</si>
  <si>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</si>
  <si>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</si>
  <si>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</si>
  <si>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</si>
  <si>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</si>
  <si>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</si>
  <si>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</si>
  <si>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</si>
  <si>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</si>
  <si>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</si>
  <si>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</si>
  <si>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</si>
  <si>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</si>
  <si>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</si>
  <si>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</si>
  <si>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</si>
  <si>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</si>
  <si>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</si>
  <si>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</si>
  <si>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</si>
  <si>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</si>
  <si>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</si>
  <si>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</si>
  <si>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</si>
  <si>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</si>
  <si>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</si>
  <si>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</si>
  <si>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</si>
  <si>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</si>
  <si>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</si>
  <si>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</si>
  <si>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</si>
  <si>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</si>
  <si>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</si>
  <si>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</si>
  <si>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</si>
  <si>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</si>
  <si>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</si>
  <si>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</si>
  <si>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</si>
  <si>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</si>
  <si>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</si>
  <si>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</si>
  <si>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</si>
  <si>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</si>
  <si>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</si>
  <si>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</si>
  <si>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</si>
  <si>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</si>
  <si>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</si>
  <si>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</si>
  <si>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</si>
  <si>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</si>
  <si>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</si>
  <si>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</si>
  <si>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</si>
  <si>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</si>
  <si>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</si>
  <si>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</si>
  <si>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</si>
  <si>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</si>
  <si>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</si>
  <si>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</si>
  <si>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</si>
  <si>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</si>
  <si>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</si>
  <si>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</si>
  <si>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</si>
  <si>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</si>
  <si>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</si>
  <si>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</si>
  <si>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</si>
  <si>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</si>
  <si>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</si>
  <si>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</si>
  <si>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</si>
  <si>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</si>
  <si>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</si>
  <si>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</si>
  <si>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</si>
  <si>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</si>
  <si>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</si>
  <si>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</si>
  <si>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</si>
  <si>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</si>
  <si>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</si>
  <si>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</si>
  <si>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</si>
  <si>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</si>
  <si>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</si>
  <si>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</si>
  <si>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</si>
  <si>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</si>
  <si>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</si>
  <si>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</si>
  <si>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</si>
  <si>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</si>
  <si>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</si>
  <si>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</si>
  <si>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</si>
  <si>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</si>
  <si>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</si>
  <si>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</si>
  <si>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</si>
  <si>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</si>
  <si>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</si>
  <si>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</si>
  <si>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</si>
  <si>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</si>
  <si>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</si>
  <si>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</si>
  <si>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</si>
  <si>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</si>
  <si>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</si>
  <si>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</si>
  <si>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</si>
  <si>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</si>
  <si>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</si>
  <si>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</si>
  <si>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</si>
  <si>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</si>
  <si>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</si>
  <si>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</si>
  <si>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</si>
  <si>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</si>
  <si>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</si>
  <si>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</si>
  <si>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</si>
  <si>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</si>
  <si>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</si>
  <si>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</si>
  <si>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</si>
  <si>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</si>
  <si>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</si>
  <si>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</si>
  <si>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</si>
  <si>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</si>
  <si>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</si>
  <si>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</si>
  <si>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</si>
  <si>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</si>
  <si>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</si>
  <si>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</si>
  <si>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</si>
  <si>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</si>
  <si>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</si>
  <si>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</si>
  <si>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</si>
  <si>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</si>
  <si>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</si>
  <si>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</si>
  <si>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</si>
  <si>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</si>
  <si>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</si>
  <si>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</si>
  <si>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</si>
  <si>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</si>
  <si>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</si>
  <si>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</si>
  <si>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</si>
  <si>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</si>
  <si>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</si>
  <si>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</si>
  <si>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</si>
  <si>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</si>
  <si>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</si>
  <si>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</si>
  <si>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</si>
  <si>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</si>
  <si>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</si>
  <si>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</si>
  <si>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</si>
  <si>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</si>
  <si>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</si>
  <si>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</si>
  <si>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</si>
  <si>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</si>
  <si>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</si>
  <si>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</si>
  <si>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</si>
  <si>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</si>
  <si>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</si>
  <si>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</si>
  <si>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</si>
  <si>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</si>
  <si>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</si>
  <si>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</si>
  <si>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</si>
  <si>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</si>
  <si>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</si>
  <si>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</si>
  <si>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</si>
  <si>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</si>
  <si>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</si>
  <si>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</si>
  <si>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</si>
  <si>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</si>
  <si>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</si>
  <si>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</si>
  <si>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</si>
  <si>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</si>
  <si>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</si>
  <si>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</si>
  <si>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</si>
  <si>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</si>
  <si>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</si>
  <si>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</si>
  <si>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</si>
  <si>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</si>
  <si>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</si>
  <si>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</si>
  <si>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</si>
  <si>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</si>
  <si>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</si>
  <si>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</si>
  <si>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</si>
  <si>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</si>
  <si>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</si>
  <si>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</si>
  <si>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</si>
  <si>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</si>
  <si>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</si>
  <si>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</si>
  <si>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</si>
  <si>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</si>
  <si>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</si>
  <si>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</si>
  <si>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</si>
  <si>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</si>
  <si>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</si>
  <si>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</si>
  <si>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</si>
  <si>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</si>
  <si>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</si>
  <si>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</si>
  <si>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</si>
  <si>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</si>
  <si>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</si>
  <si>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</si>
  <si>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</si>
  <si>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</si>
  <si>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</si>
  <si>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</si>
  <si>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</si>
  <si>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</si>
  <si>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</si>
  <si>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</si>
  <si>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</si>
  <si>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</si>
  <si>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</si>
  <si>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</si>
  <si>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</si>
  <si>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</si>
  <si>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</si>
  <si>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</si>
  <si>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</si>
  <si>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</si>
  <si>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</si>
  <si>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</si>
  <si>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</si>
  <si>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</si>
  <si>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</si>
  <si>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</si>
  <si>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</si>
  <si>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</si>
  <si>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</si>
  <si>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</si>
  <si>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</si>
  <si>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</si>
  <si>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</si>
  <si>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</si>
  <si>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</si>
  <si>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</si>
  <si>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</si>
  <si>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</si>
  <si>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</si>
  <si>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</si>
  <si>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</si>
  <si>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</si>
  <si>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</si>
  <si>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</si>
  <si>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</si>
  <si>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</si>
  <si>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</si>
  <si>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</si>
  <si>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</si>
  <si>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</si>
  <si>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</si>
  <si>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</si>
  <si>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</si>
  <si>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</si>
  <si>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</si>
  <si>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</si>
  <si>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</si>
  <si>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</si>
  <si>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</si>
  <si>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</si>
  <si>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</si>
  <si>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</si>
  <si>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</si>
  <si>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</si>
  <si>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</si>
  <si>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</si>
  <si>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</si>
  <si>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</si>
  <si>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</si>
  <si>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</si>
  <si>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</si>
  <si>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</si>
  <si>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</si>
  <si>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</si>
  <si>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</si>
  <si>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</si>
  <si>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</si>
  <si>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</si>
  <si>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</si>
  <si>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</si>
  <si>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</si>
  <si>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</si>
  <si>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</si>
  <si>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</si>
  <si>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</si>
  <si>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</si>
  <si>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</si>
  <si>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</si>
  <si>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</si>
  <si>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</si>
  <si>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</si>
  <si>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</si>
  <si>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</si>
  <si>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</si>
  <si>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</si>
  <si>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</si>
  <si>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</si>
  <si>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</si>
  <si>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</si>
  <si>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</si>
  <si>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</si>
  <si>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</si>
  <si>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</si>
  <si>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</si>
  <si>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</si>
  <si>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</si>
  <si>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</si>
  <si>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</si>
  <si>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</si>
  <si>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</si>
  <si>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</si>
  <si>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</si>
  <si>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</si>
  <si>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</si>
  <si>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</si>
  <si>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</si>
  <si>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</si>
  <si>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</si>
  <si>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</si>
  <si>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</si>
  <si>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</si>
  <si>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</si>
  <si>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</si>
  <si>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</si>
  <si>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</si>
  <si>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</si>
  <si>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</si>
  <si>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</si>
  <si>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</si>
  <si>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</si>
  <si>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</si>
  <si>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</si>
  <si>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</si>
  <si>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</si>
  <si>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</si>
  <si>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</si>
  <si>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</si>
  <si>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</si>
  <si>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</si>
  <si>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</si>
  <si>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</si>
  <si>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</si>
  <si>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</si>
  <si>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</si>
  <si>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</si>
  <si>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</si>
  <si>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</si>
  <si>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</si>
  <si>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</si>
  <si>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</si>
  <si>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</si>
  <si>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</si>
  <si>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</si>
  <si>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</si>
  <si>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</si>
  <si>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</si>
  <si>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</si>
  <si>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</si>
  <si>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</si>
  <si>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</si>
  <si>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</si>
  <si>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</si>
  <si>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</si>
  <si>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</si>
  <si>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</si>
  <si>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</si>
  <si>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</si>
  <si>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</si>
  <si>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</si>
  <si>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</si>
  <si>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</si>
  <si>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</si>
  <si>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</si>
  <si>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</si>
  <si>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</si>
  <si>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</si>
  <si>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</si>
  <si>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</si>
  <si>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</si>
  <si>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</si>
  <si>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</si>
  <si>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</si>
  <si>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</si>
  <si>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</si>
  <si>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</si>
  <si>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</si>
  <si>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</si>
  <si>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</si>
  <si>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</si>
  <si>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</si>
  <si>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</si>
  <si>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</si>
  <si>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</si>
  <si>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</si>
  <si>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</si>
  <si>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</si>
  <si>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</si>
  <si>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</si>
  <si>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</si>
  <si>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</si>
  <si>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</si>
  <si>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</si>
  <si>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</si>
  <si>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</si>
  <si>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</si>
  <si>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</si>
  <si>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</si>
  <si>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</si>
  <si>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</si>
  <si>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</si>
  <si>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</si>
  <si>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</si>
  <si>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</si>
  <si>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</si>
  <si>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</si>
  <si>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</si>
  <si>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</si>
  <si>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特定事業等促進円滑化業務事務費（補助金）</t>
    <phoneticPr fontId="5"/>
  </si>
  <si>
    <t>○</t>
  </si>
  <si>
    <t>株式会社日本政策金融公庫補助金</t>
    <rPh sb="0" eb="4">
      <t>カブシキガイシャ</t>
    </rPh>
    <rPh sb="4" eb="6">
      <t>ニホン</t>
    </rPh>
    <rPh sb="6" eb="8">
      <t>セイサク</t>
    </rPh>
    <rPh sb="8" eb="10">
      <t>キンユウ</t>
    </rPh>
    <rPh sb="10" eb="12">
      <t>コウコ</t>
    </rPh>
    <rPh sb="12" eb="15">
      <t>ホジョキン</t>
    </rPh>
    <phoneticPr fontId="5"/>
  </si>
  <si>
    <t>融資額(単年度)</t>
    <rPh sb="0" eb="2">
      <t>ユウシ</t>
    </rPh>
    <rPh sb="2" eb="3">
      <t>ガク</t>
    </rPh>
    <rPh sb="4" eb="7">
      <t>タンネンド</t>
    </rPh>
    <phoneticPr fontId="5"/>
  </si>
  <si>
    <t>百万円</t>
    <rPh sb="0" eb="3">
      <t>ヒャクマンエン</t>
    </rPh>
    <phoneticPr fontId="5"/>
  </si>
  <si>
    <t>融資額の実績(内部資料)</t>
    <rPh sb="0" eb="2">
      <t>ユウシ</t>
    </rPh>
    <rPh sb="2" eb="3">
      <t>ガク</t>
    </rPh>
    <rPh sb="4" eb="6">
      <t>ジッセキ</t>
    </rPh>
    <rPh sb="7" eb="9">
      <t>ナイブ</t>
    </rPh>
    <rPh sb="9" eb="11">
      <t>シリョウ</t>
    </rPh>
    <phoneticPr fontId="5"/>
  </si>
  <si>
    <t>本事業で実際に発生した人件費</t>
    <rPh sb="0" eb="1">
      <t>ホン</t>
    </rPh>
    <rPh sb="1" eb="3">
      <t>ジギョウ</t>
    </rPh>
    <rPh sb="4" eb="6">
      <t>ジッサイ</t>
    </rPh>
    <rPh sb="7" eb="9">
      <t>ハッセイ</t>
    </rPh>
    <rPh sb="11" eb="14">
      <t>ジンケンヒ</t>
    </rPh>
    <phoneticPr fontId="5"/>
  </si>
  <si>
    <t>人件費／人数　　　　　　　　　　　　　　</t>
    <rPh sb="0" eb="3">
      <t>ジンケンヒ</t>
    </rPh>
    <rPh sb="4" eb="6">
      <t>ニンズウ</t>
    </rPh>
    <phoneticPr fontId="5"/>
  </si>
  <si>
    <t>　百万円/人</t>
    <rPh sb="1" eb="4">
      <t>ヒャクマンエン</t>
    </rPh>
    <rPh sb="5" eb="6">
      <t>ヒト</t>
    </rPh>
    <phoneticPr fontId="5"/>
  </si>
  <si>
    <t>令和３年度の融資額
(未定)</t>
    <rPh sb="0" eb="2">
      <t>レイワ</t>
    </rPh>
    <rPh sb="3" eb="4">
      <t>ネン</t>
    </rPh>
    <rPh sb="4" eb="5">
      <t>ド</t>
    </rPh>
    <rPh sb="6" eb="8">
      <t>ユウシ</t>
    </rPh>
    <rPh sb="8" eb="9">
      <t>ガク</t>
    </rPh>
    <rPh sb="11" eb="13">
      <t>ミテイ</t>
    </rPh>
    <phoneticPr fontId="5"/>
  </si>
  <si>
    <t>52/4</t>
    <phoneticPr fontId="5"/>
  </si>
  <si>
    <t>１経済産業</t>
    <rPh sb="1" eb="3">
      <t>ケイザイ</t>
    </rPh>
    <rPh sb="3" eb="5">
      <t>サンギョウ</t>
    </rPh>
    <phoneticPr fontId="5"/>
  </si>
  <si>
    <t>１－２新陳代謝</t>
    <phoneticPr fontId="5"/>
  </si>
  <si>
    <t>ベンチャー創出をはじめ、産業・事業の新陳代謝を活性化させる</t>
    <rPh sb="5" eb="7">
      <t>ソウシュツ</t>
    </rPh>
    <rPh sb="12" eb="14">
      <t>サンギョウ</t>
    </rPh>
    <rPh sb="15" eb="17">
      <t>ジギョウ</t>
    </rPh>
    <rPh sb="18" eb="20">
      <t>シンチン</t>
    </rPh>
    <rPh sb="20" eb="22">
      <t>タイシャ</t>
    </rPh>
    <rPh sb="23" eb="26">
      <t>カッセイカ</t>
    </rPh>
    <phoneticPr fontId="5"/>
  </si>
  <si>
    <t>ベンチャー創出をはじめ、産業・事業の新陳代謝を活性化させる</t>
    <phoneticPr fontId="5"/>
  </si>
  <si>
    <t>低炭素分野における新事業創出や事業再編に積極的に取り組もうとする者への低利・長期のリスクマネーを供給することにより、産業の新陳代謝を促す。</t>
    <phoneticPr fontId="5"/>
  </si>
  <si>
    <t>-</t>
  </si>
  <si>
    <t>低炭素投資促進法及び産業競争力強化法の趣旨を踏まえ、低利・長期の資金供給は重要であり、地方自治体、民間等に委ねることができない事業である。</t>
    <phoneticPr fontId="5"/>
  </si>
  <si>
    <t>低炭素投資促進法及び産業競争力強化法の趣旨を踏まえ、低利・長期の資金供給は重要。特定事業等促進円滑化業務を実施するために必要となる経費について国費をあてることは必要かつ適切であり、優先度は高い。</t>
    <phoneticPr fontId="5"/>
  </si>
  <si>
    <t>‐</t>
  </si>
  <si>
    <t>特定事業等促進円滑化業務を実施するための経費補助であり妥当である。</t>
    <phoneticPr fontId="5"/>
  </si>
  <si>
    <t>融資件数を増やすため広報等は行っており、今般の金融環境等をふまえれば、概ね妥当な水準である。</t>
    <phoneticPr fontId="5"/>
  </si>
  <si>
    <t>特定事業等促進円滑化業務を行うために必要なものに限定されている。</t>
    <phoneticPr fontId="5"/>
  </si>
  <si>
    <t>ほぼ見込み通りの実績を達成している。</t>
    <rPh sb="2" eb="4">
      <t>ミコ</t>
    </rPh>
    <rPh sb="5" eb="6">
      <t>ドオ</t>
    </rPh>
    <rPh sb="8" eb="10">
      <t>ジッセキ</t>
    </rPh>
    <rPh sb="11" eb="13">
      <t>タッセイ</t>
    </rPh>
    <phoneticPr fontId="5"/>
  </si>
  <si>
    <t>予算執行上特段の問題はない。</t>
    <phoneticPr fontId="5"/>
  </si>
  <si>
    <t>予算執行上特段の問題はない。</t>
    <phoneticPr fontId="5"/>
  </si>
  <si>
    <t>-</t>
    <phoneticPr fontId="5"/>
  </si>
  <si>
    <t>０００２</t>
    <phoneticPr fontId="5"/>
  </si>
  <si>
    <t>新23-0002</t>
    <rPh sb="0" eb="1">
      <t>シン</t>
    </rPh>
    <phoneticPr fontId="5"/>
  </si>
  <si>
    <t>0008</t>
    <phoneticPr fontId="5"/>
  </si>
  <si>
    <t>0004</t>
    <phoneticPr fontId="5"/>
  </si>
  <si>
    <t>0002</t>
    <phoneticPr fontId="5"/>
  </si>
  <si>
    <t>0002</t>
    <phoneticPr fontId="5"/>
  </si>
  <si>
    <t>0001</t>
    <phoneticPr fontId="5"/>
  </si>
  <si>
    <t>人件費</t>
    <rPh sb="0" eb="3">
      <t>ジンケンヒ</t>
    </rPh>
    <phoneticPr fontId="5"/>
  </si>
  <si>
    <t>事務費</t>
    <rPh sb="0" eb="3">
      <t>ジムヒ</t>
    </rPh>
    <phoneticPr fontId="5"/>
  </si>
  <si>
    <t>職員給与等</t>
    <rPh sb="0" eb="2">
      <t>ショクイン</t>
    </rPh>
    <rPh sb="2" eb="4">
      <t>キュウヨ</t>
    </rPh>
    <rPh sb="4" eb="5">
      <t>トウ</t>
    </rPh>
    <phoneticPr fontId="5"/>
  </si>
  <si>
    <t>業務経費、旅費等</t>
    <rPh sb="0" eb="2">
      <t>ギョウム</t>
    </rPh>
    <rPh sb="2" eb="4">
      <t>ケイヒ</t>
    </rPh>
    <rPh sb="5" eb="7">
      <t>リョヒ</t>
    </rPh>
    <rPh sb="7" eb="8">
      <t>トウ</t>
    </rPh>
    <phoneticPr fontId="5"/>
  </si>
  <si>
    <t>(株)日本政策金融公庫</t>
    <rPh sb="1" eb="2">
      <t>カブ</t>
    </rPh>
    <rPh sb="3" eb="5">
      <t>ニホン</t>
    </rPh>
    <rPh sb="5" eb="7">
      <t>セイサク</t>
    </rPh>
    <rPh sb="7" eb="9">
      <t>キンユウ</t>
    </rPh>
    <rPh sb="9" eb="11">
      <t>コウコ</t>
    </rPh>
    <phoneticPr fontId="5"/>
  </si>
  <si>
    <t>-</t>
    <phoneticPr fontId="5"/>
  </si>
  <si>
    <t>産業資金課長　呉村益生
産業創造課長　金指　壽
情報産業課長　菊川人吾</t>
    <rPh sb="19" eb="21">
      <t>カナザシ</t>
    </rPh>
    <rPh sb="22" eb="23">
      <t>ヒサシ</t>
    </rPh>
    <rPh sb="24" eb="26">
      <t>ジョウホウ</t>
    </rPh>
    <rPh sb="26" eb="28">
      <t>サンギョウ</t>
    </rPh>
    <rPh sb="28" eb="30">
      <t>カチョウ</t>
    </rPh>
    <rPh sb="31" eb="33">
      <t>キクカワ</t>
    </rPh>
    <rPh sb="33" eb="34">
      <t>ヒト</t>
    </rPh>
    <rPh sb="34" eb="35">
      <t>ワレ</t>
    </rPh>
    <phoneticPr fontId="5"/>
  </si>
  <si>
    <t>産業資金課・産業創造課・情報産業課</t>
    <rPh sb="12" eb="14">
      <t>ジョウホウ</t>
    </rPh>
    <rPh sb="14" eb="16">
      <t>サンギョウ</t>
    </rPh>
    <rPh sb="16" eb="17">
      <t>カ</t>
    </rPh>
    <phoneticPr fontId="5"/>
  </si>
  <si>
    <t>新成長戦略（平成22年6月18日閣議決定）
日本再生戦略（平成24年7月31日閣議決定）
日本再興戦略（平成25年6月14日閣議決定）
日本再興戦略改訂2016（平成28年6月2日閣議決定）
未来投資戦略2017（平成29年6月9日閣議決定）
未来投資戦略2018(平成30年6月15日閣議決定)
成長戦略2019(令和元年6月21日閣議決定)</t>
    <rPh sb="149" eb="151">
      <t>セイチョウ</t>
    </rPh>
    <rPh sb="151" eb="153">
      <t>センリャク</t>
    </rPh>
    <rPh sb="158" eb="160">
      <t>レイワ</t>
    </rPh>
    <rPh sb="160" eb="162">
      <t>ガンネン</t>
    </rPh>
    <rPh sb="163" eb="164">
      <t>ガツ</t>
    </rPh>
    <rPh sb="166" eb="167">
      <t>ニチ</t>
    </rPh>
    <rPh sb="167" eb="169">
      <t>カクギ</t>
    </rPh>
    <rPh sb="169" eb="171">
      <t>ケッテイ</t>
    </rPh>
    <phoneticPr fontId="5"/>
  </si>
  <si>
    <t>-</t>
    <phoneticPr fontId="5"/>
  </si>
  <si>
    <t>-</t>
    <phoneticPr fontId="5"/>
  </si>
  <si>
    <t>-</t>
    <phoneticPr fontId="5"/>
  </si>
  <si>
    <t>　エネルギー環境適合製品の開発及び製造を行う事業の促進に関する法律（以下「低炭素投資促進法」という。）、産業競争力強化法（同法の規定によりなおその効力を有することとされた廃止前の産業活力の再生及び産業活動の革新に関する特別措置法の関連規定を含む。以下同じ。）及び特定高度情報通信技術活用システムの開発供給及び導入の促進に関する法律（以下「5G法」という）に基づき、株式会社日本政策金融公庫（以下「公庫」という。）が行う特定事業等促進円滑化業務について、円滑かつ確実な実施が図られるよう、公庫への経費補助を実施。</t>
    <rPh sb="129" eb="130">
      <t>オヨ</t>
    </rPh>
    <rPh sb="166" eb="168">
      <t>イカ</t>
    </rPh>
    <phoneticPr fontId="5"/>
  </si>
  <si>
    <t>　低炭素投資促進法、産業競争力強化法及び5G法に基づき公庫が行う特定事業等促進円滑化業務は、事業者へ融資を行う指定金融機関に対して公庫が財政投融資資金を原資とする資金の貸付け（ツーステップローン）を行うことで、当該事業者への低利・長期の資金供給を可能とするもの。本事業では、当該業務の実施に必要となる公庫への経費補助を実施。（補助率10/10）</t>
    <rPh sb="18" eb="19">
      <t>オヨ</t>
    </rPh>
    <phoneticPr fontId="5"/>
  </si>
  <si>
    <t>-</t>
    <phoneticPr fontId="5"/>
  </si>
  <si>
    <t>-</t>
    <phoneticPr fontId="5"/>
  </si>
  <si>
    <t>55/4</t>
    <phoneticPr fontId="5"/>
  </si>
  <si>
    <t>54/4</t>
    <phoneticPr fontId="5"/>
  </si>
  <si>
    <t>60/4</t>
    <phoneticPr fontId="5"/>
  </si>
  <si>
    <t>-</t>
    <phoneticPr fontId="5"/>
  </si>
  <si>
    <t>-</t>
    <phoneticPr fontId="5"/>
  </si>
  <si>
    <t>低炭素投資促進法、産業競争力強化法及び５G法に基づき、事業者へ融資を行う指定金融機関に対して、財政投融資資金を原資とする資金の貸付け（ツーステップローン）を行うことで当該事業者に対する低利・長期の資金供給を可能とする。</t>
    <rPh sb="17" eb="18">
      <t>オヨ</t>
    </rPh>
    <phoneticPr fontId="5"/>
  </si>
  <si>
    <t>経済産業政策局・商務情報政策局</t>
    <phoneticPr fontId="5"/>
  </si>
  <si>
    <t>低炭素投資促進法及び産業競争力強化法の趣旨を踏まえ、低利・長期の資金供給は重要であり、国民や社会のニーズを的確に反映している。</t>
    <phoneticPr fontId="5"/>
  </si>
  <si>
    <t>事業に必要な費用、人数であるか等を精査している。</t>
    <phoneticPr fontId="5"/>
  </si>
  <si>
    <t>-</t>
    <phoneticPr fontId="5"/>
  </si>
  <si>
    <t>・エネルギー環境適合製品の開発及び製造を行う事業の促進に関する法律（平成22年法律第38号）第6条
・産業競争力強化法（平成25年法律第98号）第37条
・廃止前の産業活力の再生及び産業活動の革新に関する特別措置法（平成11年法律第131号）第24条の3
・特定高度情報通信技術活用システムの開発供給及び導入の促進に関する法律 第11条</t>
    <phoneticPr fontId="5"/>
  </si>
  <si>
    <t>0001</t>
    <phoneticPr fontId="5"/>
  </si>
  <si>
    <t>A.(株)日本政策金融公庫</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</si>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</sst>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usernames" Target="revisions/userNames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35819</xdr:colOff>
      <xdr:row>744</xdr:row>
      <xdr:rowOff>0</xdr:rowOff>
    </xdr:from>
    <xdr:to>
      <xdr:col>33</xdr:col>
      <xdr:colOff>174341</xdr:colOff>
      <xdr:row>747</xdr:row>
      <xdr:rowOff>17313</xdr:rowOff>
    </xdr:to>
    <xdr:sp macro="" textlink="">
      <xdr:nvSpPr>
        <xdr:cNvPr id="7" name="テキスト ボックス 6"/>
        <xdr:cNvSpPr txBox="1"/>
      </xdr:nvSpPr>
      <xdr:spPr>
        <a:xfrm>
          <a:off x="3436244" y="40528875"/>
          <a:ext cx="3338922" cy="10745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r>
            <a:rPr kumimoji="1" lang="en-US" altLang="ja-JP" sz="1100"/>
            <a:t/>
          </a:r>
          <a:br>
            <a:rPr kumimoji="1" lang="en-US" altLang="ja-JP" sz="1100"/>
          </a:br>
          <a:r>
            <a:rPr kumimoji="1" lang="en-US" altLang="ja-JP" sz="1100">
              <a:solidFill>
                <a:sysClr val="windowText" lastClr="000000"/>
              </a:solidFill>
            </a:rPr>
            <a:t>75</a:t>
          </a:r>
          <a:r>
            <a:rPr kumimoji="1" lang="ja-JP" altLang="en-US" sz="1100">
              <a:solidFill>
                <a:sysClr val="windowText" lastClr="000000"/>
              </a:solidFill>
            </a:rPr>
            <a:t>百万円</a:t>
          </a:r>
        </a:p>
      </xdr:txBody>
    </xdr:sp>
    <xdr:clientData/>
  </xdr:twoCellAnchor>
  <xdr:twoCellAnchor>
    <xdr:from>
      <xdr:col>25</xdr:col>
      <xdr:colOff>107006</xdr:colOff>
      <xdr:row>747</xdr:row>
      <xdr:rowOff>17313</xdr:rowOff>
    </xdr:from>
    <xdr:to>
      <xdr:col>25</xdr:col>
      <xdr:colOff>109376</xdr:colOff>
      <xdr:row>748</xdr:row>
      <xdr:rowOff>153885</xdr:rowOff>
    </xdr:to>
    <xdr:cxnSp macro="">
      <xdr:nvCxnSpPr>
        <xdr:cNvPr id="8" name="直線矢印コネクタ 7"/>
        <xdr:cNvCxnSpPr>
          <a:stCxn id="7" idx="2"/>
        </xdr:cNvCxnSpPr>
      </xdr:nvCxnSpPr>
      <xdr:spPr>
        <a:xfrm flipH="1">
          <a:off x="5107631" y="41603463"/>
          <a:ext cx="2370" cy="4889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23912</xdr:colOff>
      <xdr:row>749</xdr:row>
      <xdr:rowOff>214043</xdr:rowOff>
    </xdr:from>
    <xdr:to>
      <xdr:col>33</xdr:col>
      <xdr:colOff>162434</xdr:colOff>
      <xdr:row>752</xdr:row>
      <xdr:rowOff>202581</xdr:rowOff>
    </xdr:to>
    <xdr:sp macro="" textlink="">
      <xdr:nvSpPr>
        <xdr:cNvPr id="9" name="テキスト ボックス 8"/>
        <xdr:cNvSpPr txBox="1"/>
      </xdr:nvSpPr>
      <xdr:spPr>
        <a:xfrm>
          <a:off x="3424337" y="42505043"/>
          <a:ext cx="3338922" cy="10458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 </a:t>
          </a:r>
          <a:r>
            <a:rPr kumimoji="1" lang="ja-JP" altLang="en-US" sz="1100"/>
            <a:t>株式会社日本政策金融公庫</a:t>
          </a:r>
          <a:endParaRPr kumimoji="1" lang="en-US" altLang="ja-JP" sz="1100"/>
        </a:p>
        <a:p>
          <a:pPr algn="ctr"/>
          <a:r>
            <a:rPr kumimoji="1" lang="en-US" altLang="ja-JP" sz="1100"/>
            <a:t>75</a:t>
          </a:r>
          <a:r>
            <a:rPr kumimoji="1" lang="ja-JP" altLang="en-US" sz="1100"/>
            <a:t>百万円</a:t>
          </a:r>
          <a:endParaRPr kumimoji="1" lang="en-US" altLang="ja-JP" sz="1100"/>
        </a:p>
      </xdr:txBody>
    </xdr:sp>
    <xdr:clientData/>
  </xdr:twoCellAnchor>
  <xdr:twoCellAnchor>
    <xdr:from>
      <xdr:col>23</xdr:col>
      <xdr:colOff>22512</xdr:colOff>
      <xdr:row>748</xdr:row>
      <xdr:rowOff>204581</xdr:rowOff>
    </xdr:from>
    <xdr:to>
      <xdr:col>27</xdr:col>
      <xdr:colOff>195409</xdr:colOff>
      <xdr:row>749</xdr:row>
      <xdr:rowOff>74925</xdr:rowOff>
    </xdr:to>
    <xdr:sp macro="" textlink="">
      <xdr:nvSpPr>
        <xdr:cNvPr id="10" name="テキスト ボックス 9"/>
        <xdr:cNvSpPr txBox="1"/>
      </xdr:nvSpPr>
      <xdr:spPr>
        <a:xfrm>
          <a:off x="4623087" y="42143156"/>
          <a:ext cx="972997" cy="222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a:t>
          </a:r>
          <a:r>
            <a:rPr kumimoji="1" lang="en-US" altLang="ja-JP" sz="1100"/>
            <a:t>】</a:t>
          </a:r>
          <a:endParaRPr kumimoji="1" lang="ja-JP" altLang="en-US" sz="1100"/>
        </a:p>
      </xdr:txBody>
    </xdr:sp>
    <xdr:clientData/>
  </xdr:twoCellAnchor>
  <xdr:twoCellAnchor>
    <xdr:from>
      <xdr:col>15</xdr:col>
      <xdr:colOff>0</xdr:colOff>
      <xdr:row>753</xdr:row>
      <xdr:rowOff>328095</xdr:rowOff>
    </xdr:from>
    <xdr:to>
      <xdr:col>38</xdr:col>
      <xdr:colOff>0</xdr:colOff>
      <xdr:row>756</xdr:row>
      <xdr:rowOff>331304</xdr:rowOff>
    </xdr:to>
    <xdr:sp macro="" textlink="">
      <xdr:nvSpPr>
        <xdr:cNvPr id="11" name="大かっこ 10"/>
        <xdr:cNvSpPr/>
      </xdr:nvSpPr>
      <xdr:spPr>
        <a:xfrm>
          <a:off x="3000375" y="44028795"/>
          <a:ext cx="4600575" cy="1060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latin typeface="+mn-lt"/>
              <a:ea typeface="+mn-ea"/>
              <a:cs typeface="+mn-cs"/>
            </a:rPr>
            <a:t>低炭素投資促進法、産業競争力強化法及び５</a:t>
          </a:r>
          <a:r>
            <a:rPr kumimoji="1" lang="en-US" altLang="ja-JP" sz="900">
              <a:solidFill>
                <a:sysClr val="windowText" lastClr="000000"/>
              </a:solidFill>
              <a:latin typeface="+mn-lt"/>
              <a:ea typeface="+mn-ea"/>
              <a:cs typeface="+mn-cs"/>
            </a:rPr>
            <a:t>G</a:t>
          </a:r>
          <a:r>
            <a:rPr kumimoji="1" lang="ja-JP" altLang="en-US" sz="900">
              <a:solidFill>
                <a:sysClr val="windowText" lastClr="000000"/>
              </a:solidFill>
              <a:latin typeface="+mn-lt"/>
              <a:ea typeface="+mn-ea"/>
              <a:cs typeface="+mn-cs"/>
            </a:rPr>
            <a:t>法に基づき、事業者へ融資を行う指定金融機関に対して、財政投融資資金を原資とする資金の貸付け（ツーステップローン）を行うことで当該事業者に対する低利・長期の資金供給を可能とする。</a:t>
          </a:r>
          <a:endParaRPr kumimoji="1" lang="en-US" altLang="ja-JP" sz="900">
            <a:solidFill>
              <a:sysClr val="windowText" lastClr="000000"/>
            </a:solidFill>
            <a:latin typeface="+mn-lt"/>
            <a:ea typeface="+mn-ea"/>
            <a:cs typeface="+mn-cs"/>
          </a:endParaRPr>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11" Type="http://schemas.openxmlformats.org/officeDocument/2006/relationships/revisionLog" Target="revisionLog11.xml"/><Relationship Id="rId6" Type="http://schemas.openxmlformats.org/officeDocument/2006/relationships/revisionLog" Target="revisionLog6.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D992CD0-6BD5-4332-86C8-2348E3FD4B87}" diskRevisions="1" revisionId="77" version="11">
  <header guid="{7F285998-5380-479A-B533-2A3ADEAF86E4}" dateTime="2020-05-15T19:03:27" maxSheetId="6" userName="Windows ユーザー" r:id="rId3" minRId="5">
    <sheetIdMap count="5">
      <sheetId val="1"/>
      <sheetId val="2"/>
      <sheetId val="3"/>
      <sheetId val="4"/>
      <sheetId val="5"/>
    </sheetIdMap>
  </header>
  <header guid="{224FB97F-5A20-49C6-9478-E4099628822B}" dateTime="2020-05-15T20:30:03" maxSheetId="6" userName="Windows ユーザー" r:id="rId4" minRId="6">
    <sheetIdMap count="5">
      <sheetId val="1"/>
      <sheetId val="2"/>
      <sheetId val="3"/>
      <sheetId val="4"/>
      <sheetId val="5"/>
    </sheetIdMap>
  </header>
  <header guid="{F6B82E0D-2739-4549-82E0-3E3055C139C5}" dateTime="2020-06-03T18:02:16" maxSheetId="6" userName="Windows ユーザー" r:id="rId5" minRId="11">
    <sheetIdMap count="5">
      <sheetId val="1"/>
      <sheetId val="2"/>
      <sheetId val="3"/>
      <sheetId val="4"/>
      <sheetId val="5"/>
    </sheetIdMap>
  </header>
  <header guid="{45E966DC-C665-4C8D-9E7C-8232B8FBD11B}" dateTime="2020-07-30T18:18:54" maxSheetId="6" userName="長鶴　拓真" r:id="rId6">
    <sheetIdMap count="5">
      <sheetId val="1"/>
      <sheetId val="2"/>
      <sheetId val="3"/>
      <sheetId val="4"/>
      <sheetId val="5"/>
    </sheetIdMap>
  </header>
  <header guid="{8E1D8B32-7051-4E65-ADA7-6E626B1A9A53}" dateTime="2020-07-30T18:19:50" maxSheetId="6" userName="長鶴　拓真" r:id="rId7" minRId="20" maxRId="22">
    <sheetIdMap count="5">
      <sheetId val="1"/>
      <sheetId val="2"/>
      <sheetId val="3"/>
      <sheetId val="4"/>
      <sheetId val="5"/>
    </sheetIdMap>
  </header>
  <header guid="{25F7FF33-C391-4883-87C1-856CD38B91C1}" dateTime="2020-07-30T18:20:06" maxSheetId="6" userName="長鶴　拓真" r:id="rId8" minRId="27">
    <sheetIdMap count="5">
      <sheetId val="1"/>
      <sheetId val="2"/>
      <sheetId val="3"/>
      <sheetId val="4"/>
      <sheetId val="5"/>
    </sheetIdMap>
  </header>
  <header guid="{827895FE-FC7F-448E-8AEA-462F16B208FA}" dateTime="2020-07-30T18:20:25" maxSheetId="6" userName="長鶴　拓真" r:id="rId9">
    <sheetIdMap count="5">
      <sheetId val="1"/>
      <sheetId val="2"/>
      <sheetId val="3"/>
      <sheetId val="4"/>
      <sheetId val="5"/>
    </sheetIdMap>
  </header>
  <header guid="{A5F46E02-ABDE-4DE1-98FB-D40AA94E9703}" dateTime="2020-07-30T22:06:41" maxSheetId="6" userName="Windows ユーザー" r:id="rId10" minRId="32" maxRId="71">
    <sheetIdMap count="5">
      <sheetId val="1"/>
      <sheetId val="2"/>
      <sheetId val="3"/>
      <sheetId val="4"/>
      <sheetId val="5"/>
    </sheetIdMap>
  </header>
  <header guid="{FD992CD0-6BD5-4332-86C8-2348E3FD4B87}" dateTime="2020-07-30T22:16:51" maxSheetId="6" userName="Windows ユーザー" r:id="rId11" minRId="76" maxRId="77">
    <sheetIdMap count="5">
      <sheetId val="1"/>
      <sheetId val="2"/>
      <sheetId val="3"/>
      <sheetId val="4"/>
      <sheetId val="5"/>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numFmtId="4">
    <oc r="W23">
      <v>100</v>
    </oc>
    <nc r="W23">
      <v>104</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numFmtId="4">
    <oc r="AK14" t="inlineStr">
      <is>
        <t>-</t>
        <phoneticPr fontId="0"/>
      </is>
    </oc>
    <nc r="AK14">
      <v>0</v>
    </nc>
  </rcc>
  <rcv guid="{D6B200D7-785E-43F8-98B2-A1A66175F9CF}" action="delete"/>
  <rdn rId="0" localSheetId="1" customView="1" name="Z_D6B200D7_785E_43F8_98B2_A1A66175F9CF_.wvu.PrintArea" hidden="1" oldHidden="1">
    <formula>行政事業レビューシート!$A$1:$AX$1132</formula>
    <oldFormula>行政事業レビューシート!$A$1:$AX$1132</oldFormula>
  </rdn>
  <rdn rId="0" localSheetId="1" customView="1" name="Z_D6B200D7_785E_43F8_98B2_A1A66175F9CF_.wvu.Rows" hidden="1" oldHidden="1">
    <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formula>
    <old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oldFormula>
  </rdn>
  <rdn rId="0" localSheetId="2" customView="1" name="Z_D6B200D7_785E_43F8_98B2_A1A66175F9CF_.wvu.Cols" hidden="1" oldHidden="1">
    <formula>入力規則等!$C:$D,入力規則等!$H:$I,入力規則等!$M:$N,入力規則等!$R:$S</formula>
    <oldFormula>入力規則等!$C:$D,入力規則等!$H:$I,入力規則等!$M:$N,入力規則等!$R:$S</oldFormula>
  </rdn>
  <rdn rId="0" localSheetId="5" customView="1" name="Z_D6B200D7_785E_43F8_98B2_A1A66175F9CF_.wvu.FilterData" hidden="1" oldHidden="1">
    <formula>別紙3!$AP$1:$AP$1320</formula>
    <oldFormula>別紙3!$AP$1:$AP$1320</oldFormula>
  </rdn>
  <rcv guid="{D6B200D7-785E-43F8-98B2-A1A66175F9CF}"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G7" t="inlineStr">
      <is>
        <t>・エネルギー環境適合製品の開発及び製造を行う事業の促進に関する法律（平成22年法律第38号）第6条
・産業競争力強化法（平成25年法律第98号）第37条
・廃止前の産業活力の再生及び産業活動の革新に関する特別措置法（平成11年法律第131号）第24条の3</t>
        <phoneticPr fontId="0"/>
      </is>
    </oc>
    <nc r="G7" t="inlineStr">
      <is>
        <t>・エネルギー環境適合製品の開発及び製造を行う事業の促進に関する法律（平成22年法律第38号）第6条
・産業競争力強化法（平成25年法律第98号）第37条
・廃止前の産業活力の再生及び産業活動の革新に関する特別措置法（平成11年法律第131号）第24条の3
・特定高度情報通信技術活用システムの開発供給及び導入の促進に関する法律 第11条</t>
        <phoneticPr fontId="0"/>
      </is>
    </nc>
  </rcc>
  <rcv guid="{D6B200D7-785E-43F8-98B2-A1A66175F9CF}" action="delete"/>
  <rdn rId="0" localSheetId="1" customView="1" name="Z_D6B200D7_785E_43F8_98B2_A1A66175F9CF_.wvu.PrintArea" hidden="1" oldHidden="1">
    <formula>行政事業レビューシート!$A$1:$AX$1132</formula>
    <oldFormula>行政事業レビューシート!$A$1:$AX$1132</oldFormula>
  </rdn>
  <rdn rId="0" localSheetId="1" customView="1" name="Z_D6B200D7_785E_43F8_98B2_A1A66175F9CF_.wvu.Rows" hidden="1" oldHidden="1">
    <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formula>
    <old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oldFormula>
  </rdn>
  <rdn rId="0" localSheetId="2" customView="1" name="Z_D6B200D7_785E_43F8_98B2_A1A66175F9CF_.wvu.Cols" hidden="1" oldHidden="1">
    <formula>入力規則等!$C:$D,入力規則等!$H:$I,入力規則等!$M:$N,入力規則等!$R:$S</formula>
    <oldFormula>入力規則等!$C:$D,入力規則等!$H:$I,入力規則等!$M:$N,入力規則等!$R:$S</oldFormula>
  </rdn>
  <rdn rId="0" localSheetId="5" customView="1" name="Z_D6B200D7_785E_43F8_98B2_A1A66175F9CF_.wvu.FilterData" hidden="1" oldHidden="1">
    <formula>別紙3!$AP$1:$AP$1320</formula>
    <oldFormula>別紙3!$AP$1:$AP$1320</oldFormula>
  </rdn>
  <rcv guid="{D6B200D7-785E-43F8-98B2-A1A66175F9CF}"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6C526379_FB9B_42A4_A4A5_FE5A82C08D2B_.wvu.PrintArea" hidden="1" oldHidden="1">
    <formula>行政事業レビューシート!$A$1:$AX$1132</formula>
  </rdn>
  <rdn rId="0" localSheetId="1" customView="1" name="Z_6C526379_FB9B_42A4_A4A5_FE5A82C08D2B_.wvu.Rows" hidden="1" oldHidden="1">
    <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formula>
  </rdn>
  <rdn rId="0" localSheetId="2" customView="1" name="Z_6C526379_FB9B_42A4_A4A5_FE5A82C08D2B_.wvu.Cols" hidden="1" oldHidden="1">
    <formula>入力規則等!$C:$D,入力規則等!$H:$I,入力規則等!$M:$N,入力規則等!$R:$S</formula>
  </rdn>
  <rdn rId="0" localSheetId="5" customView="1" name="Z_6C526379_FB9B_42A4_A4A5_FE5A82C08D2B_.wvu.FilterData" hidden="1" oldHidden="1">
    <formula>別紙3!$AP$1:$AP$1320</formula>
  </rdn>
  <rcv guid="{6C526379-FB9B-42A4-A4A5-FE5A82C08D2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nc r="E739" t="inlineStr">
      <is>
        <t>0001</t>
        <phoneticPr fontId="0"/>
      </is>
    </nc>
  </rcc>
  <rcc rId="21" sId="1">
    <nc r="E740" t="inlineStr">
      <is>
        <t>経済産業省</t>
      </is>
    </nc>
  </rcc>
  <rcc rId="22" sId="1" numFmtId="4">
    <nc r="L740">
      <v>1</v>
    </nc>
  </rcc>
  <rcv guid="{6C526379-FB9B-42A4-A4A5-FE5A82C08D2B}" action="delete"/>
  <rdn rId="0" localSheetId="1" customView="1" name="Z_6C526379_FB9B_42A4_A4A5_FE5A82C08D2B_.wvu.PrintArea" hidden="1" oldHidden="1">
    <formula>行政事業レビューシート!$A$1:$AX$1132</formula>
    <oldFormula>行政事業レビューシート!$A$1:$AX$1132</oldFormula>
  </rdn>
  <rdn rId="0" localSheetId="1" customView="1" name="Z_6C526379_FB9B_42A4_A4A5_FE5A82C08D2B_.wvu.Rows" hidden="1" oldHidden="1">
    <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formula>
    <old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oldFormula>
  </rdn>
  <rdn rId="0" localSheetId="2" customView="1" name="Z_6C526379_FB9B_42A4_A4A5_FE5A82C08D2B_.wvu.Cols" hidden="1" oldHidden="1">
    <formula>入力規則等!$C:$D,入力規則等!$H:$I,入力規則等!$M:$N,入力規則等!$R:$S</formula>
    <oldFormula>入力規則等!$C:$D,入力規則等!$H:$I,入力規則等!$M:$N,入力規則等!$R:$S</oldFormula>
  </rdn>
  <rdn rId="0" localSheetId="5" customView="1" name="Z_6C526379_FB9B_42A4_A4A5_FE5A82C08D2B_.wvu.FilterData" hidden="1" oldHidden="1">
    <formula>別紙3!$AP$1:$AP$1320</formula>
    <oldFormula>別紙3!$AP$1:$AP$1320</oldFormula>
  </rdn>
  <rcv guid="{6C526379-FB9B-42A4-A4A5-FE5A82C08D2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oc r="G780" t="inlineStr">
      <is>
        <t>A.</t>
        <phoneticPr fontId="0"/>
      </is>
    </oc>
    <nc r="G780" t="inlineStr">
      <is>
        <t>A.(株)日本政策金融公庫</t>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C526379-FB9B-42A4-A4A5-FE5A82C08D2B}" action="delete"/>
  <rdn rId="0" localSheetId="1" customView="1" name="Z_6C526379_FB9B_42A4_A4A5_FE5A82C08D2B_.wvu.PrintArea" hidden="1" oldHidden="1">
    <formula>行政事業レビューシート!$A$1:$AX$1132</formula>
    <oldFormula>行政事業レビューシート!$A$1:$AX$1132</oldFormula>
  </rdn>
  <rdn rId="0" localSheetId="1" customView="1" name="Z_6C526379_FB9B_42A4_A4A5_FE5A82C08D2B_.wvu.Rows" hidden="1" oldHidden="1">
    <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formula>
    <old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oldFormula>
  </rdn>
  <rdn rId="0" localSheetId="2" customView="1" name="Z_6C526379_FB9B_42A4_A4A5_FE5A82C08D2B_.wvu.Cols" hidden="1" oldHidden="1">
    <formula>入力規則等!$C:$D,入力規則等!$H:$I,入力規則等!$M:$N,入力規則等!$R:$S</formula>
    <oldFormula>入力規則等!$C:$D,入力規則等!$H:$I,入力規則等!$M:$N,入力規則等!$R:$S</oldFormula>
  </rdn>
  <rdn rId="0" localSheetId="5" customView="1" name="Z_6C526379_FB9B_42A4_A4A5_FE5A82C08D2B_.wvu.FilterData" hidden="1" oldHidden="1">
    <formula>別紙3!$AP$1:$AP$1320</formula>
    <oldFormula>別紙3!$AP$1:$AP$1320</oldFormula>
  </rdn>
  <rcv guid="{6C526379-FB9B-42A4-A4A5-FE5A82C08D2B}"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1" numFmtId="4">
    <nc r="AS2">
      <v>1</v>
    </nc>
  </rcc>
  <rcc rId="33" sId="1">
    <nc r="AQ31" t="inlineStr">
      <is>
        <t>-</t>
        <phoneticPr fontId="0"/>
      </is>
    </nc>
  </rcc>
  <rcc rId="34" sId="1">
    <nc r="AQ32" t="inlineStr">
      <is>
        <t>-</t>
        <phoneticPr fontId="0"/>
      </is>
    </nc>
  </rcc>
  <rcc rId="35" sId="1">
    <nc r="AQ33" t="inlineStr">
      <is>
        <t>-</t>
        <phoneticPr fontId="0"/>
      </is>
    </nc>
  </rcc>
  <rcc rId="36" sId="1">
    <nc r="AQ34" t="inlineStr">
      <is>
        <t>-</t>
        <phoneticPr fontId="0"/>
      </is>
    </nc>
  </rcc>
  <rcc rId="37" sId="1">
    <nc r="G134" t="inlineStr">
      <is>
        <t>-</t>
        <phoneticPr fontId="0"/>
      </is>
    </nc>
  </rcc>
  <rcc rId="38" sId="1">
    <nc r="AB134" t="inlineStr">
      <is>
        <t>-</t>
        <phoneticPr fontId="0"/>
      </is>
    </nc>
  </rcc>
  <rcc rId="39" sId="1">
    <nc r="AB135" t="inlineStr">
      <is>
        <t>-</t>
        <phoneticPr fontId="0"/>
      </is>
    </nc>
  </rcc>
  <rcc rId="40" sId="1">
    <nc r="AE134" t="inlineStr">
      <is>
        <t>-</t>
        <phoneticPr fontId="0"/>
      </is>
    </nc>
  </rcc>
  <rcc rId="41" sId="1">
    <nc r="AE135" t="inlineStr">
      <is>
        <t>-</t>
        <phoneticPr fontId="0"/>
      </is>
    </nc>
  </rcc>
  <rcc rId="42" sId="1">
    <nc r="AI134" t="inlineStr">
      <is>
        <t>-</t>
        <phoneticPr fontId="0"/>
      </is>
    </nc>
  </rcc>
  <rcc rId="43" sId="1">
    <nc r="AI135" t="inlineStr">
      <is>
        <t>-</t>
        <phoneticPr fontId="0"/>
      </is>
    </nc>
  </rcc>
  <rcc rId="44" sId="1">
    <nc r="AM134" t="inlineStr">
      <is>
        <t>-</t>
        <phoneticPr fontId="0"/>
      </is>
    </nc>
  </rcc>
  <rcc rId="45" sId="1">
    <nc r="AM135" t="inlineStr">
      <is>
        <t>-</t>
        <phoneticPr fontId="0"/>
      </is>
    </nc>
  </rcc>
  <rcc rId="46" sId="1">
    <nc r="AQ133" t="inlineStr">
      <is>
        <t>-</t>
        <phoneticPr fontId="0"/>
      </is>
    </nc>
  </rcc>
  <rcc rId="47" sId="1">
    <nc r="AQ134" t="inlineStr">
      <is>
        <t>-</t>
        <phoneticPr fontId="0"/>
      </is>
    </nc>
  </rcc>
  <rcc rId="48" sId="1">
    <nc r="AQ135" t="inlineStr">
      <is>
        <t>-</t>
        <phoneticPr fontId="0"/>
      </is>
    </nc>
  </rcc>
  <rcc rId="49" sId="1">
    <nc r="AU133" t="inlineStr">
      <is>
        <t>-</t>
        <phoneticPr fontId="0"/>
      </is>
    </nc>
  </rcc>
  <rcc rId="50" sId="1">
    <nc r="AU134" t="inlineStr">
      <is>
        <t>-</t>
        <phoneticPr fontId="0"/>
      </is>
    </nc>
  </rcc>
  <rcc rId="51" sId="1">
    <nc r="AU135" t="inlineStr">
      <is>
        <t>-</t>
        <phoneticPr fontId="0"/>
      </is>
    </nc>
  </rcc>
  <rcc rId="52" sId="1">
    <nc r="U430" t="inlineStr">
      <is>
        <t>-</t>
        <phoneticPr fontId="0"/>
      </is>
    </nc>
  </rcc>
  <rcc rId="53" sId="1">
    <nc r="E482" t="inlineStr">
      <is>
        <t>-</t>
        <phoneticPr fontId="0"/>
      </is>
    </nc>
  </rcc>
  <rcc rId="54" sId="1">
    <nc r="AG705" t="inlineStr">
      <is>
        <t>-</t>
        <phoneticPr fontId="0"/>
      </is>
    </nc>
  </rcc>
  <rcc rId="55" sId="1">
    <nc r="AG710" t="inlineStr">
      <is>
        <t>-</t>
        <phoneticPr fontId="0"/>
      </is>
    </nc>
  </rcc>
  <rcc rId="56" sId="1">
    <nc r="AG712" t="inlineStr">
      <is>
        <t>-</t>
        <phoneticPr fontId="0"/>
      </is>
    </nc>
  </rcc>
  <rcc rId="57" sId="1">
    <nc r="AG713" t="inlineStr">
      <is>
        <t>-</t>
        <phoneticPr fontId="0"/>
      </is>
    </nc>
  </rcc>
  <rcc rId="58" sId="1">
    <nc r="AG715" t="inlineStr">
      <is>
        <t>-</t>
        <phoneticPr fontId="0"/>
      </is>
    </nc>
  </rcc>
  <rcc rId="59" sId="1">
    <nc r="AG716" t="inlineStr">
      <is>
        <t>-</t>
        <phoneticPr fontId="0"/>
      </is>
    </nc>
  </rcc>
  <rcc rId="60" sId="1">
    <nc r="AG718" t="inlineStr">
      <is>
        <t>-</t>
        <phoneticPr fontId="0"/>
      </is>
    </nc>
  </rcc>
  <rcc rId="61" sId="1">
    <nc r="AG719" t="inlineStr">
      <is>
        <t>-</t>
        <phoneticPr fontId="0"/>
      </is>
    </nc>
  </rcc>
  <rcc rId="62" sId="1">
    <nc r="A729" t="inlineStr">
      <is>
        <t>-</t>
        <phoneticPr fontId="0"/>
      </is>
    </nc>
  </rcc>
  <rcc rId="63" sId="1">
    <nc r="F731" t="inlineStr">
      <is>
        <t>-</t>
        <phoneticPr fontId="0"/>
      </is>
    </nc>
  </rcc>
  <rcc rId="64" sId="1">
    <nc r="F733" t="inlineStr">
      <is>
        <t>-</t>
        <phoneticPr fontId="0"/>
      </is>
    </nc>
  </rcc>
  <rcc rId="65" sId="1">
    <nc r="A735" t="inlineStr">
      <is>
        <t>-</t>
        <phoneticPr fontId="0"/>
      </is>
    </nc>
  </rcc>
  <rcc rId="66" sId="1">
    <nc r="AC782" t="inlineStr">
      <is>
        <t>-</t>
        <phoneticPr fontId="0"/>
      </is>
    </nc>
  </rcc>
  <rcc rId="67" sId="1">
    <nc r="AC783" t="inlineStr">
      <is>
        <t>-</t>
        <phoneticPr fontId="0"/>
      </is>
    </nc>
  </rcc>
  <rcc rId="68" sId="1">
    <nc r="AH782" t="inlineStr">
      <is>
        <t>-</t>
        <phoneticPr fontId="0"/>
      </is>
    </nc>
  </rcc>
  <rcc rId="69" sId="1">
    <nc r="AH783" t="inlineStr">
      <is>
        <t>-</t>
        <phoneticPr fontId="0"/>
      </is>
    </nc>
  </rcc>
  <rcc rId="70" sId="1">
    <nc r="AU782" t="inlineStr">
      <is>
        <t>-</t>
        <phoneticPr fontId="0"/>
      </is>
    </nc>
  </rcc>
  <rcc rId="71" sId="1">
    <nc r="AU783" t="inlineStr">
      <is>
        <t>-</t>
        <phoneticPr fontId="0"/>
      </is>
    </nc>
  </rcc>
  <rcv guid="{D6B200D7-785E-43F8-98B2-A1A66175F9CF}" action="delete"/>
  <rdn rId="0" localSheetId="1" customView="1" name="Z_D6B200D7_785E_43F8_98B2_A1A66175F9CF_.wvu.PrintArea" hidden="1" oldHidden="1">
    <formula>行政事業レビューシート!$A$1:$AX$1132</formula>
    <oldFormula>行政事業レビューシート!$A$1:$AX$1132</oldFormula>
  </rdn>
  <rdn rId="0" localSheetId="1" customView="1" name="Z_D6B200D7_785E_43F8_98B2_A1A66175F9CF_.wvu.Rows" hidden="1" oldHidden="1">
    <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$720:$725,行政事業レビューシート!$758:$778,行政事業レビューシート!$784:$791,行政事業レビューシート!$793:$832,行政事業レビューシート!$839:$1132</formula>
    <oldFormula>行政事業レビューシート!$24:$28,行政事業レビューシート!$37:$99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$723:$725,行政事業レビューシート!$758:$778,行政事業レビューシート!$793:$831,行政事業レビューシート!$839:$1132</oldFormula>
  </rdn>
  <rdn rId="0" localSheetId="2" customView="1" name="Z_D6B200D7_785E_43F8_98B2_A1A66175F9CF_.wvu.Cols" hidden="1" oldHidden="1">
    <formula>入力規則等!$C:$D,入力規則等!$H:$I,入力規則等!$M:$N,入力規則等!$R:$S</formula>
    <oldFormula>入力規則等!$C:$D,入力規則等!$H:$I,入力規則等!$M:$N,入力規則等!$R:$S</oldFormula>
  </rdn>
  <rdn rId="0" localSheetId="5" customView="1" name="Z_D6B200D7_785E_43F8_98B2_A1A66175F9CF_.wvu.FilterData" hidden="1" oldHidden="1">
    <formula>別紙3!$AP$1:$AP$1320</formula>
    <oldFormula>別紙3!$AP$1:$AP$1320</oldFormula>
  </rdn>
  <rcv guid="{D6B200D7-785E-43F8-98B2-A1A66175F9CF}"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1" numFmtId="4">
    <oc r="AR13">
      <v>104</v>
    </oc>
    <nc r="AR13" t="inlineStr">
      <is>
        <t>-</t>
        <phoneticPr fontId="0"/>
      </is>
    </nc>
  </rcc>
  <rcc rId="77" sId="1" numFmtId="4">
    <oc r="W23">
      <v>104</v>
    </oc>
    <nc r="W23" t="inlineStr">
      <is>
        <t>-</t>
        <phoneticPr fontId="0"/>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3">
  <userInfo guid="{7F285998-5380-479A-B533-2A3ADEAF86E4}" name="Windows ユーザー" id="-973510876" dateTime="2020-05-15T18:48:19"/>
  <userInfo guid="{827895FE-FC7F-448E-8AEA-462F16B208FA}" name="長鶴　拓真" id="-1518846620" dateTime="2020-07-30T18:18:26"/>
  <userInfo guid="{A5F46E02-ABDE-4DE1-98FB-D40AA94E9703}" name="Windows ユーザー" id="-973526234" dateTime="2020-07-30T22:05:10"/>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v>
      </c>
      <c r="AT2" s="219"/>
      <c r="AU2" s="219"/>
      <c r="AV2" s="51" t="str">
        <f>IF(AW2="", "", "-")</f>
        <v/>
      </c>
      <c r="AW2" s="402"/>
      <c r="AX2" s="402"/>
    </row>
    <row r="3" spans="1:50" ht="21" customHeight="1" thickBot="1">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620</v>
      </c>
      <c r="AF4" s="709"/>
      <c r="AG4" s="709"/>
      <c r="AH4" s="709"/>
      <c r="AI4" s="709"/>
      <c r="AJ4" s="709"/>
      <c r="AK4" s="709"/>
      <c r="AL4" s="709"/>
      <c r="AM4" s="709"/>
      <c r="AN4" s="709"/>
      <c r="AO4" s="709"/>
      <c r="AP4" s="710"/>
      <c r="AQ4" s="711" t="s">
        <v>2</v>
      </c>
      <c r="AR4" s="706"/>
      <c r="AS4" s="706"/>
      <c r="AT4" s="706"/>
      <c r="AU4" s="706"/>
      <c r="AV4" s="706"/>
      <c r="AW4" s="706"/>
      <c r="AX4" s="712"/>
    </row>
    <row r="5" spans="1:50" ht="59.25" customHeight="1">
      <c r="A5" s="713" t="s">
        <v>67</v>
      </c>
      <c r="B5" s="714"/>
      <c r="C5" s="714"/>
      <c r="D5" s="714"/>
      <c r="E5" s="714"/>
      <c r="F5" s="715"/>
      <c r="G5" s="560" t="s">
        <v>524</v>
      </c>
      <c r="H5" s="561"/>
      <c r="I5" s="561"/>
      <c r="J5" s="561"/>
      <c r="K5" s="561"/>
      <c r="L5" s="561"/>
      <c r="M5" s="562" t="s">
        <v>66</v>
      </c>
      <c r="N5" s="563"/>
      <c r="O5" s="563"/>
      <c r="P5" s="563"/>
      <c r="Q5" s="563"/>
      <c r="R5" s="564"/>
      <c r="S5" s="565" t="s">
        <v>535</v>
      </c>
      <c r="T5" s="561"/>
      <c r="U5" s="561"/>
      <c r="V5" s="561"/>
      <c r="W5" s="561"/>
      <c r="X5" s="566"/>
      <c r="Y5" s="719" t="s">
        <v>3</v>
      </c>
      <c r="Z5" s="720"/>
      <c r="AA5" s="720"/>
      <c r="AB5" s="720"/>
      <c r="AC5" s="720"/>
      <c r="AD5" s="721"/>
      <c r="AE5" s="722" t="s">
        <v>605</v>
      </c>
      <c r="AF5" s="722"/>
      <c r="AG5" s="722"/>
      <c r="AH5" s="722"/>
      <c r="AI5" s="722"/>
      <c r="AJ5" s="722"/>
      <c r="AK5" s="722"/>
      <c r="AL5" s="722"/>
      <c r="AM5" s="722"/>
      <c r="AN5" s="722"/>
      <c r="AO5" s="722"/>
      <c r="AP5" s="723"/>
      <c r="AQ5" s="724" t="s">
        <v>604</v>
      </c>
      <c r="AR5" s="725"/>
      <c r="AS5" s="725"/>
      <c r="AT5" s="725"/>
      <c r="AU5" s="725"/>
      <c r="AV5" s="725"/>
      <c r="AW5" s="725"/>
      <c r="AX5" s="726"/>
    </row>
    <row r="6" spans="1:50" ht="39"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13.25" customHeight="1">
      <c r="A7" s="831" t="s">
        <v>22</v>
      </c>
      <c r="B7" s="832"/>
      <c r="C7" s="832"/>
      <c r="D7" s="832"/>
      <c r="E7" s="832"/>
      <c r="F7" s="833"/>
      <c r="G7" s="834" t="s">
        <v>624</v>
      </c>
      <c r="H7" s="835"/>
      <c r="I7" s="835"/>
      <c r="J7" s="835"/>
      <c r="K7" s="835"/>
      <c r="L7" s="835"/>
      <c r="M7" s="835"/>
      <c r="N7" s="835"/>
      <c r="O7" s="835"/>
      <c r="P7" s="835"/>
      <c r="Q7" s="835"/>
      <c r="R7" s="835"/>
      <c r="S7" s="835"/>
      <c r="T7" s="835"/>
      <c r="U7" s="835"/>
      <c r="V7" s="835"/>
      <c r="W7" s="835"/>
      <c r="X7" s="836"/>
      <c r="Y7" s="400" t="s">
        <v>395</v>
      </c>
      <c r="Z7" s="301"/>
      <c r="AA7" s="301"/>
      <c r="AB7" s="301"/>
      <c r="AC7" s="301"/>
      <c r="AD7" s="401"/>
      <c r="AE7" s="388" t="s">
        <v>606</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1" t="s">
        <v>259</v>
      </c>
      <c r="B8" s="832"/>
      <c r="C8" s="832"/>
      <c r="D8" s="832"/>
      <c r="E8" s="832"/>
      <c r="F8" s="833"/>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58.5" customHeight="1">
      <c r="A9" s="150" t="s">
        <v>23</v>
      </c>
      <c r="B9" s="151"/>
      <c r="C9" s="151"/>
      <c r="D9" s="151"/>
      <c r="E9" s="151"/>
      <c r="F9" s="151"/>
      <c r="G9" s="574" t="s">
        <v>610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4" t="s">
        <v>30</v>
      </c>
      <c r="B10" s="745"/>
      <c r="C10" s="745"/>
      <c r="D10" s="745"/>
      <c r="E10" s="745"/>
      <c r="F10" s="745"/>
      <c r="G10" s="677" t="s">
        <v>611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4" t="s">
        <v>24</v>
      </c>
      <c r="B12" s="145"/>
      <c r="C12" s="145"/>
      <c r="D12" s="145"/>
      <c r="E12" s="145"/>
      <c r="F12" s="146"/>
      <c r="G12" s="683"/>
      <c r="H12" s="684"/>
      <c r="I12" s="684"/>
      <c r="J12" s="684"/>
      <c r="K12" s="684"/>
      <c r="L12" s="684"/>
      <c r="M12" s="684"/>
      <c r="N12" s="684"/>
      <c r="O12" s="684"/>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6"/>
    </row>
    <row r="13" spans="1:50" ht="21" customHeight="1">
      <c r="A13" s="147"/>
      <c r="B13" s="148"/>
      <c r="C13" s="148"/>
      <c r="D13" s="148"/>
      <c r="E13" s="148"/>
      <c r="F13" s="149"/>
      <c r="G13" s="747" t="s">
        <v>6</v>
      </c>
      <c r="H13" s="748"/>
      <c r="I13" s="640" t="s">
        <v>7</v>
      </c>
      <c r="J13" s="641"/>
      <c r="K13" s="641"/>
      <c r="L13" s="641"/>
      <c r="M13" s="641"/>
      <c r="N13" s="641"/>
      <c r="O13" s="642"/>
      <c r="P13" s="117">
        <v>102</v>
      </c>
      <c r="Q13" s="118"/>
      <c r="R13" s="118"/>
      <c r="S13" s="118"/>
      <c r="T13" s="118"/>
      <c r="U13" s="118"/>
      <c r="V13" s="119"/>
      <c r="W13" s="117">
        <v>103</v>
      </c>
      <c r="X13" s="118"/>
      <c r="Y13" s="118"/>
      <c r="Z13" s="118"/>
      <c r="AA13" s="118"/>
      <c r="AB13" s="118"/>
      <c r="AC13" s="119"/>
      <c r="AD13" s="117">
        <v>101</v>
      </c>
      <c r="AE13" s="118"/>
      <c r="AF13" s="118"/>
      <c r="AG13" s="118"/>
      <c r="AH13" s="118"/>
      <c r="AI13" s="118"/>
      <c r="AJ13" s="119"/>
      <c r="AK13" s="117">
        <v>100</v>
      </c>
      <c r="AL13" s="118"/>
      <c r="AM13" s="118"/>
      <c r="AN13" s="118"/>
      <c r="AO13" s="118"/>
      <c r="AP13" s="118"/>
      <c r="AQ13" s="119"/>
      <c r="AR13" s="114" t="s">
        <v>628</v>
      </c>
      <c r="AS13" s="115"/>
      <c r="AT13" s="115"/>
      <c r="AU13" s="115"/>
      <c r="AV13" s="115"/>
      <c r="AW13" s="115"/>
      <c r="AX13" s="399"/>
    </row>
    <row r="14" spans="1:50" ht="21" customHeight="1">
      <c r="A14" s="147"/>
      <c r="B14" s="148"/>
      <c r="C14" s="148"/>
      <c r="D14" s="148"/>
      <c r="E14" s="148"/>
      <c r="F14" s="149"/>
      <c r="G14" s="749"/>
      <c r="H14" s="750"/>
      <c r="I14" s="577" t="s">
        <v>8</v>
      </c>
      <c r="J14" s="631"/>
      <c r="K14" s="631"/>
      <c r="L14" s="631"/>
      <c r="M14" s="631"/>
      <c r="N14" s="631"/>
      <c r="O14" s="632"/>
      <c r="P14" s="117">
        <v>-2</v>
      </c>
      <c r="Q14" s="118"/>
      <c r="R14" s="118"/>
      <c r="S14" s="118"/>
      <c r="T14" s="118"/>
      <c r="U14" s="118"/>
      <c r="V14" s="119"/>
      <c r="W14" s="117">
        <v>-5</v>
      </c>
      <c r="X14" s="118"/>
      <c r="Y14" s="118"/>
      <c r="Z14" s="118"/>
      <c r="AA14" s="118"/>
      <c r="AB14" s="118"/>
      <c r="AC14" s="119"/>
      <c r="AD14" s="117">
        <v>-3</v>
      </c>
      <c r="AE14" s="118"/>
      <c r="AF14" s="118"/>
      <c r="AG14" s="118"/>
      <c r="AH14" s="118"/>
      <c r="AI14" s="118"/>
      <c r="AJ14" s="119"/>
      <c r="AK14" s="117">
        <v>0</v>
      </c>
      <c r="AL14" s="118"/>
      <c r="AM14" s="118"/>
      <c r="AN14" s="118"/>
      <c r="AO14" s="118"/>
      <c r="AP14" s="118"/>
      <c r="AQ14" s="119"/>
      <c r="AR14" s="667"/>
      <c r="AS14" s="667"/>
      <c r="AT14" s="667"/>
      <c r="AU14" s="667"/>
      <c r="AV14" s="667"/>
      <c r="AW14" s="667"/>
      <c r="AX14" s="668"/>
    </row>
    <row r="15" spans="1:50" ht="21" customHeight="1">
      <c r="A15" s="147"/>
      <c r="B15" s="148"/>
      <c r="C15" s="148"/>
      <c r="D15" s="148"/>
      <c r="E15" s="148"/>
      <c r="F15" s="149"/>
      <c r="G15" s="749"/>
      <c r="H15" s="750"/>
      <c r="I15" s="577" t="s">
        <v>51</v>
      </c>
      <c r="J15" s="578"/>
      <c r="K15" s="578"/>
      <c r="L15" s="578"/>
      <c r="M15" s="578"/>
      <c r="N15" s="578"/>
      <c r="O15" s="579"/>
      <c r="P15" s="117" t="s">
        <v>608</v>
      </c>
      <c r="Q15" s="118"/>
      <c r="R15" s="118"/>
      <c r="S15" s="118"/>
      <c r="T15" s="118"/>
      <c r="U15" s="118"/>
      <c r="V15" s="119"/>
      <c r="W15" s="117" t="s">
        <v>608</v>
      </c>
      <c r="X15" s="118"/>
      <c r="Y15" s="118"/>
      <c r="Z15" s="118"/>
      <c r="AA15" s="118"/>
      <c r="AB15" s="118"/>
      <c r="AC15" s="119"/>
      <c r="AD15" s="117" t="s">
        <v>608</v>
      </c>
      <c r="AE15" s="118"/>
      <c r="AF15" s="118"/>
      <c r="AG15" s="118"/>
      <c r="AH15" s="118"/>
      <c r="AI15" s="118"/>
      <c r="AJ15" s="119"/>
      <c r="AK15" s="117" t="s">
        <v>608</v>
      </c>
      <c r="AL15" s="118"/>
      <c r="AM15" s="118"/>
      <c r="AN15" s="118"/>
      <c r="AO15" s="118"/>
      <c r="AP15" s="118"/>
      <c r="AQ15" s="119"/>
      <c r="AR15" s="117"/>
      <c r="AS15" s="118"/>
      <c r="AT15" s="118"/>
      <c r="AU15" s="118"/>
      <c r="AV15" s="118"/>
      <c r="AW15" s="118"/>
      <c r="AX15" s="630"/>
    </row>
    <row r="16" spans="1:50" ht="21" customHeight="1">
      <c r="A16" s="147"/>
      <c r="B16" s="148"/>
      <c r="C16" s="148"/>
      <c r="D16" s="148"/>
      <c r="E16" s="148"/>
      <c r="F16" s="149"/>
      <c r="G16" s="749"/>
      <c r="H16" s="750"/>
      <c r="I16" s="577" t="s">
        <v>52</v>
      </c>
      <c r="J16" s="578"/>
      <c r="K16" s="578"/>
      <c r="L16" s="578"/>
      <c r="M16" s="578"/>
      <c r="N16" s="578"/>
      <c r="O16" s="579"/>
      <c r="P16" s="117" t="s">
        <v>608</v>
      </c>
      <c r="Q16" s="118"/>
      <c r="R16" s="118"/>
      <c r="S16" s="118"/>
      <c r="T16" s="118"/>
      <c r="U16" s="118"/>
      <c r="V16" s="119"/>
      <c r="W16" s="117" t="s">
        <v>608</v>
      </c>
      <c r="X16" s="118"/>
      <c r="Y16" s="118"/>
      <c r="Z16" s="118"/>
      <c r="AA16" s="118"/>
      <c r="AB16" s="118"/>
      <c r="AC16" s="119"/>
      <c r="AD16" s="117" t="s">
        <v>608</v>
      </c>
      <c r="AE16" s="118"/>
      <c r="AF16" s="118"/>
      <c r="AG16" s="118"/>
      <c r="AH16" s="118"/>
      <c r="AI16" s="118"/>
      <c r="AJ16" s="119"/>
      <c r="AK16" s="117" t="s">
        <v>607</v>
      </c>
      <c r="AL16" s="118"/>
      <c r="AM16" s="118"/>
      <c r="AN16" s="118"/>
      <c r="AO16" s="118"/>
      <c r="AP16" s="118"/>
      <c r="AQ16" s="119"/>
      <c r="AR16" s="680"/>
      <c r="AS16" s="681"/>
      <c r="AT16" s="681"/>
      <c r="AU16" s="681"/>
      <c r="AV16" s="681"/>
      <c r="AW16" s="681"/>
      <c r="AX16" s="682"/>
    </row>
    <row r="17" spans="1:50" ht="24.75" customHeight="1">
      <c r="A17" s="147"/>
      <c r="B17" s="148"/>
      <c r="C17" s="148"/>
      <c r="D17" s="148"/>
      <c r="E17" s="148"/>
      <c r="F17" s="149"/>
      <c r="G17" s="749"/>
      <c r="H17" s="750"/>
      <c r="I17" s="577" t="s">
        <v>50</v>
      </c>
      <c r="J17" s="631"/>
      <c r="K17" s="631"/>
      <c r="L17" s="631"/>
      <c r="M17" s="631"/>
      <c r="N17" s="631"/>
      <c r="O17" s="632"/>
      <c r="P17" s="117" t="s">
        <v>609</v>
      </c>
      <c r="Q17" s="118"/>
      <c r="R17" s="118"/>
      <c r="S17" s="118"/>
      <c r="T17" s="118"/>
      <c r="U17" s="118"/>
      <c r="V17" s="119"/>
      <c r="W17" s="117" t="s">
        <v>608</v>
      </c>
      <c r="X17" s="118"/>
      <c r="Y17" s="118"/>
      <c r="Z17" s="118"/>
      <c r="AA17" s="118"/>
      <c r="AB17" s="118"/>
      <c r="AC17" s="119"/>
      <c r="AD17" s="117" t="s">
        <v>608</v>
      </c>
      <c r="AE17" s="118"/>
      <c r="AF17" s="118"/>
      <c r="AG17" s="118"/>
      <c r="AH17" s="118"/>
      <c r="AI17" s="118"/>
      <c r="AJ17" s="119"/>
      <c r="AK17" s="117" t="s">
        <v>608</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1"/>
      <c r="H18" s="752"/>
      <c r="I18" s="739" t="s">
        <v>20</v>
      </c>
      <c r="J18" s="740"/>
      <c r="K18" s="740"/>
      <c r="L18" s="740"/>
      <c r="M18" s="740"/>
      <c r="N18" s="740"/>
      <c r="O18" s="741"/>
      <c r="P18" s="123">
        <f>SUM(P13:V17)</f>
        <v>100</v>
      </c>
      <c r="Q18" s="124"/>
      <c r="R18" s="124"/>
      <c r="S18" s="124"/>
      <c r="T18" s="124"/>
      <c r="U18" s="124"/>
      <c r="V18" s="125"/>
      <c r="W18" s="123">
        <f>SUM(W13:AC17)</f>
        <v>98</v>
      </c>
      <c r="X18" s="124"/>
      <c r="Y18" s="124"/>
      <c r="Z18" s="124"/>
      <c r="AA18" s="124"/>
      <c r="AB18" s="124"/>
      <c r="AC18" s="125"/>
      <c r="AD18" s="123">
        <f>SUM(AD13:AJ17)</f>
        <v>98</v>
      </c>
      <c r="AE18" s="124"/>
      <c r="AF18" s="124"/>
      <c r="AG18" s="124"/>
      <c r="AH18" s="124"/>
      <c r="AI18" s="124"/>
      <c r="AJ18" s="125"/>
      <c r="AK18" s="123">
        <f>SUM(AK13:AQ17)</f>
        <v>100</v>
      </c>
      <c r="AL18" s="124"/>
      <c r="AM18" s="124"/>
      <c r="AN18" s="124"/>
      <c r="AO18" s="124"/>
      <c r="AP18" s="124"/>
      <c r="AQ18" s="125"/>
      <c r="AR18" s="123">
        <f>SUM(AR13:AX17)</f>
        <v>0</v>
      </c>
      <c r="AS18" s="124"/>
      <c r="AT18" s="124"/>
      <c r="AU18" s="124"/>
      <c r="AV18" s="124"/>
      <c r="AW18" s="124"/>
      <c r="AX18" s="539"/>
    </row>
    <row r="19" spans="1:50" ht="24.75" customHeight="1">
      <c r="A19" s="147"/>
      <c r="B19" s="148"/>
      <c r="C19" s="148"/>
      <c r="D19" s="148"/>
      <c r="E19" s="148"/>
      <c r="F19" s="149"/>
      <c r="G19" s="537" t="s">
        <v>9</v>
      </c>
      <c r="H19" s="538"/>
      <c r="I19" s="538"/>
      <c r="J19" s="538"/>
      <c r="K19" s="538"/>
      <c r="L19" s="538"/>
      <c r="M19" s="538"/>
      <c r="N19" s="538"/>
      <c r="O19" s="538"/>
      <c r="P19" s="117">
        <v>80</v>
      </c>
      <c r="Q19" s="118"/>
      <c r="R19" s="118"/>
      <c r="S19" s="118"/>
      <c r="T19" s="118"/>
      <c r="U19" s="118"/>
      <c r="V19" s="119"/>
      <c r="W19" s="117">
        <v>75</v>
      </c>
      <c r="X19" s="118"/>
      <c r="Y19" s="118"/>
      <c r="Z19" s="118"/>
      <c r="AA19" s="118"/>
      <c r="AB19" s="118"/>
      <c r="AC19" s="119"/>
      <c r="AD19" s="117">
        <v>75</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c r="A20" s="147"/>
      <c r="B20" s="148"/>
      <c r="C20" s="148"/>
      <c r="D20" s="148"/>
      <c r="E20" s="148"/>
      <c r="F20" s="149"/>
      <c r="G20" s="537" t="s">
        <v>10</v>
      </c>
      <c r="H20" s="538"/>
      <c r="I20" s="538"/>
      <c r="J20" s="538"/>
      <c r="K20" s="538"/>
      <c r="L20" s="538"/>
      <c r="M20" s="538"/>
      <c r="N20" s="538"/>
      <c r="O20" s="538"/>
      <c r="P20" s="541">
        <f>IF(P18=0, "-", SUM(P19)/P18)</f>
        <v>0.8</v>
      </c>
      <c r="Q20" s="541"/>
      <c r="R20" s="541"/>
      <c r="S20" s="541"/>
      <c r="T20" s="541"/>
      <c r="U20" s="541"/>
      <c r="V20" s="541"/>
      <c r="W20" s="541">
        <f t="shared" ref="W20" si="0">IF(W18=0, "-", SUM(W19)/W18)</f>
        <v>0.76530612244897955</v>
      </c>
      <c r="X20" s="541"/>
      <c r="Y20" s="541"/>
      <c r="Z20" s="541"/>
      <c r="AA20" s="541"/>
      <c r="AB20" s="541"/>
      <c r="AC20" s="541"/>
      <c r="AD20" s="541">
        <f t="shared" ref="AD20" si="1">IF(AD18=0, "-", SUM(AD19)/AD18)</f>
        <v>0.76530612244897955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50"/>
      <c r="B21" s="151"/>
      <c r="C21" s="151"/>
      <c r="D21" s="151"/>
      <c r="E21" s="151"/>
      <c r="F21" s="152"/>
      <c r="G21" s="931" t="s">
        <v>358</v>
      </c>
      <c r="H21" s="932"/>
      <c r="I21" s="932"/>
      <c r="J21" s="932"/>
      <c r="K21" s="932"/>
      <c r="L21" s="932"/>
      <c r="M21" s="932"/>
      <c r="N21" s="932"/>
      <c r="O21" s="932"/>
      <c r="P21" s="541">
        <f>IF(P19=0, "-", SUM(P19)/SUM(P13,P14))</f>
        <v>0.8</v>
      </c>
      <c r="Q21" s="541"/>
      <c r="R21" s="541"/>
      <c r="S21" s="541"/>
      <c r="T21" s="541"/>
      <c r="U21" s="541"/>
      <c r="V21" s="541"/>
      <c r="W21" s="541">
        <f t="shared" ref="W21" si="2">IF(W19=0, "-", SUM(W19)/SUM(W13,W14))</f>
        <v>0.76530612244897955</v>
      </c>
      <c r="X21" s="541"/>
      <c r="Y21" s="541"/>
      <c r="Z21" s="541"/>
      <c r="AA21" s="541"/>
      <c r="AB21" s="541"/>
      <c r="AC21" s="541"/>
      <c r="AD21" s="541">
        <f t="shared" ref="AD21" si="3">IF(AD19=0, "-", SUM(AD19)/SUM(AD13,AD14))</f>
        <v>0.76530612244897955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566</v>
      </c>
      <c r="H23" s="192"/>
      <c r="I23" s="192"/>
      <c r="J23" s="192"/>
      <c r="K23" s="192"/>
      <c r="L23" s="192"/>
      <c r="M23" s="192"/>
      <c r="N23" s="192"/>
      <c r="O23" s="193"/>
      <c r="P23" s="114">
        <v>100</v>
      </c>
      <c r="Q23" s="115"/>
      <c r="R23" s="115"/>
      <c r="S23" s="115"/>
      <c r="T23" s="115"/>
      <c r="U23" s="115"/>
      <c r="V23" s="116"/>
      <c r="W23" s="114" t="s">
        <v>628</v>
      </c>
      <c r="X23" s="115"/>
      <c r="Y23" s="115"/>
      <c r="Z23" s="115"/>
      <c r="AA23" s="115"/>
      <c r="AB23" s="115"/>
      <c r="AC23" s="116"/>
      <c r="AD23" s="208" t="s">
        <v>612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100</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3" t="s">
        <v>235</v>
      </c>
      <c r="AR30" s="644"/>
      <c r="AS30" s="644"/>
      <c r="AT30" s="645"/>
      <c r="AU30" s="395" t="s">
        <v>134</v>
      </c>
      <c r="AV30" s="395"/>
      <c r="AW30" s="395"/>
      <c r="AX30" s="396"/>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627</v>
      </c>
      <c r="AR31" s="141"/>
      <c r="AS31" s="142" t="s">
        <v>236</v>
      </c>
      <c r="AT31" s="177"/>
      <c r="AU31" s="276">
        <v>3</v>
      </c>
      <c r="AV31" s="276"/>
      <c r="AW31" s="384" t="s">
        <v>181</v>
      </c>
      <c r="AX31" s="385"/>
    </row>
    <row r="32" spans="1:50" ht="23.25" customHeight="1">
      <c r="A32" s="517"/>
      <c r="B32" s="515"/>
      <c r="C32" s="515"/>
      <c r="D32" s="515"/>
      <c r="E32" s="515"/>
      <c r="F32" s="516"/>
      <c r="G32" s="542" t="s">
        <v>573</v>
      </c>
      <c r="H32" s="543"/>
      <c r="I32" s="543"/>
      <c r="J32" s="543"/>
      <c r="K32" s="543"/>
      <c r="L32" s="543"/>
      <c r="M32" s="543"/>
      <c r="N32" s="543"/>
      <c r="O32" s="544"/>
      <c r="P32" s="166" t="s">
        <v>567</v>
      </c>
      <c r="Q32" s="166"/>
      <c r="R32" s="166"/>
      <c r="S32" s="166"/>
      <c r="T32" s="166"/>
      <c r="U32" s="166"/>
      <c r="V32" s="166"/>
      <c r="W32" s="166"/>
      <c r="X32" s="237"/>
      <c r="Y32" s="343" t="s">
        <v>12</v>
      </c>
      <c r="Z32" s="551"/>
      <c r="AA32" s="552"/>
      <c r="AB32" s="553" t="s">
        <v>568</v>
      </c>
      <c r="AC32" s="553"/>
      <c r="AD32" s="553"/>
      <c r="AE32" s="369">
        <v>532</v>
      </c>
      <c r="AF32" s="370"/>
      <c r="AG32" s="370"/>
      <c r="AH32" s="370"/>
      <c r="AI32" s="369">
        <v>0</v>
      </c>
      <c r="AJ32" s="370"/>
      <c r="AK32" s="370"/>
      <c r="AL32" s="370"/>
      <c r="AM32" s="369">
        <v>100000</v>
      </c>
      <c r="AN32" s="370"/>
      <c r="AO32" s="370"/>
      <c r="AP32" s="370"/>
      <c r="AQ32" s="120" t="s">
        <v>627</v>
      </c>
      <c r="AR32" s="121"/>
      <c r="AS32" s="121"/>
      <c r="AT32" s="122"/>
      <c r="AU32" s="370" t="s">
        <v>613</v>
      </c>
      <c r="AV32" s="370"/>
      <c r="AW32" s="370"/>
      <c r="AX32" s="372"/>
    </row>
    <row r="33" spans="1:50" ht="23.25" customHeight="1">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568</v>
      </c>
      <c r="AC33" s="524"/>
      <c r="AD33" s="524"/>
      <c r="AE33" s="369">
        <v>50000</v>
      </c>
      <c r="AF33" s="370"/>
      <c r="AG33" s="370"/>
      <c r="AH33" s="370"/>
      <c r="AI33" s="369">
        <v>70000</v>
      </c>
      <c r="AJ33" s="370"/>
      <c r="AK33" s="370"/>
      <c r="AL33" s="370"/>
      <c r="AM33" s="369">
        <v>140000</v>
      </c>
      <c r="AN33" s="370"/>
      <c r="AO33" s="370"/>
      <c r="AP33" s="370"/>
      <c r="AQ33" s="120" t="s">
        <v>627</v>
      </c>
      <c r="AR33" s="121"/>
      <c r="AS33" s="121"/>
      <c r="AT33" s="122"/>
      <c r="AU33" s="370">
        <v>70000</v>
      </c>
      <c r="AV33" s="370"/>
      <c r="AW33" s="370"/>
      <c r="AX33" s="372"/>
    </row>
    <row r="34" spans="1:50" ht="23.25" customHeight="1">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1.1000000000000001</v>
      </c>
      <c r="AF34" s="370"/>
      <c r="AG34" s="370"/>
      <c r="AH34" s="370"/>
      <c r="AI34" s="369">
        <v>0</v>
      </c>
      <c r="AJ34" s="370"/>
      <c r="AK34" s="370"/>
      <c r="AL34" s="370"/>
      <c r="AM34" s="369">
        <f>(AM32/AM33)*100</f>
        <v>71.428571428571431</v>
      </c>
      <c r="AN34" s="370"/>
      <c r="AO34" s="370"/>
      <c r="AP34" s="370"/>
      <c r="AQ34" s="120" t="s">
        <v>627</v>
      </c>
      <c r="AR34" s="121"/>
      <c r="AS34" s="121"/>
      <c r="AT34" s="122"/>
      <c r="AU34" s="370" t="s">
        <v>612</v>
      </c>
      <c r="AV34" s="370"/>
      <c r="AW34" s="370"/>
      <c r="AX34" s="372"/>
    </row>
    <row r="35" spans="1:50" ht="23.25" customHeight="1">
      <c r="A35" s="902" t="s">
        <v>386</v>
      </c>
      <c r="B35" s="903"/>
      <c r="C35" s="903"/>
      <c r="D35" s="903"/>
      <c r="E35" s="903"/>
      <c r="F35" s="904"/>
      <c r="G35" s="908" t="s">
        <v>569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398</v>
      </c>
      <c r="AF65" s="374"/>
      <c r="AG65" s="374"/>
      <c r="AH65" s="375"/>
      <c r="AI65" s="373" t="s">
        <v>396</v>
      </c>
      <c r="AJ65" s="374"/>
      <c r="AK65" s="374"/>
      <c r="AL65" s="375"/>
      <c r="AM65" s="380" t="s">
        <v>425</v>
      </c>
      <c r="AN65" s="380"/>
      <c r="AO65" s="380"/>
      <c r="AP65" s="380"/>
      <c r="AQ65" s="872" t="s">
        <v>235</v>
      </c>
      <c r="AR65" s="868"/>
      <c r="AS65" s="868"/>
      <c r="AT65" s="869"/>
      <c r="AU65" s="981" t="s">
        <v>134</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c r="AR66" s="276"/>
      <c r="AS66" s="870" t="s">
        <v>236</v>
      </c>
      <c r="AT66" s="871"/>
      <c r="AU66" s="276"/>
      <c r="AV66" s="276"/>
      <c r="AW66" s="870" t="s">
        <v>352</v>
      </c>
      <c r="AX66" s="983"/>
    </row>
    <row r="67" spans="1:50" ht="23.25" hidden="1" customHeight="1">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9" t="s">
        <v>54</v>
      </c>
      <c r="Z68" s="189"/>
      <c r="AA68" s="190"/>
      <c r="AB68" s="979" t="s">
        <v>376</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9" t="s">
        <v>13</v>
      </c>
      <c r="Z69" s="189"/>
      <c r="AA69" s="190"/>
      <c r="AB69" s="980" t="s">
        <v>377</v>
      </c>
      <c r="AC69" s="980"/>
      <c r="AD69" s="980"/>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9" t="s">
        <v>54</v>
      </c>
      <c r="Z71" s="189"/>
      <c r="AA71" s="190"/>
      <c r="AB71" s="979" t="s">
        <v>376</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9" t="s">
        <v>13</v>
      </c>
      <c r="Z72" s="189"/>
      <c r="AA72" s="190"/>
      <c r="AB72" s="980" t="s">
        <v>377</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6" t="s">
        <v>389</v>
      </c>
      <c r="B78" s="917"/>
      <c r="C78" s="917"/>
      <c r="D78" s="917"/>
      <c r="E78" s="914" t="s">
        <v>332</v>
      </c>
      <c r="F78" s="915"/>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hidden="1" customHeight="1">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13.5" hidden="1" thickBot="1">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idden="1">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idden="1">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idden="1">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idden="1">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idden="1">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idden="1">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13.5" hidden="1" thickBot="1">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9.2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3" t="s">
        <v>438</v>
      </c>
      <c r="AR100" s="934"/>
      <c r="AS100" s="934"/>
      <c r="AT100" s="935"/>
      <c r="AU100" s="933" t="s">
        <v>439</v>
      </c>
      <c r="AV100" s="934"/>
      <c r="AW100" s="934"/>
      <c r="AX100" s="936"/>
    </row>
    <row r="101" spans="1:60" ht="23.25" customHeight="1">
      <c r="A101" s="493"/>
      <c r="B101" s="494"/>
      <c r="C101" s="494"/>
      <c r="D101" s="494"/>
      <c r="E101" s="494"/>
      <c r="F101" s="495"/>
      <c r="G101" s="166" t="s">
        <v>570</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568</v>
      </c>
      <c r="AC101" s="553"/>
      <c r="AD101" s="553"/>
      <c r="AE101" s="369">
        <v>55</v>
      </c>
      <c r="AF101" s="370"/>
      <c r="AG101" s="370"/>
      <c r="AH101" s="371"/>
      <c r="AI101" s="369">
        <v>52</v>
      </c>
      <c r="AJ101" s="370"/>
      <c r="AK101" s="370"/>
      <c r="AL101" s="371"/>
      <c r="AM101" s="369">
        <v>54</v>
      </c>
      <c r="AN101" s="370"/>
      <c r="AO101" s="370"/>
      <c r="AP101" s="371"/>
      <c r="AQ101" s="369">
        <v>59</v>
      </c>
      <c r="AR101" s="370"/>
      <c r="AS101" s="370"/>
      <c r="AT101" s="371"/>
      <c r="AU101" s="369" t="s">
        <v>623</v>
      </c>
      <c r="AV101" s="370"/>
      <c r="AW101" s="370"/>
      <c r="AX101" s="371"/>
    </row>
    <row r="102" spans="1:60" ht="23.25" customHeigh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568</v>
      </c>
      <c r="AC102" s="553"/>
      <c r="AD102" s="553"/>
      <c r="AE102" s="363">
        <v>59</v>
      </c>
      <c r="AF102" s="363"/>
      <c r="AG102" s="363"/>
      <c r="AH102" s="363"/>
      <c r="AI102" s="363">
        <v>61</v>
      </c>
      <c r="AJ102" s="363"/>
      <c r="AK102" s="363"/>
      <c r="AL102" s="363"/>
      <c r="AM102" s="363">
        <v>59</v>
      </c>
      <c r="AN102" s="363"/>
      <c r="AO102" s="363"/>
      <c r="AP102" s="363"/>
      <c r="AQ102" s="819">
        <v>60</v>
      </c>
      <c r="AR102" s="820"/>
      <c r="AS102" s="820"/>
      <c r="AT102" s="821"/>
      <c r="AU102" s="819">
        <v>60</v>
      </c>
      <c r="AV102" s="820"/>
      <c r="AW102" s="820"/>
      <c r="AX102" s="821"/>
    </row>
    <row r="103" spans="1:60" ht="31.5" hidden="1" customHeight="1">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c r="A116" s="297"/>
      <c r="B116" s="298"/>
      <c r="C116" s="298"/>
      <c r="D116" s="298"/>
      <c r="E116" s="298"/>
      <c r="F116" s="299"/>
      <c r="G116" s="356" t="s">
        <v>571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f>AE101/4</f>
        <v>13.75</v>
      </c>
      <c r="AF116" s="363"/>
      <c r="AG116" s="363"/>
      <c r="AH116" s="363"/>
      <c r="AI116" s="363">
        <f t="shared" ref="AI116" si="4">AI101/4</f>
        <v>13</v>
      </c>
      <c r="AJ116" s="363"/>
      <c r="AK116" s="363"/>
      <c r="AL116" s="363"/>
      <c r="AM116" s="363">
        <f t="shared" ref="AM116" si="5">AM101/4</f>
        <v>13.5</v>
      </c>
      <c r="AN116" s="363"/>
      <c r="AO116" s="363"/>
      <c r="AP116" s="363"/>
      <c r="AQ116" s="369">
        <f>AQ102/4</f>
        <v>15</v>
      </c>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572</v>
      </c>
      <c r="AC117" s="347"/>
      <c r="AD117" s="348"/>
      <c r="AE117" s="311" t="s">
        <v>614</v>
      </c>
      <c r="AF117" s="311"/>
      <c r="AG117" s="311"/>
      <c r="AH117" s="311"/>
      <c r="AI117" s="311" t="s">
        <v>574</v>
      </c>
      <c r="AJ117" s="311"/>
      <c r="AK117" s="311"/>
      <c r="AL117" s="311"/>
      <c r="AM117" s="311" t="s">
        <v>615</v>
      </c>
      <c r="AN117" s="311"/>
      <c r="AO117" s="311"/>
      <c r="AP117" s="311"/>
      <c r="AQ117" s="311" t="s">
        <v>616</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998" t="s">
        <v>413</v>
      </c>
      <c r="B130" s="996"/>
      <c r="C130" s="995" t="s">
        <v>239</v>
      </c>
      <c r="D130" s="996"/>
      <c r="E130" s="313" t="s">
        <v>268</v>
      </c>
      <c r="F130" s="314"/>
      <c r="G130" s="315" t="s">
        <v>575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999"/>
      <c r="B131" s="257"/>
      <c r="C131" s="256"/>
      <c r="D131" s="257"/>
      <c r="E131" s="243" t="s">
        <v>267</v>
      </c>
      <c r="F131" s="244"/>
      <c r="G131" s="241" t="s">
        <v>576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99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c r="A133" s="99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627</v>
      </c>
      <c r="AR133" s="276"/>
      <c r="AS133" s="142" t="s">
        <v>236</v>
      </c>
      <c r="AT133" s="177"/>
      <c r="AU133" s="141" t="s">
        <v>627</v>
      </c>
      <c r="AV133" s="141"/>
      <c r="AW133" s="142" t="s">
        <v>181</v>
      </c>
      <c r="AX133" s="143"/>
    </row>
    <row r="134" spans="1:50" ht="39.75" customHeight="1">
      <c r="A134" s="999"/>
      <c r="B134" s="257"/>
      <c r="C134" s="256"/>
      <c r="D134" s="257"/>
      <c r="E134" s="256"/>
      <c r="F134" s="319"/>
      <c r="G134" s="236" t="s">
        <v>627</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627</v>
      </c>
      <c r="AC134" s="229"/>
      <c r="AD134" s="229"/>
      <c r="AE134" s="271" t="s">
        <v>627</v>
      </c>
      <c r="AF134" s="121"/>
      <c r="AG134" s="121"/>
      <c r="AH134" s="121"/>
      <c r="AI134" s="271" t="s">
        <v>627</v>
      </c>
      <c r="AJ134" s="121"/>
      <c r="AK134" s="121"/>
      <c r="AL134" s="121"/>
      <c r="AM134" s="271" t="s">
        <v>627</v>
      </c>
      <c r="AN134" s="121"/>
      <c r="AO134" s="121"/>
      <c r="AP134" s="121"/>
      <c r="AQ134" s="271" t="s">
        <v>627</v>
      </c>
      <c r="AR134" s="121"/>
      <c r="AS134" s="121"/>
      <c r="AT134" s="121"/>
      <c r="AU134" s="271" t="s">
        <v>627</v>
      </c>
      <c r="AV134" s="121"/>
      <c r="AW134" s="121"/>
      <c r="AX134" s="220"/>
    </row>
    <row r="135" spans="1:50" ht="39.75" customHeight="1">
      <c r="A135" s="99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627</v>
      </c>
      <c r="AC135" s="138"/>
      <c r="AD135" s="138"/>
      <c r="AE135" s="271" t="s">
        <v>627</v>
      </c>
      <c r="AF135" s="121"/>
      <c r="AG135" s="121"/>
      <c r="AH135" s="121"/>
      <c r="AI135" s="271" t="s">
        <v>627</v>
      </c>
      <c r="AJ135" s="121"/>
      <c r="AK135" s="121"/>
      <c r="AL135" s="121"/>
      <c r="AM135" s="271" t="s">
        <v>627</v>
      </c>
      <c r="AN135" s="121"/>
      <c r="AO135" s="121"/>
      <c r="AP135" s="121"/>
      <c r="AQ135" s="271" t="s">
        <v>627</v>
      </c>
      <c r="AR135" s="121"/>
      <c r="AS135" s="121"/>
      <c r="AT135" s="121"/>
      <c r="AU135" s="271" t="s">
        <v>627</v>
      </c>
      <c r="AV135" s="121"/>
      <c r="AW135" s="121"/>
      <c r="AX135" s="220"/>
    </row>
    <row r="136" spans="1:50" ht="18.75" hidden="1" customHeight="1">
      <c r="A136" s="99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c r="A137" s="99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99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99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99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c r="A141" s="99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99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99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99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c r="A145" s="99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99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99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99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c r="A149" s="99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99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99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999"/>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c r="A153" s="99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c r="A154" s="999"/>
      <c r="B154" s="257"/>
      <c r="C154" s="256"/>
      <c r="D154" s="257"/>
      <c r="E154" s="256"/>
      <c r="F154" s="319"/>
      <c r="G154" s="236" t="s">
        <v>577</v>
      </c>
      <c r="H154" s="166"/>
      <c r="I154" s="166"/>
      <c r="J154" s="166"/>
      <c r="K154" s="166"/>
      <c r="L154" s="166"/>
      <c r="M154" s="166"/>
      <c r="N154" s="166"/>
      <c r="O154" s="166"/>
      <c r="P154" s="237"/>
      <c r="Q154" s="165" t="s">
        <v>578</v>
      </c>
      <c r="R154" s="166"/>
      <c r="S154" s="166"/>
      <c r="T154" s="166"/>
      <c r="U154" s="166"/>
      <c r="V154" s="166"/>
      <c r="W154" s="166"/>
      <c r="X154" s="166"/>
      <c r="Y154" s="166"/>
      <c r="Z154" s="166"/>
      <c r="AA154" s="928"/>
      <c r="AB154" s="260" t="s">
        <v>612</v>
      </c>
      <c r="AC154" s="261"/>
      <c r="AD154" s="261"/>
      <c r="AE154" s="266" t="s">
        <v>612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c r="A155" s="99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99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99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9"/>
      <c r="AB157" s="262"/>
      <c r="AC157" s="263"/>
      <c r="AD157" s="263"/>
      <c r="AE157" s="165" t="s">
        <v>612</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c r="A158" s="99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c r="A159" s="999"/>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c r="A160" s="99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c r="A161" s="99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c r="A162" s="99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c r="A163" s="99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c r="A164" s="99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c r="A165" s="99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c r="A166" s="999"/>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c r="A167" s="99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c r="A168" s="99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c r="A169" s="99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c r="A170" s="99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c r="A171" s="99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c r="A172" s="99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c r="A173" s="999"/>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c r="A174" s="99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c r="A175" s="99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c r="A176" s="99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c r="A177" s="99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c r="A178" s="99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c r="A179" s="99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c r="A180" s="999"/>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c r="A181" s="99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c r="A182" s="99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c r="A183" s="99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c r="A184" s="99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c r="A185" s="99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c r="A186" s="99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c r="A187" s="99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999"/>
      <c r="B188" s="257"/>
      <c r="C188" s="256"/>
      <c r="D188" s="257"/>
      <c r="E188" s="165" t="s">
        <v>579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c r="A189" s="99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99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99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99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c r="A193" s="99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99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99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99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c r="A197" s="99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99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99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99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c r="A201" s="99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99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99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99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c r="A205" s="99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99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99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99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c r="A209" s="99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99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99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999"/>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c r="A213" s="99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999"/>
      <c r="B214" s="257"/>
      <c r="C214" s="256"/>
      <c r="D214" s="257"/>
      <c r="E214" s="256"/>
      <c r="F214" s="319"/>
      <c r="G214" s="236"/>
      <c r="H214" s="166"/>
      <c r="I214" s="166"/>
      <c r="J214" s="166"/>
      <c r="K214" s="166"/>
      <c r="L214" s="166"/>
      <c r="M214" s="166"/>
      <c r="N214" s="166"/>
      <c r="O214" s="166"/>
      <c r="P214" s="237"/>
      <c r="Q214" s="986"/>
      <c r="R214" s="987"/>
      <c r="S214" s="987"/>
      <c r="T214" s="987"/>
      <c r="U214" s="987"/>
      <c r="V214" s="987"/>
      <c r="W214" s="987"/>
      <c r="X214" s="987"/>
      <c r="Y214" s="987"/>
      <c r="Z214" s="987"/>
      <c r="AA214" s="98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999"/>
      <c r="B215" s="257"/>
      <c r="C215" s="256"/>
      <c r="D215" s="257"/>
      <c r="E215" s="256"/>
      <c r="F215" s="319"/>
      <c r="G215" s="238"/>
      <c r="H215" s="239"/>
      <c r="I215" s="239"/>
      <c r="J215" s="239"/>
      <c r="K215" s="239"/>
      <c r="L215" s="239"/>
      <c r="M215" s="239"/>
      <c r="N215" s="239"/>
      <c r="O215" s="239"/>
      <c r="P215" s="240"/>
      <c r="Q215" s="989"/>
      <c r="R215" s="990"/>
      <c r="S215" s="990"/>
      <c r="T215" s="990"/>
      <c r="U215" s="990"/>
      <c r="V215" s="990"/>
      <c r="W215" s="990"/>
      <c r="X215" s="990"/>
      <c r="Y215" s="990"/>
      <c r="Z215" s="990"/>
      <c r="AA215" s="99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999"/>
      <c r="B216" s="257"/>
      <c r="C216" s="256"/>
      <c r="D216" s="257"/>
      <c r="E216" s="256"/>
      <c r="F216" s="319"/>
      <c r="G216" s="238"/>
      <c r="H216" s="239"/>
      <c r="I216" s="239"/>
      <c r="J216" s="239"/>
      <c r="K216" s="239"/>
      <c r="L216" s="239"/>
      <c r="M216" s="239"/>
      <c r="N216" s="239"/>
      <c r="O216" s="239"/>
      <c r="P216" s="240"/>
      <c r="Q216" s="989"/>
      <c r="R216" s="990"/>
      <c r="S216" s="990"/>
      <c r="T216" s="990"/>
      <c r="U216" s="990"/>
      <c r="V216" s="990"/>
      <c r="W216" s="990"/>
      <c r="X216" s="990"/>
      <c r="Y216" s="990"/>
      <c r="Z216" s="990"/>
      <c r="AA216" s="99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999"/>
      <c r="B217" s="257"/>
      <c r="C217" s="256"/>
      <c r="D217" s="257"/>
      <c r="E217" s="256"/>
      <c r="F217" s="319"/>
      <c r="G217" s="238"/>
      <c r="H217" s="239"/>
      <c r="I217" s="239"/>
      <c r="J217" s="239"/>
      <c r="K217" s="239"/>
      <c r="L217" s="239"/>
      <c r="M217" s="239"/>
      <c r="N217" s="239"/>
      <c r="O217" s="239"/>
      <c r="P217" s="240"/>
      <c r="Q217" s="989"/>
      <c r="R217" s="990"/>
      <c r="S217" s="990"/>
      <c r="T217" s="990"/>
      <c r="U217" s="990"/>
      <c r="V217" s="990"/>
      <c r="W217" s="990"/>
      <c r="X217" s="990"/>
      <c r="Y217" s="990"/>
      <c r="Z217" s="990"/>
      <c r="AA217" s="99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999"/>
      <c r="B218" s="257"/>
      <c r="C218" s="256"/>
      <c r="D218" s="257"/>
      <c r="E218" s="256"/>
      <c r="F218" s="319"/>
      <c r="G218" s="241"/>
      <c r="H218" s="169"/>
      <c r="I218" s="169"/>
      <c r="J218" s="169"/>
      <c r="K218" s="169"/>
      <c r="L218" s="169"/>
      <c r="M218" s="169"/>
      <c r="N218" s="169"/>
      <c r="O218" s="169"/>
      <c r="P218" s="242"/>
      <c r="Q218" s="992"/>
      <c r="R218" s="993"/>
      <c r="S218" s="993"/>
      <c r="T218" s="993"/>
      <c r="U218" s="993"/>
      <c r="V218" s="993"/>
      <c r="W218" s="993"/>
      <c r="X218" s="993"/>
      <c r="Y218" s="993"/>
      <c r="Z218" s="993"/>
      <c r="AA218" s="99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999"/>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99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99"/>
      <c r="B221" s="257"/>
      <c r="C221" s="256"/>
      <c r="D221" s="257"/>
      <c r="E221" s="256"/>
      <c r="F221" s="319"/>
      <c r="G221" s="236"/>
      <c r="H221" s="166"/>
      <c r="I221" s="166"/>
      <c r="J221" s="166"/>
      <c r="K221" s="166"/>
      <c r="L221" s="166"/>
      <c r="M221" s="166"/>
      <c r="N221" s="166"/>
      <c r="O221" s="166"/>
      <c r="P221" s="237"/>
      <c r="Q221" s="986"/>
      <c r="R221" s="987"/>
      <c r="S221" s="987"/>
      <c r="T221" s="987"/>
      <c r="U221" s="987"/>
      <c r="V221" s="987"/>
      <c r="W221" s="987"/>
      <c r="X221" s="987"/>
      <c r="Y221" s="987"/>
      <c r="Z221" s="987"/>
      <c r="AA221" s="98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999"/>
      <c r="B222" s="257"/>
      <c r="C222" s="256"/>
      <c r="D222" s="257"/>
      <c r="E222" s="256"/>
      <c r="F222" s="319"/>
      <c r="G222" s="238"/>
      <c r="H222" s="239"/>
      <c r="I222" s="239"/>
      <c r="J222" s="239"/>
      <c r="K222" s="239"/>
      <c r="L222" s="239"/>
      <c r="M222" s="239"/>
      <c r="N222" s="239"/>
      <c r="O222" s="239"/>
      <c r="P222" s="240"/>
      <c r="Q222" s="989"/>
      <c r="R222" s="990"/>
      <c r="S222" s="990"/>
      <c r="T222" s="990"/>
      <c r="U222" s="990"/>
      <c r="V222" s="990"/>
      <c r="W222" s="990"/>
      <c r="X222" s="990"/>
      <c r="Y222" s="990"/>
      <c r="Z222" s="990"/>
      <c r="AA222" s="99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999"/>
      <c r="B223" s="257"/>
      <c r="C223" s="256"/>
      <c r="D223" s="257"/>
      <c r="E223" s="256"/>
      <c r="F223" s="319"/>
      <c r="G223" s="238"/>
      <c r="H223" s="239"/>
      <c r="I223" s="239"/>
      <c r="J223" s="239"/>
      <c r="K223" s="239"/>
      <c r="L223" s="239"/>
      <c r="M223" s="239"/>
      <c r="N223" s="239"/>
      <c r="O223" s="239"/>
      <c r="P223" s="240"/>
      <c r="Q223" s="989"/>
      <c r="R223" s="990"/>
      <c r="S223" s="990"/>
      <c r="T223" s="990"/>
      <c r="U223" s="990"/>
      <c r="V223" s="990"/>
      <c r="W223" s="990"/>
      <c r="X223" s="990"/>
      <c r="Y223" s="990"/>
      <c r="Z223" s="990"/>
      <c r="AA223" s="99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999"/>
      <c r="B224" s="257"/>
      <c r="C224" s="256"/>
      <c r="D224" s="257"/>
      <c r="E224" s="256"/>
      <c r="F224" s="319"/>
      <c r="G224" s="238"/>
      <c r="H224" s="239"/>
      <c r="I224" s="239"/>
      <c r="J224" s="239"/>
      <c r="K224" s="239"/>
      <c r="L224" s="239"/>
      <c r="M224" s="239"/>
      <c r="N224" s="239"/>
      <c r="O224" s="239"/>
      <c r="P224" s="240"/>
      <c r="Q224" s="989"/>
      <c r="R224" s="990"/>
      <c r="S224" s="990"/>
      <c r="T224" s="990"/>
      <c r="U224" s="990"/>
      <c r="V224" s="990"/>
      <c r="W224" s="990"/>
      <c r="X224" s="990"/>
      <c r="Y224" s="990"/>
      <c r="Z224" s="990"/>
      <c r="AA224" s="99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999"/>
      <c r="B225" s="257"/>
      <c r="C225" s="256"/>
      <c r="D225" s="257"/>
      <c r="E225" s="256"/>
      <c r="F225" s="319"/>
      <c r="G225" s="241"/>
      <c r="H225" s="169"/>
      <c r="I225" s="169"/>
      <c r="J225" s="169"/>
      <c r="K225" s="169"/>
      <c r="L225" s="169"/>
      <c r="M225" s="169"/>
      <c r="N225" s="169"/>
      <c r="O225" s="169"/>
      <c r="P225" s="242"/>
      <c r="Q225" s="992"/>
      <c r="R225" s="993"/>
      <c r="S225" s="993"/>
      <c r="T225" s="993"/>
      <c r="U225" s="993"/>
      <c r="V225" s="993"/>
      <c r="W225" s="993"/>
      <c r="X225" s="993"/>
      <c r="Y225" s="993"/>
      <c r="Z225" s="993"/>
      <c r="AA225" s="99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999"/>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99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99"/>
      <c r="B228" s="257"/>
      <c r="C228" s="256"/>
      <c r="D228" s="257"/>
      <c r="E228" s="256"/>
      <c r="F228" s="319"/>
      <c r="G228" s="236"/>
      <c r="H228" s="166"/>
      <c r="I228" s="166"/>
      <c r="J228" s="166"/>
      <c r="K228" s="166"/>
      <c r="L228" s="166"/>
      <c r="M228" s="166"/>
      <c r="N228" s="166"/>
      <c r="O228" s="166"/>
      <c r="P228" s="237"/>
      <c r="Q228" s="986"/>
      <c r="R228" s="987"/>
      <c r="S228" s="987"/>
      <c r="T228" s="987"/>
      <c r="U228" s="987"/>
      <c r="V228" s="987"/>
      <c r="W228" s="987"/>
      <c r="X228" s="987"/>
      <c r="Y228" s="987"/>
      <c r="Z228" s="987"/>
      <c r="AA228" s="98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999"/>
      <c r="B229" s="257"/>
      <c r="C229" s="256"/>
      <c r="D229" s="257"/>
      <c r="E229" s="256"/>
      <c r="F229" s="319"/>
      <c r="G229" s="238"/>
      <c r="H229" s="239"/>
      <c r="I229" s="239"/>
      <c r="J229" s="239"/>
      <c r="K229" s="239"/>
      <c r="L229" s="239"/>
      <c r="M229" s="239"/>
      <c r="N229" s="239"/>
      <c r="O229" s="239"/>
      <c r="P229" s="240"/>
      <c r="Q229" s="989"/>
      <c r="R229" s="990"/>
      <c r="S229" s="990"/>
      <c r="T229" s="990"/>
      <c r="U229" s="990"/>
      <c r="V229" s="990"/>
      <c r="W229" s="990"/>
      <c r="X229" s="990"/>
      <c r="Y229" s="990"/>
      <c r="Z229" s="990"/>
      <c r="AA229" s="99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999"/>
      <c r="B230" s="257"/>
      <c r="C230" s="256"/>
      <c r="D230" s="257"/>
      <c r="E230" s="256"/>
      <c r="F230" s="319"/>
      <c r="G230" s="238"/>
      <c r="H230" s="239"/>
      <c r="I230" s="239"/>
      <c r="J230" s="239"/>
      <c r="K230" s="239"/>
      <c r="L230" s="239"/>
      <c r="M230" s="239"/>
      <c r="N230" s="239"/>
      <c r="O230" s="239"/>
      <c r="P230" s="240"/>
      <c r="Q230" s="989"/>
      <c r="R230" s="990"/>
      <c r="S230" s="990"/>
      <c r="T230" s="990"/>
      <c r="U230" s="990"/>
      <c r="V230" s="990"/>
      <c r="W230" s="990"/>
      <c r="X230" s="990"/>
      <c r="Y230" s="990"/>
      <c r="Z230" s="990"/>
      <c r="AA230" s="99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999"/>
      <c r="B231" s="257"/>
      <c r="C231" s="256"/>
      <c r="D231" s="257"/>
      <c r="E231" s="256"/>
      <c r="F231" s="319"/>
      <c r="G231" s="238"/>
      <c r="H231" s="239"/>
      <c r="I231" s="239"/>
      <c r="J231" s="239"/>
      <c r="K231" s="239"/>
      <c r="L231" s="239"/>
      <c r="M231" s="239"/>
      <c r="N231" s="239"/>
      <c r="O231" s="239"/>
      <c r="P231" s="240"/>
      <c r="Q231" s="989"/>
      <c r="R231" s="990"/>
      <c r="S231" s="990"/>
      <c r="T231" s="990"/>
      <c r="U231" s="990"/>
      <c r="V231" s="990"/>
      <c r="W231" s="990"/>
      <c r="X231" s="990"/>
      <c r="Y231" s="990"/>
      <c r="Z231" s="990"/>
      <c r="AA231" s="99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999"/>
      <c r="B232" s="257"/>
      <c r="C232" s="256"/>
      <c r="D232" s="257"/>
      <c r="E232" s="256"/>
      <c r="F232" s="319"/>
      <c r="G232" s="241"/>
      <c r="H232" s="169"/>
      <c r="I232" s="169"/>
      <c r="J232" s="169"/>
      <c r="K232" s="169"/>
      <c r="L232" s="169"/>
      <c r="M232" s="169"/>
      <c r="N232" s="169"/>
      <c r="O232" s="169"/>
      <c r="P232" s="242"/>
      <c r="Q232" s="992"/>
      <c r="R232" s="993"/>
      <c r="S232" s="993"/>
      <c r="T232" s="993"/>
      <c r="U232" s="993"/>
      <c r="V232" s="993"/>
      <c r="W232" s="993"/>
      <c r="X232" s="993"/>
      <c r="Y232" s="993"/>
      <c r="Z232" s="993"/>
      <c r="AA232" s="99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999"/>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99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99"/>
      <c r="B235" s="257"/>
      <c r="C235" s="256"/>
      <c r="D235" s="257"/>
      <c r="E235" s="256"/>
      <c r="F235" s="319"/>
      <c r="G235" s="236"/>
      <c r="H235" s="166"/>
      <c r="I235" s="166"/>
      <c r="J235" s="166"/>
      <c r="K235" s="166"/>
      <c r="L235" s="166"/>
      <c r="M235" s="166"/>
      <c r="N235" s="166"/>
      <c r="O235" s="166"/>
      <c r="P235" s="237"/>
      <c r="Q235" s="986"/>
      <c r="R235" s="987"/>
      <c r="S235" s="987"/>
      <c r="T235" s="987"/>
      <c r="U235" s="987"/>
      <c r="V235" s="987"/>
      <c r="W235" s="987"/>
      <c r="X235" s="987"/>
      <c r="Y235" s="987"/>
      <c r="Z235" s="987"/>
      <c r="AA235" s="98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999"/>
      <c r="B236" s="257"/>
      <c r="C236" s="256"/>
      <c r="D236" s="257"/>
      <c r="E236" s="256"/>
      <c r="F236" s="319"/>
      <c r="G236" s="238"/>
      <c r="H236" s="239"/>
      <c r="I236" s="239"/>
      <c r="J236" s="239"/>
      <c r="K236" s="239"/>
      <c r="L236" s="239"/>
      <c r="M236" s="239"/>
      <c r="N236" s="239"/>
      <c r="O236" s="239"/>
      <c r="P236" s="240"/>
      <c r="Q236" s="989"/>
      <c r="R236" s="990"/>
      <c r="S236" s="990"/>
      <c r="T236" s="990"/>
      <c r="U236" s="990"/>
      <c r="V236" s="990"/>
      <c r="W236" s="990"/>
      <c r="X236" s="990"/>
      <c r="Y236" s="990"/>
      <c r="Z236" s="990"/>
      <c r="AA236" s="99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999"/>
      <c r="B237" s="257"/>
      <c r="C237" s="256"/>
      <c r="D237" s="257"/>
      <c r="E237" s="256"/>
      <c r="F237" s="319"/>
      <c r="G237" s="238"/>
      <c r="H237" s="239"/>
      <c r="I237" s="239"/>
      <c r="J237" s="239"/>
      <c r="K237" s="239"/>
      <c r="L237" s="239"/>
      <c r="M237" s="239"/>
      <c r="N237" s="239"/>
      <c r="O237" s="239"/>
      <c r="P237" s="240"/>
      <c r="Q237" s="989"/>
      <c r="R237" s="990"/>
      <c r="S237" s="990"/>
      <c r="T237" s="990"/>
      <c r="U237" s="990"/>
      <c r="V237" s="990"/>
      <c r="W237" s="990"/>
      <c r="X237" s="990"/>
      <c r="Y237" s="990"/>
      <c r="Z237" s="990"/>
      <c r="AA237" s="99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999"/>
      <c r="B238" s="257"/>
      <c r="C238" s="256"/>
      <c r="D238" s="257"/>
      <c r="E238" s="256"/>
      <c r="F238" s="319"/>
      <c r="G238" s="238"/>
      <c r="H238" s="239"/>
      <c r="I238" s="239"/>
      <c r="J238" s="239"/>
      <c r="K238" s="239"/>
      <c r="L238" s="239"/>
      <c r="M238" s="239"/>
      <c r="N238" s="239"/>
      <c r="O238" s="239"/>
      <c r="P238" s="240"/>
      <c r="Q238" s="989"/>
      <c r="R238" s="990"/>
      <c r="S238" s="990"/>
      <c r="T238" s="990"/>
      <c r="U238" s="990"/>
      <c r="V238" s="990"/>
      <c r="W238" s="990"/>
      <c r="X238" s="990"/>
      <c r="Y238" s="990"/>
      <c r="Z238" s="990"/>
      <c r="AA238" s="99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999"/>
      <c r="B239" s="257"/>
      <c r="C239" s="256"/>
      <c r="D239" s="257"/>
      <c r="E239" s="256"/>
      <c r="F239" s="319"/>
      <c r="G239" s="241"/>
      <c r="H239" s="169"/>
      <c r="I239" s="169"/>
      <c r="J239" s="169"/>
      <c r="K239" s="169"/>
      <c r="L239" s="169"/>
      <c r="M239" s="169"/>
      <c r="N239" s="169"/>
      <c r="O239" s="169"/>
      <c r="P239" s="242"/>
      <c r="Q239" s="992"/>
      <c r="R239" s="993"/>
      <c r="S239" s="993"/>
      <c r="T239" s="993"/>
      <c r="U239" s="993"/>
      <c r="V239" s="993"/>
      <c r="W239" s="993"/>
      <c r="X239" s="993"/>
      <c r="Y239" s="993"/>
      <c r="Z239" s="993"/>
      <c r="AA239" s="99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999"/>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99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99"/>
      <c r="B242" s="257"/>
      <c r="C242" s="256"/>
      <c r="D242" s="257"/>
      <c r="E242" s="256"/>
      <c r="F242" s="319"/>
      <c r="G242" s="236"/>
      <c r="H242" s="166"/>
      <c r="I242" s="166"/>
      <c r="J242" s="166"/>
      <c r="K242" s="166"/>
      <c r="L242" s="166"/>
      <c r="M242" s="166"/>
      <c r="N242" s="166"/>
      <c r="O242" s="166"/>
      <c r="P242" s="237"/>
      <c r="Q242" s="986"/>
      <c r="R242" s="987"/>
      <c r="S242" s="987"/>
      <c r="T242" s="987"/>
      <c r="U242" s="987"/>
      <c r="V242" s="987"/>
      <c r="W242" s="987"/>
      <c r="X242" s="987"/>
      <c r="Y242" s="987"/>
      <c r="Z242" s="987"/>
      <c r="AA242" s="98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999"/>
      <c r="B243" s="257"/>
      <c r="C243" s="256"/>
      <c r="D243" s="257"/>
      <c r="E243" s="256"/>
      <c r="F243" s="319"/>
      <c r="G243" s="238"/>
      <c r="H243" s="239"/>
      <c r="I243" s="239"/>
      <c r="J243" s="239"/>
      <c r="K243" s="239"/>
      <c r="L243" s="239"/>
      <c r="M243" s="239"/>
      <c r="N243" s="239"/>
      <c r="O243" s="239"/>
      <c r="P243" s="240"/>
      <c r="Q243" s="989"/>
      <c r="R243" s="990"/>
      <c r="S243" s="990"/>
      <c r="T243" s="990"/>
      <c r="U243" s="990"/>
      <c r="V243" s="990"/>
      <c r="W243" s="990"/>
      <c r="X243" s="990"/>
      <c r="Y243" s="990"/>
      <c r="Z243" s="990"/>
      <c r="AA243" s="99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999"/>
      <c r="B244" s="257"/>
      <c r="C244" s="256"/>
      <c r="D244" s="257"/>
      <c r="E244" s="256"/>
      <c r="F244" s="319"/>
      <c r="G244" s="238"/>
      <c r="H244" s="239"/>
      <c r="I244" s="239"/>
      <c r="J244" s="239"/>
      <c r="K244" s="239"/>
      <c r="L244" s="239"/>
      <c r="M244" s="239"/>
      <c r="N244" s="239"/>
      <c r="O244" s="239"/>
      <c r="P244" s="240"/>
      <c r="Q244" s="989"/>
      <c r="R244" s="990"/>
      <c r="S244" s="990"/>
      <c r="T244" s="990"/>
      <c r="U244" s="990"/>
      <c r="V244" s="990"/>
      <c r="W244" s="990"/>
      <c r="X244" s="990"/>
      <c r="Y244" s="990"/>
      <c r="Z244" s="990"/>
      <c r="AA244" s="99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999"/>
      <c r="B245" s="257"/>
      <c r="C245" s="256"/>
      <c r="D245" s="257"/>
      <c r="E245" s="256"/>
      <c r="F245" s="319"/>
      <c r="G245" s="238"/>
      <c r="H245" s="239"/>
      <c r="I245" s="239"/>
      <c r="J245" s="239"/>
      <c r="K245" s="239"/>
      <c r="L245" s="239"/>
      <c r="M245" s="239"/>
      <c r="N245" s="239"/>
      <c r="O245" s="239"/>
      <c r="P245" s="240"/>
      <c r="Q245" s="989"/>
      <c r="R245" s="990"/>
      <c r="S245" s="990"/>
      <c r="T245" s="990"/>
      <c r="U245" s="990"/>
      <c r="V245" s="990"/>
      <c r="W245" s="990"/>
      <c r="X245" s="990"/>
      <c r="Y245" s="990"/>
      <c r="Z245" s="990"/>
      <c r="AA245" s="99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999"/>
      <c r="B246" s="257"/>
      <c r="C246" s="256"/>
      <c r="D246" s="257"/>
      <c r="E246" s="320"/>
      <c r="F246" s="321"/>
      <c r="G246" s="241"/>
      <c r="H246" s="169"/>
      <c r="I246" s="169"/>
      <c r="J246" s="169"/>
      <c r="K246" s="169"/>
      <c r="L246" s="169"/>
      <c r="M246" s="169"/>
      <c r="N246" s="169"/>
      <c r="O246" s="169"/>
      <c r="P246" s="242"/>
      <c r="Q246" s="992"/>
      <c r="R246" s="993"/>
      <c r="S246" s="993"/>
      <c r="T246" s="993"/>
      <c r="U246" s="993"/>
      <c r="V246" s="993"/>
      <c r="W246" s="993"/>
      <c r="X246" s="993"/>
      <c r="Y246" s="993"/>
      <c r="Z246" s="993"/>
      <c r="AA246" s="99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99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99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99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99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99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99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c r="A253" s="99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99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99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99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c r="A257" s="99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99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99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99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c r="A261" s="99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99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99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99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c r="A265" s="99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99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99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99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c r="A269" s="99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99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99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999"/>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c r="A273" s="99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999"/>
      <c r="B274" s="257"/>
      <c r="C274" s="256"/>
      <c r="D274" s="257"/>
      <c r="E274" s="256"/>
      <c r="F274" s="319"/>
      <c r="G274" s="236"/>
      <c r="H274" s="166"/>
      <c r="I274" s="166"/>
      <c r="J274" s="166"/>
      <c r="K274" s="166"/>
      <c r="L274" s="166"/>
      <c r="M274" s="166"/>
      <c r="N274" s="166"/>
      <c r="O274" s="166"/>
      <c r="P274" s="237"/>
      <c r="Q274" s="986"/>
      <c r="R274" s="987"/>
      <c r="S274" s="987"/>
      <c r="T274" s="987"/>
      <c r="U274" s="987"/>
      <c r="V274" s="987"/>
      <c r="W274" s="987"/>
      <c r="X274" s="987"/>
      <c r="Y274" s="987"/>
      <c r="Z274" s="987"/>
      <c r="AA274" s="98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999"/>
      <c r="B275" s="257"/>
      <c r="C275" s="256"/>
      <c r="D275" s="257"/>
      <c r="E275" s="256"/>
      <c r="F275" s="319"/>
      <c r="G275" s="238"/>
      <c r="H275" s="239"/>
      <c r="I275" s="239"/>
      <c r="J275" s="239"/>
      <c r="K275" s="239"/>
      <c r="L275" s="239"/>
      <c r="M275" s="239"/>
      <c r="N275" s="239"/>
      <c r="O275" s="239"/>
      <c r="P275" s="240"/>
      <c r="Q275" s="989"/>
      <c r="R275" s="990"/>
      <c r="S275" s="990"/>
      <c r="T275" s="990"/>
      <c r="U275" s="990"/>
      <c r="V275" s="990"/>
      <c r="W275" s="990"/>
      <c r="X275" s="990"/>
      <c r="Y275" s="990"/>
      <c r="Z275" s="990"/>
      <c r="AA275" s="99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999"/>
      <c r="B276" s="257"/>
      <c r="C276" s="256"/>
      <c r="D276" s="257"/>
      <c r="E276" s="256"/>
      <c r="F276" s="319"/>
      <c r="G276" s="238"/>
      <c r="H276" s="239"/>
      <c r="I276" s="239"/>
      <c r="J276" s="239"/>
      <c r="K276" s="239"/>
      <c r="L276" s="239"/>
      <c r="M276" s="239"/>
      <c r="N276" s="239"/>
      <c r="O276" s="239"/>
      <c r="P276" s="240"/>
      <c r="Q276" s="989"/>
      <c r="R276" s="990"/>
      <c r="S276" s="990"/>
      <c r="T276" s="990"/>
      <c r="U276" s="990"/>
      <c r="V276" s="990"/>
      <c r="W276" s="990"/>
      <c r="X276" s="990"/>
      <c r="Y276" s="990"/>
      <c r="Z276" s="990"/>
      <c r="AA276" s="99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999"/>
      <c r="B277" s="257"/>
      <c r="C277" s="256"/>
      <c r="D277" s="257"/>
      <c r="E277" s="256"/>
      <c r="F277" s="319"/>
      <c r="G277" s="238"/>
      <c r="H277" s="239"/>
      <c r="I277" s="239"/>
      <c r="J277" s="239"/>
      <c r="K277" s="239"/>
      <c r="L277" s="239"/>
      <c r="M277" s="239"/>
      <c r="N277" s="239"/>
      <c r="O277" s="239"/>
      <c r="P277" s="240"/>
      <c r="Q277" s="989"/>
      <c r="R277" s="990"/>
      <c r="S277" s="990"/>
      <c r="T277" s="990"/>
      <c r="U277" s="990"/>
      <c r="V277" s="990"/>
      <c r="W277" s="990"/>
      <c r="X277" s="990"/>
      <c r="Y277" s="990"/>
      <c r="Z277" s="990"/>
      <c r="AA277" s="99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999"/>
      <c r="B278" s="257"/>
      <c r="C278" s="256"/>
      <c r="D278" s="257"/>
      <c r="E278" s="256"/>
      <c r="F278" s="319"/>
      <c r="G278" s="241"/>
      <c r="H278" s="169"/>
      <c r="I278" s="169"/>
      <c r="J278" s="169"/>
      <c r="K278" s="169"/>
      <c r="L278" s="169"/>
      <c r="M278" s="169"/>
      <c r="N278" s="169"/>
      <c r="O278" s="169"/>
      <c r="P278" s="242"/>
      <c r="Q278" s="992"/>
      <c r="R278" s="993"/>
      <c r="S278" s="993"/>
      <c r="T278" s="993"/>
      <c r="U278" s="993"/>
      <c r="V278" s="993"/>
      <c r="W278" s="993"/>
      <c r="X278" s="993"/>
      <c r="Y278" s="993"/>
      <c r="Z278" s="993"/>
      <c r="AA278" s="99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999"/>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99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99"/>
      <c r="B281" s="257"/>
      <c r="C281" s="256"/>
      <c r="D281" s="257"/>
      <c r="E281" s="256"/>
      <c r="F281" s="319"/>
      <c r="G281" s="236"/>
      <c r="H281" s="166"/>
      <c r="I281" s="166"/>
      <c r="J281" s="166"/>
      <c r="K281" s="166"/>
      <c r="L281" s="166"/>
      <c r="M281" s="166"/>
      <c r="N281" s="166"/>
      <c r="O281" s="166"/>
      <c r="P281" s="237"/>
      <c r="Q281" s="986"/>
      <c r="R281" s="987"/>
      <c r="S281" s="987"/>
      <c r="T281" s="987"/>
      <c r="U281" s="987"/>
      <c r="V281" s="987"/>
      <c r="W281" s="987"/>
      <c r="X281" s="987"/>
      <c r="Y281" s="987"/>
      <c r="Z281" s="987"/>
      <c r="AA281" s="98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999"/>
      <c r="B282" s="257"/>
      <c r="C282" s="256"/>
      <c r="D282" s="257"/>
      <c r="E282" s="256"/>
      <c r="F282" s="319"/>
      <c r="G282" s="238"/>
      <c r="H282" s="239"/>
      <c r="I282" s="239"/>
      <c r="J282" s="239"/>
      <c r="K282" s="239"/>
      <c r="L282" s="239"/>
      <c r="M282" s="239"/>
      <c r="N282" s="239"/>
      <c r="O282" s="239"/>
      <c r="P282" s="240"/>
      <c r="Q282" s="989"/>
      <c r="R282" s="990"/>
      <c r="S282" s="990"/>
      <c r="T282" s="990"/>
      <c r="U282" s="990"/>
      <c r="V282" s="990"/>
      <c r="W282" s="990"/>
      <c r="X282" s="990"/>
      <c r="Y282" s="990"/>
      <c r="Z282" s="990"/>
      <c r="AA282" s="99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999"/>
      <c r="B283" s="257"/>
      <c r="C283" s="256"/>
      <c r="D283" s="257"/>
      <c r="E283" s="256"/>
      <c r="F283" s="319"/>
      <c r="G283" s="238"/>
      <c r="H283" s="239"/>
      <c r="I283" s="239"/>
      <c r="J283" s="239"/>
      <c r="K283" s="239"/>
      <c r="L283" s="239"/>
      <c r="M283" s="239"/>
      <c r="N283" s="239"/>
      <c r="O283" s="239"/>
      <c r="P283" s="240"/>
      <c r="Q283" s="989"/>
      <c r="R283" s="990"/>
      <c r="S283" s="990"/>
      <c r="T283" s="990"/>
      <c r="U283" s="990"/>
      <c r="V283" s="990"/>
      <c r="W283" s="990"/>
      <c r="X283" s="990"/>
      <c r="Y283" s="990"/>
      <c r="Z283" s="990"/>
      <c r="AA283" s="99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999"/>
      <c r="B284" s="257"/>
      <c r="C284" s="256"/>
      <c r="D284" s="257"/>
      <c r="E284" s="256"/>
      <c r="F284" s="319"/>
      <c r="G284" s="238"/>
      <c r="H284" s="239"/>
      <c r="I284" s="239"/>
      <c r="J284" s="239"/>
      <c r="K284" s="239"/>
      <c r="L284" s="239"/>
      <c r="M284" s="239"/>
      <c r="N284" s="239"/>
      <c r="O284" s="239"/>
      <c r="P284" s="240"/>
      <c r="Q284" s="989"/>
      <c r="R284" s="990"/>
      <c r="S284" s="990"/>
      <c r="T284" s="990"/>
      <c r="U284" s="990"/>
      <c r="V284" s="990"/>
      <c r="W284" s="990"/>
      <c r="X284" s="990"/>
      <c r="Y284" s="990"/>
      <c r="Z284" s="990"/>
      <c r="AA284" s="99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999"/>
      <c r="B285" s="257"/>
      <c r="C285" s="256"/>
      <c r="D285" s="257"/>
      <c r="E285" s="256"/>
      <c r="F285" s="319"/>
      <c r="G285" s="241"/>
      <c r="H285" s="169"/>
      <c r="I285" s="169"/>
      <c r="J285" s="169"/>
      <c r="K285" s="169"/>
      <c r="L285" s="169"/>
      <c r="M285" s="169"/>
      <c r="N285" s="169"/>
      <c r="O285" s="169"/>
      <c r="P285" s="242"/>
      <c r="Q285" s="992"/>
      <c r="R285" s="993"/>
      <c r="S285" s="993"/>
      <c r="T285" s="993"/>
      <c r="U285" s="993"/>
      <c r="V285" s="993"/>
      <c r="W285" s="993"/>
      <c r="X285" s="993"/>
      <c r="Y285" s="993"/>
      <c r="Z285" s="993"/>
      <c r="AA285" s="99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999"/>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99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99"/>
      <c r="B288" s="257"/>
      <c r="C288" s="256"/>
      <c r="D288" s="257"/>
      <c r="E288" s="256"/>
      <c r="F288" s="319"/>
      <c r="G288" s="236"/>
      <c r="H288" s="166"/>
      <c r="I288" s="166"/>
      <c r="J288" s="166"/>
      <c r="K288" s="166"/>
      <c r="L288" s="166"/>
      <c r="M288" s="166"/>
      <c r="N288" s="166"/>
      <c r="O288" s="166"/>
      <c r="P288" s="237"/>
      <c r="Q288" s="986"/>
      <c r="R288" s="987"/>
      <c r="S288" s="987"/>
      <c r="T288" s="987"/>
      <c r="U288" s="987"/>
      <c r="V288" s="987"/>
      <c r="W288" s="987"/>
      <c r="X288" s="987"/>
      <c r="Y288" s="987"/>
      <c r="Z288" s="987"/>
      <c r="AA288" s="98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999"/>
      <c r="B289" s="257"/>
      <c r="C289" s="256"/>
      <c r="D289" s="257"/>
      <c r="E289" s="256"/>
      <c r="F289" s="319"/>
      <c r="G289" s="238"/>
      <c r="H289" s="239"/>
      <c r="I289" s="239"/>
      <c r="J289" s="239"/>
      <c r="K289" s="239"/>
      <c r="L289" s="239"/>
      <c r="M289" s="239"/>
      <c r="N289" s="239"/>
      <c r="O289" s="239"/>
      <c r="P289" s="240"/>
      <c r="Q289" s="989"/>
      <c r="R289" s="990"/>
      <c r="S289" s="990"/>
      <c r="T289" s="990"/>
      <c r="U289" s="990"/>
      <c r="V289" s="990"/>
      <c r="W289" s="990"/>
      <c r="X289" s="990"/>
      <c r="Y289" s="990"/>
      <c r="Z289" s="990"/>
      <c r="AA289" s="99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999"/>
      <c r="B290" s="257"/>
      <c r="C290" s="256"/>
      <c r="D290" s="257"/>
      <c r="E290" s="256"/>
      <c r="F290" s="319"/>
      <c r="G290" s="238"/>
      <c r="H290" s="239"/>
      <c r="I290" s="239"/>
      <c r="J290" s="239"/>
      <c r="K290" s="239"/>
      <c r="L290" s="239"/>
      <c r="M290" s="239"/>
      <c r="N290" s="239"/>
      <c r="O290" s="239"/>
      <c r="P290" s="240"/>
      <c r="Q290" s="989"/>
      <c r="R290" s="990"/>
      <c r="S290" s="990"/>
      <c r="T290" s="990"/>
      <c r="U290" s="990"/>
      <c r="V290" s="990"/>
      <c r="W290" s="990"/>
      <c r="X290" s="990"/>
      <c r="Y290" s="990"/>
      <c r="Z290" s="990"/>
      <c r="AA290" s="99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999"/>
      <c r="B291" s="257"/>
      <c r="C291" s="256"/>
      <c r="D291" s="257"/>
      <c r="E291" s="256"/>
      <c r="F291" s="319"/>
      <c r="G291" s="238"/>
      <c r="H291" s="239"/>
      <c r="I291" s="239"/>
      <c r="J291" s="239"/>
      <c r="K291" s="239"/>
      <c r="L291" s="239"/>
      <c r="M291" s="239"/>
      <c r="N291" s="239"/>
      <c r="O291" s="239"/>
      <c r="P291" s="240"/>
      <c r="Q291" s="989"/>
      <c r="R291" s="990"/>
      <c r="S291" s="990"/>
      <c r="T291" s="990"/>
      <c r="U291" s="990"/>
      <c r="V291" s="990"/>
      <c r="W291" s="990"/>
      <c r="X291" s="990"/>
      <c r="Y291" s="990"/>
      <c r="Z291" s="990"/>
      <c r="AA291" s="99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999"/>
      <c r="B292" s="257"/>
      <c r="C292" s="256"/>
      <c r="D292" s="257"/>
      <c r="E292" s="256"/>
      <c r="F292" s="319"/>
      <c r="G292" s="241"/>
      <c r="H292" s="169"/>
      <c r="I292" s="169"/>
      <c r="J292" s="169"/>
      <c r="K292" s="169"/>
      <c r="L292" s="169"/>
      <c r="M292" s="169"/>
      <c r="N292" s="169"/>
      <c r="O292" s="169"/>
      <c r="P292" s="242"/>
      <c r="Q292" s="992"/>
      <c r="R292" s="993"/>
      <c r="S292" s="993"/>
      <c r="T292" s="993"/>
      <c r="U292" s="993"/>
      <c r="V292" s="993"/>
      <c r="W292" s="993"/>
      <c r="X292" s="993"/>
      <c r="Y292" s="993"/>
      <c r="Z292" s="993"/>
      <c r="AA292" s="99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999"/>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99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99"/>
      <c r="B295" s="257"/>
      <c r="C295" s="256"/>
      <c r="D295" s="257"/>
      <c r="E295" s="256"/>
      <c r="F295" s="319"/>
      <c r="G295" s="236"/>
      <c r="H295" s="166"/>
      <c r="I295" s="166"/>
      <c r="J295" s="166"/>
      <c r="K295" s="166"/>
      <c r="L295" s="166"/>
      <c r="M295" s="166"/>
      <c r="N295" s="166"/>
      <c r="O295" s="166"/>
      <c r="P295" s="237"/>
      <c r="Q295" s="986"/>
      <c r="R295" s="987"/>
      <c r="S295" s="987"/>
      <c r="T295" s="987"/>
      <c r="U295" s="987"/>
      <c r="V295" s="987"/>
      <c r="W295" s="987"/>
      <c r="X295" s="987"/>
      <c r="Y295" s="987"/>
      <c r="Z295" s="987"/>
      <c r="AA295" s="98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999"/>
      <c r="B296" s="257"/>
      <c r="C296" s="256"/>
      <c r="D296" s="257"/>
      <c r="E296" s="256"/>
      <c r="F296" s="319"/>
      <c r="G296" s="238"/>
      <c r="H296" s="239"/>
      <c r="I296" s="239"/>
      <c r="J296" s="239"/>
      <c r="K296" s="239"/>
      <c r="L296" s="239"/>
      <c r="M296" s="239"/>
      <c r="N296" s="239"/>
      <c r="O296" s="239"/>
      <c r="P296" s="240"/>
      <c r="Q296" s="989"/>
      <c r="R296" s="990"/>
      <c r="S296" s="990"/>
      <c r="T296" s="990"/>
      <c r="U296" s="990"/>
      <c r="V296" s="990"/>
      <c r="W296" s="990"/>
      <c r="X296" s="990"/>
      <c r="Y296" s="990"/>
      <c r="Z296" s="990"/>
      <c r="AA296" s="99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999"/>
      <c r="B297" s="257"/>
      <c r="C297" s="256"/>
      <c r="D297" s="257"/>
      <c r="E297" s="256"/>
      <c r="F297" s="319"/>
      <c r="G297" s="238"/>
      <c r="H297" s="239"/>
      <c r="I297" s="239"/>
      <c r="J297" s="239"/>
      <c r="K297" s="239"/>
      <c r="L297" s="239"/>
      <c r="M297" s="239"/>
      <c r="N297" s="239"/>
      <c r="O297" s="239"/>
      <c r="P297" s="240"/>
      <c r="Q297" s="989"/>
      <c r="R297" s="990"/>
      <c r="S297" s="990"/>
      <c r="T297" s="990"/>
      <c r="U297" s="990"/>
      <c r="V297" s="990"/>
      <c r="W297" s="990"/>
      <c r="X297" s="990"/>
      <c r="Y297" s="990"/>
      <c r="Z297" s="990"/>
      <c r="AA297" s="99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999"/>
      <c r="B298" s="257"/>
      <c r="C298" s="256"/>
      <c r="D298" s="257"/>
      <c r="E298" s="256"/>
      <c r="F298" s="319"/>
      <c r="G298" s="238"/>
      <c r="H298" s="239"/>
      <c r="I298" s="239"/>
      <c r="J298" s="239"/>
      <c r="K298" s="239"/>
      <c r="L298" s="239"/>
      <c r="M298" s="239"/>
      <c r="N298" s="239"/>
      <c r="O298" s="239"/>
      <c r="P298" s="240"/>
      <c r="Q298" s="989"/>
      <c r="R298" s="990"/>
      <c r="S298" s="990"/>
      <c r="T298" s="990"/>
      <c r="U298" s="990"/>
      <c r="V298" s="990"/>
      <c r="W298" s="990"/>
      <c r="X298" s="990"/>
      <c r="Y298" s="990"/>
      <c r="Z298" s="990"/>
      <c r="AA298" s="99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999"/>
      <c r="B299" s="257"/>
      <c r="C299" s="256"/>
      <c r="D299" s="257"/>
      <c r="E299" s="256"/>
      <c r="F299" s="319"/>
      <c r="G299" s="241"/>
      <c r="H299" s="169"/>
      <c r="I299" s="169"/>
      <c r="J299" s="169"/>
      <c r="K299" s="169"/>
      <c r="L299" s="169"/>
      <c r="M299" s="169"/>
      <c r="N299" s="169"/>
      <c r="O299" s="169"/>
      <c r="P299" s="242"/>
      <c r="Q299" s="992"/>
      <c r="R299" s="993"/>
      <c r="S299" s="993"/>
      <c r="T299" s="993"/>
      <c r="U299" s="993"/>
      <c r="V299" s="993"/>
      <c r="W299" s="993"/>
      <c r="X299" s="993"/>
      <c r="Y299" s="993"/>
      <c r="Z299" s="993"/>
      <c r="AA299" s="99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999"/>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99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99"/>
      <c r="B302" s="257"/>
      <c r="C302" s="256"/>
      <c r="D302" s="257"/>
      <c r="E302" s="256"/>
      <c r="F302" s="319"/>
      <c r="G302" s="236"/>
      <c r="H302" s="166"/>
      <c r="I302" s="166"/>
      <c r="J302" s="166"/>
      <c r="K302" s="166"/>
      <c r="L302" s="166"/>
      <c r="M302" s="166"/>
      <c r="N302" s="166"/>
      <c r="O302" s="166"/>
      <c r="P302" s="237"/>
      <c r="Q302" s="986"/>
      <c r="R302" s="987"/>
      <c r="S302" s="987"/>
      <c r="T302" s="987"/>
      <c r="U302" s="987"/>
      <c r="V302" s="987"/>
      <c r="W302" s="987"/>
      <c r="X302" s="987"/>
      <c r="Y302" s="987"/>
      <c r="Z302" s="987"/>
      <c r="AA302" s="98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999"/>
      <c r="B303" s="257"/>
      <c r="C303" s="256"/>
      <c r="D303" s="257"/>
      <c r="E303" s="256"/>
      <c r="F303" s="319"/>
      <c r="G303" s="238"/>
      <c r="H303" s="239"/>
      <c r="I303" s="239"/>
      <c r="J303" s="239"/>
      <c r="K303" s="239"/>
      <c r="L303" s="239"/>
      <c r="M303" s="239"/>
      <c r="N303" s="239"/>
      <c r="O303" s="239"/>
      <c r="P303" s="240"/>
      <c r="Q303" s="989"/>
      <c r="R303" s="990"/>
      <c r="S303" s="990"/>
      <c r="T303" s="990"/>
      <c r="U303" s="990"/>
      <c r="V303" s="990"/>
      <c r="W303" s="990"/>
      <c r="X303" s="990"/>
      <c r="Y303" s="990"/>
      <c r="Z303" s="990"/>
      <c r="AA303" s="99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999"/>
      <c r="B304" s="257"/>
      <c r="C304" s="256"/>
      <c r="D304" s="257"/>
      <c r="E304" s="256"/>
      <c r="F304" s="319"/>
      <c r="G304" s="238"/>
      <c r="H304" s="239"/>
      <c r="I304" s="239"/>
      <c r="J304" s="239"/>
      <c r="K304" s="239"/>
      <c r="L304" s="239"/>
      <c r="M304" s="239"/>
      <c r="N304" s="239"/>
      <c r="O304" s="239"/>
      <c r="P304" s="240"/>
      <c r="Q304" s="989"/>
      <c r="R304" s="990"/>
      <c r="S304" s="990"/>
      <c r="T304" s="990"/>
      <c r="U304" s="990"/>
      <c r="V304" s="990"/>
      <c r="W304" s="990"/>
      <c r="X304" s="990"/>
      <c r="Y304" s="990"/>
      <c r="Z304" s="990"/>
      <c r="AA304" s="99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999"/>
      <c r="B305" s="257"/>
      <c r="C305" s="256"/>
      <c r="D305" s="257"/>
      <c r="E305" s="256"/>
      <c r="F305" s="319"/>
      <c r="G305" s="238"/>
      <c r="H305" s="239"/>
      <c r="I305" s="239"/>
      <c r="J305" s="239"/>
      <c r="K305" s="239"/>
      <c r="L305" s="239"/>
      <c r="M305" s="239"/>
      <c r="N305" s="239"/>
      <c r="O305" s="239"/>
      <c r="P305" s="240"/>
      <c r="Q305" s="989"/>
      <c r="R305" s="990"/>
      <c r="S305" s="990"/>
      <c r="T305" s="990"/>
      <c r="U305" s="990"/>
      <c r="V305" s="990"/>
      <c r="W305" s="990"/>
      <c r="X305" s="990"/>
      <c r="Y305" s="990"/>
      <c r="Z305" s="990"/>
      <c r="AA305" s="99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999"/>
      <c r="B306" s="257"/>
      <c r="C306" s="256"/>
      <c r="D306" s="257"/>
      <c r="E306" s="320"/>
      <c r="F306" s="321"/>
      <c r="G306" s="241"/>
      <c r="H306" s="169"/>
      <c r="I306" s="169"/>
      <c r="J306" s="169"/>
      <c r="K306" s="169"/>
      <c r="L306" s="169"/>
      <c r="M306" s="169"/>
      <c r="N306" s="169"/>
      <c r="O306" s="169"/>
      <c r="P306" s="242"/>
      <c r="Q306" s="992"/>
      <c r="R306" s="993"/>
      <c r="S306" s="993"/>
      <c r="T306" s="993"/>
      <c r="U306" s="993"/>
      <c r="V306" s="993"/>
      <c r="W306" s="993"/>
      <c r="X306" s="993"/>
      <c r="Y306" s="993"/>
      <c r="Z306" s="993"/>
      <c r="AA306" s="99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99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99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99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99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99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99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c r="A313" s="99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99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99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99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c r="A317" s="99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99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99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99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c r="A321" s="99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99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99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99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c r="A325" s="99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99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99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99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c r="A329" s="99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99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99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999"/>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c r="A333" s="99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999"/>
      <c r="B334" s="257"/>
      <c r="C334" s="256"/>
      <c r="D334" s="257"/>
      <c r="E334" s="256"/>
      <c r="F334" s="319"/>
      <c r="G334" s="236"/>
      <c r="H334" s="166"/>
      <c r="I334" s="166"/>
      <c r="J334" s="166"/>
      <c r="K334" s="166"/>
      <c r="L334" s="166"/>
      <c r="M334" s="166"/>
      <c r="N334" s="166"/>
      <c r="O334" s="166"/>
      <c r="P334" s="237"/>
      <c r="Q334" s="986"/>
      <c r="R334" s="987"/>
      <c r="S334" s="987"/>
      <c r="T334" s="987"/>
      <c r="U334" s="987"/>
      <c r="V334" s="987"/>
      <c r="W334" s="987"/>
      <c r="X334" s="987"/>
      <c r="Y334" s="987"/>
      <c r="Z334" s="987"/>
      <c r="AA334" s="98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999"/>
      <c r="B335" s="257"/>
      <c r="C335" s="256"/>
      <c r="D335" s="257"/>
      <c r="E335" s="256"/>
      <c r="F335" s="319"/>
      <c r="G335" s="238"/>
      <c r="H335" s="239"/>
      <c r="I335" s="239"/>
      <c r="J335" s="239"/>
      <c r="K335" s="239"/>
      <c r="L335" s="239"/>
      <c r="M335" s="239"/>
      <c r="N335" s="239"/>
      <c r="O335" s="239"/>
      <c r="P335" s="240"/>
      <c r="Q335" s="989"/>
      <c r="R335" s="990"/>
      <c r="S335" s="990"/>
      <c r="T335" s="990"/>
      <c r="U335" s="990"/>
      <c r="V335" s="990"/>
      <c r="W335" s="990"/>
      <c r="X335" s="990"/>
      <c r="Y335" s="990"/>
      <c r="Z335" s="990"/>
      <c r="AA335" s="99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999"/>
      <c r="B336" s="257"/>
      <c r="C336" s="256"/>
      <c r="D336" s="257"/>
      <c r="E336" s="256"/>
      <c r="F336" s="319"/>
      <c r="G336" s="238"/>
      <c r="H336" s="239"/>
      <c r="I336" s="239"/>
      <c r="J336" s="239"/>
      <c r="K336" s="239"/>
      <c r="L336" s="239"/>
      <c r="M336" s="239"/>
      <c r="N336" s="239"/>
      <c r="O336" s="239"/>
      <c r="P336" s="240"/>
      <c r="Q336" s="989"/>
      <c r="R336" s="990"/>
      <c r="S336" s="990"/>
      <c r="T336" s="990"/>
      <c r="U336" s="990"/>
      <c r="V336" s="990"/>
      <c r="W336" s="990"/>
      <c r="X336" s="990"/>
      <c r="Y336" s="990"/>
      <c r="Z336" s="990"/>
      <c r="AA336" s="99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999"/>
      <c r="B337" s="257"/>
      <c r="C337" s="256"/>
      <c r="D337" s="257"/>
      <c r="E337" s="256"/>
      <c r="F337" s="319"/>
      <c r="G337" s="238"/>
      <c r="H337" s="239"/>
      <c r="I337" s="239"/>
      <c r="J337" s="239"/>
      <c r="K337" s="239"/>
      <c r="L337" s="239"/>
      <c r="M337" s="239"/>
      <c r="N337" s="239"/>
      <c r="O337" s="239"/>
      <c r="P337" s="240"/>
      <c r="Q337" s="989"/>
      <c r="R337" s="990"/>
      <c r="S337" s="990"/>
      <c r="T337" s="990"/>
      <c r="U337" s="990"/>
      <c r="V337" s="990"/>
      <c r="W337" s="990"/>
      <c r="X337" s="990"/>
      <c r="Y337" s="990"/>
      <c r="Z337" s="990"/>
      <c r="AA337" s="99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999"/>
      <c r="B338" s="257"/>
      <c r="C338" s="256"/>
      <c r="D338" s="257"/>
      <c r="E338" s="256"/>
      <c r="F338" s="319"/>
      <c r="G338" s="241"/>
      <c r="H338" s="169"/>
      <c r="I338" s="169"/>
      <c r="J338" s="169"/>
      <c r="K338" s="169"/>
      <c r="L338" s="169"/>
      <c r="M338" s="169"/>
      <c r="N338" s="169"/>
      <c r="O338" s="169"/>
      <c r="P338" s="242"/>
      <c r="Q338" s="992"/>
      <c r="R338" s="993"/>
      <c r="S338" s="993"/>
      <c r="T338" s="993"/>
      <c r="U338" s="993"/>
      <c r="V338" s="993"/>
      <c r="W338" s="993"/>
      <c r="X338" s="993"/>
      <c r="Y338" s="993"/>
      <c r="Z338" s="993"/>
      <c r="AA338" s="99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999"/>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99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99"/>
      <c r="B341" s="257"/>
      <c r="C341" s="256"/>
      <c r="D341" s="257"/>
      <c r="E341" s="256"/>
      <c r="F341" s="319"/>
      <c r="G341" s="236"/>
      <c r="H341" s="166"/>
      <c r="I341" s="166"/>
      <c r="J341" s="166"/>
      <c r="K341" s="166"/>
      <c r="L341" s="166"/>
      <c r="M341" s="166"/>
      <c r="N341" s="166"/>
      <c r="O341" s="166"/>
      <c r="P341" s="237"/>
      <c r="Q341" s="986"/>
      <c r="R341" s="987"/>
      <c r="S341" s="987"/>
      <c r="T341" s="987"/>
      <c r="U341" s="987"/>
      <c r="V341" s="987"/>
      <c r="W341" s="987"/>
      <c r="X341" s="987"/>
      <c r="Y341" s="987"/>
      <c r="Z341" s="987"/>
      <c r="AA341" s="98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999"/>
      <c r="B342" s="257"/>
      <c r="C342" s="256"/>
      <c r="D342" s="257"/>
      <c r="E342" s="256"/>
      <c r="F342" s="319"/>
      <c r="G342" s="238"/>
      <c r="H342" s="239"/>
      <c r="I342" s="239"/>
      <c r="J342" s="239"/>
      <c r="K342" s="239"/>
      <c r="L342" s="239"/>
      <c r="M342" s="239"/>
      <c r="N342" s="239"/>
      <c r="O342" s="239"/>
      <c r="P342" s="240"/>
      <c r="Q342" s="989"/>
      <c r="R342" s="990"/>
      <c r="S342" s="990"/>
      <c r="T342" s="990"/>
      <c r="U342" s="990"/>
      <c r="V342" s="990"/>
      <c r="W342" s="990"/>
      <c r="X342" s="990"/>
      <c r="Y342" s="990"/>
      <c r="Z342" s="990"/>
      <c r="AA342" s="99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999"/>
      <c r="B343" s="257"/>
      <c r="C343" s="256"/>
      <c r="D343" s="257"/>
      <c r="E343" s="256"/>
      <c r="F343" s="319"/>
      <c r="G343" s="238"/>
      <c r="H343" s="239"/>
      <c r="I343" s="239"/>
      <c r="J343" s="239"/>
      <c r="K343" s="239"/>
      <c r="L343" s="239"/>
      <c r="M343" s="239"/>
      <c r="N343" s="239"/>
      <c r="O343" s="239"/>
      <c r="P343" s="240"/>
      <c r="Q343" s="989"/>
      <c r="R343" s="990"/>
      <c r="S343" s="990"/>
      <c r="T343" s="990"/>
      <c r="U343" s="990"/>
      <c r="V343" s="990"/>
      <c r="W343" s="990"/>
      <c r="X343" s="990"/>
      <c r="Y343" s="990"/>
      <c r="Z343" s="990"/>
      <c r="AA343" s="99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999"/>
      <c r="B344" s="257"/>
      <c r="C344" s="256"/>
      <c r="D344" s="257"/>
      <c r="E344" s="256"/>
      <c r="F344" s="319"/>
      <c r="G344" s="238"/>
      <c r="H344" s="239"/>
      <c r="I344" s="239"/>
      <c r="J344" s="239"/>
      <c r="K344" s="239"/>
      <c r="L344" s="239"/>
      <c r="M344" s="239"/>
      <c r="N344" s="239"/>
      <c r="O344" s="239"/>
      <c r="P344" s="240"/>
      <c r="Q344" s="989"/>
      <c r="R344" s="990"/>
      <c r="S344" s="990"/>
      <c r="T344" s="990"/>
      <c r="U344" s="990"/>
      <c r="V344" s="990"/>
      <c r="W344" s="990"/>
      <c r="X344" s="990"/>
      <c r="Y344" s="990"/>
      <c r="Z344" s="990"/>
      <c r="AA344" s="99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999"/>
      <c r="B345" s="257"/>
      <c r="C345" s="256"/>
      <c r="D345" s="257"/>
      <c r="E345" s="256"/>
      <c r="F345" s="319"/>
      <c r="G345" s="241"/>
      <c r="H345" s="169"/>
      <c r="I345" s="169"/>
      <c r="J345" s="169"/>
      <c r="K345" s="169"/>
      <c r="L345" s="169"/>
      <c r="M345" s="169"/>
      <c r="N345" s="169"/>
      <c r="O345" s="169"/>
      <c r="P345" s="242"/>
      <c r="Q345" s="992"/>
      <c r="R345" s="993"/>
      <c r="S345" s="993"/>
      <c r="T345" s="993"/>
      <c r="U345" s="993"/>
      <c r="V345" s="993"/>
      <c r="W345" s="993"/>
      <c r="X345" s="993"/>
      <c r="Y345" s="993"/>
      <c r="Z345" s="993"/>
      <c r="AA345" s="99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999"/>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99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99"/>
      <c r="B348" s="257"/>
      <c r="C348" s="256"/>
      <c r="D348" s="257"/>
      <c r="E348" s="256"/>
      <c r="F348" s="319"/>
      <c r="G348" s="236"/>
      <c r="H348" s="166"/>
      <c r="I348" s="166"/>
      <c r="J348" s="166"/>
      <c r="K348" s="166"/>
      <c r="L348" s="166"/>
      <c r="M348" s="166"/>
      <c r="N348" s="166"/>
      <c r="O348" s="166"/>
      <c r="P348" s="237"/>
      <c r="Q348" s="986"/>
      <c r="R348" s="987"/>
      <c r="S348" s="987"/>
      <c r="T348" s="987"/>
      <c r="U348" s="987"/>
      <c r="V348" s="987"/>
      <c r="W348" s="987"/>
      <c r="X348" s="987"/>
      <c r="Y348" s="987"/>
      <c r="Z348" s="987"/>
      <c r="AA348" s="98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999"/>
      <c r="B349" s="257"/>
      <c r="C349" s="256"/>
      <c r="D349" s="257"/>
      <c r="E349" s="256"/>
      <c r="F349" s="319"/>
      <c r="G349" s="238"/>
      <c r="H349" s="239"/>
      <c r="I349" s="239"/>
      <c r="J349" s="239"/>
      <c r="K349" s="239"/>
      <c r="L349" s="239"/>
      <c r="M349" s="239"/>
      <c r="N349" s="239"/>
      <c r="O349" s="239"/>
      <c r="P349" s="240"/>
      <c r="Q349" s="989"/>
      <c r="R349" s="990"/>
      <c r="S349" s="990"/>
      <c r="T349" s="990"/>
      <c r="U349" s="990"/>
      <c r="V349" s="990"/>
      <c r="W349" s="990"/>
      <c r="X349" s="990"/>
      <c r="Y349" s="990"/>
      <c r="Z349" s="990"/>
      <c r="AA349" s="99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999"/>
      <c r="B350" s="257"/>
      <c r="C350" s="256"/>
      <c r="D350" s="257"/>
      <c r="E350" s="256"/>
      <c r="F350" s="319"/>
      <c r="G350" s="238"/>
      <c r="H350" s="239"/>
      <c r="I350" s="239"/>
      <c r="J350" s="239"/>
      <c r="K350" s="239"/>
      <c r="L350" s="239"/>
      <c r="M350" s="239"/>
      <c r="N350" s="239"/>
      <c r="O350" s="239"/>
      <c r="P350" s="240"/>
      <c r="Q350" s="989"/>
      <c r="R350" s="990"/>
      <c r="S350" s="990"/>
      <c r="T350" s="990"/>
      <c r="U350" s="990"/>
      <c r="V350" s="990"/>
      <c r="W350" s="990"/>
      <c r="X350" s="990"/>
      <c r="Y350" s="990"/>
      <c r="Z350" s="990"/>
      <c r="AA350" s="99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999"/>
      <c r="B351" s="257"/>
      <c r="C351" s="256"/>
      <c r="D351" s="257"/>
      <c r="E351" s="256"/>
      <c r="F351" s="319"/>
      <c r="G351" s="238"/>
      <c r="H351" s="239"/>
      <c r="I351" s="239"/>
      <c r="J351" s="239"/>
      <c r="K351" s="239"/>
      <c r="L351" s="239"/>
      <c r="M351" s="239"/>
      <c r="N351" s="239"/>
      <c r="O351" s="239"/>
      <c r="P351" s="240"/>
      <c r="Q351" s="989"/>
      <c r="R351" s="990"/>
      <c r="S351" s="990"/>
      <c r="T351" s="990"/>
      <c r="U351" s="990"/>
      <c r="V351" s="990"/>
      <c r="W351" s="990"/>
      <c r="X351" s="990"/>
      <c r="Y351" s="990"/>
      <c r="Z351" s="990"/>
      <c r="AA351" s="99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999"/>
      <c r="B352" s="257"/>
      <c r="C352" s="256"/>
      <c r="D352" s="257"/>
      <c r="E352" s="256"/>
      <c r="F352" s="319"/>
      <c r="G352" s="241"/>
      <c r="H352" s="169"/>
      <c r="I352" s="169"/>
      <c r="J352" s="169"/>
      <c r="K352" s="169"/>
      <c r="L352" s="169"/>
      <c r="M352" s="169"/>
      <c r="N352" s="169"/>
      <c r="O352" s="169"/>
      <c r="P352" s="242"/>
      <c r="Q352" s="992"/>
      <c r="R352" s="993"/>
      <c r="S352" s="993"/>
      <c r="T352" s="993"/>
      <c r="U352" s="993"/>
      <c r="V352" s="993"/>
      <c r="W352" s="993"/>
      <c r="X352" s="993"/>
      <c r="Y352" s="993"/>
      <c r="Z352" s="993"/>
      <c r="AA352" s="99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999"/>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99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99"/>
      <c r="B355" s="257"/>
      <c r="C355" s="256"/>
      <c r="D355" s="257"/>
      <c r="E355" s="256"/>
      <c r="F355" s="319"/>
      <c r="G355" s="236"/>
      <c r="H355" s="166"/>
      <c r="I355" s="166"/>
      <c r="J355" s="166"/>
      <c r="K355" s="166"/>
      <c r="L355" s="166"/>
      <c r="M355" s="166"/>
      <c r="N355" s="166"/>
      <c r="O355" s="166"/>
      <c r="P355" s="237"/>
      <c r="Q355" s="986"/>
      <c r="R355" s="987"/>
      <c r="S355" s="987"/>
      <c r="T355" s="987"/>
      <c r="U355" s="987"/>
      <c r="V355" s="987"/>
      <c r="W355" s="987"/>
      <c r="X355" s="987"/>
      <c r="Y355" s="987"/>
      <c r="Z355" s="987"/>
      <c r="AA355" s="98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999"/>
      <c r="B356" s="257"/>
      <c r="C356" s="256"/>
      <c r="D356" s="257"/>
      <c r="E356" s="256"/>
      <c r="F356" s="319"/>
      <c r="G356" s="238"/>
      <c r="H356" s="239"/>
      <c r="I356" s="239"/>
      <c r="J356" s="239"/>
      <c r="K356" s="239"/>
      <c r="L356" s="239"/>
      <c r="M356" s="239"/>
      <c r="N356" s="239"/>
      <c r="O356" s="239"/>
      <c r="P356" s="240"/>
      <c r="Q356" s="989"/>
      <c r="R356" s="990"/>
      <c r="S356" s="990"/>
      <c r="T356" s="990"/>
      <c r="U356" s="990"/>
      <c r="V356" s="990"/>
      <c r="W356" s="990"/>
      <c r="X356" s="990"/>
      <c r="Y356" s="990"/>
      <c r="Z356" s="990"/>
      <c r="AA356" s="99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999"/>
      <c r="B357" s="257"/>
      <c r="C357" s="256"/>
      <c r="D357" s="257"/>
      <c r="E357" s="256"/>
      <c r="F357" s="319"/>
      <c r="G357" s="238"/>
      <c r="H357" s="239"/>
      <c r="I357" s="239"/>
      <c r="J357" s="239"/>
      <c r="K357" s="239"/>
      <c r="L357" s="239"/>
      <c r="M357" s="239"/>
      <c r="N357" s="239"/>
      <c r="O357" s="239"/>
      <c r="P357" s="240"/>
      <c r="Q357" s="989"/>
      <c r="R357" s="990"/>
      <c r="S357" s="990"/>
      <c r="T357" s="990"/>
      <c r="U357" s="990"/>
      <c r="V357" s="990"/>
      <c r="W357" s="990"/>
      <c r="X357" s="990"/>
      <c r="Y357" s="990"/>
      <c r="Z357" s="990"/>
      <c r="AA357" s="99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999"/>
      <c r="B358" s="257"/>
      <c r="C358" s="256"/>
      <c r="D358" s="257"/>
      <c r="E358" s="256"/>
      <c r="F358" s="319"/>
      <c r="G358" s="238"/>
      <c r="H358" s="239"/>
      <c r="I358" s="239"/>
      <c r="J358" s="239"/>
      <c r="K358" s="239"/>
      <c r="L358" s="239"/>
      <c r="M358" s="239"/>
      <c r="N358" s="239"/>
      <c r="O358" s="239"/>
      <c r="P358" s="240"/>
      <c r="Q358" s="989"/>
      <c r="R358" s="990"/>
      <c r="S358" s="990"/>
      <c r="T358" s="990"/>
      <c r="U358" s="990"/>
      <c r="V358" s="990"/>
      <c r="W358" s="990"/>
      <c r="X358" s="990"/>
      <c r="Y358" s="990"/>
      <c r="Z358" s="990"/>
      <c r="AA358" s="99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999"/>
      <c r="B359" s="257"/>
      <c r="C359" s="256"/>
      <c r="D359" s="257"/>
      <c r="E359" s="256"/>
      <c r="F359" s="319"/>
      <c r="G359" s="241"/>
      <c r="H359" s="169"/>
      <c r="I359" s="169"/>
      <c r="J359" s="169"/>
      <c r="K359" s="169"/>
      <c r="L359" s="169"/>
      <c r="M359" s="169"/>
      <c r="N359" s="169"/>
      <c r="O359" s="169"/>
      <c r="P359" s="242"/>
      <c r="Q359" s="992"/>
      <c r="R359" s="993"/>
      <c r="S359" s="993"/>
      <c r="T359" s="993"/>
      <c r="U359" s="993"/>
      <c r="V359" s="993"/>
      <c r="W359" s="993"/>
      <c r="X359" s="993"/>
      <c r="Y359" s="993"/>
      <c r="Z359" s="993"/>
      <c r="AA359" s="99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999"/>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99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99"/>
      <c r="B362" s="257"/>
      <c r="C362" s="256"/>
      <c r="D362" s="257"/>
      <c r="E362" s="256"/>
      <c r="F362" s="319"/>
      <c r="G362" s="236"/>
      <c r="H362" s="166"/>
      <c r="I362" s="166"/>
      <c r="J362" s="166"/>
      <c r="K362" s="166"/>
      <c r="L362" s="166"/>
      <c r="M362" s="166"/>
      <c r="N362" s="166"/>
      <c r="O362" s="166"/>
      <c r="P362" s="237"/>
      <c r="Q362" s="986"/>
      <c r="R362" s="987"/>
      <c r="S362" s="987"/>
      <c r="T362" s="987"/>
      <c r="U362" s="987"/>
      <c r="V362" s="987"/>
      <c r="W362" s="987"/>
      <c r="X362" s="987"/>
      <c r="Y362" s="987"/>
      <c r="Z362" s="987"/>
      <c r="AA362" s="98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999"/>
      <c r="B363" s="257"/>
      <c r="C363" s="256"/>
      <c r="D363" s="257"/>
      <c r="E363" s="256"/>
      <c r="F363" s="319"/>
      <c r="G363" s="238"/>
      <c r="H363" s="239"/>
      <c r="I363" s="239"/>
      <c r="J363" s="239"/>
      <c r="K363" s="239"/>
      <c r="L363" s="239"/>
      <c r="M363" s="239"/>
      <c r="N363" s="239"/>
      <c r="O363" s="239"/>
      <c r="P363" s="240"/>
      <c r="Q363" s="989"/>
      <c r="R363" s="990"/>
      <c r="S363" s="990"/>
      <c r="T363" s="990"/>
      <c r="U363" s="990"/>
      <c r="V363" s="990"/>
      <c r="W363" s="990"/>
      <c r="X363" s="990"/>
      <c r="Y363" s="990"/>
      <c r="Z363" s="990"/>
      <c r="AA363" s="99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999"/>
      <c r="B364" s="257"/>
      <c r="C364" s="256"/>
      <c r="D364" s="257"/>
      <c r="E364" s="256"/>
      <c r="F364" s="319"/>
      <c r="G364" s="238"/>
      <c r="H364" s="239"/>
      <c r="I364" s="239"/>
      <c r="J364" s="239"/>
      <c r="K364" s="239"/>
      <c r="L364" s="239"/>
      <c r="M364" s="239"/>
      <c r="N364" s="239"/>
      <c r="O364" s="239"/>
      <c r="P364" s="240"/>
      <c r="Q364" s="989"/>
      <c r="R364" s="990"/>
      <c r="S364" s="990"/>
      <c r="T364" s="990"/>
      <c r="U364" s="990"/>
      <c r="V364" s="990"/>
      <c r="W364" s="990"/>
      <c r="X364" s="990"/>
      <c r="Y364" s="990"/>
      <c r="Z364" s="990"/>
      <c r="AA364" s="99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999"/>
      <c r="B365" s="257"/>
      <c r="C365" s="256"/>
      <c r="D365" s="257"/>
      <c r="E365" s="256"/>
      <c r="F365" s="319"/>
      <c r="G365" s="238"/>
      <c r="H365" s="239"/>
      <c r="I365" s="239"/>
      <c r="J365" s="239"/>
      <c r="K365" s="239"/>
      <c r="L365" s="239"/>
      <c r="M365" s="239"/>
      <c r="N365" s="239"/>
      <c r="O365" s="239"/>
      <c r="P365" s="240"/>
      <c r="Q365" s="989"/>
      <c r="R365" s="990"/>
      <c r="S365" s="990"/>
      <c r="T365" s="990"/>
      <c r="U365" s="990"/>
      <c r="V365" s="990"/>
      <c r="W365" s="990"/>
      <c r="X365" s="990"/>
      <c r="Y365" s="990"/>
      <c r="Z365" s="990"/>
      <c r="AA365" s="99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999"/>
      <c r="B366" s="257"/>
      <c r="C366" s="256"/>
      <c r="D366" s="257"/>
      <c r="E366" s="320"/>
      <c r="F366" s="321"/>
      <c r="G366" s="241"/>
      <c r="H366" s="169"/>
      <c r="I366" s="169"/>
      <c r="J366" s="169"/>
      <c r="K366" s="169"/>
      <c r="L366" s="169"/>
      <c r="M366" s="169"/>
      <c r="N366" s="169"/>
      <c r="O366" s="169"/>
      <c r="P366" s="242"/>
      <c r="Q366" s="992"/>
      <c r="R366" s="993"/>
      <c r="S366" s="993"/>
      <c r="T366" s="993"/>
      <c r="U366" s="993"/>
      <c r="V366" s="993"/>
      <c r="W366" s="993"/>
      <c r="X366" s="993"/>
      <c r="Y366" s="993"/>
      <c r="Z366" s="993"/>
      <c r="AA366" s="99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99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99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99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99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99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99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c r="A373" s="99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99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99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99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c r="A377" s="99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99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99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99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c r="A381" s="99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99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99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99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c r="A385" s="99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99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99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99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c r="A389" s="99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99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99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999"/>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c r="A393" s="99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999"/>
      <c r="B394" s="257"/>
      <c r="C394" s="256"/>
      <c r="D394" s="257"/>
      <c r="E394" s="256"/>
      <c r="F394" s="319"/>
      <c r="G394" s="236"/>
      <c r="H394" s="166"/>
      <c r="I394" s="166"/>
      <c r="J394" s="166"/>
      <c r="K394" s="166"/>
      <c r="L394" s="166"/>
      <c r="M394" s="166"/>
      <c r="N394" s="166"/>
      <c r="O394" s="166"/>
      <c r="P394" s="237"/>
      <c r="Q394" s="986"/>
      <c r="R394" s="987"/>
      <c r="S394" s="987"/>
      <c r="T394" s="987"/>
      <c r="U394" s="987"/>
      <c r="V394" s="987"/>
      <c r="W394" s="987"/>
      <c r="X394" s="987"/>
      <c r="Y394" s="987"/>
      <c r="Z394" s="987"/>
      <c r="AA394" s="98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999"/>
      <c r="B395" s="257"/>
      <c r="C395" s="256"/>
      <c r="D395" s="257"/>
      <c r="E395" s="256"/>
      <c r="F395" s="319"/>
      <c r="G395" s="238"/>
      <c r="H395" s="239"/>
      <c r="I395" s="239"/>
      <c r="J395" s="239"/>
      <c r="K395" s="239"/>
      <c r="L395" s="239"/>
      <c r="M395" s="239"/>
      <c r="N395" s="239"/>
      <c r="O395" s="239"/>
      <c r="P395" s="240"/>
      <c r="Q395" s="989"/>
      <c r="R395" s="990"/>
      <c r="S395" s="990"/>
      <c r="T395" s="990"/>
      <c r="U395" s="990"/>
      <c r="V395" s="990"/>
      <c r="W395" s="990"/>
      <c r="X395" s="990"/>
      <c r="Y395" s="990"/>
      <c r="Z395" s="990"/>
      <c r="AA395" s="99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999"/>
      <c r="B396" s="257"/>
      <c r="C396" s="256"/>
      <c r="D396" s="257"/>
      <c r="E396" s="256"/>
      <c r="F396" s="319"/>
      <c r="G396" s="238"/>
      <c r="H396" s="239"/>
      <c r="I396" s="239"/>
      <c r="J396" s="239"/>
      <c r="K396" s="239"/>
      <c r="L396" s="239"/>
      <c r="M396" s="239"/>
      <c r="N396" s="239"/>
      <c r="O396" s="239"/>
      <c r="P396" s="240"/>
      <c r="Q396" s="989"/>
      <c r="R396" s="990"/>
      <c r="S396" s="990"/>
      <c r="T396" s="990"/>
      <c r="U396" s="990"/>
      <c r="V396" s="990"/>
      <c r="W396" s="990"/>
      <c r="X396" s="990"/>
      <c r="Y396" s="990"/>
      <c r="Z396" s="990"/>
      <c r="AA396" s="99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999"/>
      <c r="B397" s="257"/>
      <c r="C397" s="256"/>
      <c r="D397" s="257"/>
      <c r="E397" s="256"/>
      <c r="F397" s="319"/>
      <c r="G397" s="238"/>
      <c r="H397" s="239"/>
      <c r="I397" s="239"/>
      <c r="J397" s="239"/>
      <c r="K397" s="239"/>
      <c r="L397" s="239"/>
      <c r="M397" s="239"/>
      <c r="N397" s="239"/>
      <c r="O397" s="239"/>
      <c r="P397" s="240"/>
      <c r="Q397" s="989"/>
      <c r="R397" s="990"/>
      <c r="S397" s="990"/>
      <c r="T397" s="990"/>
      <c r="U397" s="990"/>
      <c r="V397" s="990"/>
      <c r="W397" s="990"/>
      <c r="X397" s="990"/>
      <c r="Y397" s="990"/>
      <c r="Z397" s="990"/>
      <c r="AA397" s="99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999"/>
      <c r="B398" s="257"/>
      <c r="C398" s="256"/>
      <c r="D398" s="257"/>
      <c r="E398" s="256"/>
      <c r="F398" s="319"/>
      <c r="G398" s="241"/>
      <c r="H398" s="169"/>
      <c r="I398" s="169"/>
      <c r="J398" s="169"/>
      <c r="K398" s="169"/>
      <c r="L398" s="169"/>
      <c r="M398" s="169"/>
      <c r="N398" s="169"/>
      <c r="O398" s="169"/>
      <c r="P398" s="242"/>
      <c r="Q398" s="992"/>
      <c r="R398" s="993"/>
      <c r="S398" s="993"/>
      <c r="T398" s="993"/>
      <c r="U398" s="993"/>
      <c r="V398" s="993"/>
      <c r="W398" s="993"/>
      <c r="X398" s="993"/>
      <c r="Y398" s="993"/>
      <c r="Z398" s="993"/>
      <c r="AA398" s="99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999"/>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99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99"/>
      <c r="B401" s="257"/>
      <c r="C401" s="256"/>
      <c r="D401" s="257"/>
      <c r="E401" s="256"/>
      <c r="F401" s="319"/>
      <c r="G401" s="236"/>
      <c r="H401" s="166"/>
      <c r="I401" s="166"/>
      <c r="J401" s="166"/>
      <c r="K401" s="166"/>
      <c r="L401" s="166"/>
      <c r="M401" s="166"/>
      <c r="N401" s="166"/>
      <c r="O401" s="166"/>
      <c r="P401" s="237"/>
      <c r="Q401" s="986"/>
      <c r="R401" s="987"/>
      <c r="S401" s="987"/>
      <c r="T401" s="987"/>
      <c r="U401" s="987"/>
      <c r="V401" s="987"/>
      <c r="W401" s="987"/>
      <c r="X401" s="987"/>
      <c r="Y401" s="987"/>
      <c r="Z401" s="987"/>
      <c r="AA401" s="98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999"/>
      <c r="B402" s="257"/>
      <c r="C402" s="256"/>
      <c r="D402" s="257"/>
      <c r="E402" s="256"/>
      <c r="F402" s="319"/>
      <c r="G402" s="238"/>
      <c r="H402" s="239"/>
      <c r="I402" s="239"/>
      <c r="J402" s="239"/>
      <c r="K402" s="239"/>
      <c r="L402" s="239"/>
      <c r="M402" s="239"/>
      <c r="N402" s="239"/>
      <c r="O402" s="239"/>
      <c r="P402" s="240"/>
      <c r="Q402" s="989"/>
      <c r="R402" s="990"/>
      <c r="S402" s="990"/>
      <c r="T402" s="990"/>
      <c r="U402" s="990"/>
      <c r="V402" s="990"/>
      <c r="W402" s="990"/>
      <c r="X402" s="990"/>
      <c r="Y402" s="990"/>
      <c r="Z402" s="990"/>
      <c r="AA402" s="99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999"/>
      <c r="B403" s="257"/>
      <c r="C403" s="256"/>
      <c r="D403" s="257"/>
      <c r="E403" s="256"/>
      <c r="F403" s="319"/>
      <c r="G403" s="238"/>
      <c r="H403" s="239"/>
      <c r="I403" s="239"/>
      <c r="J403" s="239"/>
      <c r="K403" s="239"/>
      <c r="L403" s="239"/>
      <c r="M403" s="239"/>
      <c r="N403" s="239"/>
      <c r="O403" s="239"/>
      <c r="P403" s="240"/>
      <c r="Q403" s="989"/>
      <c r="R403" s="990"/>
      <c r="S403" s="990"/>
      <c r="T403" s="990"/>
      <c r="U403" s="990"/>
      <c r="V403" s="990"/>
      <c r="W403" s="990"/>
      <c r="X403" s="990"/>
      <c r="Y403" s="990"/>
      <c r="Z403" s="990"/>
      <c r="AA403" s="99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999"/>
      <c r="B404" s="257"/>
      <c r="C404" s="256"/>
      <c r="D404" s="257"/>
      <c r="E404" s="256"/>
      <c r="F404" s="319"/>
      <c r="G404" s="238"/>
      <c r="H404" s="239"/>
      <c r="I404" s="239"/>
      <c r="J404" s="239"/>
      <c r="K404" s="239"/>
      <c r="L404" s="239"/>
      <c r="M404" s="239"/>
      <c r="N404" s="239"/>
      <c r="O404" s="239"/>
      <c r="P404" s="240"/>
      <c r="Q404" s="989"/>
      <c r="R404" s="990"/>
      <c r="S404" s="990"/>
      <c r="T404" s="990"/>
      <c r="U404" s="990"/>
      <c r="V404" s="990"/>
      <c r="W404" s="990"/>
      <c r="X404" s="990"/>
      <c r="Y404" s="990"/>
      <c r="Z404" s="990"/>
      <c r="AA404" s="99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999"/>
      <c r="B405" s="257"/>
      <c r="C405" s="256"/>
      <c r="D405" s="257"/>
      <c r="E405" s="256"/>
      <c r="F405" s="319"/>
      <c r="G405" s="241"/>
      <c r="H405" s="169"/>
      <c r="I405" s="169"/>
      <c r="J405" s="169"/>
      <c r="K405" s="169"/>
      <c r="L405" s="169"/>
      <c r="M405" s="169"/>
      <c r="N405" s="169"/>
      <c r="O405" s="169"/>
      <c r="P405" s="242"/>
      <c r="Q405" s="992"/>
      <c r="R405" s="993"/>
      <c r="S405" s="993"/>
      <c r="T405" s="993"/>
      <c r="U405" s="993"/>
      <c r="V405" s="993"/>
      <c r="W405" s="993"/>
      <c r="X405" s="993"/>
      <c r="Y405" s="993"/>
      <c r="Z405" s="993"/>
      <c r="AA405" s="99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999"/>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99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99"/>
      <c r="B408" s="257"/>
      <c r="C408" s="256"/>
      <c r="D408" s="257"/>
      <c r="E408" s="256"/>
      <c r="F408" s="319"/>
      <c r="G408" s="236"/>
      <c r="H408" s="166"/>
      <c r="I408" s="166"/>
      <c r="J408" s="166"/>
      <c r="K408" s="166"/>
      <c r="L408" s="166"/>
      <c r="M408" s="166"/>
      <c r="N408" s="166"/>
      <c r="O408" s="166"/>
      <c r="P408" s="237"/>
      <c r="Q408" s="986"/>
      <c r="R408" s="987"/>
      <c r="S408" s="987"/>
      <c r="T408" s="987"/>
      <c r="U408" s="987"/>
      <c r="V408" s="987"/>
      <c r="W408" s="987"/>
      <c r="X408" s="987"/>
      <c r="Y408" s="987"/>
      <c r="Z408" s="987"/>
      <c r="AA408" s="98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999"/>
      <c r="B409" s="257"/>
      <c r="C409" s="256"/>
      <c r="D409" s="257"/>
      <c r="E409" s="256"/>
      <c r="F409" s="319"/>
      <c r="G409" s="238"/>
      <c r="H409" s="239"/>
      <c r="I409" s="239"/>
      <c r="J409" s="239"/>
      <c r="K409" s="239"/>
      <c r="L409" s="239"/>
      <c r="M409" s="239"/>
      <c r="N409" s="239"/>
      <c r="O409" s="239"/>
      <c r="P409" s="240"/>
      <c r="Q409" s="989"/>
      <c r="R409" s="990"/>
      <c r="S409" s="990"/>
      <c r="T409" s="990"/>
      <c r="U409" s="990"/>
      <c r="V409" s="990"/>
      <c r="W409" s="990"/>
      <c r="X409" s="990"/>
      <c r="Y409" s="990"/>
      <c r="Z409" s="990"/>
      <c r="AA409" s="99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999"/>
      <c r="B410" s="257"/>
      <c r="C410" s="256"/>
      <c r="D410" s="257"/>
      <c r="E410" s="256"/>
      <c r="F410" s="319"/>
      <c r="G410" s="238"/>
      <c r="H410" s="239"/>
      <c r="I410" s="239"/>
      <c r="J410" s="239"/>
      <c r="K410" s="239"/>
      <c r="L410" s="239"/>
      <c r="M410" s="239"/>
      <c r="N410" s="239"/>
      <c r="O410" s="239"/>
      <c r="P410" s="240"/>
      <c r="Q410" s="989"/>
      <c r="R410" s="990"/>
      <c r="S410" s="990"/>
      <c r="T410" s="990"/>
      <c r="U410" s="990"/>
      <c r="V410" s="990"/>
      <c r="W410" s="990"/>
      <c r="X410" s="990"/>
      <c r="Y410" s="990"/>
      <c r="Z410" s="990"/>
      <c r="AA410" s="99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999"/>
      <c r="B411" s="257"/>
      <c r="C411" s="256"/>
      <c r="D411" s="257"/>
      <c r="E411" s="256"/>
      <c r="F411" s="319"/>
      <c r="G411" s="238"/>
      <c r="H411" s="239"/>
      <c r="I411" s="239"/>
      <c r="J411" s="239"/>
      <c r="K411" s="239"/>
      <c r="L411" s="239"/>
      <c r="M411" s="239"/>
      <c r="N411" s="239"/>
      <c r="O411" s="239"/>
      <c r="P411" s="240"/>
      <c r="Q411" s="989"/>
      <c r="R411" s="990"/>
      <c r="S411" s="990"/>
      <c r="T411" s="990"/>
      <c r="U411" s="990"/>
      <c r="V411" s="990"/>
      <c r="W411" s="990"/>
      <c r="X411" s="990"/>
      <c r="Y411" s="990"/>
      <c r="Z411" s="990"/>
      <c r="AA411" s="99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999"/>
      <c r="B412" s="257"/>
      <c r="C412" s="256"/>
      <c r="D412" s="257"/>
      <c r="E412" s="256"/>
      <c r="F412" s="319"/>
      <c r="G412" s="241"/>
      <c r="H412" s="169"/>
      <c r="I412" s="169"/>
      <c r="J412" s="169"/>
      <c r="K412" s="169"/>
      <c r="L412" s="169"/>
      <c r="M412" s="169"/>
      <c r="N412" s="169"/>
      <c r="O412" s="169"/>
      <c r="P412" s="242"/>
      <c r="Q412" s="992"/>
      <c r="R412" s="993"/>
      <c r="S412" s="993"/>
      <c r="T412" s="993"/>
      <c r="U412" s="993"/>
      <c r="V412" s="993"/>
      <c r="W412" s="993"/>
      <c r="X412" s="993"/>
      <c r="Y412" s="993"/>
      <c r="Z412" s="993"/>
      <c r="AA412" s="99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999"/>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99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99"/>
      <c r="B415" s="257"/>
      <c r="C415" s="256"/>
      <c r="D415" s="257"/>
      <c r="E415" s="256"/>
      <c r="F415" s="319"/>
      <c r="G415" s="236"/>
      <c r="H415" s="166"/>
      <c r="I415" s="166"/>
      <c r="J415" s="166"/>
      <c r="K415" s="166"/>
      <c r="L415" s="166"/>
      <c r="M415" s="166"/>
      <c r="N415" s="166"/>
      <c r="O415" s="166"/>
      <c r="P415" s="237"/>
      <c r="Q415" s="986"/>
      <c r="R415" s="987"/>
      <c r="S415" s="987"/>
      <c r="T415" s="987"/>
      <c r="U415" s="987"/>
      <c r="V415" s="987"/>
      <c r="W415" s="987"/>
      <c r="X415" s="987"/>
      <c r="Y415" s="987"/>
      <c r="Z415" s="987"/>
      <c r="AA415" s="98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999"/>
      <c r="B416" s="257"/>
      <c r="C416" s="256"/>
      <c r="D416" s="257"/>
      <c r="E416" s="256"/>
      <c r="F416" s="319"/>
      <c r="G416" s="238"/>
      <c r="H416" s="239"/>
      <c r="I416" s="239"/>
      <c r="J416" s="239"/>
      <c r="K416" s="239"/>
      <c r="L416" s="239"/>
      <c r="M416" s="239"/>
      <c r="N416" s="239"/>
      <c r="O416" s="239"/>
      <c r="P416" s="240"/>
      <c r="Q416" s="989"/>
      <c r="R416" s="990"/>
      <c r="S416" s="990"/>
      <c r="T416" s="990"/>
      <c r="U416" s="990"/>
      <c r="V416" s="990"/>
      <c r="W416" s="990"/>
      <c r="X416" s="990"/>
      <c r="Y416" s="990"/>
      <c r="Z416" s="990"/>
      <c r="AA416" s="99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999"/>
      <c r="B417" s="257"/>
      <c r="C417" s="256"/>
      <c r="D417" s="257"/>
      <c r="E417" s="256"/>
      <c r="F417" s="319"/>
      <c r="G417" s="238"/>
      <c r="H417" s="239"/>
      <c r="I417" s="239"/>
      <c r="J417" s="239"/>
      <c r="K417" s="239"/>
      <c r="L417" s="239"/>
      <c r="M417" s="239"/>
      <c r="N417" s="239"/>
      <c r="O417" s="239"/>
      <c r="P417" s="240"/>
      <c r="Q417" s="989"/>
      <c r="R417" s="990"/>
      <c r="S417" s="990"/>
      <c r="T417" s="990"/>
      <c r="U417" s="990"/>
      <c r="V417" s="990"/>
      <c r="W417" s="990"/>
      <c r="X417" s="990"/>
      <c r="Y417" s="990"/>
      <c r="Z417" s="990"/>
      <c r="AA417" s="99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999"/>
      <c r="B418" s="257"/>
      <c r="C418" s="256"/>
      <c r="D418" s="257"/>
      <c r="E418" s="256"/>
      <c r="F418" s="319"/>
      <c r="G418" s="238"/>
      <c r="H418" s="239"/>
      <c r="I418" s="239"/>
      <c r="J418" s="239"/>
      <c r="K418" s="239"/>
      <c r="L418" s="239"/>
      <c r="M418" s="239"/>
      <c r="N418" s="239"/>
      <c r="O418" s="239"/>
      <c r="P418" s="240"/>
      <c r="Q418" s="989"/>
      <c r="R418" s="990"/>
      <c r="S418" s="990"/>
      <c r="T418" s="990"/>
      <c r="U418" s="990"/>
      <c r="V418" s="990"/>
      <c r="W418" s="990"/>
      <c r="X418" s="990"/>
      <c r="Y418" s="990"/>
      <c r="Z418" s="990"/>
      <c r="AA418" s="99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999"/>
      <c r="B419" s="257"/>
      <c r="C419" s="256"/>
      <c r="D419" s="257"/>
      <c r="E419" s="256"/>
      <c r="F419" s="319"/>
      <c r="G419" s="241"/>
      <c r="H419" s="169"/>
      <c r="I419" s="169"/>
      <c r="J419" s="169"/>
      <c r="K419" s="169"/>
      <c r="L419" s="169"/>
      <c r="M419" s="169"/>
      <c r="N419" s="169"/>
      <c r="O419" s="169"/>
      <c r="P419" s="242"/>
      <c r="Q419" s="992"/>
      <c r="R419" s="993"/>
      <c r="S419" s="993"/>
      <c r="T419" s="993"/>
      <c r="U419" s="993"/>
      <c r="V419" s="993"/>
      <c r="W419" s="993"/>
      <c r="X419" s="993"/>
      <c r="Y419" s="993"/>
      <c r="Z419" s="993"/>
      <c r="AA419" s="99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999"/>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99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99"/>
      <c r="B422" s="257"/>
      <c r="C422" s="256"/>
      <c r="D422" s="257"/>
      <c r="E422" s="256"/>
      <c r="F422" s="319"/>
      <c r="G422" s="236"/>
      <c r="H422" s="166"/>
      <c r="I422" s="166"/>
      <c r="J422" s="166"/>
      <c r="K422" s="166"/>
      <c r="L422" s="166"/>
      <c r="M422" s="166"/>
      <c r="N422" s="166"/>
      <c r="O422" s="166"/>
      <c r="P422" s="237"/>
      <c r="Q422" s="986"/>
      <c r="R422" s="987"/>
      <c r="S422" s="987"/>
      <c r="T422" s="987"/>
      <c r="U422" s="987"/>
      <c r="V422" s="987"/>
      <c r="W422" s="987"/>
      <c r="X422" s="987"/>
      <c r="Y422" s="987"/>
      <c r="Z422" s="987"/>
      <c r="AA422" s="98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999"/>
      <c r="B423" s="257"/>
      <c r="C423" s="256"/>
      <c r="D423" s="257"/>
      <c r="E423" s="256"/>
      <c r="F423" s="319"/>
      <c r="G423" s="238"/>
      <c r="H423" s="239"/>
      <c r="I423" s="239"/>
      <c r="J423" s="239"/>
      <c r="K423" s="239"/>
      <c r="L423" s="239"/>
      <c r="M423" s="239"/>
      <c r="N423" s="239"/>
      <c r="O423" s="239"/>
      <c r="P423" s="240"/>
      <c r="Q423" s="989"/>
      <c r="R423" s="990"/>
      <c r="S423" s="990"/>
      <c r="T423" s="990"/>
      <c r="U423" s="990"/>
      <c r="V423" s="990"/>
      <c r="W423" s="990"/>
      <c r="X423" s="990"/>
      <c r="Y423" s="990"/>
      <c r="Z423" s="990"/>
      <c r="AA423" s="99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999"/>
      <c r="B424" s="257"/>
      <c r="C424" s="256"/>
      <c r="D424" s="257"/>
      <c r="E424" s="256"/>
      <c r="F424" s="319"/>
      <c r="G424" s="238"/>
      <c r="H424" s="239"/>
      <c r="I424" s="239"/>
      <c r="J424" s="239"/>
      <c r="K424" s="239"/>
      <c r="L424" s="239"/>
      <c r="M424" s="239"/>
      <c r="N424" s="239"/>
      <c r="O424" s="239"/>
      <c r="P424" s="240"/>
      <c r="Q424" s="989"/>
      <c r="R424" s="990"/>
      <c r="S424" s="990"/>
      <c r="T424" s="990"/>
      <c r="U424" s="990"/>
      <c r="V424" s="990"/>
      <c r="W424" s="990"/>
      <c r="X424" s="990"/>
      <c r="Y424" s="990"/>
      <c r="Z424" s="990"/>
      <c r="AA424" s="99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999"/>
      <c r="B425" s="257"/>
      <c r="C425" s="256"/>
      <c r="D425" s="257"/>
      <c r="E425" s="256"/>
      <c r="F425" s="319"/>
      <c r="G425" s="238"/>
      <c r="H425" s="239"/>
      <c r="I425" s="239"/>
      <c r="J425" s="239"/>
      <c r="K425" s="239"/>
      <c r="L425" s="239"/>
      <c r="M425" s="239"/>
      <c r="N425" s="239"/>
      <c r="O425" s="239"/>
      <c r="P425" s="240"/>
      <c r="Q425" s="989"/>
      <c r="R425" s="990"/>
      <c r="S425" s="990"/>
      <c r="T425" s="990"/>
      <c r="U425" s="990"/>
      <c r="V425" s="990"/>
      <c r="W425" s="990"/>
      <c r="X425" s="990"/>
      <c r="Y425" s="990"/>
      <c r="Z425" s="990"/>
      <c r="AA425" s="99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999"/>
      <c r="B426" s="257"/>
      <c r="C426" s="256"/>
      <c r="D426" s="257"/>
      <c r="E426" s="320"/>
      <c r="F426" s="321"/>
      <c r="G426" s="241"/>
      <c r="H426" s="169"/>
      <c r="I426" s="169"/>
      <c r="J426" s="169"/>
      <c r="K426" s="169"/>
      <c r="L426" s="169"/>
      <c r="M426" s="169"/>
      <c r="N426" s="169"/>
      <c r="O426" s="169"/>
      <c r="P426" s="242"/>
      <c r="Q426" s="992"/>
      <c r="R426" s="993"/>
      <c r="S426" s="993"/>
      <c r="T426" s="993"/>
      <c r="U426" s="993"/>
      <c r="V426" s="993"/>
      <c r="W426" s="993"/>
      <c r="X426" s="993"/>
      <c r="Y426" s="993"/>
      <c r="Z426" s="993"/>
      <c r="AA426" s="99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99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99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999"/>
      <c r="B429" s="257"/>
      <c r="C429" s="320"/>
      <c r="D429" s="99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customHeight="1">
      <c r="A430" s="999"/>
      <c r="B430" s="257"/>
      <c r="C430" s="254" t="s">
        <v>428</v>
      </c>
      <c r="D430" s="255"/>
      <c r="E430" s="243" t="s">
        <v>406</v>
      </c>
      <c r="F430" s="453"/>
      <c r="G430" s="245" t="s">
        <v>255</v>
      </c>
      <c r="H430" s="163"/>
      <c r="I430" s="163"/>
      <c r="J430" s="246" t="s">
        <v>580</v>
      </c>
      <c r="K430" s="247"/>
      <c r="L430" s="247"/>
      <c r="M430" s="247"/>
      <c r="N430" s="247"/>
      <c r="O430" s="247"/>
      <c r="P430" s="247"/>
      <c r="Q430" s="247"/>
      <c r="R430" s="247"/>
      <c r="S430" s="247"/>
      <c r="T430" s="248"/>
      <c r="U430" s="249" t="s">
        <v>627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c r="A431" s="99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c r="A432" s="99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612</v>
      </c>
      <c r="AF432" s="141"/>
      <c r="AG432" s="142" t="s">
        <v>236</v>
      </c>
      <c r="AH432" s="177"/>
      <c r="AI432" s="187"/>
      <c r="AJ432" s="187"/>
      <c r="AK432" s="187"/>
      <c r="AL432" s="182"/>
      <c r="AM432" s="187"/>
      <c r="AN432" s="187"/>
      <c r="AO432" s="187"/>
      <c r="AP432" s="182"/>
      <c r="AQ432" s="216" t="s">
        <v>613</v>
      </c>
      <c r="AR432" s="141"/>
      <c r="AS432" s="142" t="s">
        <v>236</v>
      </c>
      <c r="AT432" s="177"/>
      <c r="AU432" s="141" t="s">
        <v>612</v>
      </c>
      <c r="AV432" s="141"/>
      <c r="AW432" s="142" t="s">
        <v>181</v>
      </c>
      <c r="AX432" s="143"/>
    </row>
    <row r="433" spans="1:50" ht="23.25" customHeight="1">
      <c r="A433" s="999"/>
      <c r="B433" s="257"/>
      <c r="C433" s="256"/>
      <c r="D433" s="257"/>
      <c r="E433" s="171"/>
      <c r="F433" s="172"/>
      <c r="G433" s="236" t="s">
        <v>612</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612</v>
      </c>
      <c r="AC433" s="138"/>
      <c r="AD433" s="138"/>
      <c r="AE433" s="120" t="s">
        <v>612</v>
      </c>
      <c r="AF433" s="121"/>
      <c r="AG433" s="121"/>
      <c r="AH433" s="121"/>
      <c r="AI433" s="120" t="s">
        <v>612</v>
      </c>
      <c r="AJ433" s="121"/>
      <c r="AK433" s="121"/>
      <c r="AL433" s="122"/>
      <c r="AM433" s="120" t="s">
        <v>612</v>
      </c>
      <c r="AN433" s="121"/>
      <c r="AO433" s="121"/>
      <c r="AP433" s="122"/>
      <c r="AQ433" s="120" t="s">
        <v>612</v>
      </c>
      <c r="AR433" s="121"/>
      <c r="AS433" s="121"/>
      <c r="AT433" s="122"/>
      <c r="AU433" s="120" t="s">
        <v>612</v>
      </c>
      <c r="AV433" s="121"/>
      <c r="AW433" s="121"/>
      <c r="AX433" s="220"/>
    </row>
    <row r="434" spans="1:50" ht="23.25" customHeight="1">
      <c r="A434" s="99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617</v>
      </c>
      <c r="AC434" s="229"/>
      <c r="AD434" s="229"/>
      <c r="AE434" s="120" t="s">
        <v>612</v>
      </c>
      <c r="AF434" s="121"/>
      <c r="AG434" s="121"/>
      <c r="AH434" s="122"/>
      <c r="AI434" s="120" t="s">
        <v>612</v>
      </c>
      <c r="AJ434" s="121"/>
      <c r="AK434" s="121"/>
      <c r="AL434" s="121"/>
      <c r="AM434" s="120" t="s">
        <v>612</v>
      </c>
      <c r="AN434" s="121"/>
      <c r="AO434" s="121"/>
      <c r="AP434" s="122"/>
      <c r="AQ434" s="120" t="s">
        <v>612</v>
      </c>
      <c r="AR434" s="121"/>
      <c r="AS434" s="121"/>
      <c r="AT434" s="122"/>
      <c r="AU434" s="121" t="s">
        <v>612</v>
      </c>
      <c r="AV434" s="121"/>
      <c r="AW434" s="121"/>
      <c r="AX434" s="220"/>
    </row>
    <row r="435" spans="1:50" ht="23.25" customHeight="1">
      <c r="A435" s="99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612</v>
      </c>
      <c r="AF435" s="121"/>
      <c r="AG435" s="121"/>
      <c r="AH435" s="122"/>
      <c r="AI435" s="120" t="s">
        <v>612</v>
      </c>
      <c r="AJ435" s="121"/>
      <c r="AK435" s="121"/>
      <c r="AL435" s="121"/>
      <c r="AM435" s="120" t="s">
        <v>612</v>
      </c>
      <c r="AN435" s="121"/>
      <c r="AO435" s="121"/>
      <c r="AP435" s="122"/>
      <c r="AQ435" s="120" t="s">
        <v>612</v>
      </c>
      <c r="AR435" s="121"/>
      <c r="AS435" s="121"/>
      <c r="AT435" s="122"/>
      <c r="AU435" s="121" t="s">
        <v>612</v>
      </c>
      <c r="AV435" s="121"/>
      <c r="AW435" s="121"/>
      <c r="AX435" s="220"/>
    </row>
    <row r="436" spans="1:50" ht="18.75" hidden="1" customHeight="1">
      <c r="A436" s="99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c r="A437" s="99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99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99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99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99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c r="A442" s="99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99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99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99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99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c r="A447" s="99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99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99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99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99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c r="A452" s="99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99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99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99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c r="A456" s="99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customHeight="1">
      <c r="A457" s="99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612</v>
      </c>
      <c r="AF457" s="141"/>
      <c r="AG457" s="142" t="s">
        <v>236</v>
      </c>
      <c r="AH457" s="177"/>
      <c r="AI457" s="187"/>
      <c r="AJ457" s="187"/>
      <c r="AK457" s="187"/>
      <c r="AL457" s="182"/>
      <c r="AM457" s="187"/>
      <c r="AN457" s="187"/>
      <c r="AO457" s="187"/>
      <c r="AP457" s="182"/>
      <c r="AQ457" s="216" t="s">
        <v>612</v>
      </c>
      <c r="AR457" s="141"/>
      <c r="AS457" s="142" t="s">
        <v>236</v>
      </c>
      <c r="AT457" s="177"/>
      <c r="AU457" s="141" t="s">
        <v>612</v>
      </c>
      <c r="AV457" s="141"/>
      <c r="AW457" s="142" t="s">
        <v>181</v>
      </c>
      <c r="AX457" s="143"/>
    </row>
    <row r="458" spans="1:50" ht="23.25" customHeight="1">
      <c r="A458" s="999"/>
      <c r="B458" s="257"/>
      <c r="C458" s="256"/>
      <c r="D458" s="257"/>
      <c r="E458" s="171"/>
      <c r="F458" s="172"/>
      <c r="G458" s="236" t="s">
        <v>612</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612</v>
      </c>
      <c r="AC458" s="138"/>
      <c r="AD458" s="138"/>
      <c r="AE458" s="120" t="s">
        <v>612</v>
      </c>
      <c r="AF458" s="121"/>
      <c r="AG458" s="121"/>
      <c r="AH458" s="121"/>
      <c r="AI458" s="120" t="s">
        <v>612</v>
      </c>
      <c r="AJ458" s="121"/>
      <c r="AK458" s="121"/>
      <c r="AL458" s="121"/>
      <c r="AM458" s="120" t="s">
        <v>612</v>
      </c>
      <c r="AN458" s="121"/>
      <c r="AO458" s="121"/>
      <c r="AP458" s="122"/>
      <c r="AQ458" s="120" t="s">
        <v>618</v>
      </c>
      <c r="AR458" s="121"/>
      <c r="AS458" s="121"/>
      <c r="AT458" s="122"/>
      <c r="AU458" s="121" t="s">
        <v>612</v>
      </c>
      <c r="AV458" s="121"/>
      <c r="AW458" s="121"/>
      <c r="AX458" s="220"/>
    </row>
    <row r="459" spans="1:50" ht="23.25" customHeight="1">
      <c r="A459" s="99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612</v>
      </c>
      <c r="AC459" s="229"/>
      <c r="AD459" s="229"/>
      <c r="AE459" s="120" t="s">
        <v>612</v>
      </c>
      <c r="AF459" s="121"/>
      <c r="AG459" s="121"/>
      <c r="AH459" s="122"/>
      <c r="AI459" s="120" t="s">
        <v>612</v>
      </c>
      <c r="AJ459" s="121"/>
      <c r="AK459" s="121"/>
      <c r="AL459" s="121"/>
      <c r="AM459" s="120" t="s">
        <v>612</v>
      </c>
      <c r="AN459" s="121"/>
      <c r="AO459" s="121"/>
      <c r="AP459" s="122"/>
      <c r="AQ459" s="120" t="s">
        <v>612</v>
      </c>
      <c r="AR459" s="121"/>
      <c r="AS459" s="121"/>
      <c r="AT459" s="122"/>
      <c r="AU459" s="121" t="s">
        <v>612</v>
      </c>
      <c r="AV459" s="121"/>
      <c r="AW459" s="121"/>
      <c r="AX459" s="220"/>
    </row>
    <row r="460" spans="1:50" ht="23.25" customHeight="1">
      <c r="A460" s="99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613</v>
      </c>
      <c r="AF460" s="121"/>
      <c r="AG460" s="121"/>
      <c r="AH460" s="122"/>
      <c r="AI460" s="120" t="s">
        <v>612</v>
      </c>
      <c r="AJ460" s="121"/>
      <c r="AK460" s="121"/>
      <c r="AL460" s="121"/>
      <c r="AM460" s="120" t="s">
        <v>612</v>
      </c>
      <c r="AN460" s="121"/>
      <c r="AO460" s="121"/>
      <c r="AP460" s="122"/>
      <c r="AQ460" s="120" t="s">
        <v>612</v>
      </c>
      <c r="AR460" s="121"/>
      <c r="AS460" s="121"/>
      <c r="AT460" s="122"/>
      <c r="AU460" s="121" t="s">
        <v>612</v>
      </c>
      <c r="AV460" s="121"/>
      <c r="AW460" s="121"/>
      <c r="AX460" s="220"/>
    </row>
    <row r="461" spans="1:50" ht="18.75" hidden="1" customHeight="1">
      <c r="A461" s="99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c r="A462" s="99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99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99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99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99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c r="A467" s="99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99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99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99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99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c r="A472" s="99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99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99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99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99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c r="A477" s="99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99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99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99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c r="A481" s="999"/>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c r="A482" s="999"/>
      <c r="B482" s="257"/>
      <c r="C482" s="256"/>
      <c r="D482" s="257"/>
      <c r="E482" s="165" t="s">
        <v>627</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c r="A483" s="99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999"/>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99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c r="A486" s="99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99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99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99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99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c r="A491" s="99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99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99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99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99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c r="A496" s="99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99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99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99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99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c r="A501" s="99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99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99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99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99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c r="A506" s="99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99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99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99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99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c r="A511" s="99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99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99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99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99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c r="A516" s="99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99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99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99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99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c r="A521" s="99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99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99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99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99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c r="A526" s="99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99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99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99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99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c r="A531" s="99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99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99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99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999"/>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99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99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999"/>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99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c r="A540" s="99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99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99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99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99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c r="A545" s="99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99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99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99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99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c r="A550" s="99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99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99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99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99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c r="A555" s="99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99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99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99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99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c r="A560" s="99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99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99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99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99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c r="A565" s="99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99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99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99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99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c r="A570" s="99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99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99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99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99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c r="A575" s="99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99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99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99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99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c r="A580" s="99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99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99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99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99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c r="A585" s="99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99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99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99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999"/>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99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99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999"/>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99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c r="A594" s="99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99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99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99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99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c r="A599" s="99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99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99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99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99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c r="A604" s="99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99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99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99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99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c r="A609" s="99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99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99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99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99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c r="A614" s="99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99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99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99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99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c r="A619" s="99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99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99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99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99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c r="A624" s="99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99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99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99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99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c r="A629" s="99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99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99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99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99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c r="A634" s="99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99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99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99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99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c r="A639" s="99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99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99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99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999"/>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99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99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999"/>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99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c r="A648" s="99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99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99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99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99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c r="A653" s="99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99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99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99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99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c r="A658" s="99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99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99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99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99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c r="A663" s="99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99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99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99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99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c r="A668" s="99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99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99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99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99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c r="A673" s="99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99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99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99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99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c r="A678" s="99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99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99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99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99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c r="A683" s="99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99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99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99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99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c r="A688" s="99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99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99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99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99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c r="A693" s="99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99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99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99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999"/>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99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8.25" customHeight="1">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565</v>
      </c>
      <c r="AE702" s="901"/>
      <c r="AF702" s="901"/>
      <c r="AG702" s="890" t="s">
        <v>621</v>
      </c>
      <c r="AH702" s="891"/>
      <c r="AI702" s="891"/>
      <c r="AJ702" s="891"/>
      <c r="AK702" s="891"/>
      <c r="AL702" s="891"/>
      <c r="AM702" s="891"/>
      <c r="AN702" s="891"/>
      <c r="AO702" s="891"/>
      <c r="AP702" s="891"/>
      <c r="AQ702" s="891"/>
      <c r="AR702" s="891"/>
      <c r="AS702" s="891"/>
      <c r="AT702" s="891"/>
      <c r="AU702" s="891"/>
      <c r="AV702" s="891"/>
      <c r="AW702" s="891"/>
      <c r="AX702" s="892"/>
    </row>
    <row r="703" spans="1:50" ht="41.25"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565</v>
      </c>
      <c r="AE703" s="160"/>
      <c r="AF703" s="160"/>
      <c r="AG703" s="669" t="s">
        <v>581</v>
      </c>
      <c r="AH703" s="670"/>
      <c r="AI703" s="670"/>
      <c r="AJ703" s="670"/>
      <c r="AK703" s="670"/>
      <c r="AL703" s="670"/>
      <c r="AM703" s="670"/>
      <c r="AN703" s="670"/>
      <c r="AO703" s="670"/>
      <c r="AP703" s="670"/>
      <c r="AQ703" s="670"/>
      <c r="AR703" s="670"/>
      <c r="AS703" s="670"/>
      <c r="AT703" s="670"/>
      <c r="AU703" s="670"/>
      <c r="AV703" s="670"/>
      <c r="AW703" s="670"/>
      <c r="AX703" s="671"/>
    </row>
    <row r="704" spans="1:50" ht="59.25"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694" t="s">
        <v>582</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583</v>
      </c>
      <c r="AE705" s="738"/>
      <c r="AF705" s="738"/>
      <c r="AG705" s="165" t="s">
        <v>627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565</v>
      </c>
      <c r="AE708" s="673"/>
      <c r="AF708" s="673"/>
      <c r="AG708" s="528" t="s">
        <v>584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565</v>
      </c>
      <c r="AE709" s="160"/>
      <c r="AF709" s="160"/>
      <c r="AG709" s="669" t="s">
        <v>585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583</v>
      </c>
      <c r="AE710" s="160"/>
      <c r="AF710" s="160"/>
      <c r="AG710" s="669" t="s">
        <v>627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565</v>
      </c>
      <c r="AE711" s="160"/>
      <c r="AF711" s="160"/>
      <c r="AG711" s="669" t="s">
        <v>586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583</v>
      </c>
      <c r="AE712" s="588"/>
      <c r="AF712" s="588"/>
      <c r="AG712" s="596" t="s">
        <v>627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583</v>
      </c>
      <c r="AE713" s="160"/>
      <c r="AF713" s="161"/>
      <c r="AG713" s="669" t="s">
        <v>627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565</v>
      </c>
      <c r="AE714" s="594"/>
      <c r="AF714" s="595"/>
      <c r="AG714" s="694" t="s">
        <v>622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583</v>
      </c>
      <c r="AE715" s="673"/>
      <c r="AF715" s="782"/>
      <c r="AG715" s="528" t="s">
        <v>627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583</v>
      </c>
      <c r="AE716" s="764"/>
      <c r="AF716" s="764"/>
      <c r="AG716" s="669" t="s">
        <v>627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565</v>
      </c>
      <c r="AE717" s="160"/>
      <c r="AF717" s="160"/>
      <c r="AG717" s="669" t="s">
        <v>587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583</v>
      </c>
      <c r="AE718" s="160"/>
      <c r="AF718" s="160"/>
      <c r="AG718" s="168" t="s">
        <v>627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583</v>
      </c>
      <c r="AE719" s="673"/>
      <c r="AF719" s="673"/>
      <c r="AG719" s="165" t="s">
        <v>627</v>
      </c>
      <c r="AH719" s="166"/>
      <c r="AI719" s="166"/>
      <c r="AJ719" s="166"/>
      <c r="AK719" s="166"/>
      <c r="AL719" s="166"/>
      <c r="AM719" s="166"/>
      <c r="AN719" s="166"/>
      <c r="AO719" s="166"/>
      <c r="AP719" s="166"/>
      <c r="AQ719" s="166"/>
      <c r="AR719" s="166"/>
      <c r="AS719" s="166"/>
      <c r="AT719" s="166"/>
      <c r="AU719" s="166"/>
      <c r="AV719" s="166"/>
      <c r="AW719" s="166"/>
      <c r="AX719" s="167"/>
    </row>
    <row r="720" spans="1:50" ht="19.75" hidden="1" customHeight="1">
      <c r="A720" s="655"/>
      <c r="B720" s="656"/>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hidden="1" customHeight="1">
      <c r="A721" s="655"/>
      <c r="B721" s="656"/>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c r="A722" s="655"/>
      <c r="B722" s="656"/>
      <c r="C722" s="922"/>
      <c r="D722" s="923"/>
      <c r="E722" s="923"/>
      <c r="F722" s="924"/>
      <c r="G722" s="942"/>
      <c r="H722" s="943"/>
      <c r="I722" s="82" t="str">
        <f t="shared" ref="I722:I725" si="6">IF(OR(G722="　", G722=""), "", "-")</f>
        <v/>
      </c>
      <c r="J722" s="921"/>
      <c r="K722" s="921"/>
      <c r="L722" s="82" t="str">
        <f t="shared" ref="L722:L725" si="7">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c r="A723" s="655"/>
      <c r="B723" s="656"/>
      <c r="C723" s="922"/>
      <c r="D723" s="923"/>
      <c r="E723" s="923"/>
      <c r="F723" s="924"/>
      <c r="G723" s="942"/>
      <c r="H723" s="943"/>
      <c r="I723" s="82" t="str">
        <f t="shared" si="6"/>
        <v/>
      </c>
      <c r="J723" s="921"/>
      <c r="K723" s="921"/>
      <c r="L723" s="82" t="str">
        <f t="shared" si="7"/>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c r="A724" s="655"/>
      <c r="B724" s="656"/>
      <c r="C724" s="922"/>
      <c r="D724" s="923"/>
      <c r="E724" s="923"/>
      <c r="F724" s="924"/>
      <c r="G724" s="942"/>
      <c r="H724" s="943"/>
      <c r="I724" s="82" t="str">
        <f t="shared" si="6"/>
        <v/>
      </c>
      <c r="J724" s="921"/>
      <c r="K724" s="921"/>
      <c r="L724" s="82" t="str">
        <f t="shared" si="7"/>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c r="A725" s="657"/>
      <c r="B725" s="658"/>
      <c r="C725" s="925"/>
      <c r="D725" s="926"/>
      <c r="E725" s="926"/>
      <c r="F725" s="927"/>
      <c r="G725" s="964"/>
      <c r="H725" s="965"/>
      <c r="I725" s="84" t="str">
        <f t="shared" si="6"/>
        <v/>
      </c>
      <c r="J725" s="966"/>
      <c r="K725" s="966"/>
      <c r="L725" s="84" t="str">
        <f t="shared" si="7"/>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c r="A726" s="623" t="s">
        <v>48</v>
      </c>
      <c r="B726" s="624"/>
      <c r="C726" s="448" t="s">
        <v>53</v>
      </c>
      <c r="D726" s="583"/>
      <c r="E726" s="583"/>
      <c r="F726" s="584"/>
      <c r="G726" s="802" t="s">
        <v>588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c r="A727" s="625"/>
      <c r="B727" s="626"/>
      <c r="C727" s="700" t="s">
        <v>57</v>
      </c>
      <c r="D727" s="701"/>
      <c r="E727" s="701"/>
      <c r="F727" s="702"/>
      <c r="G727" s="800" t="s">
        <v>589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c r="A729" s="770" t="s">
        <v>627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c r="A731" s="620"/>
      <c r="B731" s="621"/>
      <c r="C731" s="621"/>
      <c r="D731" s="621"/>
      <c r="E731" s="622"/>
      <c r="F731" s="685" t="s">
        <v>627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c r="A733" s="754"/>
      <c r="B733" s="755"/>
      <c r="C733" s="755"/>
      <c r="D733" s="755"/>
      <c r="E733" s="756"/>
      <c r="F733" s="771" t="s">
        <v>627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t="s">
        <v>627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1" t="s">
        <v>409</v>
      </c>
      <c r="B737" s="102"/>
      <c r="C737" s="102"/>
      <c r="D737" s="103"/>
      <c r="E737" s="104" t="s">
        <v>590</v>
      </c>
      <c r="F737" s="104"/>
      <c r="G737" s="104"/>
      <c r="H737" s="104"/>
      <c r="I737" s="104"/>
      <c r="J737" s="104"/>
      <c r="K737" s="104"/>
      <c r="L737" s="104"/>
      <c r="M737" s="104"/>
      <c r="N737" s="110" t="s">
        <v>404</v>
      </c>
      <c r="O737" s="110"/>
      <c r="P737" s="110"/>
      <c r="Q737" s="110"/>
      <c r="R737" s="104" t="s">
        <v>592</v>
      </c>
      <c r="S737" s="104"/>
      <c r="T737" s="104"/>
      <c r="U737" s="104"/>
      <c r="V737" s="104"/>
      <c r="W737" s="104"/>
      <c r="X737" s="104"/>
      <c r="Y737" s="104"/>
      <c r="Z737" s="104"/>
      <c r="AA737" s="110" t="s">
        <v>403</v>
      </c>
      <c r="AB737" s="110"/>
      <c r="AC737" s="110"/>
      <c r="AD737" s="110"/>
      <c r="AE737" s="104" t="s">
        <v>593</v>
      </c>
      <c r="AF737" s="104"/>
      <c r="AG737" s="104"/>
      <c r="AH737" s="104"/>
      <c r="AI737" s="104"/>
      <c r="AJ737" s="104"/>
      <c r="AK737" s="104"/>
      <c r="AL737" s="104"/>
      <c r="AM737" s="104"/>
      <c r="AN737" s="110" t="s">
        <v>402</v>
      </c>
      <c r="AO737" s="110"/>
      <c r="AP737" s="110"/>
      <c r="AQ737" s="110"/>
      <c r="AR737" s="111" t="s">
        <v>594</v>
      </c>
      <c r="AS737" s="112"/>
      <c r="AT737" s="112"/>
      <c r="AU737" s="112"/>
      <c r="AV737" s="112"/>
      <c r="AW737" s="112"/>
      <c r="AX737" s="113"/>
      <c r="AY737" s="88"/>
      <c r="AZ737" s="88"/>
    </row>
    <row r="738" spans="1:52" ht="24.75" customHeight="1">
      <c r="A738" s="101" t="s">
        <v>401</v>
      </c>
      <c r="B738" s="102"/>
      <c r="C738" s="102"/>
      <c r="D738" s="103"/>
      <c r="E738" s="104" t="s">
        <v>591</v>
      </c>
      <c r="F738" s="104"/>
      <c r="G738" s="104"/>
      <c r="H738" s="104"/>
      <c r="I738" s="104"/>
      <c r="J738" s="104"/>
      <c r="K738" s="104"/>
      <c r="L738" s="104"/>
      <c r="M738" s="104"/>
      <c r="N738" s="110" t="s">
        <v>400</v>
      </c>
      <c r="O738" s="110"/>
      <c r="P738" s="110"/>
      <c r="Q738" s="110"/>
      <c r="R738" s="104" t="s">
        <v>595</v>
      </c>
      <c r="S738" s="104"/>
      <c r="T738" s="104"/>
      <c r="U738" s="104"/>
      <c r="V738" s="104"/>
      <c r="W738" s="104"/>
      <c r="X738" s="104"/>
      <c r="Y738" s="104"/>
      <c r="Z738" s="104"/>
      <c r="AA738" s="110" t="s">
        <v>399</v>
      </c>
      <c r="AB738" s="110"/>
      <c r="AC738" s="110"/>
      <c r="AD738" s="110"/>
      <c r="AE738" s="104" t="s">
        <v>596</v>
      </c>
      <c r="AF738" s="104"/>
      <c r="AG738" s="104"/>
      <c r="AH738" s="104"/>
      <c r="AI738" s="104"/>
      <c r="AJ738" s="104"/>
      <c r="AK738" s="104"/>
      <c r="AL738" s="104"/>
      <c r="AM738" s="104"/>
      <c r="AN738" s="110" t="s">
        <v>398</v>
      </c>
      <c r="AO738" s="110"/>
      <c r="AP738" s="110"/>
      <c r="AQ738" s="110"/>
      <c r="AR738" s="111" t="s">
        <v>597</v>
      </c>
      <c r="AS738" s="112"/>
      <c r="AT738" s="112"/>
      <c r="AU738" s="112"/>
      <c r="AV738" s="112"/>
      <c r="AW738" s="112"/>
      <c r="AX738" s="113"/>
    </row>
    <row r="739" spans="1:52" ht="24.75" customHeight="1">
      <c r="A739" s="101" t="s">
        <v>397</v>
      </c>
      <c r="B739" s="102"/>
      <c r="C739" s="102"/>
      <c r="D739" s="103"/>
      <c r="E739" s="104" t="s">
        <v>625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421</v>
      </c>
      <c r="B740" s="132"/>
      <c r="C740" s="132"/>
      <c r="D740" s="133"/>
      <c r="E740" s="134" t="s">
        <v>563</v>
      </c>
      <c r="F740" s="126"/>
      <c r="G740" s="126"/>
      <c r="H740" s="92" t="str">
        <f>IF(E740="", "", "(")</f>
        <v>(</v>
      </c>
      <c r="I740" s="126"/>
      <c r="J740" s="126"/>
      <c r="K740" s="92" t="str">
        <f>IF(OR(I740="　", I740=""), "", "-")</f>
        <v/>
      </c>
      <c r="L740" s="127">
        <v>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5.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392</v>
      </c>
      <c r="B780" s="766"/>
      <c r="C780" s="766"/>
      <c r="D780" s="766"/>
      <c r="E780" s="766"/>
      <c r="F780" s="767"/>
      <c r="G780" s="444" t="s">
        <v>626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68"/>
      <c r="C782" s="768"/>
      <c r="D782" s="768"/>
      <c r="E782" s="768"/>
      <c r="F782" s="769"/>
      <c r="G782" s="454" t="s">
        <v>598</v>
      </c>
      <c r="H782" s="455"/>
      <c r="I782" s="455"/>
      <c r="J782" s="455"/>
      <c r="K782" s="456"/>
      <c r="L782" s="457" t="s">
        <v>600</v>
      </c>
      <c r="M782" s="458"/>
      <c r="N782" s="458"/>
      <c r="O782" s="458"/>
      <c r="P782" s="458"/>
      <c r="Q782" s="458"/>
      <c r="R782" s="458"/>
      <c r="S782" s="458"/>
      <c r="T782" s="458"/>
      <c r="U782" s="458"/>
      <c r="V782" s="458"/>
      <c r="W782" s="458"/>
      <c r="X782" s="459"/>
      <c r="Y782" s="460">
        <v>53.6</v>
      </c>
      <c r="Z782" s="461"/>
      <c r="AA782" s="461"/>
      <c r="AB782" s="559"/>
      <c r="AC782" s="454" t="s">
        <v>627</v>
      </c>
      <c r="AD782" s="455"/>
      <c r="AE782" s="455"/>
      <c r="AF782" s="455"/>
      <c r="AG782" s="456"/>
      <c r="AH782" s="457" t="s">
        <v>627</v>
      </c>
      <c r="AI782" s="458"/>
      <c r="AJ782" s="458"/>
      <c r="AK782" s="458"/>
      <c r="AL782" s="458"/>
      <c r="AM782" s="458"/>
      <c r="AN782" s="458"/>
      <c r="AO782" s="458"/>
      <c r="AP782" s="458"/>
      <c r="AQ782" s="458"/>
      <c r="AR782" s="458"/>
      <c r="AS782" s="458"/>
      <c r="AT782" s="459"/>
      <c r="AU782" s="460" t="s">
        <v>627</v>
      </c>
      <c r="AV782" s="461"/>
      <c r="AW782" s="461"/>
      <c r="AX782" s="462"/>
    </row>
    <row r="783" spans="1:50" ht="24.75" customHeight="1">
      <c r="A783" s="558"/>
      <c r="B783" s="768"/>
      <c r="C783" s="768"/>
      <c r="D783" s="768"/>
      <c r="E783" s="768"/>
      <c r="F783" s="769"/>
      <c r="G783" s="353" t="s">
        <v>599</v>
      </c>
      <c r="H783" s="354"/>
      <c r="I783" s="354"/>
      <c r="J783" s="354"/>
      <c r="K783" s="355"/>
      <c r="L783" s="406" t="s">
        <v>601</v>
      </c>
      <c r="M783" s="407"/>
      <c r="N783" s="407"/>
      <c r="O783" s="407"/>
      <c r="P783" s="407"/>
      <c r="Q783" s="407"/>
      <c r="R783" s="407"/>
      <c r="S783" s="407"/>
      <c r="T783" s="407"/>
      <c r="U783" s="407"/>
      <c r="V783" s="407"/>
      <c r="W783" s="407"/>
      <c r="X783" s="408"/>
      <c r="Y783" s="403">
        <v>21.5</v>
      </c>
      <c r="Z783" s="404"/>
      <c r="AA783" s="404"/>
      <c r="AB783" s="410"/>
      <c r="AC783" s="353" t="s">
        <v>627</v>
      </c>
      <c r="AD783" s="354"/>
      <c r="AE783" s="354"/>
      <c r="AF783" s="354"/>
      <c r="AG783" s="355"/>
      <c r="AH783" s="406" t="s">
        <v>627</v>
      </c>
      <c r="AI783" s="407"/>
      <c r="AJ783" s="407"/>
      <c r="AK783" s="407"/>
      <c r="AL783" s="407"/>
      <c r="AM783" s="407"/>
      <c r="AN783" s="407"/>
      <c r="AO783" s="407"/>
      <c r="AP783" s="407"/>
      <c r="AQ783" s="407"/>
      <c r="AR783" s="407"/>
      <c r="AS783" s="407"/>
      <c r="AT783" s="408"/>
      <c r="AU783" s="403" t="s">
        <v>627</v>
      </c>
      <c r="AV783" s="404"/>
      <c r="AW783" s="404"/>
      <c r="AX783" s="405"/>
    </row>
    <row r="784" spans="1:50" ht="24.75" hidden="1" customHeight="1">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75.099999999999994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138.75" customHeight="1">
      <c r="A838" s="409">
        <v>1</v>
      </c>
      <c r="B838" s="409">
        <v>1</v>
      </c>
      <c r="C838" s="429" t="s">
        <v>602</v>
      </c>
      <c r="D838" s="423"/>
      <c r="E838" s="423"/>
      <c r="F838" s="423"/>
      <c r="G838" s="423"/>
      <c r="H838" s="423"/>
      <c r="I838" s="423"/>
      <c r="J838" s="424">
        <v>8010001120391</v>
      </c>
      <c r="K838" s="425"/>
      <c r="L838" s="425"/>
      <c r="M838" s="425"/>
      <c r="N838" s="425"/>
      <c r="O838" s="425"/>
      <c r="P838" s="430" t="s">
        <v>619</v>
      </c>
      <c r="Q838" s="322"/>
      <c r="R838" s="322"/>
      <c r="S838" s="322"/>
      <c r="T838" s="322"/>
      <c r="U838" s="322"/>
      <c r="V838" s="322"/>
      <c r="W838" s="322"/>
      <c r="X838" s="322"/>
      <c r="Y838" s="323">
        <v>75</v>
      </c>
      <c r="Z838" s="324"/>
      <c r="AA838" s="324"/>
      <c r="AB838" s="325"/>
      <c r="AC838" s="333" t="s">
        <v>80</v>
      </c>
      <c r="AD838" s="428"/>
      <c r="AE838" s="428"/>
      <c r="AF838" s="428"/>
      <c r="AG838" s="428"/>
      <c r="AH838" s="426" t="s">
        <v>590</v>
      </c>
      <c r="AI838" s="427"/>
      <c r="AJ838" s="427"/>
      <c r="AK838" s="427"/>
      <c r="AL838" s="330" t="s">
        <v>590</v>
      </c>
      <c r="AM838" s="331"/>
      <c r="AN838" s="331"/>
      <c r="AO838" s="332"/>
      <c r="AP838" s="326" t="s">
        <v>603</v>
      </c>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896"/>
      <c r="E1102" s="282" t="s">
        <v>265</v>
      </c>
      <c r="F1102" s="896"/>
      <c r="G1102" s="896"/>
      <c r="H1102" s="896"/>
      <c r="I1102" s="896"/>
      <c r="J1102" s="282" t="s">
        <v>300</v>
      </c>
      <c r="K1102" s="282"/>
      <c r="L1102" s="282"/>
      <c r="M1102" s="282"/>
      <c r="N1102" s="282"/>
      <c r="O1102" s="282"/>
      <c r="P1102" s="349" t="s">
        <v>27</v>
      </c>
      <c r="Q1102" s="349"/>
      <c r="R1102" s="349"/>
      <c r="S1102" s="349"/>
      <c r="T1102" s="349"/>
      <c r="U1102" s="349"/>
      <c r="V1102" s="349"/>
      <c r="W1102" s="349"/>
      <c r="X1102" s="349"/>
      <c r="Y1102" s="282" t="s">
        <v>302</v>
      </c>
      <c r="Z1102" s="896"/>
      <c r="AA1102" s="896"/>
      <c r="AB1102" s="896"/>
      <c r="AC1102" s="282" t="s">
        <v>248</v>
      </c>
      <c r="AD1102" s="282"/>
      <c r="AE1102" s="282"/>
      <c r="AF1102" s="282"/>
      <c r="AG1102" s="282"/>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hidden="1" customHeight="1">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customSheetViews>
    <customSheetView guid="{6C526379-FB9B-42A4-A4A5-FE5A82C08D2B}" showPageBreaks="1" fitToPage="1" printArea="1" hiddenRows="1" view="pageBreakPreview" topLeftCell="A737">
      <selection activeCell="X833" sqref="X833"/>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D6B200D7-785E-43F8-98B2-A1A66175F9CF}" showPageBreaks="1" fitToPage="1" printArea="1" hiddenRows="1" view="pageBreakPreview">
      <selection activeCell="X741" sqref="X741"/>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3">
    <cfRule type="expression" dxfId="2789" priority="13879">
      <formula>IF(RIGHT(TEXT(Y783,"0.#"),1)=".",FALSE,TRUE)</formula>
    </cfRule>
    <cfRule type="expression" dxfId="2788" priority="13880">
      <formula>IF(RIGHT(TEXT(Y783,"0.#"),1)=".",TRUE,FALSE)</formula>
    </cfRule>
  </conditionalFormatting>
  <conditionalFormatting sqref="Y792">
    <cfRule type="expression" dxfId="2787" priority="13875">
      <formula>IF(RIGHT(TEXT(Y792,"0.#"),1)=".",FALSE,TRUE)</formula>
    </cfRule>
    <cfRule type="expression" dxfId="2786" priority="13876">
      <formula>IF(RIGHT(TEXT(Y792,"0.#"),1)=".",TRUE,FALSE)</formula>
    </cfRule>
  </conditionalFormatting>
  <conditionalFormatting sqref="Y823:Y830 Y821 Y810:Y817 Y808 Y797:Y804 Y795">
    <cfRule type="expression" dxfId="2785" priority="13657">
      <formula>IF(RIGHT(TEXT(Y795,"0.#"),1)=".",FALSE,TRUE)</formula>
    </cfRule>
    <cfRule type="expression" dxfId="2784" priority="13658">
      <formula>IF(RIGHT(TEXT(Y795,"0.#"),1)=".",TRUE,FALSE)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84:Y791 Y782">
    <cfRule type="expression" dxfId="2777" priority="13681">
      <formula>IF(RIGHT(TEXT(Y782,"0.#"),1)=".",FALSE,TRUE)</formula>
    </cfRule>
    <cfRule type="expression" dxfId="2776" priority="13682">
      <formula>IF(RIGHT(TEXT(Y782,"0.#"),1)=".",TRUE,FALSE)</formula>
    </cfRule>
  </conditionalFormatting>
  <conditionalFormatting sqref="AU783">
    <cfRule type="expression" dxfId="2775" priority="13679">
      <formula>IF(RIGHT(TEXT(AU783,"0.#"),1)=".",FALSE,TRUE)</formula>
    </cfRule>
    <cfRule type="expression" dxfId="2774" priority="13680">
      <formula>IF(RIGHT(TEXT(AU783,"0.#"),1)=".",TRUE,FALSE)</formula>
    </cfRule>
  </conditionalFormatting>
  <conditionalFormatting sqref="AU792">
    <cfRule type="expression" dxfId="2773" priority="13677">
      <formula>IF(RIGHT(TEXT(AU792,"0.#"),1)=".",FALSE,TRUE)</formula>
    </cfRule>
    <cfRule type="expression" dxfId="2772" priority="13678">
      <formula>IF(RIGHT(TEXT(AU792,"0.#"),1)=".",TRUE,FALSE)</formula>
    </cfRule>
  </conditionalFormatting>
  <conditionalFormatting sqref="AU784:AU791 AU782">
    <cfRule type="expression" dxfId="2771" priority="13675">
      <formula>IF(RIGHT(TEXT(AU782,"0.#"),1)=".",FALSE,TRUE)</formula>
    </cfRule>
    <cfRule type="expression" dxfId="2770" priority="13676">
      <formula>IF(RIGHT(TEXT(AU782,"0.#"),1)=".",TRUE,FALSE)</formula>
    </cfRule>
  </conditionalFormatting>
  <conditionalFormatting sqref="Y822 Y809 Y796">
    <cfRule type="expression" dxfId="2769" priority="13661">
      <formula>IF(RIGHT(TEXT(Y796,"0.#"),1)=".",FALSE,TRUE)</formula>
    </cfRule>
    <cfRule type="expression" dxfId="2768" priority="13662">
      <formula>IF(RIGHT(TEXT(Y796,"0.#"),1)=".",TRUE,FALSE)</formula>
    </cfRule>
  </conditionalFormatting>
  <conditionalFormatting sqref="Y831 Y818 Y805">
    <cfRule type="expression" dxfId="2767" priority="13659">
      <formula>IF(RIGHT(TEXT(Y805,"0.#"),1)=".",FALSE,TRUE)</formula>
    </cfRule>
    <cfRule type="expression" dxfId="2766" priority="13660">
      <formula>IF(RIGHT(TEXT(Y805,"0.#"),1)=".",TRUE,FALSE)</formula>
    </cfRule>
  </conditionalFormatting>
  <conditionalFormatting sqref="AU822 AU809 AU796">
    <cfRule type="expression" dxfId="2765" priority="13655">
      <formula>IF(RIGHT(TEXT(AU796,"0.#"),1)=".",FALSE,TRUE)</formula>
    </cfRule>
    <cfRule type="expression" dxfId="2764" priority="13656">
      <formula>IF(RIGHT(TEXT(AU796,"0.#"),1)=".",TRUE,FALSE)</formula>
    </cfRule>
  </conditionalFormatting>
  <conditionalFormatting sqref="AU831 AU818 AU805">
    <cfRule type="expression" dxfId="2763" priority="13653">
      <formula>IF(RIGHT(TEXT(AU805,"0.#"),1)=".",FALSE,TRUE)</formula>
    </cfRule>
    <cfRule type="expression" dxfId="2762" priority="13654">
      <formula>IF(RIGHT(TEXT(AU805,"0.#"),1)=".",TRUE,FALSE)</formula>
    </cfRule>
  </conditionalFormatting>
  <conditionalFormatting sqref="AU823:AU830 AU821 AU810:AU817 AU808 AU797:AU804 AU795">
    <cfRule type="expression" dxfId="2761" priority="13651">
      <formula>IF(RIGHT(TEXT(AU795,"0.#"),1)=".",FALSE,TRUE)</formula>
    </cfRule>
    <cfRule type="expression" dxfId="2760" priority="13652">
      <formula>IF(RIGHT(TEXT(AU795,"0.#"),1)=".",TRUE,FALSE)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Q102">
    <cfRule type="expression" dxfId="2639" priority="13217">
      <formula>IF(RIGHT(TEXT(AQ102,"0.#"),1)=".",FALSE,TRUE)</formula>
    </cfRule>
    <cfRule type="expression" dxfId="2638" priority="13218">
      <formula>IF(RIGHT(TEXT(AQ102,"0.#"),1)=".",TRUE,FALSE)</formula>
    </cfRule>
  </conditionalFormatting>
  <conditionalFormatting sqref="AE104">
    <cfRule type="expression" dxfId="2637" priority="13215">
      <formula>IF(RIGHT(TEXT(AE104,"0.#"),1)=".",FALSE,TRUE)</formula>
    </cfRule>
    <cfRule type="expression" dxfId="2636" priority="13216">
      <formula>IF(RIGHT(TEXT(AE104,"0.#"),1)=".",TRUE,FALSE)</formula>
    </cfRule>
  </conditionalFormatting>
  <conditionalFormatting sqref="AI104">
    <cfRule type="expression" dxfId="2635" priority="13213">
      <formula>IF(RIGHT(TEXT(AI104,"0.#"),1)=".",FALSE,TRUE)</formula>
    </cfRule>
    <cfRule type="expression" dxfId="2634" priority="13214">
      <formula>IF(RIGHT(TEXT(AI104,"0.#"),1)=".",TRUE,FALSE)</formula>
    </cfRule>
  </conditionalFormatting>
  <conditionalFormatting sqref="AM104">
    <cfRule type="expression" dxfId="2633" priority="13211">
      <formula>IF(RIGHT(TEXT(AM104,"0.#"),1)=".",FALSE,TRUE)</formula>
    </cfRule>
    <cfRule type="expression" dxfId="2632" priority="13212">
      <formula>IF(RIGHT(TEXT(AM104,"0.#"),1)=".",TRUE,FALSE)</formula>
    </cfRule>
  </conditionalFormatting>
  <conditionalFormatting sqref="AE105">
    <cfRule type="expression" dxfId="2631" priority="13209">
      <formula>IF(RIGHT(TEXT(AE105,"0.#"),1)=".",FALSE,TRUE)</formula>
    </cfRule>
    <cfRule type="expression" dxfId="2630" priority="13210">
      <formula>IF(RIGHT(TEXT(AE105,"0.#"),1)=".",TRUE,FALSE)</formula>
    </cfRule>
  </conditionalFormatting>
  <conditionalFormatting sqref="AI105">
    <cfRule type="expression" dxfId="2629" priority="13207">
      <formula>IF(RIGHT(TEXT(AI105,"0.#"),1)=".",FALSE,TRUE)</formula>
    </cfRule>
    <cfRule type="expression" dxfId="2628" priority="13208">
      <formula>IF(RIGHT(TEXT(AI105,"0.#"),1)=".",TRUE,FALSE)</formula>
    </cfRule>
  </conditionalFormatting>
  <conditionalFormatting sqref="AM105">
    <cfRule type="expression" dxfId="2627" priority="13205">
      <formula>IF(RIGHT(TEXT(AM105,"0.#"),1)=".",FALSE,TRUE)</formula>
    </cfRule>
    <cfRule type="expression" dxfId="2626" priority="13206">
      <formula>IF(RIGHT(TEXT(AM105,"0.#"),1)=".",TRUE,FALSE)</formula>
    </cfRule>
  </conditionalFormatting>
  <conditionalFormatting sqref="AE107">
    <cfRule type="expression" dxfId="2625" priority="13201">
      <formula>IF(RIGHT(TEXT(AE107,"0.#"),1)=".",FALSE,TRUE)</formula>
    </cfRule>
    <cfRule type="expression" dxfId="2624" priority="13202">
      <formula>IF(RIGHT(TEXT(AE107,"0.#"),1)=".",TRUE,FALSE)</formula>
    </cfRule>
  </conditionalFormatting>
  <conditionalFormatting sqref="AI107">
    <cfRule type="expression" dxfId="2623" priority="13199">
      <formula>IF(RIGHT(TEXT(AI107,"0.#"),1)=".",FALSE,TRUE)</formula>
    </cfRule>
    <cfRule type="expression" dxfId="2622" priority="13200">
      <formula>IF(RIGHT(TEXT(AI107,"0.#"),1)=".",TRUE,FALSE)</formula>
    </cfRule>
  </conditionalFormatting>
  <conditionalFormatting sqref="AM107">
    <cfRule type="expression" dxfId="2621" priority="13197">
      <formula>IF(RIGHT(TEXT(AM107,"0.#"),1)=".",FALSE,TRUE)</formula>
    </cfRule>
    <cfRule type="expression" dxfId="2620" priority="13198">
      <formula>IF(RIGHT(TEXT(AM107,"0.#"),1)=".",TRUE,FALSE)</formula>
    </cfRule>
  </conditionalFormatting>
  <conditionalFormatting sqref="AE108">
    <cfRule type="expression" dxfId="2619" priority="13195">
      <formula>IF(RIGHT(TEXT(AE108,"0.#"),1)=".",FALSE,TRUE)</formula>
    </cfRule>
    <cfRule type="expression" dxfId="2618" priority="13196">
      <formula>IF(RIGHT(TEXT(AE108,"0.#"),1)=".",TRUE,FALSE)</formula>
    </cfRule>
  </conditionalFormatting>
  <conditionalFormatting sqref="AI108">
    <cfRule type="expression" dxfId="2617" priority="13193">
      <formula>IF(RIGHT(TEXT(AI108,"0.#"),1)=".",FALSE,TRUE)</formula>
    </cfRule>
    <cfRule type="expression" dxfId="2616" priority="13194">
      <formula>IF(RIGHT(TEXT(AI108,"0.#"),1)=".",TRUE,FALSE)</formula>
    </cfRule>
  </conditionalFormatting>
  <conditionalFormatting sqref="AM108">
    <cfRule type="expression" dxfId="2615" priority="13191">
      <formula>IF(RIGHT(TEXT(AM108,"0.#"),1)=".",FALSE,TRUE)</formula>
    </cfRule>
    <cfRule type="expression" dxfId="2614" priority="13192">
      <formula>IF(RIGHT(TEXT(AM108,"0.#"),1)=".",TRUE,FALSE)</formula>
    </cfRule>
  </conditionalFormatting>
  <conditionalFormatting sqref="AE110">
    <cfRule type="expression" dxfId="2613" priority="13187">
      <formula>IF(RIGHT(TEXT(AE110,"0.#"),1)=".",FALSE,TRUE)</formula>
    </cfRule>
    <cfRule type="expression" dxfId="2612" priority="13188">
      <formula>IF(RIGHT(TEXT(AE110,"0.#"),1)=".",TRUE,FALSE)</formula>
    </cfRule>
  </conditionalFormatting>
  <conditionalFormatting sqref="AI110">
    <cfRule type="expression" dxfId="2611" priority="13185">
      <formula>IF(RIGHT(TEXT(AI110,"0.#"),1)=".",FALSE,TRUE)</formula>
    </cfRule>
    <cfRule type="expression" dxfId="2610" priority="13186">
      <formula>IF(RIGHT(TEXT(AI110,"0.#"),1)=".",TRUE,FALSE)</formula>
    </cfRule>
  </conditionalFormatting>
  <conditionalFormatting sqref="AM110">
    <cfRule type="expression" dxfId="2609" priority="13183">
      <formula>IF(RIGHT(TEXT(AM110,"0.#"),1)=".",FALSE,TRUE)</formula>
    </cfRule>
    <cfRule type="expression" dxfId="2608" priority="13184">
      <formula>IF(RIGHT(TEXT(AM110,"0.#"),1)=".",TRUE,FALSE)</formula>
    </cfRule>
  </conditionalFormatting>
  <conditionalFormatting sqref="AE111">
    <cfRule type="expression" dxfId="2607" priority="13181">
      <formula>IF(RIGHT(TEXT(AE111,"0.#"),1)=".",FALSE,TRUE)</formula>
    </cfRule>
    <cfRule type="expression" dxfId="2606" priority="13182">
      <formula>IF(RIGHT(TEXT(AE111,"0.#"),1)=".",TRUE,FALSE)</formula>
    </cfRule>
  </conditionalFormatting>
  <conditionalFormatting sqref="AI111">
    <cfRule type="expression" dxfId="2605" priority="13179">
      <formula>IF(RIGHT(TEXT(AI111,"0.#"),1)=".",FALSE,TRUE)</formula>
    </cfRule>
    <cfRule type="expression" dxfId="2604" priority="13180">
      <formula>IF(RIGHT(TEXT(AI111,"0.#"),1)=".",TRUE,FALSE)</formula>
    </cfRule>
  </conditionalFormatting>
  <conditionalFormatting sqref="AM111">
    <cfRule type="expression" dxfId="2603" priority="13177">
      <formula>IF(RIGHT(TEXT(AM111,"0.#"),1)=".",FALSE,TRUE)</formula>
    </cfRule>
    <cfRule type="expression" dxfId="2602" priority="13178">
      <formula>IF(RIGHT(TEXT(AM111,"0.#"),1)=".",TRUE,FALSE)</formula>
    </cfRule>
  </conditionalFormatting>
  <conditionalFormatting sqref="AE113">
    <cfRule type="expression" dxfId="2601" priority="13173">
      <formula>IF(RIGHT(TEXT(AE113,"0.#"),1)=".",FALSE,TRUE)</formula>
    </cfRule>
    <cfRule type="expression" dxfId="2600" priority="13174">
      <formula>IF(RIGHT(TEXT(AE113,"0.#"),1)=".",TRUE,FALSE)</formula>
    </cfRule>
  </conditionalFormatting>
  <conditionalFormatting sqref="AI113">
    <cfRule type="expression" dxfId="2599" priority="13171">
      <formula>IF(RIGHT(TEXT(AI113,"0.#"),1)=".",FALSE,TRUE)</formula>
    </cfRule>
    <cfRule type="expression" dxfId="2598" priority="13172">
      <formula>IF(RIGHT(TEXT(AI113,"0.#"),1)=".",TRUE,FALSE)</formula>
    </cfRule>
  </conditionalFormatting>
  <conditionalFormatting sqref="AM113">
    <cfRule type="expression" dxfId="2597" priority="13169">
      <formula>IF(RIGHT(TEXT(AM113,"0.#"),1)=".",FALSE,TRUE)</formula>
    </cfRule>
    <cfRule type="expression" dxfId="2596" priority="13170">
      <formula>IF(RIGHT(TEXT(AM113,"0.#"),1)=".",TRUE,FALSE)</formula>
    </cfRule>
  </conditionalFormatting>
  <conditionalFormatting sqref="AE114">
    <cfRule type="expression" dxfId="2595" priority="13167">
      <formula>IF(RIGHT(TEXT(AE114,"0.#"),1)=".",FALSE,TRUE)</formula>
    </cfRule>
    <cfRule type="expression" dxfId="2594" priority="13168">
      <formula>IF(RIGHT(TEXT(AE114,"0.#"),1)=".",TRUE,FALSE)</formula>
    </cfRule>
  </conditionalFormatting>
  <conditionalFormatting sqref="AI114">
    <cfRule type="expression" dxfId="2593" priority="13165">
      <formula>IF(RIGHT(TEXT(AI114,"0.#"),1)=".",FALSE,TRUE)</formula>
    </cfRule>
    <cfRule type="expression" dxfId="2592" priority="13166">
      <formula>IF(RIGHT(TEXT(AI114,"0.#"),1)=".",TRUE,FALSE)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AI116 AM116">
    <cfRule type="expression" dxfId="2589" priority="13159">
      <formula>IF(RIGHT(TEXT(AE116,"0.#"),1)=".",FALSE,TRUE)</formula>
    </cfRule>
    <cfRule type="expression" dxfId="2588" priority="13160">
      <formula>IF(RIGHT(TEXT(AE116,"0.#"),1)=".",TRUE,FALSE)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9">
    <cfRule type="expression" dxfId="2377" priority="2813">
      <formula>IF(RIGHT(TEXT(Y839,"0.#"),1)=".",FALSE,TRUE)</formula>
    </cfRule>
    <cfRule type="expression" dxfId="2376" priority="2814">
      <formula>IF(RIGHT(TEXT(Y839,"0.#"),1)=".",TRUE,FALSE)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4"/>
  <legacyDrawing r:id="rId5"/>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29" sqref="F2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customSheetViews>
    <customSheetView guid="{6C526379-FB9B-42A4-A4A5-FE5A82C08D2B}" scale="115" hiddenColumns="1" topLeftCell="A19">
      <selection activeCell="F29" sqref="F29"/>
      <pageMargins left="0.7" right="0.7" top="0.75" bottom="0.75" header="0.3" footer="0.3"/>
      <pageSetup paperSize="9" orientation="portrait" r:id="rId1"/>
    </customSheetView>
    <customSheetView guid="{D6B200D7-785E-43F8-98B2-A1A66175F9CF}" scale="115" hiddenColumns="1" topLeftCell="A19">
      <selection activeCell="F29" sqref="F29"/>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8"/>
      <c r="Z2" s="417"/>
      <c r="AA2" s="418"/>
      <c r="AB2" s="1012" t="s">
        <v>11</v>
      </c>
      <c r="AC2" s="1013"/>
      <c r="AD2" s="1014"/>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c r="A3" s="514"/>
      <c r="B3" s="515"/>
      <c r="C3" s="515"/>
      <c r="D3" s="515"/>
      <c r="E3" s="515"/>
      <c r="F3" s="516"/>
      <c r="G3" s="569"/>
      <c r="H3" s="384"/>
      <c r="I3" s="384"/>
      <c r="J3" s="384"/>
      <c r="K3" s="384"/>
      <c r="L3" s="384"/>
      <c r="M3" s="384"/>
      <c r="N3" s="384"/>
      <c r="O3" s="570"/>
      <c r="P3" s="582"/>
      <c r="Q3" s="384"/>
      <c r="R3" s="384"/>
      <c r="S3" s="384"/>
      <c r="T3" s="384"/>
      <c r="U3" s="384"/>
      <c r="V3" s="384"/>
      <c r="W3" s="384"/>
      <c r="X3" s="570"/>
      <c r="Y3" s="1009"/>
      <c r="Z3" s="1010"/>
      <c r="AA3" s="1011"/>
      <c r="AB3" s="1015"/>
      <c r="AC3" s="1016"/>
      <c r="AD3" s="1017"/>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7"/>
      <c r="B4" s="515"/>
      <c r="C4" s="515"/>
      <c r="D4" s="515"/>
      <c r="E4" s="515"/>
      <c r="F4" s="516"/>
      <c r="G4" s="542"/>
      <c r="H4" s="1018"/>
      <c r="I4" s="1018"/>
      <c r="J4" s="1018"/>
      <c r="K4" s="1018"/>
      <c r="L4" s="1018"/>
      <c r="M4" s="1018"/>
      <c r="N4" s="1018"/>
      <c r="O4" s="1019"/>
      <c r="P4" s="166"/>
      <c r="Q4" s="1026"/>
      <c r="R4" s="1026"/>
      <c r="S4" s="1026"/>
      <c r="T4" s="1026"/>
      <c r="U4" s="1026"/>
      <c r="V4" s="1026"/>
      <c r="W4" s="1026"/>
      <c r="X4" s="1027"/>
      <c r="Y4" s="1004" t="s">
        <v>12</v>
      </c>
      <c r="Z4" s="1005"/>
      <c r="AA4" s="1006"/>
      <c r="AB4" s="553"/>
      <c r="AC4" s="1007"/>
      <c r="AD4" s="1007"/>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8" t="s">
        <v>54</v>
      </c>
      <c r="Z5" s="1001"/>
      <c r="AA5" s="1002"/>
      <c r="AB5" s="524"/>
      <c r="AC5" s="1003"/>
      <c r="AD5" s="1003"/>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8"/>
      <c r="Z9" s="417"/>
      <c r="AA9" s="418"/>
      <c r="AB9" s="1012" t="s">
        <v>11</v>
      </c>
      <c r="AC9" s="1013"/>
      <c r="AD9" s="1014"/>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9"/>
      <c r="Z10" s="1010"/>
      <c r="AA10" s="1011"/>
      <c r="AB10" s="1015"/>
      <c r="AC10" s="1016"/>
      <c r="AD10" s="1017"/>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7"/>
      <c r="B11" s="515"/>
      <c r="C11" s="515"/>
      <c r="D11" s="515"/>
      <c r="E11" s="515"/>
      <c r="F11" s="516"/>
      <c r="G11" s="542"/>
      <c r="H11" s="1018"/>
      <c r="I11" s="1018"/>
      <c r="J11" s="1018"/>
      <c r="K11" s="1018"/>
      <c r="L11" s="1018"/>
      <c r="M11" s="1018"/>
      <c r="N11" s="1018"/>
      <c r="O11" s="1019"/>
      <c r="P11" s="166"/>
      <c r="Q11" s="1026"/>
      <c r="R11" s="1026"/>
      <c r="S11" s="1026"/>
      <c r="T11" s="1026"/>
      <c r="U11" s="1026"/>
      <c r="V11" s="1026"/>
      <c r="W11" s="1026"/>
      <c r="X11" s="1027"/>
      <c r="Y11" s="1004" t="s">
        <v>12</v>
      </c>
      <c r="Z11" s="1005"/>
      <c r="AA11" s="1006"/>
      <c r="AB11" s="553"/>
      <c r="AC11" s="1007"/>
      <c r="AD11" s="1007"/>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524"/>
      <c r="AC12" s="1003"/>
      <c r="AD12" s="1003"/>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8"/>
      <c r="Z16" s="417"/>
      <c r="AA16" s="418"/>
      <c r="AB16" s="1012" t="s">
        <v>11</v>
      </c>
      <c r="AC16" s="1013"/>
      <c r="AD16" s="1014"/>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9"/>
      <c r="Z17" s="1010"/>
      <c r="AA17" s="1011"/>
      <c r="AB17" s="1015"/>
      <c r="AC17" s="1016"/>
      <c r="AD17" s="1017"/>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7"/>
      <c r="B18" s="515"/>
      <c r="C18" s="515"/>
      <c r="D18" s="515"/>
      <c r="E18" s="515"/>
      <c r="F18" s="516"/>
      <c r="G18" s="542"/>
      <c r="H18" s="1018"/>
      <c r="I18" s="1018"/>
      <c r="J18" s="1018"/>
      <c r="K18" s="1018"/>
      <c r="L18" s="1018"/>
      <c r="M18" s="1018"/>
      <c r="N18" s="1018"/>
      <c r="O18" s="1019"/>
      <c r="P18" s="166"/>
      <c r="Q18" s="1026"/>
      <c r="R18" s="1026"/>
      <c r="S18" s="1026"/>
      <c r="T18" s="1026"/>
      <c r="U18" s="1026"/>
      <c r="V18" s="1026"/>
      <c r="W18" s="1026"/>
      <c r="X18" s="1027"/>
      <c r="Y18" s="1004" t="s">
        <v>12</v>
      </c>
      <c r="Z18" s="1005"/>
      <c r="AA18" s="1006"/>
      <c r="AB18" s="553"/>
      <c r="AC18" s="1007"/>
      <c r="AD18" s="1007"/>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524"/>
      <c r="AC19" s="1003"/>
      <c r="AD19" s="1003"/>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8"/>
      <c r="Z23" s="417"/>
      <c r="AA23" s="418"/>
      <c r="AB23" s="1012" t="s">
        <v>11</v>
      </c>
      <c r="AC23" s="1013"/>
      <c r="AD23" s="1014"/>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9"/>
      <c r="Z24" s="1010"/>
      <c r="AA24" s="1011"/>
      <c r="AB24" s="1015"/>
      <c r="AC24" s="1016"/>
      <c r="AD24" s="1017"/>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7"/>
      <c r="B25" s="515"/>
      <c r="C25" s="515"/>
      <c r="D25" s="515"/>
      <c r="E25" s="515"/>
      <c r="F25" s="516"/>
      <c r="G25" s="542"/>
      <c r="H25" s="1018"/>
      <c r="I25" s="1018"/>
      <c r="J25" s="1018"/>
      <c r="K25" s="1018"/>
      <c r="L25" s="1018"/>
      <c r="M25" s="1018"/>
      <c r="N25" s="1018"/>
      <c r="O25" s="1019"/>
      <c r="P25" s="166"/>
      <c r="Q25" s="1026"/>
      <c r="R25" s="1026"/>
      <c r="S25" s="1026"/>
      <c r="T25" s="1026"/>
      <c r="U25" s="1026"/>
      <c r="V25" s="1026"/>
      <c r="W25" s="1026"/>
      <c r="X25" s="1027"/>
      <c r="Y25" s="1004" t="s">
        <v>12</v>
      </c>
      <c r="Z25" s="1005"/>
      <c r="AA25" s="1006"/>
      <c r="AB25" s="553"/>
      <c r="AC25" s="1007"/>
      <c r="AD25" s="1007"/>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524"/>
      <c r="AC26" s="1003"/>
      <c r="AD26" s="1003"/>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8"/>
      <c r="Z30" s="417"/>
      <c r="AA30" s="418"/>
      <c r="AB30" s="1012" t="s">
        <v>11</v>
      </c>
      <c r="AC30" s="1013"/>
      <c r="AD30" s="1014"/>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9"/>
      <c r="Z31" s="1010"/>
      <c r="AA31" s="1011"/>
      <c r="AB31" s="1015"/>
      <c r="AC31" s="1016"/>
      <c r="AD31" s="1017"/>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7"/>
      <c r="B32" s="515"/>
      <c r="C32" s="515"/>
      <c r="D32" s="515"/>
      <c r="E32" s="515"/>
      <c r="F32" s="516"/>
      <c r="G32" s="542"/>
      <c r="H32" s="1018"/>
      <c r="I32" s="1018"/>
      <c r="J32" s="1018"/>
      <c r="K32" s="1018"/>
      <c r="L32" s="1018"/>
      <c r="M32" s="1018"/>
      <c r="N32" s="1018"/>
      <c r="O32" s="1019"/>
      <c r="P32" s="166"/>
      <c r="Q32" s="1026"/>
      <c r="R32" s="1026"/>
      <c r="S32" s="1026"/>
      <c r="T32" s="1026"/>
      <c r="U32" s="1026"/>
      <c r="V32" s="1026"/>
      <c r="W32" s="1026"/>
      <c r="X32" s="1027"/>
      <c r="Y32" s="1004" t="s">
        <v>12</v>
      </c>
      <c r="Z32" s="1005"/>
      <c r="AA32" s="1006"/>
      <c r="AB32" s="553"/>
      <c r="AC32" s="1007"/>
      <c r="AD32" s="1007"/>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524"/>
      <c r="AC33" s="1003"/>
      <c r="AD33" s="1003"/>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8"/>
      <c r="Z37" s="417"/>
      <c r="AA37" s="418"/>
      <c r="AB37" s="1012" t="s">
        <v>11</v>
      </c>
      <c r="AC37" s="1013"/>
      <c r="AD37" s="1014"/>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9"/>
      <c r="Z38" s="1010"/>
      <c r="AA38" s="1011"/>
      <c r="AB38" s="1015"/>
      <c r="AC38" s="1016"/>
      <c r="AD38" s="1017"/>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7"/>
      <c r="B39" s="515"/>
      <c r="C39" s="515"/>
      <c r="D39" s="515"/>
      <c r="E39" s="515"/>
      <c r="F39" s="516"/>
      <c r="G39" s="542"/>
      <c r="H39" s="1018"/>
      <c r="I39" s="1018"/>
      <c r="J39" s="1018"/>
      <c r="K39" s="1018"/>
      <c r="L39" s="1018"/>
      <c r="M39" s="1018"/>
      <c r="N39" s="1018"/>
      <c r="O39" s="1019"/>
      <c r="P39" s="166"/>
      <c r="Q39" s="1026"/>
      <c r="R39" s="1026"/>
      <c r="S39" s="1026"/>
      <c r="T39" s="1026"/>
      <c r="U39" s="1026"/>
      <c r="V39" s="1026"/>
      <c r="W39" s="1026"/>
      <c r="X39" s="1027"/>
      <c r="Y39" s="1004" t="s">
        <v>12</v>
      </c>
      <c r="Z39" s="1005"/>
      <c r="AA39" s="1006"/>
      <c r="AB39" s="553"/>
      <c r="AC39" s="1007"/>
      <c r="AD39" s="100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524"/>
      <c r="AC40" s="1003"/>
      <c r="AD40" s="1003"/>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8"/>
      <c r="Z44" s="417"/>
      <c r="AA44" s="418"/>
      <c r="AB44" s="1012" t="s">
        <v>11</v>
      </c>
      <c r="AC44" s="1013"/>
      <c r="AD44" s="1014"/>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9"/>
      <c r="Z45" s="1010"/>
      <c r="AA45" s="1011"/>
      <c r="AB45" s="1015"/>
      <c r="AC45" s="1016"/>
      <c r="AD45" s="1017"/>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7"/>
      <c r="B46" s="515"/>
      <c r="C46" s="515"/>
      <c r="D46" s="515"/>
      <c r="E46" s="515"/>
      <c r="F46" s="516"/>
      <c r="G46" s="542"/>
      <c r="H46" s="1018"/>
      <c r="I46" s="1018"/>
      <c r="J46" s="1018"/>
      <c r="K46" s="1018"/>
      <c r="L46" s="1018"/>
      <c r="M46" s="1018"/>
      <c r="N46" s="1018"/>
      <c r="O46" s="1019"/>
      <c r="P46" s="166"/>
      <c r="Q46" s="1026"/>
      <c r="R46" s="1026"/>
      <c r="S46" s="1026"/>
      <c r="T46" s="1026"/>
      <c r="U46" s="1026"/>
      <c r="V46" s="1026"/>
      <c r="W46" s="1026"/>
      <c r="X46" s="1027"/>
      <c r="Y46" s="1004" t="s">
        <v>12</v>
      </c>
      <c r="Z46" s="1005"/>
      <c r="AA46" s="1006"/>
      <c r="AB46" s="553"/>
      <c r="AC46" s="1007"/>
      <c r="AD46" s="100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524"/>
      <c r="AC47" s="1003"/>
      <c r="AD47" s="1003"/>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8"/>
      <c r="Z51" s="417"/>
      <c r="AA51" s="418"/>
      <c r="AB51" s="373" t="s">
        <v>11</v>
      </c>
      <c r="AC51" s="1013"/>
      <c r="AD51" s="1014"/>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9"/>
      <c r="Z52" s="1010"/>
      <c r="AA52" s="1011"/>
      <c r="AB52" s="1015"/>
      <c r="AC52" s="1016"/>
      <c r="AD52" s="1017"/>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7"/>
      <c r="B53" s="515"/>
      <c r="C53" s="515"/>
      <c r="D53" s="515"/>
      <c r="E53" s="515"/>
      <c r="F53" s="516"/>
      <c r="G53" s="542"/>
      <c r="H53" s="1018"/>
      <c r="I53" s="1018"/>
      <c r="J53" s="1018"/>
      <c r="K53" s="1018"/>
      <c r="L53" s="1018"/>
      <c r="M53" s="1018"/>
      <c r="N53" s="1018"/>
      <c r="O53" s="1019"/>
      <c r="P53" s="166"/>
      <c r="Q53" s="1026"/>
      <c r="R53" s="1026"/>
      <c r="S53" s="1026"/>
      <c r="T53" s="1026"/>
      <c r="U53" s="1026"/>
      <c r="V53" s="1026"/>
      <c r="W53" s="1026"/>
      <c r="X53" s="1027"/>
      <c r="Y53" s="1004" t="s">
        <v>12</v>
      </c>
      <c r="Z53" s="1005"/>
      <c r="AA53" s="1006"/>
      <c r="AB53" s="553"/>
      <c r="AC53" s="1007"/>
      <c r="AD53" s="100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524"/>
      <c r="AC54" s="1003"/>
      <c r="AD54" s="1003"/>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8"/>
      <c r="Z58" s="417"/>
      <c r="AA58" s="418"/>
      <c r="AB58" s="1012" t="s">
        <v>11</v>
      </c>
      <c r="AC58" s="1013"/>
      <c r="AD58" s="1014"/>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9"/>
      <c r="Z59" s="1010"/>
      <c r="AA59" s="1011"/>
      <c r="AB59" s="1015"/>
      <c r="AC59" s="1016"/>
      <c r="AD59" s="1017"/>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7"/>
      <c r="B60" s="515"/>
      <c r="C60" s="515"/>
      <c r="D60" s="515"/>
      <c r="E60" s="515"/>
      <c r="F60" s="516"/>
      <c r="G60" s="542"/>
      <c r="H60" s="1018"/>
      <c r="I60" s="1018"/>
      <c r="J60" s="1018"/>
      <c r="K60" s="1018"/>
      <c r="L60" s="1018"/>
      <c r="M60" s="1018"/>
      <c r="N60" s="1018"/>
      <c r="O60" s="1019"/>
      <c r="P60" s="166"/>
      <c r="Q60" s="1026"/>
      <c r="R60" s="1026"/>
      <c r="S60" s="1026"/>
      <c r="T60" s="1026"/>
      <c r="U60" s="1026"/>
      <c r="V60" s="1026"/>
      <c r="W60" s="1026"/>
      <c r="X60" s="1027"/>
      <c r="Y60" s="1004" t="s">
        <v>12</v>
      </c>
      <c r="Z60" s="1005"/>
      <c r="AA60" s="1006"/>
      <c r="AB60" s="553"/>
      <c r="AC60" s="1007"/>
      <c r="AD60" s="100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524"/>
      <c r="AC61" s="1003"/>
      <c r="AD61" s="1003"/>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8"/>
      <c r="Z65" s="417"/>
      <c r="AA65" s="418"/>
      <c r="AB65" s="1012" t="s">
        <v>11</v>
      </c>
      <c r="AC65" s="1013"/>
      <c r="AD65" s="1014"/>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9"/>
      <c r="Z66" s="1010"/>
      <c r="AA66" s="1011"/>
      <c r="AB66" s="1015"/>
      <c r="AC66" s="1016"/>
      <c r="AD66" s="1017"/>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7"/>
      <c r="B67" s="515"/>
      <c r="C67" s="515"/>
      <c r="D67" s="515"/>
      <c r="E67" s="515"/>
      <c r="F67" s="516"/>
      <c r="G67" s="542"/>
      <c r="H67" s="1018"/>
      <c r="I67" s="1018"/>
      <c r="J67" s="1018"/>
      <c r="K67" s="1018"/>
      <c r="L67" s="1018"/>
      <c r="M67" s="1018"/>
      <c r="N67" s="1018"/>
      <c r="O67" s="1019"/>
      <c r="P67" s="166"/>
      <c r="Q67" s="1026"/>
      <c r="R67" s="1026"/>
      <c r="S67" s="1026"/>
      <c r="T67" s="1026"/>
      <c r="U67" s="1026"/>
      <c r="V67" s="1026"/>
      <c r="W67" s="1026"/>
      <c r="X67" s="1027"/>
      <c r="Y67" s="1004" t="s">
        <v>12</v>
      </c>
      <c r="Z67" s="1005"/>
      <c r="AA67" s="1006"/>
      <c r="AB67" s="553"/>
      <c r="AC67" s="1007"/>
      <c r="AD67" s="1007"/>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524"/>
      <c r="AC68" s="1003"/>
      <c r="AD68" s="1003"/>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customSheetViews>
    <customSheetView guid="{6C526379-FB9B-42A4-A4A5-FE5A82C08D2B}"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D6B200D7-785E-43F8-98B2-A1A66175F9CF}"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6C526379-FB9B-42A4-A4A5-FE5A82C08D2B}"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D6B200D7-785E-43F8-98B2-A1A66175F9CF}"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customSheetViews>
    <customSheetView guid="{6C526379-FB9B-42A4-A4A5-FE5A82C08D2B}"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D6B200D7-785E-43F8-98B2-A1A66175F9CF}"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5592ED3-297F-4495-9515-320FCEB45F8E}">
  <ds:schemaRefs>
    <ds:schemaRef ds:uri="http://schemas.microsoft.com/sharepoint/v3/contenttype/forms"/>
  </ds:schemaRefs>
</ds:datastoreItem>
</file>

<file path=customXml/itemProps2.xml><?xml version="1.0" encoding="utf-8"?>
<ds:datastoreItem xmlns:ds="http://schemas.openxmlformats.org/officeDocument/2006/customXml" ds:itemID="{D12DF088-A8B5-449D-9427-A961D1EAF9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C009FE-22E9-4A62-8B31-F4F4BCDF91E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2020-05-12T06:55:42Z</cp:lastPrinted>
  <dcterms:created xsi:type="dcterms:W3CDTF">2012-03-13T00:50:25Z</dcterms:created>
  <dcterms:modified xsi:type="dcterms:W3CDTF">2020-07-30T13:17:11Z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