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１１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<sst xmlns="http://schemas.openxmlformats.org/spreadsheetml/2006/main" count="3089" uniqueCount="645">
  <si>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</si>
  <si>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</si>
  <si>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</si>
  <si>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</si>
  <si>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</si>
  <si>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</si>
  <si>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</si>
  <si>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</si>
  <si>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</si>
  <si>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</si>
  <si>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</si>
  <si>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</si>
  <si>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</si>
  <si>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</si>
  <si>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</si>
  <si>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</si>
  <si>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</si>
  <si>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</si>
  <si>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</si>
  <si>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</si>
  <si>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</si>
  <si>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</si>
  <si>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</si>
  <si>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</si>
  <si>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</si>
  <si>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</si>
  <si>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</si>
  <si>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</si>
  <si>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</si>
  <si>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</si>
  <si>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</si>
  <si>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</si>
  <si>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</si>
  <si>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</si>
  <si>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</si>
  <si>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</si>
  <si>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</si>
  <si>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</si>
  <si>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</si>
  <si>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</si>
  <si>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</si>
  <si>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</si>
  <si>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</si>
  <si>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</si>
  <si>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</si>
  <si>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</si>
  <si>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</si>
  <si>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</si>
  <si>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</si>
  <si>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</si>
  <si>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</si>
  <si>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</si>
  <si>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</si>
  <si>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</si>
  <si>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</si>
  <si>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</si>
  <si>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</si>
  <si>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</si>
  <si>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</si>
  <si>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</si>
  <si>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</si>
  <si>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</si>
  <si>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</si>
  <si>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</si>
  <si>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</si>
  <si>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</si>
  <si>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</si>
  <si>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</si>
  <si>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</si>
  <si>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</si>
  <si>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</si>
  <si>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</si>
  <si>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</si>
  <si>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</si>
  <si>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</si>
  <si>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</si>
  <si>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</si>
  <si>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</si>
  <si>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</si>
  <si>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</si>
  <si>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</si>
  <si>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</si>
  <si>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</si>
  <si>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</si>
  <si>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</si>
  <si>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</si>
  <si>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</si>
  <si>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</si>
  <si>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</si>
  <si>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</si>
  <si>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</si>
  <si>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</si>
  <si>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</si>
  <si>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</si>
  <si>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</si>
  <si>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</si>
  <si>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</si>
  <si>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</si>
  <si>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</si>
  <si>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</si>
  <si>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</si>
  <si>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</si>
  <si>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</si>
  <si>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</si>
  <si>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</si>
  <si>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</si>
  <si>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</si>
  <si>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</si>
  <si>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</si>
  <si>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</si>
  <si>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</si>
  <si>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</si>
  <si>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</si>
  <si>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</si>
  <si>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</si>
  <si>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</si>
  <si>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</si>
  <si>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</si>
  <si>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</si>
  <si>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</si>
  <si>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</si>
  <si>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</si>
  <si>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</si>
  <si>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</si>
  <si>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</si>
  <si>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</si>
  <si>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</si>
  <si>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</si>
  <si>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</si>
  <si>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</si>
  <si>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</si>
  <si>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</si>
  <si>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</si>
  <si>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</si>
  <si>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</si>
  <si>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</si>
  <si>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</si>
  <si>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</si>
  <si>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</si>
  <si>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</si>
  <si>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</si>
  <si>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</si>
  <si>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</si>
  <si>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</si>
  <si>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</si>
  <si>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</si>
  <si>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</si>
  <si>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</si>
  <si>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</si>
  <si>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</si>
  <si>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</si>
  <si>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</si>
  <si>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</si>
  <si>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</si>
  <si>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</si>
  <si>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</si>
  <si>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</si>
  <si>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</si>
  <si>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</si>
  <si>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</si>
  <si>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</si>
  <si>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</si>
  <si>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</si>
  <si>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</si>
  <si>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</si>
  <si>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</si>
  <si>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</si>
  <si>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</si>
  <si>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</si>
  <si>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</si>
  <si>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</si>
  <si>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</si>
  <si>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</si>
  <si>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</si>
  <si>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</si>
  <si>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</si>
  <si>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</si>
  <si>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</si>
  <si>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</si>
  <si>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</si>
  <si>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</si>
  <si>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</si>
  <si>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</si>
  <si>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</si>
  <si>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</si>
  <si>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</si>
  <si>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</si>
  <si>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</si>
  <si>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</si>
  <si>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</si>
  <si>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</si>
  <si>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</si>
  <si>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</si>
  <si>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</si>
  <si>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</si>
  <si>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</si>
  <si>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</si>
  <si>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</si>
  <si>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</si>
  <si>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</si>
  <si>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</si>
  <si>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</si>
  <si>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</si>
  <si>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</si>
  <si>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</si>
  <si>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</si>
  <si>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</si>
  <si>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</si>
  <si>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</si>
  <si>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</si>
  <si>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</si>
  <si>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</si>
  <si>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</si>
  <si>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</si>
  <si>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</si>
  <si>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</si>
  <si>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</si>
  <si>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</si>
  <si>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</si>
  <si>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</si>
  <si>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</si>
  <si>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</si>
  <si>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</si>
  <si>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</si>
  <si>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</si>
  <si>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</si>
  <si>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</si>
  <si>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</si>
  <si>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</si>
  <si>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</si>
  <si>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</si>
  <si>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</si>
  <si>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</si>
  <si>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</si>
  <si>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</si>
  <si>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</si>
  <si>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</si>
  <si>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</si>
  <si>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</si>
  <si>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</si>
  <si>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</si>
  <si>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</si>
  <si>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</si>
  <si>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</si>
  <si>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</si>
  <si>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</si>
  <si>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</si>
  <si>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</si>
  <si>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</si>
  <si>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</si>
  <si>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</si>
  <si>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</si>
  <si>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</si>
  <si>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</si>
  <si>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</si>
  <si>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</si>
  <si>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</si>
  <si>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</si>
  <si>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</si>
  <si>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</si>
  <si>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</si>
  <si>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</si>
  <si>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</si>
  <si>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</si>
  <si>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</si>
  <si>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</si>
  <si>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</si>
  <si>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</si>
  <si>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</si>
  <si>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</si>
  <si>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</si>
  <si>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</si>
  <si>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</si>
  <si>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</si>
  <si>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</si>
  <si>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</si>
  <si>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</si>
  <si>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</si>
  <si>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</si>
  <si>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</si>
  <si>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</si>
  <si>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</si>
  <si>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</si>
  <si>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</si>
  <si>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</si>
  <si>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</si>
  <si>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</si>
  <si>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</si>
  <si>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</si>
  <si>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</si>
  <si>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</si>
  <si>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</si>
  <si>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</si>
  <si>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</si>
  <si>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</si>
  <si>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</si>
  <si>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</si>
  <si>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</si>
  <si>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</si>
  <si>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</si>
  <si>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</si>
  <si>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</si>
  <si>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</si>
  <si>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</si>
  <si>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</si>
  <si>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</si>
  <si>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</si>
  <si>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</si>
  <si>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</si>
  <si>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</si>
  <si>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</si>
  <si>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</si>
  <si>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</si>
  <si>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</si>
  <si>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</si>
  <si>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</si>
  <si>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</si>
  <si>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</si>
  <si>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</si>
  <si>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</si>
  <si>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</si>
  <si>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</si>
  <si>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</si>
  <si>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</si>
  <si>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</si>
  <si>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</si>
  <si>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</si>
  <si>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</si>
  <si>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</si>
  <si>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</si>
  <si>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</si>
  <si>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</si>
  <si>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</si>
  <si>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</si>
  <si>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</si>
  <si>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</si>
  <si>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</si>
  <si>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</si>
  <si>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</si>
  <si>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</si>
  <si>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</si>
  <si>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</si>
  <si>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</si>
  <si>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</si>
  <si>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</si>
  <si>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</si>
  <si>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</si>
  <si>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</si>
  <si>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</si>
  <si>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</si>
  <si>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</si>
  <si>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</si>
  <si>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</si>
  <si>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</si>
  <si>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</si>
  <si>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</si>
  <si>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</si>
  <si>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</si>
  <si>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</si>
  <si>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</si>
  <si>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</si>
  <si>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</si>
  <si>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</si>
  <si>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</si>
  <si>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</si>
  <si>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</si>
  <si>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</si>
  <si>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</si>
  <si>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</si>
  <si>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</si>
  <si>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</si>
  <si>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</si>
  <si>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</si>
  <si>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</si>
  <si>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</si>
  <si>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</si>
  <si>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</si>
  <si>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</si>
  <si>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</si>
  <si>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</si>
  <si>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</si>
  <si>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</si>
  <si>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</si>
  <si>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</si>
  <si>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</si>
  <si>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</si>
  <si>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</si>
  <si>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</si>
  <si>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</si>
  <si>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</si>
  <si>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</si>
  <si>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</si>
  <si>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</si>
  <si>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</si>
  <si>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</si>
  <si>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</si>
  <si>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</si>
  <si>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</si>
  <si>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</si>
  <si>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</si>
  <si>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</si>
  <si>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</si>
  <si>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</si>
  <si>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</si>
  <si>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</si>
  <si>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</si>
  <si>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</si>
  <si>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</si>
  <si>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</si>
  <si>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</si>
  <si>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</si>
  <si>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</si>
  <si>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</si>
  <si>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</si>
  <si>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</si>
  <si>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</si>
  <si>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</si>
  <si>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</si>
  <si>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</si>
  <si>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</si>
  <si>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</si>
  <si>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</si>
  <si>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</si>
  <si>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</si>
  <si>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</si>
  <si>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</si>
  <si>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</si>
  <si>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</si>
  <si>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</si>
  <si>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</si>
  <si>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</si>
  <si>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</si>
  <si>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</si>
  <si>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</si>
  <si>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</si>
  <si>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</si>
  <si>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</si>
  <si>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</si>
  <si>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</si>
  <si>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</si>
  <si>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</si>
  <si>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</si>
  <si>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</si>
  <si>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</si>
  <si>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</si>
  <si>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</si>
  <si>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</si>
  <si>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</si>
  <si>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</si>
  <si>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</si>
  <si>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</si>
  <si>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</si>
  <si>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</si>
  <si>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</si>
  <si>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</si>
  <si>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</si>
  <si>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</si>
  <si>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</si>
  <si>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</si>
  <si>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</si>
  <si>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</si>
  <si>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</si>
  <si>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</si>
  <si>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</si>
  <si>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</si>
  <si>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</si>
  <si>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</si>
  <si>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</si>
  <si>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</si>
  <si>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</si>
  <si>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</si>
  <si>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</si>
  <si>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</si>
  <si>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</si>
  <si>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</si>
  <si>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</si>
  <si>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</si>
  <si>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</si>
  <si>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</si>
  <si>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</si>
  <si>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</si>
  <si>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</si>
  <si>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</si>
  <si>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</si>
  <si>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</si>
  <si>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</si>
  <si>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</si>
  <si>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</si>
  <si>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</si>
  <si>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</si>
  <si>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</si>
  <si>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</si>
  <si>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</si>
  <si>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</si>
  <si>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</si>
  <si>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</si>
  <si>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</si>
  <si>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</si>
  <si>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</si>
  <si>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</si>
  <si>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</si>
  <si>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</si>
  <si>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</si>
  <si>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</si>
  <si>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</si>
  <si>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</si>
  <si>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</si>
  <si>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</si>
  <si>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</si>
  <si>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</si>
  <si>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</si>
  <si>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</si>
  <si>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</si>
  <si>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</si>
  <si>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</si>
  <si>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</si>
  <si>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</si>
  <si>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</si>
  <si>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</si>
  <si>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</si>
  <si>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</si>
  <si>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</si>
  <si>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</si>
  <si>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</si>
  <si>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</si>
  <si>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</si>
  <si>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</si>
  <si>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</si>
  <si>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</si>
  <si>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</si>
  <si>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</si>
  <si>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</si>
  <si>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</si>
  <si>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</si>
  <si>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</si>
  <si>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</si>
  <si>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</si>
  <si>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</si>
  <si>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</si>
  <si>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</si>
  <si>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</si>
  <si>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</si>
  <si>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</si>
  <si>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</si>
  <si>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</si>
  <si>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</si>
  <si>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</si>
  <si>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</si>
  <si>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</si>
  <si>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</si>
  <si>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</si>
  <si>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</si>
  <si>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</si>
  <si>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</si>
  <si>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</si>
  <si>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</si>
  <si>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</si>
  <si>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</si>
  <si>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</si>
  <si>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</si>
  <si>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</si>
  <si>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規制の精緻化に向けたデジタル技術の開発事業</t>
    <phoneticPr fontId="5"/>
  </si>
  <si>
    <t>○</t>
  </si>
  <si>
    <t>経済産業政策局</t>
    <rPh sb="0" eb="2">
      <t>ケイザイ</t>
    </rPh>
    <rPh sb="2" eb="4">
      <t>サンギョウ</t>
    </rPh>
    <rPh sb="4" eb="6">
      <t>セイサク</t>
    </rPh>
    <rPh sb="6" eb="7">
      <t>キョク</t>
    </rPh>
    <phoneticPr fontId="5"/>
  </si>
  <si>
    <t>新規事業創造推進室</t>
    <rPh sb="0" eb="9">
      <t>シンキジギョウソウゾウスイシンシツ</t>
    </rPh>
    <phoneticPr fontId="5"/>
  </si>
  <si>
    <t>ＡＩ等のデジタル技術の研究開発等を実施したうえで、その結果を踏まえて、モビリティ、金融、建築それぞれの分野における規制の精緻化を検討することに繋げる。</t>
    <phoneticPr fontId="5"/>
  </si>
  <si>
    <t>規制の精緻化の検討の前提として次の研究開発事業を実施する。モビリティ分野については、「無人自動運転車における運行時に取得するデータの活用と安全性評価のための基礎システムの技術開発」等を行う。金融分野については、「マネー・ロンダリング対策に係るシステム開発」を実施する。建築分野は「ドローン等を活用した建築物の外壁の定期調査に係る技術開発」及び「高精度センサーを用いたエレベーターの定期検査に係る技術開発」を行う。</t>
    <phoneticPr fontId="5"/>
  </si>
  <si>
    <t>・成長戦略実行計画（令和２年７月１７日閣議決定）
・経済財政運営と改革の基本方針２０２０（令和２年７月１７日閣議決定）
・安心と成長の未来を拓く総合経済対策（令和元年１２月５日閣議決定）</t>
    <rPh sb="19" eb="21">
      <t>カクギ</t>
    </rPh>
    <rPh sb="21" eb="23">
      <t>ケッテイ</t>
    </rPh>
    <rPh sb="88" eb="90">
      <t>カクギ</t>
    </rPh>
    <rPh sb="90" eb="92">
      <t>ケッテイ</t>
    </rPh>
    <phoneticPr fontId="5"/>
  </si>
  <si>
    <t>-</t>
    <phoneticPr fontId="5"/>
  </si>
  <si>
    <t>（国）新エネルギー・産業技術総合開発機構</t>
    <rPh sb="1" eb="2">
      <t>クニ</t>
    </rPh>
    <rPh sb="3" eb="4">
      <t>シン</t>
    </rPh>
    <rPh sb="10" eb="12">
      <t>サンギョウ</t>
    </rPh>
    <rPh sb="12" eb="14">
      <t>ギジュツ</t>
    </rPh>
    <rPh sb="14" eb="16">
      <t>ソウゴウ</t>
    </rPh>
    <rPh sb="16" eb="18">
      <t>カイハツ</t>
    </rPh>
    <rPh sb="18" eb="20">
      <t>キコウ</t>
    </rPh>
    <phoneticPr fontId="5"/>
  </si>
  <si>
    <t>A.（国）新エネルギー・産業技術総合開発機構</t>
    <phoneticPr fontId="5"/>
  </si>
  <si>
    <t>運営費交付金交付</t>
  </si>
  <si>
    <t>-</t>
  </si>
  <si>
    <t>-</t>
    <phoneticPr fontId="5"/>
  </si>
  <si>
    <t>１．経済成長</t>
    <rPh sb="2" eb="4">
      <t>ケイザイ</t>
    </rPh>
    <rPh sb="4" eb="6">
      <t>セイチョウ</t>
    </rPh>
    <phoneticPr fontId="5"/>
  </si>
  <si>
    <t>１－３．技術革新</t>
    <rPh sb="4" eb="6">
      <t>ギジュツ</t>
    </rPh>
    <rPh sb="6" eb="8">
      <t>カクシン</t>
    </rPh>
    <phoneticPr fontId="5"/>
  </si>
  <si>
    <t>‐</t>
  </si>
  <si>
    <t>無</t>
  </si>
  <si>
    <t>国の規制の見直しの検討に向けた事業であることから、国が主導的な役割を果たし検討を推進することが重要である。</t>
    <rPh sb="37" eb="39">
      <t>ケントウ</t>
    </rPh>
    <phoneticPr fontId="5"/>
  </si>
  <si>
    <t>ＡＩによるビックデータ分析の進展などにより、画一的な方法によらない規制制度を構築できる可能性が広がっており、特に消費者保護や安全確保に資する分野として、モビリティ、金融、建築の３分野を中心に、中長期的な観点から、将来の規制像の在り方の検討が求められている。
本事業は、既存の規制の目的を他の手段で達するための先端的な技術・手法の開発等を行い、規制等のあり方を早急に検討することで、合理的な事業活動や新事業創造を実現するための施策であり、政府全体の政策体系においても極めて優先度の高い事業である。</t>
    <rPh sb="54" eb="55">
      <t>トク</t>
    </rPh>
    <rPh sb="120" eb="121">
      <t>モト</t>
    </rPh>
    <rPh sb="129" eb="130">
      <t>ホン</t>
    </rPh>
    <rPh sb="130" eb="132">
      <t>ジギョウ</t>
    </rPh>
    <rPh sb="179" eb="181">
      <t>ソウキュウ</t>
    </rPh>
    <phoneticPr fontId="5"/>
  </si>
  <si>
    <t>事業の開始前に効率的な研究開発が実施されるよう、実施計画の金額精査を行い、効率的な執行となるよう工夫している。</t>
    <phoneticPr fontId="5"/>
  </si>
  <si>
    <t>真に必要な経費であることを、実績報告を持って検査を行うことでその必要性を十分に精査する。</t>
    <phoneticPr fontId="5"/>
  </si>
  <si>
    <t>個別の分野毎に開発事業・規制の精緻化の検討を行う場合と比較し、分野横断的に一事業で行うことでより効率的に実施することが可能である。
また、開発事業を行う３分野以外の他分野に関しても、AI等のデジタル技術その他の革新的な手法を用いた規制の精緻化の可能性や課題を併せて検討することができ、より効果的な事業を行うことができる。</t>
    <rPh sb="0" eb="2">
      <t>コベツ</t>
    </rPh>
    <rPh sb="3" eb="5">
      <t>ブンヤ</t>
    </rPh>
    <rPh sb="5" eb="6">
      <t>ゴト</t>
    </rPh>
    <rPh sb="7" eb="9">
      <t>カイハツ</t>
    </rPh>
    <rPh sb="9" eb="11">
      <t>ジギョウ</t>
    </rPh>
    <rPh sb="12" eb="14">
      <t>キセイ</t>
    </rPh>
    <rPh sb="15" eb="18">
      <t>セイチカ</t>
    </rPh>
    <rPh sb="19" eb="21">
      <t>ケントウ</t>
    </rPh>
    <rPh sb="22" eb="23">
      <t>オコナ</t>
    </rPh>
    <rPh sb="24" eb="26">
      <t>バアイ</t>
    </rPh>
    <rPh sb="27" eb="29">
      <t>ヒカク</t>
    </rPh>
    <rPh sb="31" eb="33">
      <t>ブンヤ</t>
    </rPh>
    <rPh sb="33" eb="36">
      <t>オウダンテキ</t>
    </rPh>
    <rPh sb="37" eb="38">
      <t>イチ</t>
    </rPh>
    <rPh sb="38" eb="40">
      <t>ジギョウ</t>
    </rPh>
    <rPh sb="41" eb="42">
      <t>オコナ</t>
    </rPh>
    <rPh sb="48" eb="51">
      <t>コウリツテキ</t>
    </rPh>
    <rPh sb="52" eb="54">
      <t>ジッシ</t>
    </rPh>
    <rPh sb="59" eb="61">
      <t>カノウ</t>
    </rPh>
    <rPh sb="69" eb="71">
      <t>カイハツ</t>
    </rPh>
    <rPh sb="71" eb="73">
      <t>ジギョウ</t>
    </rPh>
    <rPh sb="74" eb="75">
      <t>オコナ</t>
    </rPh>
    <rPh sb="77" eb="79">
      <t>ブンヤ</t>
    </rPh>
    <rPh sb="79" eb="81">
      <t>イガイ</t>
    </rPh>
    <rPh sb="82" eb="85">
      <t>タブンヤ</t>
    </rPh>
    <rPh sb="86" eb="87">
      <t>カン</t>
    </rPh>
    <rPh sb="126" eb="128">
      <t>カダイ</t>
    </rPh>
    <rPh sb="129" eb="130">
      <t>アワ</t>
    </rPh>
    <rPh sb="132" eb="134">
      <t>ケントウ</t>
    </rPh>
    <rPh sb="144" eb="147">
      <t>コウカテキ</t>
    </rPh>
    <rPh sb="148" eb="150">
      <t>ジギョウ</t>
    </rPh>
    <rPh sb="151" eb="152">
      <t>オコナ</t>
    </rPh>
    <phoneticPr fontId="5"/>
  </si>
  <si>
    <t>AI等のデジタル技術その他の革新的な手法を用いた規制の精緻化の可能性や課題についての調査・整理・検討が本事業の成果であり、十分に活用がなされている。</t>
    <rPh sb="48" eb="50">
      <t>ケントウ</t>
    </rPh>
    <rPh sb="55" eb="57">
      <t>セイカ</t>
    </rPh>
    <phoneticPr fontId="5"/>
  </si>
  <si>
    <t>本事業においては、AIやセンシング技術等のデジタル技術を活用した事業活動を念頭に、研究開発等を実施した上で、モビリティ、金融、建築それぞれの分野における規制の精緻化を検討することを目的としており、現段階では規制の精緻化の可能性・課題を確認することが重要であるため、定量的な目標設定は困難である。</t>
    <rPh sb="0" eb="1">
      <t>ホン</t>
    </rPh>
    <rPh sb="1" eb="3">
      <t>ジギョウ</t>
    </rPh>
    <rPh sb="28" eb="30">
      <t>カツヨウ</t>
    </rPh>
    <rPh sb="51" eb="52">
      <t>ウエ</t>
    </rPh>
    <rPh sb="90" eb="92">
      <t>モクテキ</t>
    </rPh>
    <rPh sb="98" eb="101">
      <t>ゲンダンカイ</t>
    </rPh>
    <rPh sb="103" eb="105">
      <t>キセイ</t>
    </rPh>
    <rPh sb="106" eb="109">
      <t>セイチカ</t>
    </rPh>
    <rPh sb="110" eb="113">
      <t>カノウセイ</t>
    </rPh>
    <rPh sb="114" eb="116">
      <t>カダイ</t>
    </rPh>
    <rPh sb="117" eb="119">
      <t>カクニン</t>
    </rPh>
    <rPh sb="124" eb="126">
      <t>ジュウヨウ</t>
    </rPh>
    <rPh sb="132" eb="135">
      <t>テイリョウテキ</t>
    </rPh>
    <rPh sb="136" eb="138">
      <t>モクヒョウ</t>
    </rPh>
    <rPh sb="138" eb="140">
      <t>セッテイ</t>
    </rPh>
    <rPh sb="141" eb="143">
      <t>コンナン</t>
    </rPh>
    <phoneticPr fontId="5"/>
  </si>
  <si>
    <t>企画官　金指　壽</t>
    <rPh sb="0" eb="2">
      <t>キカク</t>
    </rPh>
    <rPh sb="2" eb="3">
      <t>カン</t>
    </rPh>
    <rPh sb="4" eb="6">
      <t>カナザシ</t>
    </rPh>
    <rPh sb="7" eb="8">
      <t>ヒサシ</t>
    </rPh>
    <phoneticPr fontId="5"/>
  </si>
  <si>
    <t>委託費</t>
    <rPh sb="0" eb="3">
      <t>イタクヒ</t>
    </rPh>
    <phoneticPr fontId="5"/>
  </si>
  <si>
    <t>研究開発委託等</t>
    <rPh sb="0" eb="2">
      <t>ケンキュウ</t>
    </rPh>
    <rPh sb="2" eb="4">
      <t>カイハツ</t>
    </rPh>
    <rPh sb="4" eb="6">
      <t>イタク</t>
    </rPh>
    <rPh sb="6" eb="7">
      <t>トウ</t>
    </rPh>
    <phoneticPr fontId="5"/>
  </si>
  <si>
    <t>事業費管理費</t>
    <rPh sb="0" eb="3">
      <t>ジギョウヒ</t>
    </rPh>
    <rPh sb="3" eb="6">
      <t>カンリヒ</t>
    </rPh>
    <phoneticPr fontId="5"/>
  </si>
  <si>
    <t>当該事業のマネジメントに必要な経費等</t>
    <rPh sb="0" eb="2">
      <t>トウガイ</t>
    </rPh>
    <rPh sb="2" eb="4">
      <t>ジギョウ</t>
    </rPh>
    <rPh sb="12" eb="14">
      <t>ヒツヨウ</t>
    </rPh>
    <rPh sb="15" eb="17">
      <t>ケイヒ</t>
    </rPh>
    <rPh sb="17" eb="18">
      <t>トウ</t>
    </rPh>
    <phoneticPr fontId="5"/>
  </si>
  <si>
    <t>B.独立行政法人自動車技術総合機構</t>
    <phoneticPr fontId="5"/>
  </si>
  <si>
    <t>その他</t>
    <rPh sb="2" eb="3">
      <t>タ</t>
    </rPh>
    <phoneticPr fontId="25"/>
  </si>
  <si>
    <t>一般管理費等</t>
    <rPh sb="0" eb="2">
      <t>イッパン</t>
    </rPh>
    <rPh sb="2" eb="5">
      <t>カンリヒ</t>
    </rPh>
    <rPh sb="5" eb="6">
      <t>トウ</t>
    </rPh>
    <phoneticPr fontId="25"/>
  </si>
  <si>
    <t>研究開発費</t>
    <rPh sb="0" eb="2">
      <t>ケンキュウ</t>
    </rPh>
    <rPh sb="2" eb="5">
      <t>カイハツヒ</t>
    </rPh>
    <phoneticPr fontId="5"/>
  </si>
  <si>
    <t>機械装置、外注</t>
    <rPh sb="0" eb="2">
      <t>キカイ</t>
    </rPh>
    <rPh sb="2" eb="4">
      <t>ソウチ</t>
    </rPh>
    <rPh sb="5" eb="7">
      <t>ガイチュウ</t>
    </rPh>
    <phoneticPr fontId="5"/>
  </si>
  <si>
    <t>外注、その他（クラウド利用料等）</t>
    <phoneticPr fontId="5"/>
  </si>
  <si>
    <t>研究開発費</t>
    <phoneticPr fontId="5"/>
  </si>
  <si>
    <t>C.日本電気株式会社</t>
    <phoneticPr fontId="5"/>
  </si>
  <si>
    <t>人件費</t>
    <rPh sb="0" eb="3">
      <t>ジンケンヒ</t>
    </rPh>
    <phoneticPr fontId="25"/>
  </si>
  <si>
    <t>研究員費</t>
    <rPh sb="0" eb="3">
      <t>ケンキュウイン</t>
    </rPh>
    <rPh sb="3" eb="4">
      <t>ヒ</t>
    </rPh>
    <phoneticPr fontId="25"/>
  </si>
  <si>
    <t>機械装置、消耗品、外注、その他（旅費等）</t>
    <phoneticPr fontId="5"/>
  </si>
  <si>
    <t>D.株式会社島津製作所</t>
    <phoneticPr fontId="5"/>
  </si>
  <si>
    <t>E.株式会社野村総合研究所</t>
    <phoneticPr fontId="5"/>
  </si>
  <si>
    <t>人件費</t>
    <phoneticPr fontId="5"/>
  </si>
  <si>
    <t>研究員費</t>
    <phoneticPr fontId="5"/>
  </si>
  <si>
    <t>プロジェクトマネジメント</t>
    <phoneticPr fontId="5"/>
  </si>
  <si>
    <t>-</t>
    <phoneticPr fontId="5"/>
  </si>
  <si>
    <t>独立行政法人自動車技術総合機構</t>
    <phoneticPr fontId="5"/>
  </si>
  <si>
    <t>無人自動運転車における運行時に取得するデータの活用と安全性評価のための基礎システムの技術開発</t>
    <phoneticPr fontId="5"/>
  </si>
  <si>
    <t>トヨタ自動車株式会社</t>
    <phoneticPr fontId="25"/>
  </si>
  <si>
    <t>AIを活用した自動車の完成検査の精緻化・合理化に係る調査</t>
    <phoneticPr fontId="25"/>
  </si>
  <si>
    <t>デロイトトーマツコンサルティング合同会社</t>
    <phoneticPr fontId="25"/>
  </si>
  <si>
    <t>本田技研工業株式会社</t>
    <phoneticPr fontId="25"/>
  </si>
  <si>
    <t>日産自動車株式会社</t>
    <phoneticPr fontId="25"/>
  </si>
  <si>
    <t>マツダ株式会社</t>
    <phoneticPr fontId="25"/>
  </si>
  <si>
    <t>日本電気株式会社</t>
  </si>
  <si>
    <t>マネー・ロンダリング対策に係るシステム開発</t>
  </si>
  <si>
    <t>有限責任 あずさ監査法人</t>
    <phoneticPr fontId="25"/>
  </si>
  <si>
    <t>マネー・ロンダリング対策に係る調査</t>
    <phoneticPr fontId="25"/>
  </si>
  <si>
    <t>株式会社野村総合研究所</t>
    <phoneticPr fontId="25"/>
  </si>
  <si>
    <t>プロ投資家対応・金融商品販売における高齢顧客対応に係る調査</t>
    <phoneticPr fontId="25"/>
  </si>
  <si>
    <t>一般社団法人全国銀行協会</t>
    <phoneticPr fontId="25"/>
  </si>
  <si>
    <t>高精度センサーを用いたエレベーターの定期検査に係る技術開発</t>
    <phoneticPr fontId="25"/>
  </si>
  <si>
    <t>株式会社島津製作所</t>
  </si>
  <si>
    <t>高精度センサーを用いたエレベーターの定期検査に係る技術開発</t>
  </si>
  <si>
    <t xml:space="preserve">東京製綱株式会社 </t>
    <phoneticPr fontId="25"/>
  </si>
  <si>
    <t>一般社団法人　日本建築ドローン協会</t>
    <phoneticPr fontId="25"/>
  </si>
  <si>
    <t>ドローン等を活用した建築物の外壁の定期調査に係る技術開発</t>
    <phoneticPr fontId="25"/>
  </si>
  <si>
    <t>国立大学法人　神戸大学</t>
    <phoneticPr fontId="25"/>
  </si>
  <si>
    <t>一般財団法人　日本建築防災協会</t>
    <phoneticPr fontId="25"/>
  </si>
  <si>
    <t>一般財団法人日本建築設備・昇降機センター</t>
    <phoneticPr fontId="25"/>
  </si>
  <si>
    <t>高精度センサーを用いたエレベーターの定期検査に係る調査</t>
    <phoneticPr fontId="25"/>
  </si>
  <si>
    <t>建築確認検査等への新技術活用に関する机上調査</t>
    <phoneticPr fontId="25"/>
  </si>
  <si>
    <t>株式会社野村総合研究所</t>
  </si>
  <si>
    <t>規制の見直しによる経済効果算出のための調査</t>
  </si>
  <si>
    <t>さらなる規制の精緻化のための調査</t>
  </si>
  <si>
    <t>公募予定</t>
    <rPh sb="0" eb="2">
      <t>コウボ</t>
    </rPh>
    <rPh sb="2" eb="4">
      <t>ヨテイ</t>
    </rPh>
    <phoneticPr fontId="25"/>
  </si>
  <si>
    <t>事業結果を踏まえて規制の精緻化の検討を実施することを成果目標とする。現在、各分野にて支出先と契約を締結し事業を執行中。</t>
    <rPh sb="26" eb="30">
      <t>セイカモクヒョウ</t>
    </rPh>
    <rPh sb="34" eb="36">
      <t>ゲンザイ</t>
    </rPh>
    <rPh sb="37" eb="38">
      <t>カク</t>
    </rPh>
    <rPh sb="38" eb="40">
      <t>ブンヤ</t>
    </rPh>
    <rPh sb="42" eb="44">
      <t>シシュツ</t>
    </rPh>
    <rPh sb="44" eb="45">
      <t>サキ</t>
    </rPh>
    <rPh sb="46" eb="48">
      <t>ケイヤク</t>
    </rPh>
    <rPh sb="49" eb="51">
      <t>テイケツ</t>
    </rPh>
    <rPh sb="52" eb="54">
      <t>ジギョウ</t>
    </rPh>
    <rPh sb="55" eb="57">
      <t>シッコウ</t>
    </rPh>
    <rPh sb="57" eb="58">
      <t>チュウ</t>
    </rPh>
    <phoneticPr fontId="5"/>
  </si>
  <si>
    <t>-</t>
    <phoneticPr fontId="5"/>
  </si>
  <si>
    <t>政府研究開発投資の対GDP比</t>
    <phoneticPr fontId="5"/>
  </si>
  <si>
    <t>%</t>
    <phoneticPr fontId="5"/>
  </si>
  <si>
    <t>AIやセンシング技術等、デジタル技術が進歩する中、これらを活用した事業活動を念頭に規制の見直しを進め、既存の事業の合理化や新事業の創出を進めることが重要である。デジタル技術による先端的な技術・手法の開発が、消費者保護や安全確保に資する分野として特に期待される、モビリティ、フィンテック／金融、建築の３分野について検討を行うことは社会ニーズを反映している。</t>
    <rPh sb="156" eb="158">
      <t>ケントウ</t>
    </rPh>
    <rPh sb="159" eb="160">
      <t>オコナ</t>
    </rPh>
    <rPh sb="164" eb="166">
      <t>シャカイ</t>
    </rPh>
    <rPh sb="170" eb="172">
      <t>ハンエイ</t>
    </rPh>
    <phoneticPr fontId="5"/>
  </si>
  <si>
    <t>デジタル技術の社会実装に向けた規制精緻化の可能性調査（仮）</t>
    <phoneticPr fontId="2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</si>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</sst>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0" fillId="0" borderId="11" xfId="4"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125" xfId="4" applyNumberFormat="1" applyFont="1" applyFill="1" applyBorder="1" applyAlignment="1" applyProtection="1">
      <alignment horizontal="right" vertical="center"/>
      <protection locked="0"/>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 fillId="0" borderId="30" xfId="4"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 fillId="0" borderId="70" xfId="4" applyNumberFormat="1" applyFont="1" applyFill="1" applyBorder="1" applyAlignment="1" applyProtection="1">
      <alignment horizontal="right" vertical="center"/>
      <protection locked="0"/>
    </xf>
    <xf numFmtId="177" fontId="3" fillId="0" borderId="71" xfId="4" applyNumberFormat="1" applyFont="1" applyFill="1" applyBorder="1" applyAlignment="1" applyProtection="1">
      <alignment horizontal="right" vertical="center"/>
      <protection locked="0"/>
    </xf>
    <xf numFmtId="177" fontId="3" fillId="0" borderId="128" xfId="4" applyNumberFormat="1" applyFont="1" applyFill="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31" fillId="5" borderId="11" xfId="4"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142875</xdr:colOff>
      <xdr:row>742</xdr:row>
      <xdr:rowOff>0</xdr:rowOff>
    </xdr:from>
    <xdr:to>
      <xdr:col>34</xdr:col>
      <xdr:colOff>40770</xdr:colOff>
      <xdr:row>744</xdr:row>
      <xdr:rowOff>303122</xdr:rowOff>
    </xdr:to>
    <xdr:sp macro="" textlink="">
      <xdr:nvSpPr>
        <xdr:cNvPr id="2" name="テキスト ボックス 3"/>
        <xdr:cNvSpPr txBox="1"/>
      </xdr:nvSpPr>
      <xdr:spPr bwMode="auto">
        <a:xfrm>
          <a:off x="4343400" y="64731900"/>
          <a:ext cx="2498220" cy="1007972"/>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ja-JP" altLang="en-US" sz="1400"/>
            <a:t>経済産業省</a:t>
          </a:r>
          <a:endParaRPr lang="en-US" altLang="ja-JP" sz="1400"/>
        </a:p>
        <a:p>
          <a:pPr algn="ctr"/>
          <a:r>
            <a:rPr kumimoji="1" lang="en-US" altLang="ja-JP" sz="1400"/>
            <a:t>2,830</a:t>
          </a:r>
          <a:r>
            <a:rPr kumimoji="1" lang="ja-JP" altLang="en-US" sz="1400"/>
            <a:t>百万円</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endParaRPr kumimoji="1" lang="en-US" altLang="ja-JP" sz="1400"/>
        </a:p>
        <a:p>
          <a:endParaRPr kumimoji="1" lang="ja-JP" altLang="en-US" sz="1400"/>
        </a:p>
      </xdr:txBody>
    </xdr:sp>
    <xdr:clientData/>
  </xdr:twoCellAnchor>
  <xdr:twoCellAnchor>
    <xdr:from>
      <xdr:col>27</xdr:col>
      <xdr:colOff>190500</xdr:colOff>
      <xdr:row>745</xdr:row>
      <xdr:rowOff>0</xdr:rowOff>
    </xdr:from>
    <xdr:to>
      <xdr:col>27</xdr:col>
      <xdr:colOff>190500</xdr:colOff>
      <xdr:row>746</xdr:row>
      <xdr:rowOff>57150</xdr:rowOff>
    </xdr:to>
    <xdr:cxnSp macro="">
      <xdr:nvCxnSpPr>
        <xdr:cNvPr id="3" name="直線矢印コネクタ 2"/>
        <xdr:cNvCxnSpPr/>
      </xdr:nvCxnSpPr>
      <xdr:spPr bwMode="auto">
        <a:xfrm>
          <a:off x="5591175" y="65789175"/>
          <a:ext cx="0" cy="40957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121703</xdr:colOff>
      <xdr:row>746</xdr:row>
      <xdr:rowOff>66675</xdr:rowOff>
    </xdr:from>
    <xdr:to>
      <xdr:col>35</xdr:col>
      <xdr:colOff>77611</xdr:colOff>
      <xdr:row>747</xdr:row>
      <xdr:rowOff>63102</xdr:rowOff>
    </xdr:to>
    <xdr:sp macro="" textlink="">
      <xdr:nvSpPr>
        <xdr:cNvPr id="4" name="テキスト ボックス 20"/>
        <xdr:cNvSpPr txBox="1"/>
      </xdr:nvSpPr>
      <xdr:spPr bwMode="auto">
        <a:xfrm>
          <a:off x="4340925" y="45201064"/>
          <a:ext cx="2157242" cy="34920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運営費交付金</a:t>
          </a:r>
          <a:r>
            <a:rPr lang="ja-JP" altLang="en-US" sz="1400"/>
            <a:t>交付</a:t>
          </a:r>
          <a:r>
            <a:rPr kumimoji="1" lang="en-US" altLang="ja-JP" sz="1400"/>
            <a:t>】</a:t>
          </a:r>
          <a:endParaRPr kumimoji="1" lang="ja-JP" altLang="en-US" sz="1400"/>
        </a:p>
      </xdr:txBody>
    </xdr:sp>
    <xdr:clientData/>
  </xdr:twoCellAnchor>
  <xdr:twoCellAnchor>
    <xdr:from>
      <xdr:col>19</xdr:col>
      <xdr:colOff>0</xdr:colOff>
      <xdr:row>747</xdr:row>
      <xdr:rowOff>57150</xdr:rowOff>
    </xdr:from>
    <xdr:to>
      <xdr:col>37</xdr:col>
      <xdr:colOff>253</xdr:colOff>
      <xdr:row>750</xdr:row>
      <xdr:rowOff>6486</xdr:rowOff>
    </xdr:to>
    <xdr:sp macro="" textlink="">
      <xdr:nvSpPr>
        <xdr:cNvPr id="5" name="テキスト ボックス 9"/>
        <xdr:cNvSpPr txBox="1"/>
      </xdr:nvSpPr>
      <xdr:spPr bwMode="auto">
        <a:xfrm>
          <a:off x="3800475" y="66551175"/>
          <a:ext cx="3600703" cy="1006611"/>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en-US" altLang="ja-JP" sz="1400"/>
            <a:t>A.</a:t>
          </a:r>
          <a:r>
            <a:rPr kumimoji="1" lang="ja-JP" altLang="en-US" sz="1400"/>
            <a:t>（国）新エネルギー・産業技術総合開発機構</a:t>
          </a:r>
          <a:r>
            <a:rPr kumimoji="1" lang="en-US" altLang="ja-JP" sz="1400"/>
            <a:t>2,830</a:t>
          </a:r>
          <a:r>
            <a:rPr kumimoji="1" lang="ja-JP" altLang="en-US" sz="1400"/>
            <a:t>百万円</a:t>
          </a:r>
          <a:endParaRPr kumimoji="1" lang="en-US" altLang="ja-JP" sz="1400"/>
        </a:p>
        <a:p>
          <a:endParaRPr kumimoji="1" lang="ja-JP" altLang="en-US" sz="1400"/>
        </a:p>
      </xdr:txBody>
    </xdr:sp>
    <xdr:clientData/>
  </xdr:twoCellAnchor>
  <xdr:twoCellAnchor>
    <xdr:from>
      <xdr:col>12</xdr:col>
      <xdr:colOff>0</xdr:colOff>
      <xdr:row>751</xdr:row>
      <xdr:rowOff>0</xdr:rowOff>
    </xdr:from>
    <xdr:to>
      <xdr:col>33</xdr:col>
      <xdr:colOff>9526</xdr:colOff>
      <xdr:row>751</xdr:row>
      <xdr:rowOff>0</xdr:rowOff>
    </xdr:to>
    <xdr:cxnSp macro="">
      <xdr:nvCxnSpPr>
        <xdr:cNvPr id="6" name="直線コネクタ 5"/>
        <xdr:cNvCxnSpPr/>
      </xdr:nvCxnSpPr>
      <xdr:spPr bwMode="auto">
        <a:xfrm flipH="1">
          <a:off x="2400300" y="67903725"/>
          <a:ext cx="4210051"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0</xdr:rowOff>
    </xdr:from>
    <xdr:to>
      <xdr:col>12</xdr:col>
      <xdr:colOff>9525</xdr:colOff>
      <xdr:row>756</xdr:row>
      <xdr:rowOff>257175</xdr:rowOff>
    </xdr:to>
    <xdr:cxnSp macro="">
      <xdr:nvCxnSpPr>
        <xdr:cNvPr id="7" name="直線矢印コネクタ 6"/>
        <xdr:cNvCxnSpPr/>
      </xdr:nvCxnSpPr>
      <xdr:spPr bwMode="auto">
        <a:xfrm>
          <a:off x="2400300" y="67903725"/>
          <a:ext cx="9525" cy="201930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752</xdr:row>
      <xdr:rowOff>209550</xdr:rowOff>
    </xdr:from>
    <xdr:to>
      <xdr:col>16</xdr:col>
      <xdr:colOff>22940</xdr:colOff>
      <xdr:row>755</xdr:row>
      <xdr:rowOff>148012</xdr:rowOff>
    </xdr:to>
    <xdr:sp macro="" textlink="">
      <xdr:nvSpPr>
        <xdr:cNvPr id="21" name="大かっこ 20"/>
        <xdr:cNvSpPr/>
      </xdr:nvSpPr>
      <xdr:spPr>
        <a:xfrm>
          <a:off x="1590675" y="68465700"/>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モビリティ分野</a:t>
          </a:r>
          <a:endParaRPr kumimoji="1" lang="en-US" altLang="ja-JP" sz="1200"/>
        </a:p>
      </xdr:txBody>
    </xdr:sp>
    <xdr:clientData/>
  </xdr:twoCellAnchor>
  <xdr:twoCellAnchor>
    <xdr:from>
      <xdr:col>8</xdr:col>
      <xdr:colOff>38100</xdr:colOff>
      <xdr:row>757</xdr:row>
      <xdr:rowOff>19050</xdr:rowOff>
    </xdr:from>
    <xdr:to>
      <xdr:col>16</xdr:col>
      <xdr:colOff>21167</xdr:colOff>
      <xdr:row>758</xdr:row>
      <xdr:rowOff>105834</xdr:rowOff>
    </xdr:to>
    <xdr:sp macro="" textlink="">
      <xdr:nvSpPr>
        <xdr:cNvPr id="22" name="正方形/長方形 21"/>
        <xdr:cNvSpPr/>
      </xdr:nvSpPr>
      <xdr:spPr>
        <a:xfrm>
          <a:off x="1646767" y="49623133"/>
          <a:ext cx="1591733" cy="753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民間団体等（</a:t>
          </a:r>
          <a:r>
            <a:rPr kumimoji="1" lang="en-US" altLang="ja-JP" sz="1100"/>
            <a:t>6</a:t>
          </a:r>
          <a:r>
            <a:rPr kumimoji="1" lang="ja-JP" altLang="en-US" sz="1100"/>
            <a:t>社）</a:t>
          </a:r>
          <a:endParaRPr kumimoji="1" lang="en-US" altLang="ja-JP" sz="1100"/>
        </a:p>
        <a:p>
          <a:pPr algn="ctr"/>
          <a:r>
            <a:rPr kumimoji="1" lang="en-US" altLang="ja-JP" sz="1100"/>
            <a:t>1,318</a:t>
          </a:r>
          <a:r>
            <a:rPr kumimoji="1" lang="ja-JP" altLang="en-US" sz="1100"/>
            <a:t>百万円</a:t>
          </a:r>
          <a:endParaRPr kumimoji="1" lang="en-US" altLang="ja-JP" sz="1100"/>
        </a:p>
      </xdr:txBody>
    </xdr:sp>
    <xdr:clientData/>
  </xdr:twoCellAnchor>
  <xdr:twoCellAnchor>
    <xdr:from>
      <xdr:col>22</xdr:col>
      <xdr:colOff>1</xdr:colOff>
      <xdr:row>751</xdr:row>
      <xdr:rowOff>0</xdr:rowOff>
    </xdr:from>
    <xdr:to>
      <xdr:col>22</xdr:col>
      <xdr:colOff>9525</xdr:colOff>
      <xdr:row>756</xdr:row>
      <xdr:rowOff>238125</xdr:rowOff>
    </xdr:to>
    <xdr:cxnSp macro="">
      <xdr:nvCxnSpPr>
        <xdr:cNvPr id="30" name="直線矢印コネクタ 29"/>
        <xdr:cNvCxnSpPr/>
      </xdr:nvCxnSpPr>
      <xdr:spPr bwMode="auto">
        <a:xfrm>
          <a:off x="4400551" y="67903725"/>
          <a:ext cx="9524" cy="200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751</xdr:row>
      <xdr:rowOff>9525</xdr:rowOff>
    </xdr:from>
    <xdr:to>
      <xdr:col>33</xdr:col>
      <xdr:colOff>0</xdr:colOff>
      <xdr:row>756</xdr:row>
      <xdr:rowOff>285750</xdr:rowOff>
    </xdr:to>
    <xdr:cxnSp macro="">
      <xdr:nvCxnSpPr>
        <xdr:cNvPr id="31" name="直線矢印コネクタ 30"/>
        <xdr:cNvCxnSpPr/>
      </xdr:nvCxnSpPr>
      <xdr:spPr bwMode="auto">
        <a:xfrm flipH="1">
          <a:off x="6591300" y="67913250"/>
          <a:ext cx="9525" cy="203835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750</xdr:row>
      <xdr:rowOff>180975</xdr:rowOff>
    </xdr:from>
    <xdr:to>
      <xdr:col>44</xdr:col>
      <xdr:colOff>0</xdr:colOff>
      <xdr:row>756</xdr:row>
      <xdr:rowOff>247650</xdr:rowOff>
    </xdr:to>
    <xdr:cxnSp macro="">
      <xdr:nvCxnSpPr>
        <xdr:cNvPr id="32" name="直線矢印コネクタ 31"/>
        <xdr:cNvCxnSpPr/>
      </xdr:nvCxnSpPr>
      <xdr:spPr bwMode="auto">
        <a:xfrm flipH="1">
          <a:off x="8791575" y="67732275"/>
          <a:ext cx="9525" cy="218122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752</xdr:row>
      <xdr:rowOff>219075</xdr:rowOff>
    </xdr:from>
    <xdr:to>
      <xdr:col>26</xdr:col>
      <xdr:colOff>22940</xdr:colOff>
      <xdr:row>755</xdr:row>
      <xdr:rowOff>157537</xdr:rowOff>
    </xdr:to>
    <xdr:sp macro="" textlink="">
      <xdr:nvSpPr>
        <xdr:cNvPr id="27" name="大かっこ 26"/>
        <xdr:cNvSpPr/>
      </xdr:nvSpPr>
      <xdr:spPr>
        <a:xfrm>
          <a:off x="3590925" y="68475225"/>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金融分野</a:t>
          </a:r>
          <a:endParaRPr kumimoji="1" lang="en-US" altLang="ja-JP" sz="1200"/>
        </a:p>
      </xdr:txBody>
    </xdr:sp>
    <xdr:clientData/>
  </xdr:twoCellAnchor>
  <xdr:twoCellAnchor>
    <xdr:from>
      <xdr:col>28</xdr:col>
      <xdr:colOff>190500</xdr:colOff>
      <xdr:row>752</xdr:row>
      <xdr:rowOff>228600</xdr:rowOff>
    </xdr:from>
    <xdr:to>
      <xdr:col>37</xdr:col>
      <xdr:colOff>22940</xdr:colOff>
      <xdr:row>755</xdr:row>
      <xdr:rowOff>167062</xdr:rowOff>
    </xdr:to>
    <xdr:sp macro="" textlink="">
      <xdr:nvSpPr>
        <xdr:cNvPr id="29" name="大かっこ 28"/>
        <xdr:cNvSpPr/>
      </xdr:nvSpPr>
      <xdr:spPr>
        <a:xfrm>
          <a:off x="5791200" y="68484750"/>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建築分野</a:t>
          </a:r>
          <a:endParaRPr kumimoji="1" lang="en-US" altLang="ja-JP" sz="1200"/>
        </a:p>
      </xdr:txBody>
    </xdr:sp>
    <xdr:clientData/>
  </xdr:twoCellAnchor>
  <xdr:twoCellAnchor>
    <xdr:from>
      <xdr:col>39</xdr:col>
      <xdr:colOff>190500</xdr:colOff>
      <xdr:row>752</xdr:row>
      <xdr:rowOff>219075</xdr:rowOff>
    </xdr:from>
    <xdr:to>
      <xdr:col>48</xdr:col>
      <xdr:colOff>22940</xdr:colOff>
      <xdr:row>755</xdr:row>
      <xdr:rowOff>157537</xdr:rowOff>
    </xdr:to>
    <xdr:sp macro="" textlink="">
      <xdr:nvSpPr>
        <xdr:cNvPr id="28" name="大かっこ 27"/>
        <xdr:cNvSpPr/>
      </xdr:nvSpPr>
      <xdr:spPr>
        <a:xfrm>
          <a:off x="7991475" y="68475225"/>
          <a:ext cx="1632665" cy="9957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共通分野</a:t>
          </a:r>
          <a:endParaRPr kumimoji="1" lang="en-US" altLang="ja-JP" sz="1100"/>
        </a:p>
      </xdr:txBody>
    </xdr:sp>
    <xdr:clientData/>
  </xdr:twoCellAnchor>
  <xdr:twoCellAnchor>
    <xdr:from>
      <xdr:col>18</xdr:col>
      <xdr:colOff>28575</xdr:colOff>
      <xdr:row>757</xdr:row>
      <xdr:rowOff>9524</xdr:rowOff>
    </xdr:from>
    <xdr:to>
      <xdr:col>26</xdr:col>
      <xdr:colOff>0</xdr:colOff>
      <xdr:row>758</xdr:row>
      <xdr:rowOff>105833</xdr:rowOff>
    </xdr:to>
    <xdr:sp macro="" textlink="">
      <xdr:nvSpPr>
        <xdr:cNvPr id="39" name="正方形/長方形 38"/>
        <xdr:cNvSpPr/>
      </xdr:nvSpPr>
      <xdr:spPr>
        <a:xfrm>
          <a:off x="3648075" y="49613607"/>
          <a:ext cx="1580092" cy="7630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民間団体等（</a:t>
          </a:r>
          <a:r>
            <a:rPr kumimoji="1" lang="en-US" altLang="ja-JP" sz="1100"/>
            <a:t>4</a:t>
          </a:r>
          <a:r>
            <a:rPr kumimoji="1" lang="ja-JP" altLang="en-US" sz="1100"/>
            <a:t>社）</a:t>
          </a:r>
          <a:endParaRPr kumimoji="1" lang="en-US" altLang="ja-JP" sz="1100"/>
        </a:p>
        <a:p>
          <a:pPr algn="ctr"/>
          <a:r>
            <a:rPr kumimoji="1" lang="en-US" altLang="ja-JP" sz="1100"/>
            <a:t>1,043</a:t>
          </a:r>
          <a:r>
            <a:rPr kumimoji="1" lang="ja-JP" altLang="en-US" sz="1100"/>
            <a:t>百万円</a:t>
          </a:r>
          <a:endParaRPr kumimoji="1" lang="en-US" altLang="ja-JP" sz="1100"/>
        </a:p>
      </xdr:txBody>
    </xdr:sp>
    <xdr:clientData/>
  </xdr:twoCellAnchor>
  <xdr:twoCellAnchor>
    <xdr:from>
      <xdr:col>29</xdr:col>
      <xdr:colOff>38100</xdr:colOff>
      <xdr:row>757</xdr:row>
      <xdr:rowOff>9524</xdr:rowOff>
    </xdr:from>
    <xdr:to>
      <xdr:col>37</xdr:col>
      <xdr:colOff>10584</xdr:colOff>
      <xdr:row>758</xdr:row>
      <xdr:rowOff>95250</xdr:rowOff>
    </xdr:to>
    <xdr:sp macro="" textlink="">
      <xdr:nvSpPr>
        <xdr:cNvPr id="40" name="正方形/長方形 39"/>
        <xdr:cNvSpPr/>
      </xdr:nvSpPr>
      <xdr:spPr>
        <a:xfrm>
          <a:off x="5869517" y="49613607"/>
          <a:ext cx="1581150" cy="7524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民間団体等（</a:t>
          </a:r>
          <a:r>
            <a:rPr kumimoji="1" lang="en-US" altLang="ja-JP" sz="1100"/>
            <a:t>7</a:t>
          </a:r>
          <a:r>
            <a:rPr kumimoji="1" lang="ja-JP" altLang="en-US" sz="1100"/>
            <a:t>社）</a:t>
          </a:r>
          <a:endParaRPr kumimoji="1" lang="en-US" altLang="ja-JP" sz="1100"/>
        </a:p>
        <a:p>
          <a:pPr algn="ctr"/>
          <a:r>
            <a:rPr kumimoji="1" lang="en-US" altLang="ja-JP" sz="1100"/>
            <a:t>341</a:t>
          </a:r>
          <a:r>
            <a:rPr kumimoji="1" lang="ja-JP" altLang="en-US" sz="1100"/>
            <a:t>百万円</a:t>
          </a:r>
          <a:endParaRPr kumimoji="1" lang="en-US" altLang="ja-JP" sz="1100"/>
        </a:p>
      </xdr:txBody>
    </xdr:sp>
    <xdr:clientData/>
  </xdr:twoCellAnchor>
  <xdr:twoCellAnchor>
    <xdr:from>
      <xdr:col>40</xdr:col>
      <xdr:colOff>38100</xdr:colOff>
      <xdr:row>757</xdr:row>
      <xdr:rowOff>9524</xdr:rowOff>
    </xdr:from>
    <xdr:to>
      <xdr:col>48</xdr:col>
      <xdr:colOff>21167</xdr:colOff>
      <xdr:row>758</xdr:row>
      <xdr:rowOff>95249</xdr:rowOff>
    </xdr:to>
    <xdr:sp macro="" textlink="">
      <xdr:nvSpPr>
        <xdr:cNvPr id="41" name="正方形/長方形 40"/>
        <xdr:cNvSpPr/>
      </xdr:nvSpPr>
      <xdr:spPr>
        <a:xfrm>
          <a:off x="8081433" y="49613607"/>
          <a:ext cx="1591734" cy="752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民間団体等（</a:t>
          </a:r>
          <a:r>
            <a:rPr kumimoji="1" lang="en-US" altLang="ja-JP" sz="1100"/>
            <a:t>2</a:t>
          </a:r>
          <a:r>
            <a:rPr kumimoji="1" lang="ja-JP" altLang="en-US" sz="1100"/>
            <a:t>社）</a:t>
          </a:r>
          <a:endParaRPr kumimoji="1" lang="en-US" altLang="ja-JP" sz="1100"/>
        </a:p>
        <a:p>
          <a:pPr algn="ctr"/>
          <a:r>
            <a:rPr kumimoji="1" lang="en-US" altLang="ja-JP" sz="1100"/>
            <a:t>81</a:t>
          </a:r>
          <a:r>
            <a:rPr kumimoji="1" lang="ja-JP" altLang="en-US" sz="1100"/>
            <a:t>百万円</a:t>
          </a:r>
          <a:endParaRPr kumimoji="1" lang="en-US" altLang="ja-JP" sz="1100"/>
        </a:p>
      </xdr:txBody>
    </xdr:sp>
    <xdr:clientData/>
  </xdr:twoCellAnchor>
  <xdr:twoCellAnchor>
    <xdr:from>
      <xdr:col>28</xdr:col>
      <xdr:colOff>0</xdr:colOff>
      <xdr:row>750</xdr:row>
      <xdr:rowOff>6486</xdr:rowOff>
    </xdr:from>
    <xdr:to>
      <xdr:col>28</xdr:col>
      <xdr:colOff>127</xdr:colOff>
      <xdr:row>751</xdr:row>
      <xdr:rowOff>0</xdr:rowOff>
    </xdr:to>
    <xdr:cxnSp macro="">
      <xdr:nvCxnSpPr>
        <xdr:cNvPr id="44" name="直線コネクタ 43"/>
        <xdr:cNvCxnSpPr>
          <a:stCxn id="5" idx="2"/>
        </xdr:cNvCxnSpPr>
      </xdr:nvCxnSpPr>
      <xdr:spPr>
        <a:xfrm flipH="1">
          <a:off x="5600700" y="67557786"/>
          <a:ext cx="127" cy="3459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750</xdr:row>
      <xdr:rowOff>180975</xdr:rowOff>
    </xdr:from>
    <xdr:to>
      <xdr:col>44</xdr:col>
      <xdr:colOff>9525</xdr:colOff>
      <xdr:row>750</xdr:row>
      <xdr:rowOff>180975</xdr:rowOff>
    </xdr:to>
    <xdr:cxnSp macro="">
      <xdr:nvCxnSpPr>
        <xdr:cNvPr id="46" name="直線コネクタ 45"/>
        <xdr:cNvCxnSpPr/>
      </xdr:nvCxnSpPr>
      <xdr:spPr>
        <a:xfrm>
          <a:off x="5600700" y="67732275"/>
          <a:ext cx="3209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755</xdr:row>
      <xdr:rowOff>247650</xdr:rowOff>
    </xdr:from>
    <xdr:to>
      <xdr:col>16</xdr:col>
      <xdr:colOff>31750</xdr:colOff>
      <xdr:row>756</xdr:row>
      <xdr:rowOff>95250</xdr:rowOff>
    </xdr:to>
    <xdr:sp macro="" textlink="">
      <xdr:nvSpPr>
        <xdr:cNvPr id="50" name="テキスト ボックス 49"/>
        <xdr:cNvSpPr txBox="1"/>
      </xdr:nvSpPr>
      <xdr:spPr>
        <a:xfrm>
          <a:off x="1770592" y="49153233"/>
          <a:ext cx="1478491" cy="19685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18</xdr:col>
      <xdr:colOff>161925</xdr:colOff>
      <xdr:row>755</xdr:row>
      <xdr:rowOff>257174</xdr:rowOff>
    </xdr:from>
    <xdr:to>
      <xdr:col>26</xdr:col>
      <xdr:colOff>10583</xdr:colOff>
      <xdr:row>756</xdr:row>
      <xdr:rowOff>137583</xdr:rowOff>
    </xdr:to>
    <xdr:sp macro="" textlink="">
      <xdr:nvSpPr>
        <xdr:cNvPr id="51" name="テキスト ボックス 50"/>
        <xdr:cNvSpPr txBox="1"/>
      </xdr:nvSpPr>
      <xdr:spPr>
        <a:xfrm>
          <a:off x="3781425" y="49162757"/>
          <a:ext cx="1457325" cy="229659"/>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29</xdr:col>
      <xdr:colOff>142874</xdr:colOff>
      <xdr:row>755</xdr:row>
      <xdr:rowOff>276224</xdr:rowOff>
    </xdr:from>
    <xdr:to>
      <xdr:col>37</xdr:col>
      <xdr:colOff>42333</xdr:colOff>
      <xdr:row>756</xdr:row>
      <xdr:rowOff>137584</xdr:rowOff>
    </xdr:to>
    <xdr:sp macro="" textlink="">
      <xdr:nvSpPr>
        <xdr:cNvPr id="52" name="テキスト ボックス 51"/>
        <xdr:cNvSpPr txBox="1"/>
      </xdr:nvSpPr>
      <xdr:spPr>
        <a:xfrm>
          <a:off x="5974291" y="49181807"/>
          <a:ext cx="1508125" cy="21061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40</xdr:col>
      <xdr:colOff>161924</xdr:colOff>
      <xdr:row>755</xdr:row>
      <xdr:rowOff>247650</xdr:rowOff>
    </xdr:from>
    <xdr:to>
      <xdr:col>47</xdr:col>
      <xdr:colOff>190500</xdr:colOff>
      <xdr:row>756</xdr:row>
      <xdr:rowOff>137584</xdr:rowOff>
    </xdr:to>
    <xdr:sp macro="" textlink="">
      <xdr:nvSpPr>
        <xdr:cNvPr id="53" name="テキスト ボックス 52"/>
        <xdr:cNvSpPr txBox="1"/>
      </xdr:nvSpPr>
      <xdr:spPr>
        <a:xfrm>
          <a:off x="8205257" y="49153233"/>
          <a:ext cx="1436160" cy="239184"/>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U135" sqref="AU135:AX1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23</v>
      </c>
      <c r="AT2" s="1006"/>
      <c r="AU2" s="1006"/>
      <c r="AV2" s="51" t="str">
        <f>IF(AW2="", "", "-")</f>
        <v/>
      </c>
      <c r="AW2" s="951"/>
      <c r="AX2" s="951"/>
    </row>
    <row r="3" spans="1:50" ht="21" customHeight="1" thickBot="1" x14ac:dyDescent="0.25">
      <c r="A3" s="906" t="s">
        <v>428</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560</v>
      </c>
      <c r="AK3" s="908"/>
      <c r="AL3" s="908"/>
      <c r="AM3" s="908"/>
      <c r="AN3" s="908"/>
      <c r="AO3" s="908"/>
      <c r="AP3" s="908"/>
      <c r="AQ3" s="908"/>
      <c r="AR3" s="908"/>
      <c r="AS3" s="908"/>
      <c r="AT3" s="908"/>
      <c r="AU3" s="908"/>
      <c r="AV3" s="908"/>
      <c r="AW3" s="908"/>
      <c r="AX3" s="24" t="s">
        <v>65</v>
      </c>
    </row>
    <row r="4" spans="1:50" ht="24.75" customHeight="1" x14ac:dyDescent="0.2">
      <c r="A4" s="732" t="s">
        <v>25</v>
      </c>
      <c r="B4" s="733"/>
      <c r="C4" s="733"/>
      <c r="D4" s="733"/>
      <c r="E4" s="733"/>
      <c r="F4" s="733"/>
      <c r="G4" s="710" t="s">
        <v>561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878" t="s">
        <v>420</v>
      </c>
      <c r="H5" s="879"/>
      <c r="I5" s="879"/>
      <c r="J5" s="879"/>
      <c r="K5" s="879"/>
      <c r="L5" s="879"/>
      <c r="M5" s="880" t="s">
        <v>66</v>
      </c>
      <c r="N5" s="881"/>
      <c r="O5" s="881"/>
      <c r="P5" s="881"/>
      <c r="Q5" s="881"/>
      <c r="R5" s="882"/>
      <c r="S5" s="883" t="s">
        <v>531</v>
      </c>
      <c r="T5" s="879"/>
      <c r="U5" s="879"/>
      <c r="V5" s="879"/>
      <c r="W5" s="879"/>
      <c r="X5" s="884"/>
      <c r="Y5" s="726" t="s">
        <v>3</v>
      </c>
      <c r="Z5" s="562"/>
      <c r="AA5" s="562"/>
      <c r="AB5" s="562"/>
      <c r="AC5" s="562"/>
      <c r="AD5" s="563"/>
      <c r="AE5" s="727" t="s">
        <v>564</v>
      </c>
      <c r="AF5" s="727"/>
      <c r="AG5" s="727"/>
      <c r="AH5" s="727"/>
      <c r="AI5" s="727"/>
      <c r="AJ5" s="727"/>
      <c r="AK5" s="727"/>
      <c r="AL5" s="727"/>
      <c r="AM5" s="727"/>
      <c r="AN5" s="727"/>
      <c r="AO5" s="727"/>
      <c r="AP5" s="728"/>
      <c r="AQ5" s="729" t="s">
        <v>585</v>
      </c>
      <c r="AR5" s="730"/>
      <c r="AS5" s="730"/>
      <c r="AT5" s="730"/>
      <c r="AU5" s="730"/>
      <c r="AV5" s="730"/>
      <c r="AW5" s="730"/>
      <c r="AX5" s="731"/>
    </row>
    <row r="6" spans="1:50" ht="39" customHeight="1" x14ac:dyDescent="0.2">
      <c r="A6" s="734" t="s">
        <v>4</v>
      </c>
      <c r="B6" s="735"/>
      <c r="C6" s="735"/>
      <c r="D6" s="735"/>
      <c r="E6" s="735"/>
      <c r="F6" s="735"/>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75.5" customHeight="1" x14ac:dyDescent="0.2">
      <c r="A7" s="514" t="s">
        <v>22</v>
      </c>
      <c r="B7" s="515"/>
      <c r="C7" s="515"/>
      <c r="D7" s="515"/>
      <c r="E7" s="515"/>
      <c r="F7" s="516"/>
      <c r="G7" s="517" t="s">
        <v>568</v>
      </c>
      <c r="H7" s="518"/>
      <c r="I7" s="518"/>
      <c r="J7" s="518"/>
      <c r="K7" s="518"/>
      <c r="L7" s="518"/>
      <c r="M7" s="518"/>
      <c r="N7" s="518"/>
      <c r="O7" s="518"/>
      <c r="P7" s="518"/>
      <c r="Q7" s="518"/>
      <c r="R7" s="518"/>
      <c r="S7" s="518"/>
      <c r="T7" s="518"/>
      <c r="U7" s="518"/>
      <c r="V7" s="518"/>
      <c r="W7" s="518"/>
      <c r="X7" s="519"/>
      <c r="Y7" s="962" t="s">
        <v>392</v>
      </c>
      <c r="Z7" s="462"/>
      <c r="AA7" s="462"/>
      <c r="AB7" s="462"/>
      <c r="AC7" s="462"/>
      <c r="AD7" s="963"/>
      <c r="AE7" s="952" t="s">
        <v>567</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2">
      <c r="A8" s="514" t="s">
        <v>259</v>
      </c>
      <c r="B8" s="515"/>
      <c r="C8" s="515"/>
      <c r="D8" s="515"/>
      <c r="E8" s="515"/>
      <c r="F8" s="516"/>
      <c r="G8" s="973" t="str">
        <f>入力規則等!A27</f>
        <v>科学技術・イノベーション</v>
      </c>
      <c r="H8" s="748"/>
      <c r="I8" s="748"/>
      <c r="J8" s="748"/>
      <c r="K8" s="748"/>
      <c r="L8" s="748"/>
      <c r="M8" s="748"/>
      <c r="N8" s="748"/>
      <c r="O8" s="748"/>
      <c r="P8" s="748"/>
      <c r="Q8" s="748"/>
      <c r="R8" s="748"/>
      <c r="S8" s="748"/>
      <c r="T8" s="748"/>
      <c r="U8" s="748"/>
      <c r="V8" s="748"/>
      <c r="W8" s="748"/>
      <c r="X8" s="974"/>
      <c r="Y8" s="885" t="s">
        <v>260</v>
      </c>
      <c r="Z8" s="886"/>
      <c r="AA8" s="886"/>
      <c r="AB8" s="886"/>
      <c r="AC8" s="886"/>
      <c r="AD8" s="887"/>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2">
      <c r="A9" s="888" t="s">
        <v>23</v>
      </c>
      <c r="B9" s="889"/>
      <c r="C9" s="889"/>
      <c r="D9" s="889"/>
      <c r="E9" s="889"/>
      <c r="F9" s="889"/>
      <c r="G9" s="890" t="s">
        <v>565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2">
      <c r="A10" s="676" t="s">
        <v>30</v>
      </c>
      <c r="B10" s="677"/>
      <c r="C10" s="677"/>
      <c r="D10" s="677"/>
      <c r="E10" s="677"/>
      <c r="F10" s="677"/>
      <c r="G10" s="782" t="s">
        <v>566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676" t="s">
        <v>5</v>
      </c>
      <c r="B11" s="677"/>
      <c r="C11" s="677"/>
      <c r="D11" s="677"/>
      <c r="E11" s="677"/>
      <c r="F11" s="678"/>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016" t="s">
        <v>24</v>
      </c>
      <c r="B12" s="1017"/>
      <c r="C12" s="1017"/>
      <c r="D12" s="1017"/>
      <c r="E12" s="1017"/>
      <c r="F12" s="1018"/>
      <c r="G12" s="788"/>
      <c r="H12" s="789"/>
      <c r="I12" s="789"/>
      <c r="J12" s="789"/>
      <c r="K12" s="789"/>
      <c r="L12" s="789"/>
      <c r="M12" s="789"/>
      <c r="N12" s="789"/>
      <c r="O12" s="789"/>
      <c r="P12" s="434" t="s">
        <v>395</v>
      </c>
      <c r="Q12" s="435"/>
      <c r="R12" s="435"/>
      <c r="S12" s="435"/>
      <c r="T12" s="435"/>
      <c r="U12" s="435"/>
      <c r="V12" s="436"/>
      <c r="W12" s="434" t="s">
        <v>415</v>
      </c>
      <c r="X12" s="435"/>
      <c r="Y12" s="435"/>
      <c r="Z12" s="435"/>
      <c r="AA12" s="435"/>
      <c r="AB12" s="435"/>
      <c r="AC12" s="436"/>
      <c r="AD12" s="434" t="s">
        <v>422</v>
      </c>
      <c r="AE12" s="435"/>
      <c r="AF12" s="435"/>
      <c r="AG12" s="435"/>
      <c r="AH12" s="435"/>
      <c r="AI12" s="435"/>
      <c r="AJ12" s="436"/>
      <c r="AK12" s="434" t="s">
        <v>429</v>
      </c>
      <c r="AL12" s="435"/>
      <c r="AM12" s="435"/>
      <c r="AN12" s="435"/>
      <c r="AO12" s="435"/>
      <c r="AP12" s="435"/>
      <c r="AQ12" s="436"/>
      <c r="AR12" s="434" t="s">
        <v>430</v>
      </c>
      <c r="AS12" s="435"/>
      <c r="AT12" s="435"/>
      <c r="AU12" s="435"/>
      <c r="AV12" s="435"/>
      <c r="AW12" s="435"/>
      <c r="AX12" s="750"/>
    </row>
    <row r="13" spans="1:50" ht="21" customHeight="1" x14ac:dyDescent="0.2">
      <c r="A13" s="630"/>
      <c r="B13" s="631"/>
      <c r="C13" s="631"/>
      <c r="D13" s="631"/>
      <c r="E13" s="631"/>
      <c r="F13" s="632"/>
      <c r="G13" s="751" t="s">
        <v>6</v>
      </c>
      <c r="H13" s="752"/>
      <c r="I13" s="792" t="s">
        <v>7</v>
      </c>
      <c r="J13" s="793"/>
      <c r="K13" s="793"/>
      <c r="L13" s="793"/>
      <c r="M13" s="793"/>
      <c r="N13" s="793"/>
      <c r="O13" s="794"/>
      <c r="P13" s="673" t="s">
        <v>568</v>
      </c>
      <c r="Q13" s="674"/>
      <c r="R13" s="674"/>
      <c r="S13" s="674"/>
      <c r="T13" s="674"/>
      <c r="U13" s="674"/>
      <c r="V13" s="675"/>
      <c r="W13" s="673" t="s">
        <v>568</v>
      </c>
      <c r="X13" s="674"/>
      <c r="Y13" s="674"/>
      <c r="Z13" s="674"/>
      <c r="AA13" s="674"/>
      <c r="AB13" s="674"/>
      <c r="AC13" s="675"/>
      <c r="AD13" s="673" t="s">
        <v>568</v>
      </c>
      <c r="AE13" s="674"/>
      <c r="AF13" s="674"/>
      <c r="AG13" s="674"/>
      <c r="AH13" s="674"/>
      <c r="AI13" s="674"/>
      <c r="AJ13" s="675"/>
      <c r="AK13" s="673" t="s">
        <v>568</v>
      </c>
      <c r="AL13" s="674"/>
      <c r="AM13" s="674"/>
      <c r="AN13" s="674"/>
      <c r="AO13" s="674"/>
      <c r="AP13" s="674"/>
      <c r="AQ13" s="675"/>
      <c r="AR13" s="959" t="s">
        <v>568</v>
      </c>
      <c r="AS13" s="960"/>
      <c r="AT13" s="960"/>
      <c r="AU13" s="960"/>
      <c r="AV13" s="960"/>
      <c r="AW13" s="960"/>
      <c r="AX13" s="961"/>
    </row>
    <row r="14" spans="1:50" ht="21" customHeight="1" x14ac:dyDescent="0.2">
      <c r="A14" s="630"/>
      <c r="B14" s="631"/>
      <c r="C14" s="631"/>
      <c r="D14" s="631"/>
      <c r="E14" s="631"/>
      <c r="F14" s="632"/>
      <c r="G14" s="753"/>
      <c r="H14" s="754"/>
      <c r="I14" s="739" t="s">
        <v>8</v>
      </c>
      <c r="J14" s="790"/>
      <c r="K14" s="790"/>
      <c r="L14" s="790"/>
      <c r="M14" s="790"/>
      <c r="N14" s="790"/>
      <c r="O14" s="791"/>
      <c r="P14" s="673" t="s">
        <v>568</v>
      </c>
      <c r="Q14" s="674"/>
      <c r="R14" s="674"/>
      <c r="S14" s="674"/>
      <c r="T14" s="674"/>
      <c r="U14" s="674"/>
      <c r="V14" s="675"/>
      <c r="W14" s="673" t="s">
        <v>568</v>
      </c>
      <c r="X14" s="674"/>
      <c r="Y14" s="674"/>
      <c r="Z14" s="674"/>
      <c r="AA14" s="674"/>
      <c r="AB14" s="674"/>
      <c r="AC14" s="675"/>
      <c r="AD14" s="673">
        <v>2830</v>
      </c>
      <c r="AE14" s="674"/>
      <c r="AF14" s="674"/>
      <c r="AG14" s="674"/>
      <c r="AH14" s="674"/>
      <c r="AI14" s="674"/>
      <c r="AJ14" s="675"/>
      <c r="AK14" s="673" t="s">
        <v>568</v>
      </c>
      <c r="AL14" s="674"/>
      <c r="AM14" s="674"/>
      <c r="AN14" s="674"/>
      <c r="AO14" s="674"/>
      <c r="AP14" s="674"/>
      <c r="AQ14" s="675"/>
      <c r="AR14" s="816"/>
      <c r="AS14" s="816"/>
      <c r="AT14" s="816"/>
      <c r="AU14" s="816"/>
      <c r="AV14" s="816"/>
      <c r="AW14" s="816"/>
      <c r="AX14" s="817"/>
    </row>
    <row r="15" spans="1:50" ht="21" customHeight="1" x14ac:dyDescent="0.2">
      <c r="A15" s="630"/>
      <c r="B15" s="631"/>
      <c r="C15" s="631"/>
      <c r="D15" s="631"/>
      <c r="E15" s="631"/>
      <c r="F15" s="632"/>
      <c r="G15" s="753"/>
      <c r="H15" s="754"/>
      <c r="I15" s="739" t="s">
        <v>51</v>
      </c>
      <c r="J15" s="740"/>
      <c r="K15" s="740"/>
      <c r="L15" s="740"/>
      <c r="M15" s="740"/>
      <c r="N15" s="740"/>
      <c r="O15" s="741"/>
      <c r="P15" s="673" t="s">
        <v>568</v>
      </c>
      <c r="Q15" s="674"/>
      <c r="R15" s="674"/>
      <c r="S15" s="674"/>
      <c r="T15" s="674"/>
      <c r="U15" s="674"/>
      <c r="V15" s="675"/>
      <c r="W15" s="673" t="s">
        <v>568</v>
      </c>
      <c r="X15" s="674"/>
      <c r="Y15" s="674"/>
      <c r="Z15" s="674"/>
      <c r="AA15" s="674"/>
      <c r="AB15" s="674"/>
      <c r="AC15" s="675"/>
      <c r="AD15" s="673" t="s">
        <v>568</v>
      </c>
      <c r="AE15" s="674"/>
      <c r="AF15" s="674"/>
      <c r="AG15" s="674"/>
      <c r="AH15" s="674"/>
      <c r="AI15" s="674"/>
      <c r="AJ15" s="675"/>
      <c r="AK15" s="673" t="s">
        <v>568</v>
      </c>
      <c r="AL15" s="674"/>
      <c r="AM15" s="674"/>
      <c r="AN15" s="674"/>
      <c r="AO15" s="674"/>
      <c r="AP15" s="674"/>
      <c r="AQ15" s="675"/>
      <c r="AR15" s="673" t="s">
        <v>568</v>
      </c>
      <c r="AS15" s="674"/>
      <c r="AT15" s="674"/>
      <c r="AU15" s="674"/>
      <c r="AV15" s="674"/>
      <c r="AW15" s="674"/>
      <c r="AX15" s="840"/>
    </row>
    <row r="16" spans="1:50" ht="21" customHeight="1" x14ac:dyDescent="0.2">
      <c r="A16" s="630"/>
      <c r="B16" s="631"/>
      <c r="C16" s="631"/>
      <c r="D16" s="631"/>
      <c r="E16" s="631"/>
      <c r="F16" s="632"/>
      <c r="G16" s="753"/>
      <c r="H16" s="754"/>
      <c r="I16" s="739" t="s">
        <v>52</v>
      </c>
      <c r="J16" s="740"/>
      <c r="K16" s="740"/>
      <c r="L16" s="740"/>
      <c r="M16" s="740"/>
      <c r="N16" s="740"/>
      <c r="O16" s="741"/>
      <c r="P16" s="673" t="s">
        <v>568</v>
      </c>
      <c r="Q16" s="674"/>
      <c r="R16" s="674"/>
      <c r="S16" s="674"/>
      <c r="T16" s="674"/>
      <c r="U16" s="674"/>
      <c r="V16" s="675"/>
      <c r="W16" s="673" t="s">
        <v>568</v>
      </c>
      <c r="X16" s="674"/>
      <c r="Y16" s="674"/>
      <c r="Z16" s="674"/>
      <c r="AA16" s="674"/>
      <c r="AB16" s="674"/>
      <c r="AC16" s="675"/>
      <c r="AD16" s="673" t="s">
        <v>568</v>
      </c>
      <c r="AE16" s="674"/>
      <c r="AF16" s="674"/>
      <c r="AG16" s="674"/>
      <c r="AH16" s="674"/>
      <c r="AI16" s="674"/>
      <c r="AJ16" s="675"/>
      <c r="AK16" s="673" t="s">
        <v>568</v>
      </c>
      <c r="AL16" s="674"/>
      <c r="AM16" s="674"/>
      <c r="AN16" s="674"/>
      <c r="AO16" s="674"/>
      <c r="AP16" s="674"/>
      <c r="AQ16" s="675"/>
      <c r="AR16" s="785"/>
      <c r="AS16" s="786"/>
      <c r="AT16" s="786"/>
      <c r="AU16" s="786"/>
      <c r="AV16" s="786"/>
      <c r="AW16" s="786"/>
      <c r="AX16" s="787"/>
    </row>
    <row r="17" spans="1:50" ht="24.75" customHeight="1" x14ac:dyDescent="0.2">
      <c r="A17" s="630"/>
      <c r="B17" s="631"/>
      <c r="C17" s="631"/>
      <c r="D17" s="631"/>
      <c r="E17" s="631"/>
      <c r="F17" s="632"/>
      <c r="G17" s="753"/>
      <c r="H17" s="754"/>
      <c r="I17" s="739" t="s">
        <v>50</v>
      </c>
      <c r="J17" s="790"/>
      <c r="K17" s="790"/>
      <c r="L17" s="790"/>
      <c r="M17" s="790"/>
      <c r="N17" s="790"/>
      <c r="O17" s="791"/>
      <c r="P17" s="673" t="s">
        <v>568</v>
      </c>
      <c r="Q17" s="674"/>
      <c r="R17" s="674"/>
      <c r="S17" s="674"/>
      <c r="T17" s="674"/>
      <c r="U17" s="674"/>
      <c r="V17" s="675"/>
      <c r="W17" s="673" t="s">
        <v>568</v>
      </c>
      <c r="X17" s="674"/>
      <c r="Y17" s="674"/>
      <c r="Z17" s="674"/>
      <c r="AA17" s="674"/>
      <c r="AB17" s="674"/>
      <c r="AC17" s="675"/>
      <c r="AD17" s="673" t="s">
        <v>568</v>
      </c>
      <c r="AE17" s="674"/>
      <c r="AF17" s="674"/>
      <c r="AG17" s="674"/>
      <c r="AH17" s="674"/>
      <c r="AI17" s="674"/>
      <c r="AJ17" s="675"/>
      <c r="AK17" s="673" t="s">
        <v>568</v>
      </c>
      <c r="AL17" s="674"/>
      <c r="AM17" s="674"/>
      <c r="AN17" s="674"/>
      <c r="AO17" s="674"/>
      <c r="AP17" s="674"/>
      <c r="AQ17" s="675"/>
      <c r="AR17" s="957"/>
      <c r="AS17" s="957"/>
      <c r="AT17" s="957"/>
      <c r="AU17" s="957"/>
      <c r="AV17" s="957"/>
      <c r="AW17" s="957"/>
      <c r="AX17" s="958"/>
    </row>
    <row r="18" spans="1:50" ht="24.75" customHeight="1" x14ac:dyDescent="0.2">
      <c r="A18" s="630"/>
      <c r="B18" s="631"/>
      <c r="C18" s="631"/>
      <c r="D18" s="631"/>
      <c r="E18" s="631"/>
      <c r="F18" s="632"/>
      <c r="G18" s="755"/>
      <c r="H18" s="756"/>
      <c r="I18" s="744" t="s">
        <v>20</v>
      </c>
      <c r="J18" s="745"/>
      <c r="K18" s="745"/>
      <c r="L18" s="745"/>
      <c r="M18" s="745"/>
      <c r="N18" s="745"/>
      <c r="O18" s="746"/>
      <c r="P18" s="917">
        <f>SUM(P13:V17)</f>
        <v>0</v>
      </c>
      <c r="Q18" s="918"/>
      <c r="R18" s="918"/>
      <c r="S18" s="918"/>
      <c r="T18" s="918"/>
      <c r="U18" s="918"/>
      <c r="V18" s="919"/>
      <c r="W18" s="917">
        <f>SUM(W13:AC17)</f>
        <v>0</v>
      </c>
      <c r="X18" s="918"/>
      <c r="Y18" s="918"/>
      <c r="Z18" s="918"/>
      <c r="AA18" s="918"/>
      <c r="AB18" s="918"/>
      <c r="AC18" s="919"/>
      <c r="AD18" s="917">
        <f>SUM(AD13:AJ17)</f>
        <v>2830</v>
      </c>
      <c r="AE18" s="918"/>
      <c r="AF18" s="918"/>
      <c r="AG18" s="918"/>
      <c r="AH18" s="918"/>
      <c r="AI18" s="918"/>
      <c r="AJ18" s="919"/>
      <c r="AK18" s="917">
        <f>SUM(AK13:AQ17)</f>
        <v>0</v>
      </c>
      <c r="AL18" s="918"/>
      <c r="AM18" s="918"/>
      <c r="AN18" s="918"/>
      <c r="AO18" s="918"/>
      <c r="AP18" s="918"/>
      <c r="AQ18" s="919"/>
      <c r="AR18" s="917">
        <f>SUM(AR13:AX17)</f>
        <v>0</v>
      </c>
      <c r="AS18" s="918"/>
      <c r="AT18" s="918"/>
      <c r="AU18" s="918"/>
      <c r="AV18" s="918"/>
      <c r="AW18" s="918"/>
      <c r="AX18" s="920"/>
    </row>
    <row r="19" spans="1:50" ht="24.75" customHeight="1" x14ac:dyDescent="0.2">
      <c r="A19" s="630"/>
      <c r="B19" s="631"/>
      <c r="C19" s="631"/>
      <c r="D19" s="631"/>
      <c r="E19" s="631"/>
      <c r="F19" s="632"/>
      <c r="G19" s="915" t="s">
        <v>9</v>
      </c>
      <c r="H19" s="916"/>
      <c r="I19" s="916"/>
      <c r="J19" s="916"/>
      <c r="K19" s="916"/>
      <c r="L19" s="916"/>
      <c r="M19" s="916"/>
      <c r="N19" s="916"/>
      <c r="O19" s="916"/>
      <c r="P19" s="673">
        <v>0</v>
      </c>
      <c r="Q19" s="674"/>
      <c r="R19" s="674"/>
      <c r="S19" s="674"/>
      <c r="T19" s="674"/>
      <c r="U19" s="674"/>
      <c r="V19" s="675"/>
      <c r="W19" s="673">
        <v>0</v>
      </c>
      <c r="X19" s="674"/>
      <c r="Y19" s="674"/>
      <c r="Z19" s="674"/>
      <c r="AA19" s="674"/>
      <c r="AB19" s="674"/>
      <c r="AC19" s="675"/>
      <c r="AD19" s="673">
        <v>2830</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2">
      <c r="A20" s="630"/>
      <c r="B20" s="631"/>
      <c r="C20" s="631"/>
      <c r="D20" s="631"/>
      <c r="E20" s="631"/>
      <c r="F20" s="632"/>
      <c r="G20" s="915" t="s">
        <v>10</v>
      </c>
      <c r="H20" s="916"/>
      <c r="I20" s="916"/>
      <c r="J20" s="916"/>
      <c r="K20" s="916"/>
      <c r="L20" s="916"/>
      <c r="M20" s="916"/>
      <c r="N20" s="916"/>
      <c r="O20" s="91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88"/>
      <c r="B21" s="889"/>
      <c r="C21" s="889"/>
      <c r="D21" s="889"/>
      <c r="E21" s="889"/>
      <c r="F21" s="1019"/>
      <c r="G21" s="314" t="s">
        <v>355</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86" t="s">
        <v>431</v>
      </c>
      <c r="B22" s="987"/>
      <c r="C22" s="987"/>
      <c r="D22" s="987"/>
      <c r="E22" s="987"/>
      <c r="F22" s="988"/>
      <c r="G22" s="1024" t="s">
        <v>334</v>
      </c>
      <c r="H22" s="220"/>
      <c r="I22" s="220"/>
      <c r="J22" s="220"/>
      <c r="K22" s="220"/>
      <c r="L22" s="220"/>
      <c r="M22" s="220"/>
      <c r="N22" s="220"/>
      <c r="O22" s="221"/>
      <c r="P22" s="975" t="s">
        <v>432</v>
      </c>
      <c r="Q22" s="220"/>
      <c r="R22" s="220"/>
      <c r="S22" s="220"/>
      <c r="T22" s="220"/>
      <c r="U22" s="220"/>
      <c r="V22" s="221"/>
      <c r="W22" s="975" t="s">
        <v>433</v>
      </c>
      <c r="X22" s="220"/>
      <c r="Y22" s="220"/>
      <c r="Z22" s="220"/>
      <c r="AA22" s="220"/>
      <c r="AB22" s="220"/>
      <c r="AC22" s="221"/>
      <c r="AD22" s="975" t="s">
        <v>333</v>
      </c>
      <c r="AE22" s="220"/>
      <c r="AF22" s="220"/>
      <c r="AG22" s="220"/>
      <c r="AH22" s="220"/>
      <c r="AI22" s="220"/>
      <c r="AJ22" s="220"/>
      <c r="AK22" s="220"/>
      <c r="AL22" s="220"/>
      <c r="AM22" s="220"/>
      <c r="AN22" s="220"/>
      <c r="AO22" s="220"/>
      <c r="AP22" s="220"/>
      <c r="AQ22" s="220"/>
      <c r="AR22" s="220"/>
      <c r="AS22" s="220"/>
      <c r="AT22" s="220"/>
      <c r="AU22" s="220"/>
      <c r="AV22" s="220"/>
      <c r="AW22" s="220"/>
      <c r="AX22" s="995"/>
    </row>
    <row r="23" spans="1:50" ht="25.5" customHeight="1" x14ac:dyDescent="0.2">
      <c r="A23" s="989"/>
      <c r="B23" s="990"/>
      <c r="C23" s="990"/>
      <c r="D23" s="990"/>
      <c r="E23" s="990"/>
      <c r="F23" s="991"/>
      <c r="G23" s="1025" t="s">
        <v>573</v>
      </c>
      <c r="H23" s="1026"/>
      <c r="I23" s="1026"/>
      <c r="J23" s="1026"/>
      <c r="K23" s="1026"/>
      <c r="L23" s="1026"/>
      <c r="M23" s="1026"/>
      <c r="N23" s="1026"/>
      <c r="O23" s="1027"/>
      <c r="P23" s="959" t="s">
        <v>568</v>
      </c>
      <c r="Q23" s="960"/>
      <c r="R23" s="960"/>
      <c r="S23" s="960"/>
      <c r="T23" s="960"/>
      <c r="U23" s="960"/>
      <c r="V23" s="976"/>
      <c r="W23" s="959" t="s">
        <v>568</v>
      </c>
      <c r="X23" s="960"/>
      <c r="Y23" s="960"/>
      <c r="Z23" s="960"/>
      <c r="AA23" s="960"/>
      <c r="AB23" s="960"/>
      <c r="AC23" s="976"/>
      <c r="AD23" s="996" t="s">
        <v>568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2">
      <c r="A24" s="989"/>
      <c r="B24" s="990"/>
      <c r="C24" s="990"/>
      <c r="D24" s="990"/>
      <c r="E24" s="990"/>
      <c r="F24" s="991"/>
      <c r="G24" s="977"/>
      <c r="H24" s="978"/>
      <c r="I24" s="978"/>
      <c r="J24" s="978"/>
      <c r="K24" s="978"/>
      <c r="L24" s="978"/>
      <c r="M24" s="978"/>
      <c r="N24" s="978"/>
      <c r="O24" s="979"/>
      <c r="P24" s="673" t="s">
        <v>568</v>
      </c>
      <c r="Q24" s="674"/>
      <c r="R24" s="674"/>
      <c r="S24" s="674"/>
      <c r="T24" s="674"/>
      <c r="U24" s="674"/>
      <c r="V24" s="675"/>
      <c r="W24" s="673" t="s">
        <v>568</v>
      </c>
      <c r="X24" s="674"/>
      <c r="Y24" s="674"/>
      <c r="Z24" s="674"/>
      <c r="AA24" s="674"/>
      <c r="AB24" s="674"/>
      <c r="AC24" s="67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2">
      <c r="A25" s="989"/>
      <c r="B25" s="990"/>
      <c r="C25" s="990"/>
      <c r="D25" s="990"/>
      <c r="E25" s="990"/>
      <c r="F25" s="991"/>
      <c r="G25" s="977"/>
      <c r="H25" s="978"/>
      <c r="I25" s="978"/>
      <c r="J25" s="978"/>
      <c r="K25" s="978"/>
      <c r="L25" s="978"/>
      <c r="M25" s="978"/>
      <c r="N25" s="978"/>
      <c r="O25" s="979"/>
      <c r="P25" s="673" t="s">
        <v>568</v>
      </c>
      <c r="Q25" s="674"/>
      <c r="R25" s="674"/>
      <c r="S25" s="674"/>
      <c r="T25" s="674"/>
      <c r="U25" s="674"/>
      <c r="V25" s="675"/>
      <c r="W25" s="673" t="s">
        <v>568</v>
      </c>
      <c r="X25" s="674"/>
      <c r="Y25" s="674"/>
      <c r="Z25" s="674"/>
      <c r="AA25" s="674"/>
      <c r="AB25" s="674"/>
      <c r="AC25" s="67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673" t="s">
        <v>568</v>
      </c>
      <c r="Q26" s="674"/>
      <c r="R26" s="674"/>
      <c r="S26" s="674"/>
      <c r="T26" s="674"/>
      <c r="U26" s="674"/>
      <c r="V26" s="675"/>
      <c r="W26" s="673" t="s">
        <v>568</v>
      </c>
      <c r="X26" s="674"/>
      <c r="Y26" s="674"/>
      <c r="Z26" s="674"/>
      <c r="AA26" s="674"/>
      <c r="AB26" s="674"/>
      <c r="AC26" s="67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673" t="s">
        <v>568</v>
      </c>
      <c r="Q27" s="674"/>
      <c r="R27" s="674"/>
      <c r="S27" s="674"/>
      <c r="T27" s="674"/>
      <c r="U27" s="674"/>
      <c r="V27" s="675"/>
      <c r="W27" s="673" t="s">
        <v>568</v>
      </c>
      <c r="X27" s="674"/>
      <c r="Y27" s="674"/>
      <c r="Z27" s="674"/>
      <c r="AA27" s="674"/>
      <c r="AB27" s="674"/>
      <c r="AC27" s="67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338</v>
      </c>
      <c r="H28" s="981"/>
      <c r="I28" s="981"/>
      <c r="J28" s="981"/>
      <c r="K28" s="981"/>
      <c r="L28" s="981"/>
      <c r="M28" s="981"/>
      <c r="N28" s="981"/>
      <c r="O28" s="982"/>
      <c r="P28" s="917" t="e">
        <f>P29-SUM(P23:P27)</f>
        <v>#VALUE!</v>
      </c>
      <c r="Q28" s="918"/>
      <c r="R28" s="918"/>
      <c r="S28" s="918"/>
      <c r="T28" s="918"/>
      <c r="U28" s="918"/>
      <c r="V28" s="919"/>
      <c r="W28" s="917" t="e">
        <f>W29-SUM(W23:W27)</f>
        <v>#VALUE!</v>
      </c>
      <c r="X28" s="918"/>
      <c r="Y28" s="918"/>
      <c r="Z28" s="918"/>
      <c r="AA28" s="918"/>
      <c r="AB28" s="918"/>
      <c r="AC28" s="91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335</v>
      </c>
      <c r="H29" s="984"/>
      <c r="I29" s="984"/>
      <c r="J29" s="984"/>
      <c r="K29" s="984"/>
      <c r="L29" s="984"/>
      <c r="M29" s="984"/>
      <c r="N29" s="984"/>
      <c r="O29" s="985"/>
      <c r="P29" s="673" t="str">
        <f>AK13</f>
        <v>-</v>
      </c>
      <c r="Q29" s="674"/>
      <c r="R29" s="674"/>
      <c r="S29" s="674"/>
      <c r="T29" s="674"/>
      <c r="U29" s="674"/>
      <c r="V29" s="675"/>
      <c r="W29" s="1007" t="str">
        <f>AR13</f>
        <v>-</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900" t="s">
        <v>350</v>
      </c>
      <c r="B30" s="901"/>
      <c r="C30" s="901"/>
      <c r="D30" s="901"/>
      <c r="E30" s="901"/>
      <c r="F30" s="902"/>
      <c r="G30" s="801" t="s">
        <v>146</v>
      </c>
      <c r="H30" s="802"/>
      <c r="I30" s="802"/>
      <c r="J30" s="802"/>
      <c r="K30" s="802"/>
      <c r="L30" s="802"/>
      <c r="M30" s="802"/>
      <c r="N30" s="802"/>
      <c r="O30" s="803"/>
      <c r="P30" s="896" t="s">
        <v>59</v>
      </c>
      <c r="Q30" s="802"/>
      <c r="R30" s="802"/>
      <c r="S30" s="802"/>
      <c r="T30" s="802"/>
      <c r="U30" s="802"/>
      <c r="V30" s="802"/>
      <c r="W30" s="802"/>
      <c r="X30" s="803"/>
      <c r="Y30" s="893"/>
      <c r="Z30" s="894"/>
      <c r="AA30" s="895"/>
      <c r="AB30" s="897" t="s">
        <v>11</v>
      </c>
      <c r="AC30" s="898"/>
      <c r="AD30" s="899"/>
      <c r="AE30" s="897" t="s">
        <v>395</v>
      </c>
      <c r="AF30" s="898"/>
      <c r="AG30" s="898"/>
      <c r="AH30" s="899"/>
      <c r="AI30" s="897" t="s">
        <v>417</v>
      </c>
      <c r="AJ30" s="898"/>
      <c r="AK30" s="898"/>
      <c r="AL30" s="899"/>
      <c r="AM30" s="955" t="s">
        <v>422</v>
      </c>
      <c r="AN30" s="955"/>
      <c r="AO30" s="955"/>
      <c r="AP30" s="897"/>
      <c r="AQ30" s="795" t="s">
        <v>235</v>
      </c>
      <c r="AR30" s="796"/>
      <c r="AS30" s="796"/>
      <c r="AT30" s="797"/>
      <c r="AU30" s="802" t="s">
        <v>134</v>
      </c>
      <c r="AV30" s="802"/>
      <c r="AW30" s="802"/>
      <c r="AX30" s="956"/>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5"/>
      <c r="AC31" s="246"/>
      <c r="AD31" s="247"/>
      <c r="AE31" s="245"/>
      <c r="AF31" s="246"/>
      <c r="AG31" s="246"/>
      <c r="AH31" s="247"/>
      <c r="AI31" s="245"/>
      <c r="AJ31" s="246"/>
      <c r="AK31" s="246"/>
      <c r="AL31" s="247"/>
      <c r="AM31" s="249"/>
      <c r="AN31" s="249"/>
      <c r="AO31" s="249"/>
      <c r="AP31" s="245"/>
      <c r="AQ31" s="606" t="s">
        <v>644</v>
      </c>
      <c r="AR31" s="199"/>
      <c r="AS31" s="132" t="s">
        <v>236</v>
      </c>
      <c r="AT31" s="133"/>
      <c r="AU31" s="198" t="s">
        <v>644</v>
      </c>
      <c r="AV31" s="198"/>
      <c r="AW31" s="414" t="s">
        <v>181</v>
      </c>
      <c r="AX31" s="415"/>
    </row>
    <row r="32" spans="1:50" ht="23.25" customHeight="1" x14ac:dyDescent="0.2">
      <c r="A32" s="419"/>
      <c r="B32" s="417"/>
      <c r="C32" s="417"/>
      <c r="D32" s="417"/>
      <c r="E32" s="417"/>
      <c r="F32" s="418"/>
      <c r="G32" s="580" t="s">
        <v>573</v>
      </c>
      <c r="H32" s="581"/>
      <c r="I32" s="581"/>
      <c r="J32" s="581"/>
      <c r="K32" s="581"/>
      <c r="L32" s="581"/>
      <c r="M32" s="581"/>
      <c r="N32" s="581"/>
      <c r="O32" s="582"/>
      <c r="P32" s="104" t="s">
        <v>573</v>
      </c>
      <c r="Q32" s="104"/>
      <c r="R32" s="104"/>
      <c r="S32" s="104"/>
      <c r="T32" s="104"/>
      <c r="U32" s="104"/>
      <c r="V32" s="104"/>
      <c r="W32" s="104"/>
      <c r="X32" s="105"/>
      <c r="Y32" s="490" t="s">
        <v>12</v>
      </c>
      <c r="Z32" s="550"/>
      <c r="AA32" s="551"/>
      <c r="AB32" s="480" t="s">
        <v>573</v>
      </c>
      <c r="AC32" s="480"/>
      <c r="AD32" s="480"/>
      <c r="AE32" s="216" t="s">
        <v>573</v>
      </c>
      <c r="AF32" s="217"/>
      <c r="AG32" s="217"/>
      <c r="AH32" s="217"/>
      <c r="AI32" s="216" t="s">
        <v>573</v>
      </c>
      <c r="AJ32" s="217"/>
      <c r="AK32" s="217"/>
      <c r="AL32" s="217"/>
      <c r="AM32" s="216" t="s">
        <v>573</v>
      </c>
      <c r="AN32" s="217"/>
      <c r="AO32" s="217"/>
      <c r="AP32" s="217"/>
      <c r="AQ32" s="340" t="s">
        <v>573</v>
      </c>
      <c r="AR32" s="206"/>
      <c r="AS32" s="206"/>
      <c r="AT32" s="341"/>
      <c r="AU32" s="217" t="s">
        <v>573</v>
      </c>
      <c r="AV32" s="217"/>
      <c r="AW32" s="217"/>
      <c r="AX32" s="219"/>
    </row>
    <row r="33" spans="1:50" ht="23.25" customHeight="1" x14ac:dyDescent="0.2">
      <c r="A33" s="420"/>
      <c r="B33" s="421"/>
      <c r="C33" s="421"/>
      <c r="D33" s="421"/>
      <c r="E33" s="421"/>
      <c r="F33" s="422"/>
      <c r="G33" s="583"/>
      <c r="H33" s="584"/>
      <c r="I33" s="584"/>
      <c r="J33" s="584"/>
      <c r="K33" s="584"/>
      <c r="L33" s="584"/>
      <c r="M33" s="584"/>
      <c r="N33" s="584"/>
      <c r="O33" s="585"/>
      <c r="P33" s="107"/>
      <c r="Q33" s="107"/>
      <c r="R33" s="107"/>
      <c r="S33" s="107"/>
      <c r="T33" s="107"/>
      <c r="U33" s="107"/>
      <c r="V33" s="107"/>
      <c r="W33" s="107"/>
      <c r="X33" s="108"/>
      <c r="Y33" s="434" t="s">
        <v>54</v>
      </c>
      <c r="Z33" s="435"/>
      <c r="AA33" s="436"/>
      <c r="AB33" s="542" t="s">
        <v>573</v>
      </c>
      <c r="AC33" s="542"/>
      <c r="AD33" s="542"/>
      <c r="AE33" s="216" t="s">
        <v>573</v>
      </c>
      <c r="AF33" s="217"/>
      <c r="AG33" s="217"/>
      <c r="AH33" s="217"/>
      <c r="AI33" s="216" t="s">
        <v>573</v>
      </c>
      <c r="AJ33" s="217"/>
      <c r="AK33" s="217"/>
      <c r="AL33" s="217"/>
      <c r="AM33" s="216" t="s">
        <v>573</v>
      </c>
      <c r="AN33" s="217"/>
      <c r="AO33" s="217"/>
      <c r="AP33" s="217"/>
      <c r="AQ33" s="340" t="s">
        <v>573</v>
      </c>
      <c r="AR33" s="206"/>
      <c r="AS33" s="206"/>
      <c r="AT33" s="341"/>
      <c r="AU33" s="217" t="s">
        <v>573</v>
      </c>
      <c r="AV33" s="217"/>
      <c r="AW33" s="217"/>
      <c r="AX33" s="219"/>
    </row>
    <row r="34" spans="1:50" ht="23.25" customHeight="1" x14ac:dyDescent="0.2">
      <c r="A34" s="419"/>
      <c r="B34" s="417"/>
      <c r="C34" s="417"/>
      <c r="D34" s="417"/>
      <c r="E34" s="417"/>
      <c r="F34" s="418"/>
      <c r="G34" s="586"/>
      <c r="H34" s="587"/>
      <c r="I34" s="587"/>
      <c r="J34" s="587"/>
      <c r="K34" s="587"/>
      <c r="L34" s="587"/>
      <c r="M34" s="587"/>
      <c r="N34" s="587"/>
      <c r="O34" s="588"/>
      <c r="P34" s="110"/>
      <c r="Q34" s="110"/>
      <c r="R34" s="110"/>
      <c r="S34" s="110"/>
      <c r="T34" s="110"/>
      <c r="U34" s="110"/>
      <c r="V34" s="110"/>
      <c r="W34" s="110"/>
      <c r="X34" s="111"/>
      <c r="Y34" s="434" t="s">
        <v>13</v>
      </c>
      <c r="Z34" s="435"/>
      <c r="AA34" s="436"/>
      <c r="AB34" s="575" t="s">
        <v>182</v>
      </c>
      <c r="AC34" s="575"/>
      <c r="AD34" s="575"/>
      <c r="AE34" s="216" t="s">
        <v>573</v>
      </c>
      <c r="AF34" s="217"/>
      <c r="AG34" s="217"/>
      <c r="AH34" s="217"/>
      <c r="AI34" s="216" t="s">
        <v>573</v>
      </c>
      <c r="AJ34" s="217"/>
      <c r="AK34" s="217"/>
      <c r="AL34" s="217"/>
      <c r="AM34" s="216" t="s">
        <v>573</v>
      </c>
      <c r="AN34" s="217"/>
      <c r="AO34" s="217"/>
      <c r="AP34" s="217"/>
      <c r="AQ34" s="340" t="s">
        <v>573</v>
      </c>
      <c r="AR34" s="206"/>
      <c r="AS34" s="206"/>
      <c r="AT34" s="341"/>
      <c r="AU34" s="217" t="s">
        <v>573</v>
      </c>
      <c r="AV34" s="217"/>
      <c r="AW34" s="217"/>
      <c r="AX34" s="219"/>
    </row>
    <row r="35" spans="1:50" ht="23.25" customHeight="1" x14ac:dyDescent="0.2">
      <c r="A35" s="224" t="s">
        <v>382</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98" t="s">
        <v>350</v>
      </c>
      <c r="B37" s="799"/>
      <c r="C37" s="799"/>
      <c r="D37" s="799"/>
      <c r="E37" s="799"/>
      <c r="F37" s="800"/>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2" t="s">
        <v>395</v>
      </c>
      <c r="AF37" s="243"/>
      <c r="AG37" s="243"/>
      <c r="AH37" s="244"/>
      <c r="AI37" s="242" t="s">
        <v>393</v>
      </c>
      <c r="AJ37" s="243"/>
      <c r="AK37" s="243"/>
      <c r="AL37" s="244"/>
      <c r="AM37" s="248" t="s">
        <v>422</v>
      </c>
      <c r="AN37" s="248"/>
      <c r="AO37" s="248"/>
      <c r="AP37" s="248"/>
      <c r="AQ37" s="150" t="s">
        <v>235</v>
      </c>
      <c r="AR37" s="151"/>
      <c r="AS37" s="151"/>
      <c r="AT37" s="152"/>
      <c r="AU37" s="430" t="s">
        <v>134</v>
      </c>
      <c r="AV37" s="430"/>
      <c r="AW37" s="430"/>
      <c r="AX37" s="950"/>
    </row>
    <row r="38" spans="1:50" ht="18.75" hidden="1"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5"/>
      <c r="AC38" s="246"/>
      <c r="AD38" s="247"/>
      <c r="AE38" s="245"/>
      <c r="AF38" s="246"/>
      <c r="AG38" s="246"/>
      <c r="AH38" s="247"/>
      <c r="AI38" s="245"/>
      <c r="AJ38" s="246"/>
      <c r="AK38" s="246"/>
      <c r="AL38" s="247"/>
      <c r="AM38" s="249"/>
      <c r="AN38" s="249"/>
      <c r="AO38" s="249"/>
      <c r="AP38" s="249"/>
      <c r="AQ38" s="606"/>
      <c r="AR38" s="199"/>
      <c r="AS38" s="132" t="s">
        <v>236</v>
      </c>
      <c r="AT38" s="133"/>
      <c r="AU38" s="198"/>
      <c r="AV38" s="198"/>
      <c r="AW38" s="414" t="s">
        <v>181</v>
      </c>
      <c r="AX38" s="415"/>
    </row>
    <row r="39" spans="1:50" ht="23.25" hidden="1" customHeight="1" x14ac:dyDescent="0.2">
      <c r="A39" s="419"/>
      <c r="B39" s="417"/>
      <c r="C39" s="417"/>
      <c r="D39" s="417"/>
      <c r="E39" s="417"/>
      <c r="F39" s="418"/>
      <c r="G39" s="580"/>
      <c r="H39" s="581"/>
      <c r="I39" s="581"/>
      <c r="J39" s="581"/>
      <c r="K39" s="581"/>
      <c r="L39" s="581"/>
      <c r="M39" s="581"/>
      <c r="N39" s="581"/>
      <c r="O39" s="582"/>
      <c r="P39" s="104"/>
      <c r="Q39" s="104"/>
      <c r="R39" s="104"/>
      <c r="S39" s="104"/>
      <c r="T39" s="104"/>
      <c r="U39" s="104"/>
      <c r="V39" s="104"/>
      <c r="W39" s="104"/>
      <c r="X39" s="105"/>
      <c r="Y39" s="490" t="s">
        <v>12</v>
      </c>
      <c r="Z39" s="550"/>
      <c r="AA39" s="551"/>
      <c r="AB39" s="480"/>
      <c r="AC39" s="480"/>
      <c r="AD39" s="48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20"/>
      <c r="B40" s="421"/>
      <c r="C40" s="421"/>
      <c r="D40" s="421"/>
      <c r="E40" s="421"/>
      <c r="F40" s="422"/>
      <c r="G40" s="583"/>
      <c r="H40" s="584"/>
      <c r="I40" s="584"/>
      <c r="J40" s="584"/>
      <c r="K40" s="584"/>
      <c r="L40" s="584"/>
      <c r="M40" s="584"/>
      <c r="N40" s="584"/>
      <c r="O40" s="585"/>
      <c r="P40" s="107"/>
      <c r="Q40" s="107"/>
      <c r="R40" s="107"/>
      <c r="S40" s="107"/>
      <c r="T40" s="107"/>
      <c r="U40" s="107"/>
      <c r="V40" s="107"/>
      <c r="W40" s="107"/>
      <c r="X40" s="108"/>
      <c r="Y40" s="434" t="s">
        <v>54</v>
      </c>
      <c r="Z40" s="435"/>
      <c r="AA40" s="436"/>
      <c r="AB40" s="542"/>
      <c r="AC40" s="542"/>
      <c r="AD40" s="5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23"/>
      <c r="B41" s="424"/>
      <c r="C41" s="424"/>
      <c r="D41" s="424"/>
      <c r="E41" s="424"/>
      <c r="F41" s="425"/>
      <c r="G41" s="586"/>
      <c r="H41" s="587"/>
      <c r="I41" s="587"/>
      <c r="J41" s="587"/>
      <c r="K41" s="587"/>
      <c r="L41" s="587"/>
      <c r="M41" s="587"/>
      <c r="N41" s="587"/>
      <c r="O41" s="588"/>
      <c r="P41" s="110"/>
      <c r="Q41" s="110"/>
      <c r="R41" s="110"/>
      <c r="S41" s="110"/>
      <c r="T41" s="110"/>
      <c r="U41" s="110"/>
      <c r="V41" s="110"/>
      <c r="W41" s="110"/>
      <c r="X41" s="111"/>
      <c r="Y41" s="434" t="s">
        <v>13</v>
      </c>
      <c r="Z41" s="435"/>
      <c r="AA41" s="436"/>
      <c r="AB41" s="575" t="s">
        <v>182</v>
      </c>
      <c r="AC41" s="575"/>
      <c r="AD41" s="57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8" t="s">
        <v>350</v>
      </c>
      <c r="B44" s="799"/>
      <c r="C44" s="799"/>
      <c r="D44" s="799"/>
      <c r="E44" s="799"/>
      <c r="F44" s="800"/>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2" t="s">
        <v>395</v>
      </c>
      <c r="AF44" s="243"/>
      <c r="AG44" s="243"/>
      <c r="AH44" s="244"/>
      <c r="AI44" s="242" t="s">
        <v>393</v>
      </c>
      <c r="AJ44" s="243"/>
      <c r="AK44" s="243"/>
      <c r="AL44" s="244"/>
      <c r="AM44" s="248" t="s">
        <v>422</v>
      </c>
      <c r="AN44" s="248"/>
      <c r="AO44" s="248"/>
      <c r="AP44" s="248"/>
      <c r="AQ44" s="150" t="s">
        <v>235</v>
      </c>
      <c r="AR44" s="151"/>
      <c r="AS44" s="151"/>
      <c r="AT44" s="152"/>
      <c r="AU44" s="430" t="s">
        <v>134</v>
      </c>
      <c r="AV44" s="430"/>
      <c r="AW44" s="430"/>
      <c r="AX44" s="950"/>
    </row>
    <row r="45" spans="1:50" ht="18.75" hidden="1"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5"/>
      <c r="AC45" s="246"/>
      <c r="AD45" s="247"/>
      <c r="AE45" s="245"/>
      <c r="AF45" s="246"/>
      <c r="AG45" s="246"/>
      <c r="AH45" s="247"/>
      <c r="AI45" s="245"/>
      <c r="AJ45" s="246"/>
      <c r="AK45" s="246"/>
      <c r="AL45" s="247"/>
      <c r="AM45" s="249"/>
      <c r="AN45" s="249"/>
      <c r="AO45" s="249"/>
      <c r="AP45" s="249"/>
      <c r="AQ45" s="606"/>
      <c r="AR45" s="199"/>
      <c r="AS45" s="132" t="s">
        <v>236</v>
      </c>
      <c r="AT45" s="133"/>
      <c r="AU45" s="198"/>
      <c r="AV45" s="198"/>
      <c r="AW45" s="414" t="s">
        <v>181</v>
      </c>
      <c r="AX45" s="415"/>
    </row>
    <row r="46" spans="1:50" ht="23.25" hidden="1" customHeight="1" x14ac:dyDescent="0.2">
      <c r="A46" s="419"/>
      <c r="B46" s="417"/>
      <c r="C46" s="417"/>
      <c r="D46" s="417"/>
      <c r="E46" s="417"/>
      <c r="F46" s="418"/>
      <c r="G46" s="580"/>
      <c r="H46" s="581"/>
      <c r="I46" s="581"/>
      <c r="J46" s="581"/>
      <c r="K46" s="581"/>
      <c r="L46" s="581"/>
      <c r="M46" s="581"/>
      <c r="N46" s="581"/>
      <c r="O46" s="582"/>
      <c r="P46" s="104"/>
      <c r="Q46" s="104"/>
      <c r="R46" s="104"/>
      <c r="S46" s="104"/>
      <c r="T46" s="104"/>
      <c r="U46" s="104"/>
      <c r="V46" s="104"/>
      <c r="W46" s="104"/>
      <c r="X46" s="105"/>
      <c r="Y46" s="490" t="s">
        <v>12</v>
      </c>
      <c r="Z46" s="550"/>
      <c r="AA46" s="551"/>
      <c r="AB46" s="480"/>
      <c r="AC46" s="480"/>
      <c r="AD46" s="48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20"/>
      <c r="B47" s="421"/>
      <c r="C47" s="421"/>
      <c r="D47" s="421"/>
      <c r="E47" s="421"/>
      <c r="F47" s="422"/>
      <c r="G47" s="583"/>
      <c r="H47" s="584"/>
      <c r="I47" s="584"/>
      <c r="J47" s="584"/>
      <c r="K47" s="584"/>
      <c r="L47" s="584"/>
      <c r="M47" s="584"/>
      <c r="N47" s="584"/>
      <c r="O47" s="585"/>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23"/>
      <c r="B48" s="424"/>
      <c r="C48" s="424"/>
      <c r="D48" s="424"/>
      <c r="E48" s="424"/>
      <c r="F48" s="425"/>
      <c r="G48" s="586"/>
      <c r="H48" s="587"/>
      <c r="I48" s="587"/>
      <c r="J48" s="587"/>
      <c r="K48" s="587"/>
      <c r="L48" s="587"/>
      <c r="M48" s="587"/>
      <c r="N48" s="587"/>
      <c r="O48" s="588"/>
      <c r="P48" s="110"/>
      <c r="Q48" s="110"/>
      <c r="R48" s="110"/>
      <c r="S48" s="110"/>
      <c r="T48" s="110"/>
      <c r="U48" s="110"/>
      <c r="V48" s="110"/>
      <c r="W48" s="110"/>
      <c r="X48" s="111"/>
      <c r="Y48" s="434" t="s">
        <v>13</v>
      </c>
      <c r="Z48" s="435"/>
      <c r="AA48" s="436"/>
      <c r="AB48" s="575" t="s">
        <v>182</v>
      </c>
      <c r="AC48" s="575"/>
      <c r="AD48" s="57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6" t="s">
        <v>350</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2" t="s">
        <v>395</v>
      </c>
      <c r="AF51" s="243"/>
      <c r="AG51" s="243"/>
      <c r="AH51" s="244"/>
      <c r="AI51" s="242" t="s">
        <v>393</v>
      </c>
      <c r="AJ51" s="243"/>
      <c r="AK51" s="243"/>
      <c r="AL51" s="244"/>
      <c r="AM51" s="248" t="s">
        <v>422</v>
      </c>
      <c r="AN51" s="248"/>
      <c r="AO51" s="248"/>
      <c r="AP51" s="248"/>
      <c r="AQ51" s="150" t="s">
        <v>235</v>
      </c>
      <c r="AR51" s="151"/>
      <c r="AS51" s="151"/>
      <c r="AT51" s="152"/>
      <c r="AU51" s="964" t="s">
        <v>134</v>
      </c>
      <c r="AV51" s="964"/>
      <c r="AW51" s="964"/>
      <c r="AX51" s="965"/>
    </row>
    <row r="52" spans="1:50" ht="18.75" hidden="1"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5"/>
      <c r="AC52" s="246"/>
      <c r="AD52" s="247"/>
      <c r="AE52" s="245"/>
      <c r="AF52" s="246"/>
      <c r="AG52" s="246"/>
      <c r="AH52" s="247"/>
      <c r="AI52" s="245"/>
      <c r="AJ52" s="246"/>
      <c r="AK52" s="246"/>
      <c r="AL52" s="247"/>
      <c r="AM52" s="249"/>
      <c r="AN52" s="249"/>
      <c r="AO52" s="249"/>
      <c r="AP52" s="249"/>
      <c r="AQ52" s="606"/>
      <c r="AR52" s="199"/>
      <c r="AS52" s="132" t="s">
        <v>236</v>
      </c>
      <c r="AT52" s="133"/>
      <c r="AU52" s="198"/>
      <c r="AV52" s="198"/>
      <c r="AW52" s="414" t="s">
        <v>181</v>
      </c>
      <c r="AX52" s="415"/>
    </row>
    <row r="53" spans="1:50" ht="23.25" hidden="1" customHeight="1" x14ac:dyDescent="0.2">
      <c r="A53" s="419"/>
      <c r="B53" s="417"/>
      <c r="C53" s="417"/>
      <c r="D53" s="417"/>
      <c r="E53" s="417"/>
      <c r="F53" s="418"/>
      <c r="G53" s="580"/>
      <c r="H53" s="581"/>
      <c r="I53" s="581"/>
      <c r="J53" s="581"/>
      <c r="K53" s="581"/>
      <c r="L53" s="581"/>
      <c r="M53" s="581"/>
      <c r="N53" s="581"/>
      <c r="O53" s="582"/>
      <c r="P53" s="104"/>
      <c r="Q53" s="104"/>
      <c r="R53" s="104"/>
      <c r="S53" s="104"/>
      <c r="T53" s="104"/>
      <c r="U53" s="104"/>
      <c r="V53" s="104"/>
      <c r="W53" s="104"/>
      <c r="X53" s="105"/>
      <c r="Y53" s="490" t="s">
        <v>12</v>
      </c>
      <c r="Z53" s="550"/>
      <c r="AA53" s="551"/>
      <c r="AB53" s="480"/>
      <c r="AC53" s="480"/>
      <c r="AD53" s="48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20"/>
      <c r="B54" s="421"/>
      <c r="C54" s="421"/>
      <c r="D54" s="421"/>
      <c r="E54" s="421"/>
      <c r="F54" s="422"/>
      <c r="G54" s="583"/>
      <c r="H54" s="584"/>
      <c r="I54" s="584"/>
      <c r="J54" s="584"/>
      <c r="K54" s="584"/>
      <c r="L54" s="584"/>
      <c r="M54" s="584"/>
      <c r="N54" s="584"/>
      <c r="O54" s="585"/>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23"/>
      <c r="B55" s="424"/>
      <c r="C55" s="424"/>
      <c r="D55" s="424"/>
      <c r="E55" s="424"/>
      <c r="F55" s="425"/>
      <c r="G55" s="586"/>
      <c r="H55" s="587"/>
      <c r="I55" s="587"/>
      <c r="J55" s="587"/>
      <c r="K55" s="587"/>
      <c r="L55" s="587"/>
      <c r="M55" s="587"/>
      <c r="N55" s="587"/>
      <c r="O55" s="588"/>
      <c r="P55" s="110"/>
      <c r="Q55" s="110"/>
      <c r="R55" s="110"/>
      <c r="S55" s="110"/>
      <c r="T55" s="110"/>
      <c r="U55" s="110"/>
      <c r="V55" s="110"/>
      <c r="W55" s="110"/>
      <c r="X55" s="111"/>
      <c r="Y55" s="434" t="s">
        <v>13</v>
      </c>
      <c r="Z55" s="435"/>
      <c r="AA55" s="436"/>
      <c r="AB55" s="610" t="s">
        <v>14</v>
      </c>
      <c r="AC55" s="610"/>
      <c r="AD55" s="61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6" t="s">
        <v>350</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2" t="s">
        <v>395</v>
      </c>
      <c r="AF58" s="243"/>
      <c r="AG58" s="243"/>
      <c r="AH58" s="244"/>
      <c r="AI58" s="242" t="s">
        <v>393</v>
      </c>
      <c r="AJ58" s="243"/>
      <c r="AK58" s="243"/>
      <c r="AL58" s="244"/>
      <c r="AM58" s="248" t="s">
        <v>422</v>
      </c>
      <c r="AN58" s="248"/>
      <c r="AO58" s="248"/>
      <c r="AP58" s="248"/>
      <c r="AQ58" s="150" t="s">
        <v>235</v>
      </c>
      <c r="AR58" s="151"/>
      <c r="AS58" s="151"/>
      <c r="AT58" s="152"/>
      <c r="AU58" s="964" t="s">
        <v>134</v>
      </c>
      <c r="AV58" s="964"/>
      <c r="AW58" s="964"/>
      <c r="AX58" s="965"/>
    </row>
    <row r="59" spans="1:50" ht="18.75" hidden="1"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5"/>
      <c r="AC59" s="246"/>
      <c r="AD59" s="247"/>
      <c r="AE59" s="245"/>
      <c r="AF59" s="246"/>
      <c r="AG59" s="246"/>
      <c r="AH59" s="247"/>
      <c r="AI59" s="245"/>
      <c r="AJ59" s="246"/>
      <c r="AK59" s="246"/>
      <c r="AL59" s="247"/>
      <c r="AM59" s="249"/>
      <c r="AN59" s="249"/>
      <c r="AO59" s="249"/>
      <c r="AP59" s="249"/>
      <c r="AQ59" s="606"/>
      <c r="AR59" s="199"/>
      <c r="AS59" s="132" t="s">
        <v>236</v>
      </c>
      <c r="AT59" s="133"/>
      <c r="AU59" s="198"/>
      <c r="AV59" s="198"/>
      <c r="AW59" s="414" t="s">
        <v>181</v>
      </c>
      <c r="AX59" s="415"/>
    </row>
    <row r="60" spans="1:50" ht="23.25" hidden="1" customHeight="1" x14ac:dyDescent="0.2">
      <c r="A60" s="419"/>
      <c r="B60" s="417"/>
      <c r="C60" s="417"/>
      <c r="D60" s="417"/>
      <c r="E60" s="417"/>
      <c r="F60" s="418"/>
      <c r="G60" s="580"/>
      <c r="H60" s="581"/>
      <c r="I60" s="581"/>
      <c r="J60" s="581"/>
      <c r="K60" s="581"/>
      <c r="L60" s="581"/>
      <c r="M60" s="581"/>
      <c r="N60" s="581"/>
      <c r="O60" s="582"/>
      <c r="P60" s="104"/>
      <c r="Q60" s="104"/>
      <c r="R60" s="104"/>
      <c r="S60" s="104"/>
      <c r="T60" s="104"/>
      <c r="U60" s="104"/>
      <c r="V60" s="104"/>
      <c r="W60" s="104"/>
      <c r="X60" s="105"/>
      <c r="Y60" s="490" t="s">
        <v>12</v>
      </c>
      <c r="Z60" s="550"/>
      <c r="AA60" s="551"/>
      <c r="AB60" s="480"/>
      <c r="AC60" s="480"/>
      <c r="AD60" s="48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20"/>
      <c r="B61" s="421"/>
      <c r="C61" s="421"/>
      <c r="D61" s="421"/>
      <c r="E61" s="421"/>
      <c r="F61" s="422"/>
      <c r="G61" s="583"/>
      <c r="H61" s="584"/>
      <c r="I61" s="584"/>
      <c r="J61" s="584"/>
      <c r="K61" s="584"/>
      <c r="L61" s="584"/>
      <c r="M61" s="584"/>
      <c r="N61" s="584"/>
      <c r="O61" s="585"/>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20"/>
      <c r="B62" s="421"/>
      <c r="C62" s="421"/>
      <c r="D62" s="421"/>
      <c r="E62" s="421"/>
      <c r="F62" s="422"/>
      <c r="G62" s="586"/>
      <c r="H62" s="587"/>
      <c r="I62" s="587"/>
      <c r="J62" s="587"/>
      <c r="K62" s="587"/>
      <c r="L62" s="587"/>
      <c r="M62" s="587"/>
      <c r="N62" s="587"/>
      <c r="O62" s="588"/>
      <c r="P62" s="110"/>
      <c r="Q62" s="110"/>
      <c r="R62" s="110"/>
      <c r="S62" s="110"/>
      <c r="T62" s="110"/>
      <c r="U62" s="110"/>
      <c r="V62" s="110"/>
      <c r="W62" s="110"/>
      <c r="X62" s="111"/>
      <c r="Y62" s="434" t="s">
        <v>13</v>
      </c>
      <c r="Z62" s="435"/>
      <c r="AA62" s="436"/>
      <c r="AB62" s="575" t="s">
        <v>14</v>
      </c>
      <c r="AC62" s="575"/>
      <c r="AD62" s="57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1" t="s">
        <v>351</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346</v>
      </c>
      <c r="X65" s="507"/>
      <c r="Y65" s="510"/>
      <c r="Z65" s="510"/>
      <c r="AA65" s="511"/>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94"/>
      <c r="B67" s="495"/>
      <c r="C67" s="495"/>
      <c r="D67" s="495"/>
      <c r="E67" s="495"/>
      <c r="F67" s="4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4" t="s">
        <v>356</v>
      </c>
      <c r="B70" s="495"/>
      <c r="C70" s="495"/>
      <c r="D70" s="495"/>
      <c r="E70" s="495"/>
      <c r="F70" s="496"/>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4"/>
      <c r="B71" s="495"/>
      <c r="C71" s="495"/>
      <c r="D71" s="495"/>
      <c r="E71" s="495"/>
      <c r="F71" s="49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7"/>
      <c r="B72" s="498"/>
      <c r="C72" s="498"/>
      <c r="D72" s="498"/>
      <c r="E72" s="498"/>
      <c r="F72" s="49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5" t="s">
        <v>351</v>
      </c>
      <c r="B73" s="526"/>
      <c r="C73" s="526"/>
      <c r="D73" s="526"/>
      <c r="E73" s="526"/>
      <c r="F73" s="527"/>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28"/>
      <c r="B74" s="529"/>
      <c r="C74" s="529"/>
      <c r="D74" s="529"/>
      <c r="E74" s="529"/>
      <c r="F74" s="530"/>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6"/>
      <c r="AR74" s="199"/>
      <c r="AS74" s="132" t="s">
        <v>236</v>
      </c>
      <c r="AT74" s="133"/>
      <c r="AU74" s="606"/>
      <c r="AV74" s="199"/>
      <c r="AW74" s="132" t="s">
        <v>181</v>
      </c>
      <c r="AX74" s="194"/>
    </row>
    <row r="75" spans="1:50" ht="23.25" hidden="1" customHeight="1" x14ac:dyDescent="0.2">
      <c r="A75" s="528"/>
      <c r="B75" s="529"/>
      <c r="C75" s="529"/>
      <c r="D75" s="529"/>
      <c r="E75" s="529"/>
      <c r="F75" s="530"/>
      <c r="G75" s="62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8"/>
      <c r="B76" s="529"/>
      <c r="C76" s="529"/>
      <c r="D76" s="529"/>
      <c r="E76" s="529"/>
      <c r="F76" s="530"/>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8"/>
      <c r="B77" s="529"/>
      <c r="C77" s="529"/>
      <c r="D77" s="529"/>
      <c r="E77" s="529"/>
      <c r="F77" s="530"/>
      <c r="G77" s="627"/>
      <c r="H77" s="110"/>
      <c r="I77" s="110"/>
      <c r="J77" s="110"/>
      <c r="K77" s="110"/>
      <c r="L77" s="110"/>
      <c r="M77" s="110"/>
      <c r="N77" s="110"/>
      <c r="O77" s="111"/>
      <c r="P77" s="107"/>
      <c r="Q77" s="107"/>
      <c r="R77" s="107"/>
      <c r="S77" s="107"/>
      <c r="T77" s="107"/>
      <c r="U77" s="107"/>
      <c r="V77" s="107"/>
      <c r="W77" s="107"/>
      <c r="X77" s="108"/>
      <c r="Y77" s="158" t="s">
        <v>13</v>
      </c>
      <c r="Z77" s="129"/>
      <c r="AA77" s="130"/>
      <c r="AB77" s="595" t="s">
        <v>14</v>
      </c>
      <c r="AC77" s="595"/>
      <c r="AD77" s="595"/>
      <c r="AE77" s="929"/>
      <c r="AF77" s="930"/>
      <c r="AG77" s="930"/>
      <c r="AH77" s="930"/>
      <c r="AI77" s="929"/>
      <c r="AJ77" s="930"/>
      <c r="AK77" s="930"/>
      <c r="AL77" s="930"/>
      <c r="AM77" s="929"/>
      <c r="AN77" s="930"/>
      <c r="AO77" s="930"/>
      <c r="AP77" s="930"/>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603"/>
      <c r="I78" s="604"/>
      <c r="J78" s="604"/>
      <c r="K78" s="604"/>
      <c r="L78" s="604"/>
      <c r="M78" s="604"/>
      <c r="N78" s="604"/>
      <c r="O78" s="605"/>
      <c r="P78" s="146"/>
      <c r="Q78" s="146"/>
      <c r="R78" s="146"/>
      <c r="S78" s="146"/>
      <c r="T78" s="146"/>
      <c r="U78" s="146"/>
      <c r="V78" s="146"/>
      <c r="W78" s="146"/>
      <c r="X78" s="146"/>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2">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6" t="s">
        <v>345</v>
      </c>
      <c r="AP79" s="277"/>
      <c r="AQ79" s="277"/>
      <c r="AR79" s="80" t="s">
        <v>343</v>
      </c>
      <c r="AS79" s="276"/>
      <c r="AT79" s="277"/>
      <c r="AU79" s="277"/>
      <c r="AV79" s="277"/>
      <c r="AW79" s="277"/>
      <c r="AX79" s="1020"/>
    </row>
    <row r="80" spans="1:50" ht="18.75" customHeight="1" x14ac:dyDescent="0.2">
      <c r="A80" s="903" t="s">
        <v>147</v>
      </c>
      <c r="B80" s="543" t="s">
        <v>342</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434</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2">
      <c r="A81" s="904"/>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2">
      <c r="A82" s="904"/>
      <c r="B82" s="546"/>
      <c r="C82" s="447"/>
      <c r="D82" s="447"/>
      <c r="E82" s="447"/>
      <c r="F82" s="448"/>
      <c r="G82" s="702" t="s">
        <v>584</v>
      </c>
      <c r="H82" s="702"/>
      <c r="I82" s="702"/>
      <c r="J82" s="702"/>
      <c r="K82" s="702"/>
      <c r="L82" s="702"/>
      <c r="M82" s="702"/>
      <c r="N82" s="702"/>
      <c r="O82" s="702"/>
      <c r="P82" s="702"/>
      <c r="Q82" s="702"/>
      <c r="R82" s="702"/>
      <c r="S82" s="702"/>
      <c r="T82" s="702"/>
      <c r="U82" s="702"/>
      <c r="V82" s="702"/>
      <c r="W82" s="702"/>
      <c r="X82" s="702"/>
      <c r="Y82" s="702"/>
      <c r="Z82" s="702"/>
      <c r="AA82" s="703"/>
      <c r="AB82" s="923" t="s">
        <v>637</v>
      </c>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24"/>
    </row>
    <row r="83" spans="1:60" ht="22.5" customHeight="1" x14ac:dyDescent="0.2">
      <c r="A83" s="904"/>
      <c r="B83" s="546"/>
      <c r="C83" s="447"/>
      <c r="D83" s="447"/>
      <c r="E83" s="447"/>
      <c r="F83" s="448"/>
      <c r="G83" s="704"/>
      <c r="H83" s="704"/>
      <c r="I83" s="704"/>
      <c r="J83" s="704"/>
      <c r="K83" s="704"/>
      <c r="L83" s="704"/>
      <c r="M83" s="704"/>
      <c r="N83" s="704"/>
      <c r="O83" s="704"/>
      <c r="P83" s="704"/>
      <c r="Q83" s="704"/>
      <c r="R83" s="704"/>
      <c r="S83" s="704"/>
      <c r="T83" s="704"/>
      <c r="U83" s="704"/>
      <c r="V83" s="704"/>
      <c r="W83" s="704"/>
      <c r="X83" s="704"/>
      <c r="Y83" s="704"/>
      <c r="Z83" s="704"/>
      <c r="AA83" s="705"/>
      <c r="AB83" s="92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26"/>
    </row>
    <row r="84" spans="1:60" ht="33" customHeight="1" x14ac:dyDescent="0.2">
      <c r="A84" s="904"/>
      <c r="B84" s="547"/>
      <c r="C84" s="548"/>
      <c r="D84" s="548"/>
      <c r="E84" s="548"/>
      <c r="F84" s="549"/>
      <c r="G84" s="706"/>
      <c r="H84" s="706"/>
      <c r="I84" s="706"/>
      <c r="J84" s="706"/>
      <c r="K84" s="706"/>
      <c r="L84" s="706"/>
      <c r="M84" s="706"/>
      <c r="N84" s="706"/>
      <c r="O84" s="706"/>
      <c r="P84" s="706"/>
      <c r="Q84" s="706"/>
      <c r="R84" s="706"/>
      <c r="S84" s="706"/>
      <c r="T84" s="706"/>
      <c r="U84" s="706"/>
      <c r="V84" s="706"/>
      <c r="W84" s="706"/>
      <c r="X84" s="706"/>
      <c r="Y84" s="706"/>
      <c r="Z84" s="706"/>
      <c r="AA84" s="707"/>
      <c r="AB84" s="92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8"/>
    </row>
    <row r="85" spans="1:60" ht="18.75" customHeight="1" x14ac:dyDescent="0.2">
      <c r="A85" s="904"/>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2" t="s">
        <v>134</v>
      </c>
      <c r="AV85" s="552"/>
      <c r="AW85" s="552"/>
      <c r="AX85" s="553"/>
      <c r="AY85" s="10"/>
      <c r="AZ85" s="10"/>
      <c r="BA85" s="10"/>
      <c r="BB85" s="10"/>
      <c r="BC85" s="10"/>
    </row>
    <row r="86" spans="1:60" ht="18.75" customHeight="1" x14ac:dyDescent="0.2">
      <c r="A86" s="904"/>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t="s">
        <v>643</v>
      </c>
      <c r="AR86" s="198"/>
      <c r="AS86" s="132" t="s">
        <v>236</v>
      </c>
      <c r="AT86" s="133"/>
      <c r="AU86" s="198" t="s">
        <v>643</v>
      </c>
      <c r="AV86" s="198"/>
      <c r="AW86" s="414" t="s">
        <v>181</v>
      </c>
      <c r="AX86" s="415"/>
      <c r="AY86" s="10"/>
      <c r="AZ86" s="10"/>
      <c r="BA86" s="10"/>
      <c r="BB86" s="10"/>
      <c r="BC86" s="10"/>
      <c r="BD86" s="10"/>
      <c r="BE86" s="10"/>
      <c r="BF86" s="10"/>
      <c r="BG86" s="10"/>
      <c r="BH86" s="10"/>
    </row>
    <row r="87" spans="1:60" ht="23.25" customHeight="1" x14ac:dyDescent="0.2">
      <c r="A87" s="904"/>
      <c r="B87" s="447"/>
      <c r="C87" s="447"/>
      <c r="D87" s="447"/>
      <c r="E87" s="447"/>
      <c r="F87" s="448"/>
      <c r="G87" s="103" t="s">
        <v>411</v>
      </c>
      <c r="H87" s="104"/>
      <c r="I87" s="104"/>
      <c r="J87" s="104"/>
      <c r="K87" s="104"/>
      <c r="L87" s="104"/>
      <c r="M87" s="104"/>
      <c r="N87" s="104"/>
      <c r="O87" s="105"/>
      <c r="P87" s="104" t="s">
        <v>411</v>
      </c>
      <c r="Q87" s="533"/>
      <c r="R87" s="533"/>
      <c r="S87" s="533"/>
      <c r="T87" s="533"/>
      <c r="U87" s="533"/>
      <c r="V87" s="533"/>
      <c r="W87" s="533"/>
      <c r="X87" s="534"/>
      <c r="Y87" s="577" t="s">
        <v>62</v>
      </c>
      <c r="Z87" s="578"/>
      <c r="AA87" s="579"/>
      <c r="AB87" s="480" t="s">
        <v>638</v>
      </c>
      <c r="AC87" s="480"/>
      <c r="AD87" s="480"/>
      <c r="AE87" s="216" t="s">
        <v>573</v>
      </c>
      <c r="AF87" s="217"/>
      <c r="AG87" s="217"/>
      <c r="AH87" s="217"/>
      <c r="AI87" s="216" t="s">
        <v>573</v>
      </c>
      <c r="AJ87" s="217"/>
      <c r="AK87" s="217"/>
      <c r="AL87" s="217"/>
      <c r="AM87" s="216" t="s">
        <v>638</v>
      </c>
      <c r="AN87" s="217"/>
      <c r="AO87" s="217"/>
      <c r="AP87" s="217"/>
      <c r="AQ87" s="340" t="s">
        <v>573</v>
      </c>
      <c r="AR87" s="206"/>
      <c r="AS87" s="206"/>
      <c r="AT87" s="341"/>
      <c r="AU87" s="217" t="s">
        <v>638</v>
      </c>
      <c r="AV87" s="217"/>
      <c r="AW87" s="217"/>
      <c r="AX87" s="219"/>
    </row>
    <row r="88" spans="1:60" ht="23.25" customHeight="1" x14ac:dyDescent="0.2">
      <c r="A88" s="904"/>
      <c r="B88" s="447"/>
      <c r="C88" s="447"/>
      <c r="D88" s="447"/>
      <c r="E88" s="447"/>
      <c r="F88" s="448"/>
      <c r="G88" s="106"/>
      <c r="H88" s="107"/>
      <c r="I88" s="107"/>
      <c r="J88" s="107"/>
      <c r="K88" s="107"/>
      <c r="L88" s="107"/>
      <c r="M88" s="107"/>
      <c r="N88" s="107"/>
      <c r="O88" s="108"/>
      <c r="P88" s="535"/>
      <c r="Q88" s="535"/>
      <c r="R88" s="535"/>
      <c r="S88" s="535"/>
      <c r="T88" s="535"/>
      <c r="U88" s="535"/>
      <c r="V88" s="535"/>
      <c r="W88" s="535"/>
      <c r="X88" s="536"/>
      <c r="Y88" s="477" t="s">
        <v>54</v>
      </c>
      <c r="Z88" s="478"/>
      <c r="AA88" s="479"/>
      <c r="AB88" s="542" t="s">
        <v>638</v>
      </c>
      <c r="AC88" s="542"/>
      <c r="AD88" s="542"/>
      <c r="AE88" s="216" t="s">
        <v>573</v>
      </c>
      <c r="AF88" s="217"/>
      <c r="AG88" s="217"/>
      <c r="AH88" s="217"/>
      <c r="AI88" s="216" t="s">
        <v>573</v>
      </c>
      <c r="AJ88" s="217"/>
      <c r="AK88" s="217"/>
      <c r="AL88" s="217"/>
      <c r="AM88" s="216" t="s">
        <v>638</v>
      </c>
      <c r="AN88" s="217"/>
      <c r="AO88" s="217"/>
      <c r="AP88" s="217"/>
      <c r="AQ88" s="340" t="s">
        <v>573</v>
      </c>
      <c r="AR88" s="206"/>
      <c r="AS88" s="206"/>
      <c r="AT88" s="341"/>
      <c r="AU88" s="217" t="s">
        <v>638</v>
      </c>
      <c r="AV88" s="217"/>
      <c r="AW88" s="217"/>
      <c r="AX88" s="219"/>
      <c r="AY88" s="10"/>
      <c r="AZ88" s="10"/>
      <c r="BA88" s="10"/>
      <c r="BB88" s="10"/>
      <c r="BC88" s="10"/>
    </row>
    <row r="89" spans="1:60" ht="13.5" thickBot="1" x14ac:dyDescent="0.25">
      <c r="A89" s="904"/>
      <c r="B89" s="548"/>
      <c r="C89" s="548"/>
      <c r="D89" s="548"/>
      <c r="E89" s="548"/>
      <c r="F89" s="549"/>
      <c r="G89" s="109"/>
      <c r="H89" s="110"/>
      <c r="I89" s="110"/>
      <c r="J89" s="110"/>
      <c r="K89" s="110"/>
      <c r="L89" s="110"/>
      <c r="M89" s="110"/>
      <c r="N89" s="110"/>
      <c r="O89" s="111"/>
      <c r="P89" s="175"/>
      <c r="Q89" s="175"/>
      <c r="R89" s="175"/>
      <c r="S89" s="175"/>
      <c r="T89" s="175"/>
      <c r="U89" s="175"/>
      <c r="V89" s="175"/>
      <c r="W89" s="175"/>
      <c r="X89" s="576"/>
      <c r="Y89" s="477" t="s">
        <v>13</v>
      </c>
      <c r="Z89" s="478"/>
      <c r="AA89" s="479"/>
      <c r="AB89" s="610" t="s">
        <v>14</v>
      </c>
      <c r="AC89" s="610"/>
      <c r="AD89" s="610"/>
      <c r="AE89" s="216" t="s">
        <v>573</v>
      </c>
      <c r="AF89" s="217"/>
      <c r="AG89" s="217"/>
      <c r="AH89" s="217"/>
      <c r="AI89" s="216" t="s">
        <v>573</v>
      </c>
      <c r="AJ89" s="217"/>
      <c r="AK89" s="217"/>
      <c r="AL89" s="217"/>
      <c r="AM89" s="216" t="s">
        <v>638</v>
      </c>
      <c r="AN89" s="217"/>
      <c r="AO89" s="217"/>
      <c r="AP89" s="217"/>
      <c r="AQ89" s="340" t="s">
        <v>573</v>
      </c>
      <c r="AR89" s="206"/>
      <c r="AS89" s="206"/>
      <c r="AT89" s="341"/>
      <c r="AU89" s="217" t="s">
        <v>638</v>
      </c>
      <c r="AV89" s="217"/>
      <c r="AW89" s="217"/>
      <c r="AX89" s="219"/>
      <c r="AY89" s="10"/>
      <c r="AZ89" s="10"/>
      <c r="BA89" s="10"/>
      <c r="BB89" s="10"/>
      <c r="BC89" s="10"/>
      <c r="BD89" s="10"/>
      <c r="BE89" s="10"/>
      <c r="BF89" s="10"/>
      <c r="BG89" s="10"/>
      <c r="BH89" s="10"/>
    </row>
    <row r="90" spans="1:60" hidden="1" x14ac:dyDescent="0.2">
      <c r="A90" s="904"/>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2" t="s">
        <v>134</v>
      </c>
      <c r="AV90" s="552"/>
      <c r="AW90" s="552"/>
      <c r="AX90" s="553"/>
    </row>
    <row r="91" spans="1:60" hidden="1" x14ac:dyDescent="0.2">
      <c r="A91" s="904"/>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idden="1" x14ac:dyDescent="0.2">
      <c r="A92" s="904"/>
      <c r="B92" s="447"/>
      <c r="C92" s="447"/>
      <c r="D92" s="447"/>
      <c r="E92" s="447"/>
      <c r="F92" s="448"/>
      <c r="G92" s="103"/>
      <c r="H92" s="104"/>
      <c r="I92" s="104"/>
      <c r="J92" s="104"/>
      <c r="K92" s="104"/>
      <c r="L92" s="104"/>
      <c r="M92" s="104"/>
      <c r="N92" s="104"/>
      <c r="O92" s="105"/>
      <c r="P92" s="104"/>
      <c r="Q92" s="533"/>
      <c r="R92" s="533"/>
      <c r="S92" s="533"/>
      <c r="T92" s="533"/>
      <c r="U92" s="533"/>
      <c r="V92" s="533"/>
      <c r="W92" s="533"/>
      <c r="X92" s="534"/>
      <c r="Y92" s="577" t="s">
        <v>62</v>
      </c>
      <c r="Z92" s="578"/>
      <c r="AA92" s="579"/>
      <c r="AB92" s="480"/>
      <c r="AC92" s="480"/>
      <c r="AD92" s="48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904"/>
      <c r="B93" s="447"/>
      <c r="C93" s="447"/>
      <c r="D93" s="447"/>
      <c r="E93" s="447"/>
      <c r="F93" s="448"/>
      <c r="G93" s="106"/>
      <c r="H93" s="107"/>
      <c r="I93" s="107"/>
      <c r="J93" s="107"/>
      <c r="K93" s="107"/>
      <c r="L93" s="107"/>
      <c r="M93" s="107"/>
      <c r="N93" s="107"/>
      <c r="O93" s="108"/>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904"/>
      <c r="B94" s="548"/>
      <c r="C94" s="548"/>
      <c r="D94" s="548"/>
      <c r="E94" s="548"/>
      <c r="F94" s="549"/>
      <c r="G94" s="109"/>
      <c r="H94" s="110"/>
      <c r="I94" s="110"/>
      <c r="J94" s="110"/>
      <c r="K94" s="110"/>
      <c r="L94" s="110"/>
      <c r="M94" s="110"/>
      <c r="N94" s="110"/>
      <c r="O94" s="111"/>
      <c r="P94" s="175"/>
      <c r="Q94" s="175"/>
      <c r="R94" s="175"/>
      <c r="S94" s="175"/>
      <c r="T94" s="175"/>
      <c r="U94" s="175"/>
      <c r="V94" s="175"/>
      <c r="W94" s="175"/>
      <c r="X94" s="576"/>
      <c r="Y94" s="477" t="s">
        <v>13</v>
      </c>
      <c r="Z94" s="478"/>
      <c r="AA94" s="479"/>
      <c r="AB94" s="610" t="s">
        <v>14</v>
      </c>
      <c r="AC94" s="610"/>
      <c r="AD94" s="61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904"/>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idden="1" x14ac:dyDescent="0.2">
      <c r="A96" s="904"/>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idden="1" x14ac:dyDescent="0.2">
      <c r="A97" s="904"/>
      <c r="B97" s="447"/>
      <c r="C97" s="447"/>
      <c r="D97" s="447"/>
      <c r="E97" s="447"/>
      <c r="F97" s="448"/>
      <c r="G97" s="103"/>
      <c r="H97" s="104"/>
      <c r="I97" s="104"/>
      <c r="J97" s="104"/>
      <c r="K97" s="104"/>
      <c r="L97" s="104"/>
      <c r="M97" s="104"/>
      <c r="N97" s="104"/>
      <c r="O97" s="105"/>
      <c r="P97" s="104"/>
      <c r="Q97" s="533"/>
      <c r="R97" s="533"/>
      <c r="S97" s="533"/>
      <c r="T97" s="533"/>
      <c r="U97" s="533"/>
      <c r="V97" s="533"/>
      <c r="W97" s="533"/>
      <c r="X97" s="534"/>
      <c r="Y97" s="577" t="s">
        <v>62</v>
      </c>
      <c r="Z97" s="578"/>
      <c r="AA97" s="579"/>
      <c r="AB97" s="487"/>
      <c r="AC97" s="488"/>
      <c r="AD97" s="48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904"/>
      <c r="B98" s="447"/>
      <c r="C98" s="447"/>
      <c r="D98" s="447"/>
      <c r="E98" s="447"/>
      <c r="F98" s="448"/>
      <c r="G98" s="106"/>
      <c r="H98" s="107"/>
      <c r="I98" s="107"/>
      <c r="J98" s="107"/>
      <c r="K98" s="107"/>
      <c r="L98" s="107"/>
      <c r="M98" s="107"/>
      <c r="N98" s="107"/>
      <c r="O98" s="108"/>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905"/>
      <c r="B99" s="449"/>
      <c r="C99" s="449"/>
      <c r="D99" s="449"/>
      <c r="E99" s="449"/>
      <c r="F99" s="450"/>
      <c r="G99" s="596"/>
      <c r="H99" s="214"/>
      <c r="I99" s="214"/>
      <c r="J99" s="214"/>
      <c r="K99" s="214"/>
      <c r="L99" s="214"/>
      <c r="M99" s="214"/>
      <c r="N99" s="214"/>
      <c r="O99" s="597"/>
      <c r="P99" s="537"/>
      <c r="Q99" s="537"/>
      <c r="R99" s="537"/>
      <c r="S99" s="537"/>
      <c r="T99" s="537"/>
      <c r="U99" s="537"/>
      <c r="V99" s="537"/>
      <c r="W99" s="537"/>
      <c r="X99" s="538"/>
      <c r="Y99" s="934" t="s">
        <v>13</v>
      </c>
      <c r="Z99" s="935"/>
      <c r="AA99" s="936"/>
      <c r="AB99" s="931" t="s">
        <v>14</v>
      </c>
      <c r="AC99" s="932"/>
      <c r="AD99" s="933"/>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0" customHeight="1" x14ac:dyDescent="0.2">
      <c r="A100" s="520" t="s">
        <v>352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3"/>
      <c r="Z100" s="894"/>
      <c r="AA100" s="895"/>
      <c r="AB100" s="500" t="s">
        <v>11</v>
      </c>
      <c r="AC100" s="500"/>
      <c r="AD100" s="500"/>
      <c r="AE100" s="558" t="s">
        <v>395</v>
      </c>
      <c r="AF100" s="559"/>
      <c r="AG100" s="559"/>
      <c r="AH100" s="560"/>
      <c r="AI100" s="558" t="s">
        <v>415</v>
      </c>
      <c r="AJ100" s="559"/>
      <c r="AK100" s="559"/>
      <c r="AL100" s="560"/>
      <c r="AM100" s="558" t="s">
        <v>422</v>
      </c>
      <c r="AN100" s="559"/>
      <c r="AO100" s="559"/>
      <c r="AP100" s="560"/>
      <c r="AQ100" s="318" t="s">
        <v>435</v>
      </c>
      <c r="AR100" s="319"/>
      <c r="AS100" s="319"/>
      <c r="AT100" s="320"/>
      <c r="AU100" s="318" t="s">
        <v>436</v>
      </c>
      <c r="AV100" s="319"/>
      <c r="AW100" s="319"/>
      <c r="AX100" s="321"/>
    </row>
    <row r="101" spans="1:60" ht="23.25" customHeight="1" x14ac:dyDescent="0.2">
      <c r="A101" s="441"/>
      <c r="B101" s="442"/>
      <c r="C101" s="442"/>
      <c r="D101" s="442"/>
      <c r="E101" s="442"/>
      <c r="F101" s="443"/>
      <c r="G101" s="104" t="s">
        <v>573</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80" t="s">
        <v>573</v>
      </c>
      <c r="AC101" s="480"/>
      <c r="AD101" s="480"/>
      <c r="AE101" s="216" t="s">
        <v>573</v>
      </c>
      <c r="AF101" s="217"/>
      <c r="AG101" s="217"/>
      <c r="AH101" s="218"/>
      <c r="AI101" s="216" t="s">
        <v>573</v>
      </c>
      <c r="AJ101" s="217"/>
      <c r="AK101" s="217"/>
      <c r="AL101" s="218"/>
      <c r="AM101" s="216" t="s">
        <v>573</v>
      </c>
      <c r="AN101" s="217"/>
      <c r="AO101" s="217"/>
      <c r="AP101" s="218"/>
      <c r="AQ101" s="216" t="s">
        <v>573</v>
      </c>
      <c r="AR101" s="217"/>
      <c r="AS101" s="217"/>
      <c r="AT101" s="218"/>
      <c r="AU101" s="216" t="s">
        <v>573</v>
      </c>
      <c r="AV101" s="217"/>
      <c r="AW101" s="217"/>
      <c r="AX101" s="218"/>
    </row>
    <row r="102" spans="1:60" ht="23.25" customHeight="1" x14ac:dyDescent="0.2">
      <c r="A102" s="444"/>
      <c r="B102" s="445"/>
      <c r="C102" s="445"/>
      <c r="D102" s="445"/>
      <c r="E102" s="445"/>
      <c r="F102" s="446"/>
      <c r="G102" s="110"/>
      <c r="H102" s="110"/>
      <c r="I102" s="110"/>
      <c r="J102" s="110"/>
      <c r="K102" s="110"/>
      <c r="L102" s="110"/>
      <c r="M102" s="110"/>
      <c r="N102" s="110"/>
      <c r="O102" s="110"/>
      <c r="P102" s="110"/>
      <c r="Q102" s="110"/>
      <c r="R102" s="110"/>
      <c r="S102" s="110"/>
      <c r="T102" s="110"/>
      <c r="U102" s="110"/>
      <c r="V102" s="110"/>
      <c r="W102" s="110"/>
      <c r="X102" s="111"/>
      <c r="Y102" s="464" t="s">
        <v>56</v>
      </c>
      <c r="Z102" s="465"/>
      <c r="AA102" s="466"/>
      <c r="AB102" s="480" t="s">
        <v>573</v>
      </c>
      <c r="AC102" s="480"/>
      <c r="AD102" s="480"/>
      <c r="AE102" s="437" t="s">
        <v>573</v>
      </c>
      <c r="AF102" s="437"/>
      <c r="AG102" s="437"/>
      <c r="AH102" s="437"/>
      <c r="AI102" s="437" t="s">
        <v>573</v>
      </c>
      <c r="AJ102" s="437"/>
      <c r="AK102" s="437"/>
      <c r="AL102" s="437"/>
      <c r="AM102" s="437" t="s">
        <v>573</v>
      </c>
      <c r="AN102" s="437"/>
      <c r="AO102" s="437"/>
      <c r="AP102" s="437"/>
      <c r="AQ102" s="271" t="s">
        <v>573</v>
      </c>
      <c r="AR102" s="272"/>
      <c r="AS102" s="272"/>
      <c r="AT102" s="317"/>
      <c r="AU102" s="271" t="s">
        <v>573</v>
      </c>
      <c r="AV102" s="272"/>
      <c r="AW102" s="272"/>
      <c r="AX102" s="317"/>
    </row>
    <row r="103" spans="1:60" ht="31.5" hidden="1" customHeight="1" x14ac:dyDescent="0.2">
      <c r="A103" s="438" t="s">
        <v>352</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395</v>
      </c>
      <c r="AF103" s="435"/>
      <c r="AG103" s="435"/>
      <c r="AH103" s="436"/>
      <c r="AI103" s="434" t="s">
        <v>393</v>
      </c>
      <c r="AJ103" s="435"/>
      <c r="AK103" s="435"/>
      <c r="AL103" s="436"/>
      <c r="AM103" s="434" t="s">
        <v>422</v>
      </c>
      <c r="AN103" s="435"/>
      <c r="AO103" s="435"/>
      <c r="AP103" s="436"/>
      <c r="AQ103" s="282" t="s">
        <v>435</v>
      </c>
      <c r="AR103" s="283"/>
      <c r="AS103" s="283"/>
      <c r="AT103" s="322"/>
      <c r="AU103" s="282" t="s">
        <v>436</v>
      </c>
      <c r="AV103" s="283"/>
      <c r="AW103" s="283"/>
      <c r="AX103" s="284"/>
    </row>
    <row r="104" spans="1:60" ht="23.25" hidden="1" customHeight="1" x14ac:dyDescent="0.2">
      <c r="A104" s="441"/>
      <c r="B104" s="442"/>
      <c r="C104" s="442"/>
      <c r="D104" s="442"/>
      <c r="E104" s="442"/>
      <c r="F104" s="443"/>
      <c r="G104" s="104"/>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4"/>
      <c r="AC104" s="565"/>
      <c r="AD104" s="5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44"/>
      <c r="B105" s="445"/>
      <c r="C105" s="445"/>
      <c r="D105" s="445"/>
      <c r="E105" s="445"/>
      <c r="F105" s="446"/>
      <c r="G105" s="110"/>
      <c r="H105" s="110"/>
      <c r="I105" s="110"/>
      <c r="J105" s="110"/>
      <c r="K105" s="110"/>
      <c r="L105" s="110"/>
      <c r="M105" s="110"/>
      <c r="N105" s="110"/>
      <c r="O105" s="110"/>
      <c r="P105" s="110"/>
      <c r="Q105" s="110"/>
      <c r="R105" s="110"/>
      <c r="S105" s="110"/>
      <c r="T105" s="110"/>
      <c r="U105" s="110"/>
      <c r="V105" s="110"/>
      <c r="W105" s="110"/>
      <c r="X105" s="111"/>
      <c r="Y105" s="464" t="s">
        <v>56</v>
      </c>
      <c r="Z105" s="567"/>
      <c r="AA105" s="568"/>
      <c r="AB105" s="487"/>
      <c r="AC105" s="488"/>
      <c r="AD105" s="489"/>
      <c r="AE105" s="437"/>
      <c r="AF105" s="437"/>
      <c r="AG105" s="437"/>
      <c r="AH105" s="437"/>
      <c r="AI105" s="437"/>
      <c r="AJ105" s="437"/>
      <c r="AK105" s="437"/>
      <c r="AL105" s="437"/>
      <c r="AM105" s="437"/>
      <c r="AN105" s="437"/>
      <c r="AO105" s="437"/>
      <c r="AP105" s="437"/>
      <c r="AQ105" s="216"/>
      <c r="AR105" s="217"/>
      <c r="AS105" s="217"/>
      <c r="AT105" s="218"/>
      <c r="AU105" s="271"/>
      <c r="AV105" s="272"/>
      <c r="AW105" s="272"/>
      <c r="AX105" s="317"/>
    </row>
    <row r="106" spans="1:60" ht="31.5" hidden="1" customHeight="1" x14ac:dyDescent="0.2">
      <c r="A106" s="438" t="s">
        <v>352</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395</v>
      </c>
      <c r="AF106" s="435"/>
      <c r="AG106" s="435"/>
      <c r="AH106" s="436"/>
      <c r="AI106" s="434" t="s">
        <v>393</v>
      </c>
      <c r="AJ106" s="435"/>
      <c r="AK106" s="435"/>
      <c r="AL106" s="436"/>
      <c r="AM106" s="434" t="s">
        <v>422</v>
      </c>
      <c r="AN106" s="435"/>
      <c r="AO106" s="435"/>
      <c r="AP106" s="436"/>
      <c r="AQ106" s="282" t="s">
        <v>435</v>
      </c>
      <c r="AR106" s="283"/>
      <c r="AS106" s="283"/>
      <c r="AT106" s="322"/>
      <c r="AU106" s="282" t="s">
        <v>436</v>
      </c>
      <c r="AV106" s="283"/>
      <c r="AW106" s="283"/>
      <c r="AX106" s="284"/>
    </row>
    <row r="107" spans="1:60" ht="23.25" hidden="1" customHeight="1" x14ac:dyDescent="0.2">
      <c r="A107" s="441"/>
      <c r="B107" s="442"/>
      <c r="C107" s="442"/>
      <c r="D107" s="442"/>
      <c r="E107" s="442"/>
      <c r="F107" s="443"/>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4"/>
      <c r="AC107" s="565"/>
      <c r="AD107" s="566"/>
      <c r="AE107" s="437"/>
      <c r="AF107" s="437"/>
      <c r="AG107" s="437"/>
      <c r="AH107" s="437"/>
      <c r="AI107" s="437"/>
      <c r="AJ107" s="437"/>
      <c r="AK107" s="437"/>
      <c r="AL107" s="437"/>
      <c r="AM107" s="437"/>
      <c r="AN107" s="437"/>
      <c r="AO107" s="437"/>
      <c r="AP107" s="437"/>
      <c r="AQ107" s="216"/>
      <c r="AR107" s="217"/>
      <c r="AS107" s="217"/>
      <c r="AT107" s="218"/>
      <c r="AU107" s="216"/>
      <c r="AV107" s="217"/>
      <c r="AW107" s="217"/>
      <c r="AX107" s="218"/>
    </row>
    <row r="108" spans="1:60" ht="23.25" hidden="1" customHeight="1" x14ac:dyDescent="0.2">
      <c r="A108" s="444"/>
      <c r="B108" s="445"/>
      <c r="C108" s="445"/>
      <c r="D108" s="445"/>
      <c r="E108" s="445"/>
      <c r="F108" s="446"/>
      <c r="G108" s="110"/>
      <c r="H108" s="110"/>
      <c r="I108" s="110"/>
      <c r="J108" s="110"/>
      <c r="K108" s="110"/>
      <c r="L108" s="110"/>
      <c r="M108" s="110"/>
      <c r="N108" s="110"/>
      <c r="O108" s="110"/>
      <c r="P108" s="110"/>
      <c r="Q108" s="110"/>
      <c r="R108" s="110"/>
      <c r="S108" s="110"/>
      <c r="T108" s="110"/>
      <c r="U108" s="110"/>
      <c r="V108" s="110"/>
      <c r="W108" s="110"/>
      <c r="X108" s="111"/>
      <c r="Y108" s="464" t="s">
        <v>56</v>
      </c>
      <c r="Z108" s="567"/>
      <c r="AA108" s="568"/>
      <c r="AB108" s="487"/>
      <c r="AC108" s="488"/>
      <c r="AD108" s="489"/>
      <c r="AE108" s="437"/>
      <c r="AF108" s="437"/>
      <c r="AG108" s="437"/>
      <c r="AH108" s="437"/>
      <c r="AI108" s="437"/>
      <c r="AJ108" s="437"/>
      <c r="AK108" s="437"/>
      <c r="AL108" s="437"/>
      <c r="AM108" s="437"/>
      <c r="AN108" s="437"/>
      <c r="AO108" s="437"/>
      <c r="AP108" s="437"/>
      <c r="AQ108" s="216"/>
      <c r="AR108" s="217"/>
      <c r="AS108" s="217"/>
      <c r="AT108" s="218"/>
      <c r="AU108" s="271"/>
      <c r="AV108" s="272"/>
      <c r="AW108" s="272"/>
      <c r="AX108" s="317"/>
    </row>
    <row r="109" spans="1:60" ht="31.5" hidden="1" customHeight="1" x14ac:dyDescent="0.2">
      <c r="A109" s="438" t="s">
        <v>352</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395</v>
      </c>
      <c r="AF109" s="435"/>
      <c r="AG109" s="435"/>
      <c r="AH109" s="436"/>
      <c r="AI109" s="434" t="s">
        <v>393</v>
      </c>
      <c r="AJ109" s="435"/>
      <c r="AK109" s="435"/>
      <c r="AL109" s="436"/>
      <c r="AM109" s="434" t="s">
        <v>422</v>
      </c>
      <c r="AN109" s="435"/>
      <c r="AO109" s="435"/>
      <c r="AP109" s="436"/>
      <c r="AQ109" s="282" t="s">
        <v>435</v>
      </c>
      <c r="AR109" s="283"/>
      <c r="AS109" s="283"/>
      <c r="AT109" s="322"/>
      <c r="AU109" s="282" t="s">
        <v>436</v>
      </c>
      <c r="AV109" s="283"/>
      <c r="AW109" s="283"/>
      <c r="AX109" s="284"/>
    </row>
    <row r="110" spans="1:60" ht="23.25" hidden="1" customHeight="1" x14ac:dyDescent="0.2">
      <c r="A110" s="441"/>
      <c r="B110" s="442"/>
      <c r="C110" s="442"/>
      <c r="D110" s="442"/>
      <c r="E110" s="442"/>
      <c r="F110" s="443"/>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4"/>
      <c r="AC110" s="565"/>
      <c r="AD110" s="566"/>
      <c r="AE110" s="437"/>
      <c r="AF110" s="437"/>
      <c r="AG110" s="437"/>
      <c r="AH110" s="437"/>
      <c r="AI110" s="437"/>
      <c r="AJ110" s="437"/>
      <c r="AK110" s="437"/>
      <c r="AL110" s="437"/>
      <c r="AM110" s="437"/>
      <c r="AN110" s="437"/>
      <c r="AO110" s="437"/>
      <c r="AP110" s="437"/>
      <c r="AQ110" s="216"/>
      <c r="AR110" s="217"/>
      <c r="AS110" s="217"/>
      <c r="AT110" s="218"/>
      <c r="AU110" s="216"/>
      <c r="AV110" s="217"/>
      <c r="AW110" s="217"/>
      <c r="AX110" s="218"/>
    </row>
    <row r="111" spans="1:60" ht="23.25" hidden="1" customHeight="1" x14ac:dyDescent="0.2">
      <c r="A111" s="444"/>
      <c r="B111" s="445"/>
      <c r="C111" s="445"/>
      <c r="D111" s="445"/>
      <c r="E111" s="445"/>
      <c r="F111" s="446"/>
      <c r="G111" s="110"/>
      <c r="H111" s="110"/>
      <c r="I111" s="110"/>
      <c r="J111" s="110"/>
      <c r="K111" s="110"/>
      <c r="L111" s="110"/>
      <c r="M111" s="110"/>
      <c r="N111" s="110"/>
      <c r="O111" s="110"/>
      <c r="P111" s="110"/>
      <c r="Q111" s="110"/>
      <c r="R111" s="110"/>
      <c r="S111" s="110"/>
      <c r="T111" s="110"/>
      <c r="U111" s="110"/>
      <c r="V111" s="110"/>
      <c r="W111" s="110"/>
      <c r="X111" s="111"/>
      <c r="Y111" s="464" t="s">
        <v>56</v>
      </c>
      <c r="Z111" s="567"/>
      <c r="AA111" s="568"/>
      <c r="AB111" s="487"/>
      <c r="AC111" s="488"/>
      <c r="AD111" s="489"/>
      <c r="AE111" s="437"/>
      <c r="AF111" s="437"/>
      <c r="AG111" s="437"/>
      <c r="AH111" s="437"/>
      <c r="AI111" s="437"/>
      <c r="AJ111" s="437"/>
      <c r="AK111" s="437"/>
      <c r="AL111" s="437"/>
      <c r="AM111" s="437"/>
      <c r="AN111" s="437"/>
      <c r="AO111" s="437"/>
      <c r="AP111" s="437"/>
      <c r="AQ111" s="216"/>
      <c r="AR111" s="217"/>
      <c r="AS111" s="217"/>
      <c r="AT111" s="218"/>
      <c r="AU111" s="271"/>
      <c r="AV111" s="272"/>
      <c r="AW111" s="272"/>
      <c r="AX111" s="317"/>
    </row>
    <row r="112" spans="1:60" ht="31.5" hidden="1" customHeight="1" x14ac:dyDescent="0.2">
      <c r="A112" s="438" t="s">
        <v>352</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395</v>
      </c>
      <c r="AF112" s="435"/>
      <c r="AG112" s="435"/>
      <c r="AH112" s="436"/>
      <c r="AI112" s="434" t="s">
        <v>393</v>
      </c>
      <c r="AJ112" s="435"/>
      <c r="AK112" s="435"/>
      <c r="AL112" s="436"/>
      <c r="AM112" s="434" t="s">
        <v>422</v>
      </c>
      <c r="AN112" s="435"/>
      <c r="AO112" s="435"/>
      <c r="AP112" s="436"/>
      <c r="AQ112" s="282" t="s">
        <v>435</v>
      </c>
      <c r="AR112" s="283"/>
      <c r="AS112" s="283"/>
      <c r="AT112" s="322"/>
      <c r="AU112" s="282" t="s">
        <v>436</v>
      </c>
      <c r="AV112" s="283"/>
      <c r="AW112" s="283"/>
      <c r="AX112" s="284"/>
    </row>
    <row r="113" spans="1:50" ht="23.25" hidden="1" customHeight="1" x14ac:dyDescent="0.2">
      <c r="A113" s="441"/>
      <c r="B113" s="442"/>
      <c r="C113" s="442"/>
      <c r="D113" s="442"/>
      <c r="E113" s="442"/>
      <c r="F113" s="443"/>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4"/>
      <c r="AC113" s="565"/>
      <c r="AD113" s="566"/>
      <c r="AE113" s="437"/>
      <c r="AF113" s="437"/>
      <c r="AG113" s="437"/>
      <c r="AH113" s="437"/>
      <c r="AI113" s="437"/>
      <c r="AJ113" s="437"/>
      <c r="AK113" s="437"/>
      <c r="AL113" s="437"/>
      <c r="AM113" s="437"/>
      <c r="AN113" s="437"/>
      <c r="AO113" s="437"/>
      <c r="AP113" s="437"/>
      <c r="AQ113" s="216"/>
      <c r="AR113" s="217"/>
      <c r="AS113" s="217"/>
      <c r="AT113" s="218"/>
      <c r="AU113" s="216"/>
      <c r="AV113" s="217"/>
      <c r="AW113" s="217"/>
      <c r="AX113" s="218"/>
    </row>
    <row r="114" spans="1:50" ht="23.25" hidden="1" customHeight="1" x14ac:dyDescent="0.2">
      <c r="A114" s="444"/>
      <c r="B114" s="445"/>
      <c r="C114" s="445"/>
      <c r="D114" s="445"/>
      <c r="E114" s="445"/>
      <c r="F114" s="446"/>
      <c r="G114" s="110"/>
      <c r="H114" s="110"/>
      <c r="I114" s="110"/>
      <c r="J114" s="110"/>
      <c r="K114" s="110"/>
      <c r="L114" s="110"/>
      <c r="M114" s="110"/>
      <c r="N114" s="110"/>
      <c r="O114" s="110"/>
      <c r="P114" s="110"/>
      <c r="Q114" s="110"/>
      <c r="R114" s="110"/>
      <c r="S114" s="110"/>
      <c r="T114" s="110"/>
      <c r="U114" s="110"/>
      <c r="V114" s="110"/>
      <c r="W114" s="110"/>
      <c r="X114" s="111"/>
      <c r="Y114" s="464" t="s">
        <v>56</v>
      </c>
      <c r="Z114" s="567"/>
      <c r="AA114" s="568"/>
      <c r="AB114" s="487"/>
      <c r="AC114" s="488"/>
      <c r="AD114" s="489"/>
      <c r="AE114" s="437"/>
      <c r="AF114" s="437"/>
      <c r="AG114" s="437"/>
      <c r="AH114" s="437"/>
      <c r="AI114" s="437"/>
      <c r="AJ114" s="437"/>
      <c r="AK114" s="437"/>
      <c r="AL114" s="437"/>
      <c r="AM114" s="437"/>
      <c r="AN114" s="437"/>
      <c r="AO114" s="437"/>
      <c r="AP114" s="437"/>
      <c r="AQ114" s="216"/>
      <c r="AR114" s="217"/>
      <c r="AS114" s="217"/>
      <c r="AT114" s="218"/>
      <c r="AU114" s="216"/>
      <c r="AV114" s="217"/>
      <c r="AW114" s="217"/>
      <c r="AX114" s="218"/>
    </row>
    <row r="115" spans="1:50" ht="23.25" customHeight="1" x14ac:dyDescent="0.2">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395</v>
      </c>
      <c r="AF115" s="435"/>
      <c r="AG115" s="435"/>
      <c r="AH115" s="436"/>
      <c r="AI115" s="434" t="s">
        <v>393</v>
      </c>
      <c r="AJ115" s="435"/>
      <c r="AK115" s="435"/>
      <c r="AL115" s="436"/>
      <c r="AM115" s="434" t="s">
        <v>422</v>
      </c>
      <c r="AN115" s="435"/>
      <c r="AO115" s="435"/>
      <c r="AP115" s="436"/>
      <c r="AQ115" s="607" t="s">
        <v>437</v>
      </c>
      <c r="AR115" s="608"/>
      <c r="AS115" s="608"/>
      <c r="AT115" s="608"/>
      <c r="AU115" s="608"/>
      <c r="AV115" s="608"/>
      <c r="AW115" s="608"/>
      <c r="AX115" s="609"/>
    </row>
    <row r="116" spans="1:50" ht="23.25" customHeight="1" x14ac:dyDescent="0.2">
      <c r="A116" s="458"/>
      <c r="B116" s="459"/>
      <c r="C116" s="459"/>
      <c r="D116" s="459"/>
      <c r="E116" s="459"/>
      <c r="F116" s="460"/>
      <c r="G116" s="409" t="s">
        <v>389</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573</v>
      </c>
      <c r="AC116" s="482"/>
      <c r="AD116" s="483"/>
      <c r="AE116" s="437" t="s">
        <v>573</v>
      </c>
      <c r="AF116" s="437"/>
      <c r="AG116" s="437"/>
      <c r="AH116" s="437"/>
      <c r="AI116" s="437" t="s">
        <v>573</v>
      </c>
      <c r="AJ116" s="437"/>
      <c r="AK116" s="437"/>
      <c r="AL116" s="437"/>
      <c r="AM116" s="437" t="s">
        <v>573</v>
      </c>
      <c r="AN116" s="437"/>
      <c r="AO116" s="437"/>
      <c r="AP116" s="437"/>
      <c r="AQ116" s="216" t="s">
        <v>573</v>
      </c>
      <c r="AR116" s="217"/>
      <c r="AS116" s="217"/>
      <c r="AT116" s="217"/>
      <c r="AU116" s="217"/>
      <c r="AV116" s="217"/>
      <c r="AW116" s="217"/>
      <c r="AX116" s="219"/>
    </row>
    <row r="117" spans="1:50" ht="46.5" customHeight="1" thickBot="1" x14ac:dyDescent="0.2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359</v>
      </c>
      <c r="AC117" s="492"/>
      <c r="AD117" s="493"/>
      <c r="AE117" s="570" t="s">
        <v>573</v>
      </c>
      <c r="AF117" s="570"/>
      <c r="AG117" s="570"/>
      <c r="AH117" s="570"/>
      <c r="AI117" s="570" t="s">
        <v>573</v>
      </c>
      <c r="AJ117" s="570"/>
      <c r="AK117" s="570"/>
      <c r="AL117" s="570"/>
      <c r="AM117" s="570" t="s">
        <v>573</v>
      </c>
      <c r="AN117" s="570"/>
      <c r="AO117" s="570"/>
      <c r="AP117" s="570"/>
      <c r="AQ117" s="570" t="s">
        <v>573</v>
      </c>
      <c r="AR117" s="570"/>
      <c r="AS117" s="570"/>
      <c r="AT117" s="570"/>
      <c r="AU117" s="570"/>
      <c r="AV117" s="570"/>
      <c r="AW117" s="570"/>
      <c r="AX117" s="571"/>
    </row>
    <row r="118" spans="1:50" ht="23.25" hidden="1" customHeight="1" x14ac:dyDescent="0.2">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395</v>
      </c>
      <c r="AF118" s="435"/>
      <c r="AG118" s="435"/>
      <c r="AH118" s="436"/>
      <c r="AI118" s="434" t="s">
        <v>393</v>
      </c>
      <c r="AJ118" s="435"/>
      <c r="AK118" s="435"/>
      <c r="AL118" s="436"/>
      <c r="AM118" s="434" t="s">
        <v>422</v>
      </c>
      <c r="AN118" s="435"/>
      <c r="AO118" s="435"/>
      <c r="AP118" s="436"/>
      <c r="AQ118" s="607" t="s">
        <v>437</v>
      </c>
      <c r="AR118" s="608"/>
      <c r="AS118" s="608"/>
      <c r="AT118" s="608"/>
      <c r="AU118" s="608"/>
      <c r="AV118" s="608"/>
      <c r="AW118" s="608"/>
      <c r="AX118" s="609"/>
    </row>
    <row r="119" spans="1:50" ht="23.25" hidden="1" customHeight="1" x14ac:dyDescent="0.2">
      <c r="A119" s="458"/>
      <c r="B119" s="459"/>
      <c r="C119" s="459"/>
      <c r="D119" s="459"/>
      <c r="E119" s="459"/>
      <c r="F119" s="460"/>
      <c r="G119" s="409" t="s">
        <v>360</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2">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359</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395</v>
      </c>
      <c r="AF121" s="435"/>
      <c r="AG121" s="435"/>
      <c r="AH121" s="436"/>
      <c r="AI121" s="434" t="s">
        <v>393</v>
      </c>
      <c r="AJ121" s="435"/>
      <c r="AK121" s="435"/>
      <c r="AL121" s="436"/>
      <c r="AM121" s="434" t="s">
        <v>422</v>
      </c>
      <c r="AN121" s="435"/>
      <c r="AO121" s="435"/>
      <c r="AP121" s="436"/>
      <c r="AQ121" s="607" t="s">
        <v>437</v>
      </c>
      <c r="AR121" s="608"/>
      <c r="AS121" s="608"/>
      <c r="AT121" s="608"/>
      <c r="AU121" s="608"/>
      <c r="AV121" s="608"/>
      <c r="AW121" s="608"/>
      <c r="AX121" s="609"/>
    </row>
    <row r="122" spans="1:50" ht="23.25" hidden="1" customHeight="1" x14ac:dyDescent="0.2">
      <c r="A122" s="458"/>
      <c r="B122" s="459"/>
      <c r="C122" s="459"/>
      <c r="D122" s="459"/>
      <c r="E122" s="459"/>
      <c r="F122" s="460"/>
      <c r="G122" s="409" t="s">
        <v>361</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362</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2">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395</v>
      </c>
      <c r="AF124" s="435"/>
      <c r="AG124" s="435"/>
      <c r="AH124" s="436"/>
      <c r="AI124" s="434" t="s">
        <v>393</v>
      </c>
      <c r="AJ124" s="435"/>
      <c r="AK124" s="435"/>
      <c r="AL124" s="436"/>
      <c r="AM124" s="434" t="s">
        <v>422</v>
      </c>
      <c r="AN124" s="435"/>
      <c r="AO124" s="435"/>
      <c r="AP124" s="436"/>
      <c r="AQ124" s="607" t="s">
        <v>437</v>
      </c>
      <c r="AR124" s="608"/>
      <c r="AS124" s="608"/>
      <c r="AT124" s="608"/>
      <c r="AU124" s="608"/>
      <c r="AV124" s="608"/>
      <c r="AW124" s="608"/>
      <c r="AX124" s="609"/>
    </row>
    <row r="125" spans="1:50" ht="23.25" hidden="1" customHeight="1" x14ac:dyDescent="0.2">
      <c r="A125" s="458"/>
      <c r="B125" s="459"/>
      <c r="C125" s="459"/>
      <c r="D125" s="459"/>
      <c r="E125" s="459"/>
      <c r="F125" s="460"/>
      <c r="G125" s="409" t="s">
        <v>361</v>
      </c>
      <c r="H125" s="409"/>
      <c r="I125" s="409"/>
      <c r="J125" s="409"/>
      <c r="K125" s="409"/>
      <c r="L125" s="409"/>
      <c r="M125" s="409"/>
      <c r="N125" s="409"/>
      <c r="O125" s="409"/>
      <c r="P125" s="409"/>
      <c r="Q125" s="409"/>
      <c r="R125" s="409"/>
      <c r="S125" s="409"/>
      <c r="T125" s="409"/>
      <c r="U125" s="409"/>
      <c r="V125" s="409"/>
      <c r="W125" s="409"/>
      <c r="X125" s="969"/>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2">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70"/>
      <c r="Y126" s="490" t="s">
        <v>49</v>
      </c>
      <c r="Z126" s="465"/>
      <c r="AA126" s="466"/>
      <c r="AB126" s="491" t="s">
        <v>359</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2">
      <c r="A127" s="647"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66"/>
      <c r="Z127" s="967"/>
      <c r="AA127" s="968"/>
      <c r="AB127" s="245" t="s">
        <v>11</v>
      </c>
      <c r="AC127" s="246"/>
      <c r="AD127" s="247"/>
      <c r="AE127" s="434" t="s">
        <v>395</v>
      </c>
      <c r="AF127" s="435"/>
      <c r="AG127" s="435"/>
      <c r="AH127" s="436"/>
      <c r="AI127" s="434" t="s">
        <v>393</v>
      </c>
      <c r="AJ127" s="435"/>
      <c r="AK127" s="435"/>
      <c r="AL127" s="436"/>
      <c r="AM127" s="434" t="s">
        <v>422</v>
      </c>
      <c r="AN127" s="435"/>
      <c r="AO127" s="435"/>
      <c r="AP127" s="436"/>
      <c r="AQ127" s="607" t="s">
        <v>437</v>
      </c>
      <c r="AR127" s="608"/>
      <c r="AS127" s="608"/>
      <c r="AT127" s="608"/>
      <c r="AU127" s="608"/>
      <c r="AV127" s="608"/>
      <c r="AW127" s="608"/>
      <c r="AX127" s="609"/>
    </row>
    <row r="128" spans="1:50" ht="23.25" hidden="1" customHeight="1" x14ac:dyDescent="0.2">
      <c r="A128" s="458"/>
      <c r="B128" s="459"/>
      <c r="C128" s="459"/>
      <c r="D128" s="459"/>
      <c r="E128" s="459"/>
      <c r="F128" s="460"/>
      <c r="G128" s="409" t="s">
        <v>361</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5">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359</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2">
      <c r="A130" s="187" t="s">
        <v>410</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644</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639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640</v>
      </c>
      <c r="AC134" s="204"/>
      <c r="AD134" s="204"/>
      <c r="AE134" s="205">
        <v>0.6</v>
      </c>
      <c r="AF134" s="206"/>
      <c r="AG134" s="206"/>
      <c r="AH134" s="206"/>
      <c r="AI134" s="205">
        <v>0.6</v>
      </c>
      <c r="AJ134" s="206"/>
      <c r="AK134" s="206"/>
      <c r="AL134" s="206"/>
      <c r="AM134" s="205" t="s">
        <v>644</v>
      </c>
      <c r="AN134" s="708"/>
      <c r="AO134" s="708"/>
      <c r="AP134" s="709"/>
      <c r="AQ134" s="205" t="s">
        <v>573</v>
      </c>
      <c r="AR134" s="206"/>
      <c r="AS134" s="206"/>
      <c r="AT134" s="206"/>
      <c r="AU134" s="205">
        <v>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638</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411</v>
      </c>
      <c r="H154" s="104"/>
      <c r="I154" s="104"/>
      <c r="J154" s="104"/>
      <c r="K154" s="104"/>
      <c r="L154" s="104"/>
      <c r="M154" s="104"/>
      <c r="N154" s="104"/>
      <c r="O154" s="104"/>
      <c r="P154" s="105"/>
      <c r="Q154" s="124" t="s">
        <v>411</v>
      </c>
      <c r="R154" s="104"/>
      <c r="S154" s="104"/>
      <c r="T154" s="104"/>
      <c r="U154" s="104"/>
      <c r="V154" s="104"/>
      <c r="W154" s="104"/>
      <c r="X154" s="104"/>
      <c r="Y154" s="104"/>
      <c r="Z154" s="104"/>
      <c r="AA154" s="291"/>
      <c r="AB154" s="140" t="s">
        <v>606</v>
      </c>
      <c r="AC154" s="141"/>
      <c r="AD154" s="141"/>
      <c r="AE154" s="146" t="s">
        <v>606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71"/>
      <c r="E430" s="173" t="s">
        <v>403</v>
      </c>
      <c r="F430" s="937"/>
      <c r="G430" s="938" t="s">
        <v>255</v>
      </c>
      <c r="H430" s="122"/>
      <c r="I430" s="122"/>
      <c r="J430" s="939" t="s">
        <v>572</v>
      </c>
      <c r="K430" s="940"/>
      <c r="L430" s="940"/>
      <c r="M430" s="940"/>
      <c r="N430" s="940"/>
      <c r="O430" s="940"/>
      <c r="P430" s="940"/>
      <c r="Q430" s="940"/>
      <c r="R430" s="940"/>
      <c r="S430" s="940"/>
      <c r="T430" s="941"/>
      <c r="U430" s="604" t="s">
        <v>573</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2"/>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643</v>
      </c>
      <c r="AF432" s="199"/>
      <c r="AG432" s="132" t="s">
        <v>236</v>
      </c>
      <c r="AH432" s="133"/>
      <c r="AI432" s="155"/>
      <c r="AJ432" s="155"/>
      <c r="AK432" s="155"/>
      <c r="AL432" s="153"/>
      <c r="AM432" s="155"/>
      <c r="AN432" s="155"/>
      <c r="AO432" s="155"/>
      <c r="AP432" s="153"/>
      <c r="AQ432" s="606" t="s">
        <v>643</v>
      </c>
      <c r="AR432" s="199"/>
      <c r="AS432" s="132" t="s">
        <v>236</v>
      </c>
      <c r="AT432" s="133"/>
      <c r="AU432" s="199" t="s">
        <v>643</v>
      </c>
      <c r="AV432" s="199"/>
      <c r="AW432" s="132" t="s">
        <v>181</v>
      </c>
      <c r="AX432" s="194"/>
    </row>
    <row r="433" spans="1:50" ht="23.25" customHeight="1" x14ac:dyDescent="0.2">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573</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5" t="s">
        <v>182</v>
      </c>
      <c r="AC435" s="595"/>
      <c r="AD435" s="595"/>
      <c r="AE435" s="340" t="s">
        <v>573</v>
      </c>
      <c r="AF435" s="206"/>
      <c r="AG435" s="206"/>
      <c r="AH435" s="341"/>
      <c r="AI435" s="340" t="s">
        <v>573</v>
      </c>
      <c r="AJ435" s="206"/>
      <c r="AK435" s="206"/>
      <c r="AL435" s="206"/>
      <c r="AM435" s="340" t="s">
        <v>573</v>
      </c>
      <c r="AN435" s="206"/>
      <c r="AO435" s="206"/>
      <c r="AP435" s="341"/>
      <c r="AQ435" s="340" t="s">
        <v>573</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5" t="s">
        <v>182</v>
      </c>
      <c r="AC440" s="595"/>
      <c r="AD440" s="59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5" t="s">
        <v>182</v>
      </c>
      <c r="AC445" s="595"/>
      <c r="AD445" s="59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5" t="s">
        <v>182</v>
      </c>
      <c r="AC450" s="595"/>
      <c r="AD450" s="59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5" t="s">
        <v>182</v>
      </c>
      <c r="AC455" s="595"/>
      <c r="AD455" s="59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643</v>
      </c>
      <c r="AF457" s="199"/>
      <c r="AG457" s="132" t="s">
        <v>236</v>
      </c>
      <c r="AH457" s="133"/>
      <c r="AI457" s="155"/>
      <c r="AJ457" s="155"/>
      <c r="AK457" s="155"/>
      <c r="AL457" s="153"/>
      <c r="AM457" s="155"/>
      <c r="AN457" s="155"/>
      <c r="AO457" s="155"/>
      <c r="AP457" s="153"/>
      <c r="AQ457" s="606" t="s">
        <v>643</v>
      </c>
      <c r="AR457" s="199"/>
      <c r="AS457" s="132" t="s">
        <v>236</v>
      </c>
      <c r="AT457" s="133"/>
      <c r="AU457" s="199" t="s">
        <v>643</v>
      </c>
      <c r="AV457" s="199"/>
      <c r="AW457" s="132" t="s">
        <v>181</v>
      </c>
      <c r="AX457" s="194"/>
    </row>
    <row r="458" spans="1:50" ht="23.25" customHeight="1" x14ac:dyDescent="0.2">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573</v>
      </c>
      <c r="AF458" s="206"/>
      <c r="AG458" s="206"/>
      <c r="AH458" s="206"/>
      <c r="AI458" s="340" t="s">
        <v>573</v>
      </c>
      <c r="AJ458" s="206"/>
      <c r="AK458" s="206"/>
      <c r="AL458" s="206"/>
      <c r="AM458" s="340" t="s">
        <v>573</v>
      </c>
      <c r="AN458" s="206"/>
      <c r="AO458" s="206"/>
      <c r="AP458" s="341"/>
      <c r="AQ458" s="340" t="s">
        <v>573</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573</v>
      </c>
      <c r="AF459" s="206"/>
      <c r="AG459" s="206"/>
      <c r="AH459" s="341"/>
      <c r="AI459" s="340" t="s">
        <v>573</v>
      </c>
      <c r="AJ459" s="206"/>
      <c r="AK459" s="206"/>
      <c r="AL459" s="206"/>
      <c r="AM459" s="340" t="s">
        <v>573</v>
      </c>
      <c r="AN459" s="206"/>
      <c r="AO459" s="206"/>
      <c r="AP459" s="341"/>
      <c r="AQ459" s="340" t="s">
        <v>573</v>
      </c>
      <c r="AR459" s="206"/>
      <c r="AS459" s="206"/>
      <c r="AT459" s="341"/>
      <c r="AU459" s="206" t="s">
        <v>573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5" t="s">
        <v>14</v>
      </c>
      <c r="AC460" s="595"/>
      <c r="AD460" s="595"/>
      <c r="AE460" s="340" t="s">
        <v>573</v>
      </c>
      <c r="AF460" s="206"/>
      <c r="AG460" s="206"/>
      <c r="AH460" s="341"/>
      <c r="AI460" s="340" t="s">
        <v>573</v>
      </c>
      <c r="AJ460" s="206"/>
      <c r="AK460" s="206"/>
      <c r="AL460" s="206"/>
      <c r="AM460" s="340" t="s">
        <v>573</v>
      </c>
      <c r="AN460" s="206"/>
      <c r="AO460" s="206"/>
      <c r="AP460" s="341"/>
      <c r="AQ460" s="340" t="s">
        <v>573</v>
      </c>
      <c r="AR460" s="206"/>
      <c r="AS460" s="206"/>
      <c r="AT460" s="341"/>
      <c r="AU460" s="206" t="s">
        <v>573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5" t="s">
        <v>14</v>
      </c>
      <c r="AC465" s="595"/>
      <c r="AD465" s="59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5" t="s">
        <v>14</v>
      </c>
      <c r="AC470" s="595"/>
      <c r="AD470" s="59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5" t="s">
        <v>14</v>
      </c>
      <c r="AC475" s="595"/>
      <c r="AD475" s="59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5" t="s">
        <v>14</v>
      </c>
      <c r="AC480" s="595"/>
      <c r="AD480" s="59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38" t="s">
        <v>255</v>
      </c>
      <c r="H484" s="122"/>
      <c r="I484" s="122"/>
      <c r="J484" s="939"/>
      <c r="K484" s="940"/>
      <c r="L484" s="940"/>
      <c r="M484" s="940"/>
      <c r="N484" s="940"/>
      <c r="O484" s="940"/>
      <c r="P484" s="940"/>
      <c r="Q484" s="940"/>
      <c r="R484" s="940"/>
      <c r="S484" s="940"/>
      <c r="T484" s="94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2"/>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5" t="s">
        <v>182</v>
      </c>
      <c r="AC489" s="595"/>
      <c r="AD489" s="59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5" t="s">
        <v>182</v>
      </c>
      <c r="AC494" s="595"/>
      <c r="AD494" s="59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5" t="s">
        <v>182</v>
      </c>
      <c r="AC499" s="595"/>
      <c r="AD499" s="59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5" t="s">
        <v>182</v>
      </c>
      <c r="AC504" s="595"/>
      <c r="AD504" s="59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5" t="s">
        <v>182</v>
      </c>
      <c r="AC509" s="595"/>
      <c r="AD509" s="59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5" t="s">
        <v>14</v>
      </c>
      <c r="AC514" s="595"/>
      <c r="AD514" s="59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5" t="s">
        <v>14</v>
      </c>
      <c r="AC519" s="595"/>
      <c r="AD519" s="59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5" t="s">
        <v>14</v>
      </c>
      <c r="AC524" s="595"/>
      <c r="AD524" s="59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5" t="s">
        <v>14</v>
      </c>
      <c r="AC529" s="595"/>
      <c r="AD529" s="59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5" t="s">
        <v>14</v>
      </c>
      <c r="AC534" s="595"/>
      <c r="AD534" s="59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38" t="s">
        <v>255</v>
      </c>
      <c r="H538" s="122"/>
      <c r="I538" s="122"/>
      <c r="J538" s="939"/>
      <c r="K538" s="940"/>
      <c r="L538" s="940"/>
      <c r="M538" s="940"/>
      <c r="N538" s="940"/>
      <c r="O538" s="940"/>
      <c r="P538" s="940"/>
      <c r="Q538" s="940"/>
      <c r="R538" s="940"/>
      <c r="S538" s="940"/>
      <c r="T538" s="94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2"/>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5" t="s">
        <v>182</v>
      </c>
      <c r="AC543" s="595"/>
      <c r="AD543" s="59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5" t="s">
        <v>182</v>
      </c>
      <c r="AC548" s="595"/>
      <c r="AD548" s="59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5" t="s">
        <v>182</v>
      </c>
      <c r="AC553" s="595"/>
      <c r="AD553" s="59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5" t="s">
        <v>182</v>
      </c>
      <c r="AC558" s="595"/>
      <c r="AD558" s="59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5" t="s">
        <v>182</v>
      </c>
      <c r="AC563" s="595"/>
      <c r="AD563" s="59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5" t="s">
        <v>14</v>
      </c>
      <c r="AC568" s="595"/>
      <c r="AD568" s="59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5" t="s">
        <v>14</v>
      </c>
      <c r="AC573" s="595"/>
      <c r="AD573" s="59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5" t="s">
        <v>14</v>
      </c>
      <c r="AC578" s="595"/>
      <c r="AD578" s="59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5" t="s">
        <v>14</v>
      </c>
      <c r="AC583" s="595"/>
      <c r="AD583" s="59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5" t="s">
        <v>14</v>
      </c>
      <c r="AC588" s="595"/>
      <c r="AD588" s="59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38" t="s">
        <v>255</v>
      </c>
      <c r="H592" s="122"/>
      <c r="I592" s="122"/>
      <c r="J592" s="939"/>
      <c r="K592" s="940"/>
      <c r="L592" s="940"/>
      <c r="M592" s="940"/>
      <c r="N592" s="940"/>
      <c r="O592" s="940"/>
      <c r="P592" s="940"/>
      <c r="Q592" s="940"/>
      <c r="R592" s="940"/>
      <c r="S592" s="940"/>
      <c r="T592" s="94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2"/>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5" t="s">
        <v>182</v>
      </c>
      <c r="AC597" s="595"/>
      <c r="AD597" s="59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5" t="s">
        <v>182</v>
      </c>
      <c r="AC602" s="595"/>
      <c r="AD602" s="59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5" t="s">
        <v>182</v>
      </c>
      <c r="AC607" s="595"/>
      <c r="AD607" s="59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5" t="s">
        <v>182</v>
      </c>
      <c r="AC612" s="595"/>
      <c r="AD612" s="59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5" t="s">
        <v>182</v>
      </c>
      <c r="AC617" s="595"/>
      <c r="AD617" s="59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5" t="s">
        <v>14</v>
      </c>
      <c r="AC622" s="595"/>
      <c r="AD622" s="59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5" t="s">
        <v>14</v>
      </c>
      <c r="AC627" s="595"/>
      <c r="AD627" s="59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5" t="s">
        <v>14</v>
      </c>
      <c r="AC632" s="595"/>
      <c r="AD632" s="59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5" t="s">
        <v>14</v>
      </c>
      <c r="AC637" s="595"/>
      <c r="AD637" s="59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5" t="s">
        <v>14</v>
      </c>
      <c r="AC642" s="595"/>
      <c r="AD642" s="59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38" t="s">
        <v>255</v>
      </c>
      <c r="H646" s="122"/>
      <c r="I646" s="122"/>
      <c r="J646" s="939"/>
      <c r="K646" s="940"/>
      <c r="L646" s="940"/>
      <c r="M646" s="940"/>
      <c r="N646" s="940"/>
      <c r="O646" s="940"/>
      <c r="P646" s="940"/>
      <c r="Q646" s="940"/>
      <c r="R646" s="940"/>
      <c r="S646" s="940"/>
      <c r="T646" s="94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2"/>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5" t="s">
        <v>182</v>
      </c>
      <c r="AC651" s="595"/>
      <c r="AD651" s="59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5" t="s">
        <v>182</v>
      </c>
      <c r="AC656" s="595"/>
      <c r="AD656" s="59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5" t="s">
        <v>182</v>
      </c>
      <c r="AC661" s="595"/>
      <c r="AD661" s="59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5" t="s">
        <v>182</v>
      </c>
      <c r="AC666" s="595"/>
      <c r="AD666" s="59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5" t="s">
        <v>182</v>
      </c>
      <c r="AC671" s="595"/>
      <c r="AD671" s="59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5" t="s">
        <v>14</v>
      </c>
      <c r="AC676" s="595"/>
      <c r="AD676" s="59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5" t="s">
        <v>14</v>
      </c>
      <c r="AC681" s="595"/>
      <c r="AD681" s="59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5" t="s">
        <v>14</v>
      </c>
      <c r="AC686" s="595"/>
      <c r="AD686" s="59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5" t="s">
        <v>14</v>
      </c>
      <c r="AC691" s="595"/>
      <c r="AD691" s="59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5" t="s">
        <v>14</v>
      </c>
      <c r="AC696" s="595"/>
      <c r="AD696" s="59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7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58" t="s">
        <v>31</v>
      </c>
      <c r="AH701" s="398"/>
      <c r="AI701" s="398"/>
      <c r="AJ701" s="398"/>
      <c r="AK701" s="398"/>
      <c r="AL701" s="398"/>
      <c r="AM701" s="398"/>
      <c r="AN701" s="398"/>
      <c r="AO701" s="398"/>
      <c r="AP701" s="398"/>
      <c r="AQ701" s="398"/>
      <c r="AR701" s="398"/>
      <c r="AS701" s="398"/>
      <c r="AT701" s="398"/>
      <c r="AU701" s="398"/>
      <c r="AV701" s="398"/>
      <c r="AW701" s="398"/>
      <c r="AX701" s="859"/>
    </row>
    <row r="702" spans="1:50" ht="93" customHeight="1" x14ac:dyDescent="0.2">
      <c r="A702" s="909" t="s">
        <v>140</v>
      </c>
      <c r="B702" s="91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5" t="s">
        <v>562</v>
      </c>
      <c r="AE702" s="346"/>
      <c r="AF702" s="346"/>
      <c r="AG702" s="401" t="s">
        <v>641</v>
      </c>
      <c r="AH702" s="402"/>
      <c r="AI702" s="402"/>
      <c r="AJ702" s="402"/>
      <c r="AK702" s="402"/>
      <c r="AL702" s="402"/>
      <c r="AM702" s="402"/>
      <c r="AN702" s="402"/>
      <c r="AO702" s="402"/>
      <c r="AP702" s="402"/>
      <c r="AQ702" s="402"/>
      <c r="AR702" s="402"/>
      <c r="AS702" s="402"/>
      <c r="AT702" s="402"/>
      <c r="AU702" s="402"/>
      <c r="AV702" s="402"/>
      <c r="AW702" s="402"/>
      <c r="AX702" s="403"/>
    </row>
    <row r="703" spans="1:50" ht="47.25" customHeight="1" x14ac:dyDescent="0.2">
      <c r="A703" s="911"/>
      <c r="B703" s="912"/>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08"/>
      <c r="AD703" s="326" t="s">
        <v>562</v>
      </c>
      <c r="AE703" s="327"/>
      <c r="AF703" s="327"/>
      <c r="AG703" s="100" t="s">
        <v>578</v>
      </c>
      <c r="AH703" s="101"/>
      <c r="AI703" s="101"/>
      <c r="AJ703" s="101"/>
      <c r="AK703" s="101"/>
      <c r="AL703" s="101"/>
      <c r="AM703" s="101"/>
      <c r="AN703" s="101"/>
      <c r="AO703" s="101"/>
      <c r="AP703" s="101"/>
      <c r="AQ703" s="101"/>
      <c r="AR703" s="101"/>
      <c r="AS703" s="101"/>
      <c r="AT703" s="101"/>
      <c r="AU703" s="101"/>
      <c r="AV703" s="101"/>
      <c r="AW703" s="101"/>
      <c r="AX703" s="102"/>
    </row>
    <row r="704" spans="1:50" ht="138.75" customHeight="1" x14ac:dyDescent="0.2">
      <c r="A704" s="913"/>
      <c r="B704" s="914"/>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0" t="s">
        <v>562</v>
      </c>
      <c r="AE704" s="811"/>
      <c r="AF704" s="811"/>
      <c r="AG704" s="166" t="s">
        <v>579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6" t="s">
        <v>39</v>
      </c>
      <c r="B705" s="657"/>
      <c r="C705" s="855" t="s">
        <v>41</v>
      </c>
      <c r="D705" s="856"/>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7"/>
      <c r="AD705" s="742" t="s">
        <v>576</v>
      </c>
      <c r="AE705" s="743"/>
      <c r="AF705" s="743"/>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8"/>
      <c r="B706" s="659"/>
      <c r="C706" s="823"/>
      <c r="D706" s="824"/>
      <c r="E706" s="758" t="s">
        <v>383</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6" t="s">
        <v>577</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8"/>
      <c r="B707" s="659"/>
      <c r="C707" s="825"/>
      <c r="D707" s="826"/>
      <c r="E707" s="761" t="s">
        <v>319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74" t="s">
        <v>577</v>
      </c>
      <c r="AE707" s="875"/>
      <c r="AF707" s="87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8"/>
      <c r="B708" s="660"/>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20" t="s">
        <v>576</v>
      </c>
      <c r="AE708" s="621"/>
      <c r="AF708" s="621"/>
      <c r="AG708" s="770" t="s">
        <v>411</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2">
      <c r="A709" s="658"/>
      <c r="B709" s="66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576</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576</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26" t="s">
        <v>562</v>
      </c>
      <c r="AE711" s="327"/>
      <c r="AF711" s="327"/>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8"/>
      <c r="B712" s="660"/>
      <c r="C712" s="407" t="s">
        <v>347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810" t="s">
        <v>576</v>
      </c>
      <c r="AE712" s="811"/>
      <c r="AF712" s="811"/>
      <c r="AG712" s="844" t="s">
        <v>606</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2">
      <c r="A713" s="658"/>
      <c r="B713" s="660"/>
      <c r="C713" s="1021" t="s">
        <v>348</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26" t="s">
        <v>576</v>
      </c>
      <c r="AE713" s="327"/>
      <c r="AF713" s="679"/>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61"/>
      <c r="B714" s="662"/>
      <c r="C714" s="663" t="s">
        <v>325</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41" t="s">
        <v>562</v>
      </c>
      <c r="AE714" s="842"/>
      <c r="AF714" s="843"/>
      <c r="AG714" s="764" t="s">
        <v>580</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2">
      <c r="A715" s="656" t="s">
        <v>40</v>
      </c>
      <c r="B715" s="812"/>
      <c r="C715" s="813" t="s">
        <v>326</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0" t="s">
        <v>576</v>
      </c>
      <c r="AE715" s="621"/>
      <c r="AF715" s="672"/>
      <c r="AG715" s="770" t="s">
        <v>411</v>
      </c>
      <c r="AH715" s="771"/>
      <c r="AI715" s="771"/>
      <c r="AJ715" s="771"/>
      <c r="AK715" s="771"/>
      <c r="AL715" s="771"/>
      <c r="AM715" s="771"/>
      <c r="AN715" s="771"/>
      <c r="AO715" s="771"/>
      <c r="AP715" s="771"/>
      <c r="AQ715" s="771"/>
      <c r="AR715" s="771"/>
      <c r="AS715" s="771"/>
      <c r="AT715" s="771"/>
      <c r="AU715" s="771"/>
      <c r="AV715" s="771"/>
      <c r="AW715" s="771"/>
      <c r="AX715" s="772"/>
    </row>
    <row r="716" spans="1:50" ht="99" customHeight="1" x14ac:dyDescent="0.2">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562</v>
      </c>
      <c r="AE716" s="643"/>
      <c r="AF716" s="643"/>
      <c r="AG716" s="100" t="s">
        <v>582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8"/>
      <c r="B717" s="660"/>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576</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42.75" customHeight="1" x14ac:dyDescent="0.2">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562</v>
      </c>
      <c r="AE718" s="327"/>
      <c r="AF718" s="327"/>
      <c r="AG718" s="126" t="s">
        <v>583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4" t="s">
        <v>58</v>
      </c>
      <c r="B719" s="805"/>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576</v>
      </c>
      <c r="AE719" s="621"/>
      <c r="AF719" s="621"/>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806"/>
      <c r="B720" s="807"/>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806"/>
      <c r="B721" s="80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06"/>
      <c r="B722" s="80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06"/>
      <c r="B723" s="80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06"/>
      <c r="B724" s="80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8"/>
      <c r="B725" s="80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6" t="s">
        <v>48</v>
      </c>
      <c r="B726" s="831"/>
      <c r="C726" s="849" t="s">
        <v>53</v>
      </c>
      <c r="D726" s="876"/>
      <c r="E726" s="876"/>
      <c r="F726" s="877"/>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 customHeight="1" thickBot="1" x14ac:dyDescent="0.25">
      <c r="A727" s="832"/>
      <c r="B727" s="833"/>
      <c r="C727" s="776" t="s">
        <v>57</v>
      </c>
      <c r="D727" s="777"/>
      <c r="E727" s="777"/>
      <c r="F727" s="778"/>
      <c r="G727" s="591"/>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3.5" customHeight="1" thickBot="1" x14ac:dyDescent="0.25">
      <c r="A729" s="650" t="s">
        <v>411</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5.5" customHeight="1" thickBot="1" x14ac:dyDescent="0.25">
      <c r="A731" s="828"/>
      <c r="B731" s="829"/>
      <c r="C731" s="829"/>
      <c r="D731" s="829"/>
      <c r="E731" s="830"/>
      <c r="F731" s="757" t="s">
        <v>411</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7.5" customHeight="1" thickBot="1" x14ac:dyDescent="0.25">
      <c r="A733" s="699"/>
      <c r="B733" s="700"/>
      <c r="C733" s="700"/>
      <c r="D733" s="700"/>
      <c r="E733" s="701"/>
      <c r="F733" s="653" t="s">
        <v>411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5">
      <c r="A735" s="819" t="s">
        <v>573</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66" t="s">
        <v>353</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28" t="s">
        <v>406</v>
      </c>
      <c r="B737" s="209"/>
      <c r="C737" s="209"/>
      <c r="D737" s="210"/>
      <c r="E737" s="1029" t="s">
        <v>568</v>
      </c>
      <c r="F737" s="1029"/>
      <c r="G737" s="1029"/>
      <c r="H737" s="1029"/>
      <c r="I737" s="1029"/>
      <c r="J737" s="1029"/>
      <c r="K737" s="1029"/>
      <c r="L737" s="1029"/>
      <c r="M737" s="1029"/>
      <c r="N737" s="365" t="s">
        <v>401</v>
      </c>
      <c r="O737" s="365"/>
      <c r="P737" s="365"/>
      <c r="Q737" s="365"/>
      <c r="R737" s="1029" t="s">
        <v>568</v>
      </c>
      <c r="S737" s="1029"/>
      <c r="T737" s="1029"/>
      <c r="U737" s="1029"/>
      <c r="V737" s="1029"/>
      <c r="W737" s="1029"/>
      <c r="X737" s="1029"/>
      <c r="Y737" s="1029"/>
      <c r="Z737" s="1029"/>
      <c r="AA737" s="365" t="s">
        <v>400</v>
      </c>
      <c r="AB737" s="365"/>
      <c r="AC737" s="365"/>
      <c r="AD737" s="365"/>
      <c r="AE737" s="1029" t="s">
        <v>568</v>
      </c>
      <c r="AF737" s="1029"/>
      <c r="AG737" s="1029"/>
      <c r="AH737" s="1029"/>
      <c r="AI737" s="1029"/>
      <c r="AJ737" s="1029"/>
      <c r="AK737" s="1029"/>
      <c r="AL737" s="1029"/>
      <c r="AM737" s="1029"/>
      <c r="AN737" s="365" t="s">
        <v>399</v>
      </c>
      <c r="AO737" s="365"/>
      <c r="AP737" s="365"/>
      <c r="AQ737" s="365"/>
      <c r="AR737" s="1035" t="s">
        <v>568</v>
      </c>
      <c r="AS737" s="1036"/>
      <c r="AT737" s="1036"/>
      <c r="AU737" s="1036"/>
      <c r="AV737" s="1036"/>
      <c r="AW737" s="1036"/>
      <c r="AX737" s="1037"/>
      <c r="AY737" s="88"/>
      <c r="AZ737" s="88"/>
    </row>
    <row r="738" spans="1:52" ht="24.75" customHeight="1" x14ac:dyDescent="0.2">
      <c r="A738" s="1028" t="s">
        <v>398</v>
      </c>
      <c r="B738" s="209"/>
      <c r="C738" s="209"/>
      <c r="D738" s="210"/>
      <c r="E738" s="1029" t="s">
        <v>568</v>
      </c>
      <c r="F738" s="1029"/>
      <c r="G738" s="1029"/>
      <c r="H738" s="1029"/>
      <c r="I738" s="1029"/>
      <c r="J738" s="1029"/>
      <c r="K738" s="1029"/>
      <c r="L738" s="1029"/>
      <c r="M738" s="1029"/>
      <c r="N738" s="365" t="s">
        <v>397</v>
      </c>
      <c r="O738" s="365"/>
      <c r="P738" s="365"/>
      <c r="Q738" s="365"/>
      <c r="R738" s="1029" t="s">
        <v>568</v>
      </c>
      <c r="S738" s="1029"/>
      <c r="T738" s="1029"/>
      <c r="U738" s="1029"/>
      <c r="V738" s="1029"/>
      <c r="W738" s="1029"/>
      <c r="X738" s="1029"/>
      <c r="Y738" s="1029"/>
      <c r="Z738" s="1029"/>
      <c r="AA738" s="365" t="s">
        <v>396</v>
      </c>
      <c r="AB738" s="365"/>
      <c r="AC738" s="365"/>
      <c r="AD738" s="365"/>
      <c r="AE738" s="1029" t="s">
        <v>568</v>
      </c>
      <c r="AF738" s="1029"/>
      <c r="AG738" s="1029"/>
      <c r="AH738" s="1029"/>
      <c r="AI738" s="1029"/>
      <c r="AJ738" s="1029"/>
      <c r="AK738" s="1029"/>
      <c r="AL738" s="1029"/>
      <c r="AM738" s="1029"/>
      <c r="AN738" s="365" t="s">
        <v>395</v>
      </c>
      <c r="AO738" s="365"/>
      <c r="AP738" s="365"/>
      <c r="AQ738" s="365"/>
      <c r="AR738" s="1035" t="s">
        <v>568</v>
      </c>
      <c r="AS738" s="1036"/>
      <c r="AT738" s="1036"/>
      <c r="AU738" s="1036"/>
      <c r="AV738" s="1036"/>
      <c r="AW738" s="1036"/>
      <c r="AX738" s="1037"/>
    </row>
    <row r="739" spans="1:52" ht="24.75" customHeight="1" x14ac:dyDescent="0.2">
      <c r="A739" s="1028" t="s">
        <v>394</v>
      </c>
      <c r="B739" s="209"/>
      <c r="C739" s="209"/>
      <c r="D739" s="210"/>
      <c r="E739" s="1029" t="s">
        <v>568</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5">
      <c r="A740" s="1010" t="s">
        <v>418</v>
      </c>
      <c r="B740" s="1011"/>
      <c r="C740" s="1011"/>
      <c r="D740" s="1012"/>
      <c r="E740" s="1013"/>
      <c r="F740" s="1014"/>
      <c r="G740" s="1014"/>
      <c r="H740" s="92" t="str">
        <f>IF(E740="", "", "(")</f>
        <v/>
      </c>
      <c r="I740" s="1014"/>
      <c r="J740" s="1014"/>
      <c r="K740" s="92" t="str">
        <f>IF(OR(I740="　", I740=""), "", "-")</f>
        <v/>
      </c>
      <c r="L740" s="1015"/>
      <c r="M740" s="1015"/>
      <c r="N740" s="93" t="str">
        <f>IF(O740="", "", "-")</f>
        <v/>
      </c>
      <c r="O740" s="94"/>
      <c r="P740" s="93" t="str">
        <f>IF(E740="", "", ")")</f>
        <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4" customHeight="1" x14ac:dyDescent="0.2">
      <c r="A741" s="630" t="s">
        <v>386</v>
      </c>
      <c r="B741" s="631"/>
      <c r="C741" s="631"/>
      <c r="D741" s="631"/>
      <c r="E741" s="631"/>
      <c r="F741" s="63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4" t="s">
        <v>388</v>
      </c>
      <c r="B780" s="645"/>
      <c r="C780" s="645"/>
      <c r="D780" s="645"/>
      <c r="E780" s="645"/>
      <c r="F780" s="646"/>
      <c r="G780" s="611" t="s">
        <v>570</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590</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22"/>
    </row>
    <row r="781" spans="1:50" ht="24.75" customHeight="1" x14ac:dyDescent="0.2">
      <c r="A781" s="647"/>
      <c r="B781" s="648"/>
      <c r="C781" s="648"/>
      <c r="D781" s="648"/>
      <c r="E781" s="648"/>
      <c r="F781" s="649"/>
      <c r="G781" s="849" t="s">
        <v>17</v>
      </c>
      <c r="H781" s="694"/>
      <c r="I781" s="694"/>
      <c r="J781" s="694"/>
      <c r="K781" s="694"/>
      <c r="L781" s="693" t="s">
        <v>18</v>
      </c>
      <c r="M781" s="694"/>
      <c r="N781" s="694"/>
      <c r="O781" s="694"/>
      <c r="P781" s="694"/>
      <c r="Q781" s="694"/>
      <c r="R781" s="694"/>
      <c r="S781" s="694"/>
      <c r="T781" s="694"/>
      <c r="U781" s="694"/>
      <c r="V781" s="694"/>
      <c r="W781" s="694"/>
      <c r="X781" s="695"/>
      <c r="Y781" s="669" t="s">
        <v>19</v>
      </c>
      <c r="Z781" s="670"/>
      <c r="AA781" s="670"/>
      <c r="AB781" s="827"/>
      <c r="AC781" s="849" t="s">
        <v>17</v>
      </c>
      <c r="AD781" s="694"/>
      <c r="AE781" s="694"/>
      <c r="AF781" s="694"/>
      <c r="AG781" s="694"/>
      <c r="AH781" s="693" t="s">
        <v>18</v>
      </c>
      <c r="AI781" s="694"/>
      <c r="AJ781" s="694"/>
      <c r="AK781" s="694"/>
      <c r="AL781" s="694"/>
      <c r="AM781" s="694"/>
      <c r="AN781" s="694"/>
      <c r="AO781" s="694"/>
      <c r="AP781" s="694"/>
      <c r="AQ781" s="694"/>
      <c r="AR781" s="694"/>
      <c r="AS781" s="694"/>
      <c r="AT781" s="695"/>
      <c r="AU781" s="669" t="s">
        <v>19</v>
      </c>
      <c r="AV781" s="670"/>
      <c r="AW781" s="670"/>
      <c r="AX781" s="671"/>
    </row>
    <row r="782" spans="1:50" ht="24.75" customHeight="1" x14ac:dyDescent="0.2">
      <c r="A782" s="647"/>
      <c r="B782" s="648"/>
      <c r="C782" s="648"/>
      <c r="D782" s="648"/>
      <c r="E782" s="648"/>
      <c r="F782" s="649"/>
      <c r="G782" s="696" t="s">
        <v>586</v>
      </c>
      <c r="H782" s="697"/>
      <c r="I782" s="697"/>
      <c r="J782" s="697"/>
      <c r="K782" s="698"/>
      <c r="L782" s="684" t="s">
        <v>587</v>
      </c>
      <c r="M782" s="685"/>
      <c r="N782" s="685"/>
      <c r="O782" s="685"/>
      <c r="P782" s="685"/>
      <c r="Q782" s="685"/>
      <c r="R782" s="685"/>
      <c r="S782" s="685"/>
      <c r="T782" s="685"/>
      <c r="U782" s="685"/>
      <c r="V782" s="685"/>
      <c r="W782" s="685"/>
      <c r="X782" s="686"/>
      <c r="Y782" s="834">
        <v>2783</v>
      </c>
      <c r="Z782" s="835"/>
      <c r="AA782" s="835"/>
      <c r="AB782" s="836"/>
      <c r="AC782" s="696" t="s">
        <v>593</v>
      </c>
      <c r="AD782" s="697"/>
      <c r="AE782" s="697"/>
      <c r="AF782" s="697"/>
      <c r="AG782" s="698"/>
      <c r="AH782" s="684" t="s">
        <v>594</v>
      </c>
      <c r="AI782" s="685"/>
      <c r="AJ782" s="685"/>
      <c r="AK782" s="685"/>
      <c r="AL782" s="685"/>
      <c r="AM782" s="685"/>
      <c r="AN782" s="685"/>
      <c r="AO782" s="685"/>
      <c r="AP782" s="685"/>
      <c r="AQ782" s="685"/>
      <c r="AR782" s="685"/>
      <c r="AS782" s="685"/>
      <c r="AT782" s="686"/>
      <c r="AU782" s="404">
        <v>798</v>
      </c>
      <c r="AV782" s="405"/>
      <c r="AW782" s="405"/>
      <c r="AX782" s="406"/>
    </row>
    <row r="783" spans="1:50" ht="24.75" customHeight="1" x14ac:dyDescent="0.2">
      <c r="A783" s="647"/>
      <c r="B783" s="648"/>
      <c r="C783" s="648"/>
      <c r="D783" s="648"/>
      <c r="E783" s="648"/>
      <c r="F783" s="649"/>
      <c r="G783" s="622" t="s">
        <v>588</v>
      </c>
      <c r="H783" s="680"/>
      <c r="I783" s="680"/>
      <c r="J783" s="680"/>
      <c r="K783" s="681"/>
      <c r="L783" s="614" t="s">
        <v>589</v>
      </c>
      <c r="M783" s="682"/>
      <c r="N783" s="682"/>
      <c r="O783" s="682"/>
      <c r="P783" s="682"/>
      <c r="Q783" s="682"/>
      <c r="R783" s="682"/>
      <c r="S783" s="682"/>
      <c r="T783" s="682"/>
      <c r="U783" s="682"/>
      <c r="V783" s="682"/>
      <c r="W783" s="682"/>
      <c r="X783" s="683"/>
      <c r="Y783" s="687">
        <v>47</v>
      </c>
      <c r="Z783" s="688"/>
      <c r="AA783" s="688"/>
      <c r="AB783" s="689"/>
      <c r="AC783" s="690" t="s">
        <v>591</v>
      </c>
      <c r="AD783" s="691"/>
      <c r="AE783" s="691"/>
      <c r="AF783" s="691"/>
      <c r="AG783" s="692"/>
      <c r="AH783" s="837" t="s">
        <v>592</v>
      </c>
      <c r="AI783" s="838"/>
      <c r="AJ783" s="838"/>
      <c r="AK783" s="838"/>
      <c r="AL783" s="838"/>
      <c r="AM783" s="838"/>
      <c r="AN783" s="838"/>
      <c r="AO783" s="838"/>
      <c r="AP783" s="838"/>
      <c r="AQ783" s="838"/>
      <c r="AR783" s="838"/>
      <c r="AS783" s="838"/>
      <c r="AT783" s="839"/>
      <c r="AU783" s="687">
        <v>80</v>
      </c>
      <c r="AV783" s="688"/>
      <c r="AW783" s="688"/>
      <c r="AX783" s="818"/>
    </row>
    <row r="784" spans="1:50" ht="24.75" hidden="1" customHeight="1" x14ac:dyDescent="0.2">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2">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2">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2">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2">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2">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5">
      <c r="A792" s="647"/>
      <c r="B792" s="648"/>
      <c r="C792" s="648"/>
      <c r="D792" s="648"/>
      <c r="E792" s="648"/>
      <c r="F792" s="649"/>
      <c r="G792" s="860" t="s">
        <v>20</v>
      </c>
      <c r="H792" s="861"/>
      <c r="I792" s="861"/>
      <c r="J792" s="861"/>
      <c r="K792" s="861"/>
      <c r="L792" s="862"/>
      <c r="M792" s="863"/>
      <c r="N792" s="863"/>
      <c r="O792" s="863"/>
      <c r="P792" s="863"/>
      <c r="Q792" s="863"/>
      <c r="R792" s="863"/>
      <c r="S792" s="863"/>
      <c r="T792" s="863"/>
      <c r="U792" s="863"/>
      <c r="V792" s="863"/>
      <c r="W792" s="863"/>
      <c r="X792" s="864"/>
      <c r="Y792" s="865">
        <f>SUM(Y782:AB791)</f>
        <v>2830</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878</v>
      </c>
      <c r="AV792" s="866"/>
      <c r="AW792" s="866"/>
      <c r="AX792" s="868"/>
    </row>
    <row r="793" spans="1:50" ht="24.75" customHeight="1" x14ac:dyDescent="0.2">
      <c r="A793" s="647"/>
      <c r="B793" s="648"/>
      <c r="C793" s="648"/>
      <c r="D793" s="648"/>
      <c r="E793" s="648"/>
      <c r="F793" s="649"/>
      <c r="G793" s="611" t="s">
        <v>597</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601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22"/>
    </row>
    <row r="794" spans="1:50" ht="24.75" customHeight="1" x14ac:dyDescent="0.2">
      <c r="A794" s="647"/>
      <c r="B794" s="648"/>
      <c r="C794" s="648"/>
      <c r="D794" s="648"/>
      <c r="E794" s="648"/>
      <c r="F794" s="649"/>
      <c r="G794" s="849" t="s">
        <v>17</v>
      </c>
      <c r="H794" s="694"/>
      <c r="I794" s="694"/>
      <c r="J794" s="694"/>
      <c r="K794" s="694"/>
      <c r="L794" s="693" t="s">
        <v>18</v>
      </c>
      <c r="M794" s="694"/>
      <c r="N794" s="694"/>
      <c r="O794" s="694"/>
      <c r="P794" s="694"/>
      <c r="Q794" s="694"/>
      <c r="R794" s="694"/>
      <c r="S794" s="694"/>
      <c r="T794" s="694"/>
      <c r="U794" s="694"/>
      <c r="V794" s="694"/>
      <c r="W794" s="694"/>
      <c r="X794" s="695"/>
      <c r="Y794" s="669" t="s">
        <v>19</v>
      </c>
      <c r="Z794" s="670"/>
      <c r="AA794" s="670"/>
      <c r="AB794" s="827"/>
      <c r="AC794" s="849" t="s">
        <v>17</v>
      </c>
      <c r="AD794" s="694"/>
      <c r="AE794" s="694"/>
      <c r="AF794" s="694"/>
      <c r="AG794" s="694"/>
      <c r="AH794" s="693" t="s">
        <v>18</v>
      </c>
      <c r="AI794" s="694"/>
      <c r="AJ794" s="694"/>
      <c r="AK794" s="694"/>
      <c r="AL794" s="694"/>
      <c r="AM794" s="694"/>
      <c r="AN794" s="694"/>
      <c r="AO794" s="694"/>
      <c r="AP794" s="694"/>
      <c r="AQ794" s="694"/>
      <c r="AR794" s="694"/>
      <c r="AS794" s="694"/>
      <c r="AT794" s="695"/>
      <c r="AU794" s="669" t="s">
        <v>19</v>
      </c>
      <c r="AV794" s="670"/>
      <c r="AW794" s="670"/>
      <c r="AX794" s="671"/>
    </row>
    <row r="795" spans="1:50" ht="24.75" customHeight="1" x14ac:dyDescent="0.2">
      <c r="A795" s="647"/>
      <c r="B795" s="648"/>
      <c r="C795" s="648"/>
      <c r="D795" s="648"/>
      <c r="E795" s="648"/>
      <c r="F795" s="649"/>
      <c r="G795" s="696" t="s">
        <v>596</v>
      </c>
      <c r="H795" s="869"/>
      <c r="I795" s="869"/>
      <c r="J795" s="869"/>
      <c r="K795" s="870"/>
      <c r="L795" s="684" t="s">
        <v>595</v>
      </c>
      <c r="M795" s="871"/>
      <c r="N795" s="871"/>
      <c r="O795" s="871"/>
      <c r="P795" s="871"/>
      <c r="Q795" s="871"/>
      <c r="R795" s="871"/>
      <c r="S795" s="871"/>
      <c r="T795" s="871"/>
      <c r="U795" s="871"/>
      <c r="V795" s="871"/>
      <c r="W795" s="871"/>
      <c r="X795" s="872"/>
      <c r="Y795" s="404">
        <v>378</v>
      </c>
      <c r="Z795" s="405"/>
      <c r="AA795" s="405"/>
      <c r="AB795" s="873"/>
      <c r="AC795" s="696" t="s">
        <v>596</v>
      </c>
      <c r="AD795" s="869"/>
      <c r="AE795" s="869"/>
      <c r="AF795" s="869"/>
      <c r="AG795" s="870"/>
      <c r="AH795" s="684" t="s">
        <v>600</v>
      </c>
      <c r="AI795" s="871"/>
      <c r="AJ795" s="871"/>
      <c r="AK795" s="871"/>
      <c r="AL795" s="871"/>
      <c r="AM795" s="871"/>
      <c r="AN795" s="871"/>
      <c r="AO795" s="871"/>
      <c r="AP795" s="871"/>
      <c r="AQ795" s="871"/>
      <c r="AR795" s="871"/>
      <c r="AS795" s="871"/>
      <c r="AT795" s="872"/>
      <c r="AU795" s="404">
        <v>96</v>
      </c>
      <c r="AV795" s="405"/>
      <c r="AW795" s="405"/>
      <c r="AX795" s="406"/>
    </row>
    <row r="796" spans="1:50" ht="24.75" customHeight="1" x14ac:dyDescent="0.2">
      <c r="A796" s="647"/>
      <c r="B796" s="648"/>
      <c r="C796" s="648"/>
      <c r="D796" s="648"/>
      <c r="E796" s="648"/>
      <c r="F796" s="649"/>
      <c r="G796" s="690" t="s">
        <v>598</v>
      </c>
      <c r="H796" s="691"/>
      <c r="I796" s="691"/>
      <c r="J796" s="691"/>
      <c r="K796" s="692"/>
      <c r="L796" s="837" t="s">
        <v>599</v>
      </c>
      <c r="M796" s="838"/>
      <c r="N796" s="838"/>
      <c r="O796" s="838"/>
      <c r="P796" s="838"/>
      <c r="Q796" s="838"/>
      <c r="R796" s="838"/>
      <c r="S796" s="838"/>
      <c r="T796" s="838"/>
      <c r="U796" s="838"/>
      <c r="V796" s="838"/>
      <c r="W796" s="838"/>
      <c r="X796" s="839"/>
      <c r="Y796" s="687">
        <v>35</v>
      </c>
      <c r="Z796" s="688"/>
      <c r="AA796" s="688"/>
      <c r="AB796" s="689"/>
      <c r="AC796" s="690" t="s">
        <v>598</v>
      </c>
      <c r="AD796" s="691"/>
      <c r="AE796" s="691"/>
      <c r="AF796" s="691"/>
      <c r="AG796" s="692"/>
      <c r="AH796" s="837" t="s">
        <v>599</v>
      </c>
      <c r="AI796" s="838"/>
      <c r="AJ796" s="838"/>
      <c r="AK796" s="838"/>
      <c r="AL796" s="838"/>
      <c r="AM796" s="838"/>
      <c r="AN796" s="838"/>
      <c r="AO796" s="838"/>
      <c r="AP796" s="838"/>
      <c r="AQ796" s="838"/>
      <c r="AR796" s="838"/>
      <c r="AS796" s="838"/>
      <c r="AT796" s="839"/>
      <c r="AU796" s="687">
        <v>23</v>
      </c>
      <c r="AV796" s="688"/>
      <c r="AW796" s="688"/>
      <c r="AX796" s="818"/>
    </row>
    <row r="797" spans="1:50" ht="24.75" customHeight="1" x14ac:dyDescent="0.2">
      <c r="A797" s="647"/>
      <c r="B797" s="648"/>
      <c r="C797" s="648"/>
      <c r="D797" s="648"/>
      <c r="E797" s="648"/>
      <c r="F797" s="649"/>
      <c r="G797" s="690" t="s">
        <v>591</v>
      </c>
      <c r="H797" s="691"/>
      <c r="I797" s="691"/>
      <c r="J797" s="691"/>
      <c r="K797" s="692"/>
      <c r="L797" s="837" t="s">
        <v>592</v>
      </c>
      <c r="M797" s="838"/>
      <c r="N797" s="838"/>
      <c r="O797" s="838"/>
      <c r="P797" s="838"/>
      <c r="Q797" s="838"/>
      <c r="R797" s="838"/>
      <c r="S797" s="838"/>
      <c r="T797" s="838"/>
      <c r="U797" s="838"/>
      <c r="V797" s="838"/>
      <c r="W797" s="838"/>
      <c r="X797" s="839"/>
      <c r="Y797" s="687">
        <v>42</v>
      </c>
      <c r="Z797" s="688"/>
      <c r="AA797" s="688"/>
      <c r="AB797" s="689"/>
      <c r="AC797" s="690" t="s">
        <v>591</v>
      </c>
      <c r="AD797" s="691"/>
      <c r="AE797" s="691"/>
      <c r="AF797" s="691"/>
      <c r="AG797" s="692"/>
      <c r="AH797" s="837" t="s">
        <v>592</v>
      </c>
      <c r="AI797" s="838"/>
      <c r="AJ797" s="838"/>
      <c r="AK797" s="838"/>
      <c r="AL797" s="838"/>
      <c r="AM797" s="838"/>
      <c r="AN797" s="838"/>
      <c r="AO797" s="838"/>
      <c r="AP797" s="838"/>
      <c r="AQ797" s="838"/>
      <c r="AR797" s="838"/>
      <c r="AS797" s="838"/>
      <c r="AT797" s="839"/>
      <c r="AU797" s="687">
        <v>12</v>
      </c>
      <c r="AV797" s="688"/>
      <c r="AW797" s="688"/>
      <c r="AX797" s="818"/>
    </row>
    <row r="798" spans="1:50" ht="24.75" hidden="1" customHeight="1" x14ac:dyDescent="0.2">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2">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2">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2">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5">
      <c r="A805" s="647"/>
      <c r="B805" s="648"/>
      <c r="C805" s="648"/>
      <c r="D805" s="648"/>
      <c r="E805" s="648"/>
      <c r="F805" s="649"/>
      <c r="G805" s="860" t="s">
        <v>20</v>
      </c>
      <c r="H805" s="861"/>
      <c r="I805" s="861"/>
      <c r="J805" s="861"/>
      <c r="K805" s="861"/>
      <c r="L805" s="862"/>
      <c r="M805" s="863"/>
      <c r="N805" s="863"/>
      <c r="O805" s="863"/>
      <c r="P805" s="863"/>
      <c r="Q805" s="863"/>
      <c r="R805" s="863"/>
      <c r="S805" s="863"/>
      <c r="T805" s="863"/>
      <c r="U805" s="863"/>
      <c r="V805" s="863"/>
      <c r="W805" s="863"/>
      <c r="X805" s="864"/>
      <c r="Y805" s="865">
        <f>SUM(Y795:AB804)</f>
        <v>455</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131</v>
      </c>
      <c r="AV805" s="866"/>
      <c r="AW805" s="866"/>
      <c r="AX805" s="868"/>
    </row>
    <row r="806" spans="1:50" ht="24.75" customHeight="1" x14ac:dyDescent="0.2">
      <c r="A806" s="647"/>
      <c r="B806" s="648"/>
      <c r="C806" s="648"/>
      <c r="D806" s="648"/>
      <c r="E806" s="648"/>
      <c r="F806" s="649"/>
      <c r="G806" s="611" t="s">
        <v>602</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321</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22"/>
    </row>
    <row r="807" spans="1:50" ht="24.75" customHeight="1" x14ac:dyDescent="0.2">
      <c r="A807" s="647"/>
      <c r="B807" s="648"/>
      <c r="C807" s="648"/>
      <c r="D807" s="648"/>
      <c r="E807" s="648"/>
      <c r="F807" s="649"/>
      <c r="G807" s="849" t="s">
        <v>17</v>
      </c>
      <c r="H807" s="694"/>
      <c r="I807" s="694"/>
      <c r="J807" s="694"/>
      <c r="K807" s="694"/>
      <c r="L807" s="693" t="s">
        <v>18</v>
      </c>
      <c r="M807" s="694"/>
      <c r="N807" s="694"/>
      <c r="O807" s="694"/>
      <c r="P807" s="694"/>
      <c r="Q807" s="694"/>
      <c r="R807" s="694"/>
      <c r="S807" s="694"/>
      <c r="T807" s="694"/>
      <c r="U807" s="694"/>
      <c r="V807" s="694"/>
      <c r="W807" s="694"/>
      <c r="X807" s="695"/>
      <c r="Y807" s="669" t="s">
        <v>19</v>
      </c>
      <c r="Z807" s="670"/>
      <c r="AA807" s="670"/>
      <c r="AB807" s="827"/>
      <c r="AC807" s="849" t="s">
        <v>17</v>
      </c>
      <c r="AD807" s="694"/>
      <c r="AE807" s="694"/>
      <c r="AF807" s="694"/>
      <c r="AG807" s="694"/>
      <c r="AH807" s="693" t="s">
        <v>18</v>
      </c>
      <c r="AI807" s="694"/>
      <c r="AJ807" s="694"/>
      <c r="AK807" s="694"/>
      <c r="AL807" s="694"/>
      <c r="AM807" s="694"/>
      <c r="AN807" s="694"/>
      <c r="AO807" s="694"/>
      <c r="AP807" s="694"/>
      <c r="AQ807" s="694"/>
      <c r="AR807" s="694"/>
      <c r="AS807" s="694"/>
      <c r="AT807" s="695"/>
      <c r="AU807" s="669" t="s">
        <v>19</v>
      </c>
      <c r="AV807" s="670"/>
      <c r="AW807" s="670"/>
      <c r="AX807" s="671"/>
    </row>
    <row r="808" spans="1:50" ht="24.75" customHeight="1" x14ac:dyDescent="0.2">
      <c r="A808" s="647"/>
      <c r="B808" s="648"/>
      <c r="C808" s="648"/>
      <c r="D808" s="648"/>
      <c r="E808" s="648"/>
      <c r="F808" s="649"/>
      <c r="G808" s="696" t="s">
        <v>603</v>
      </c>
      <c r="H808" s="869"/>
      <c r="I808" s="869"/>
      <c r="J808" s="869"/>
      <c r="K808" s="870"/>
      <c r="L808" s="684" t="s">
        <v>604</v>
      </c>
      <c r="M808" s="871"/>
      <c r="N808" s="871"/>
      <c r="O808" s="871"/>
      <c r="P808" s="871"/>
      <c r="Q808" s="871"/>
      <c r="R808" s="871"/>
      <c r="S808" s="871"/>
      <c r="T808" s="871"/>
      <c r="U808" s="871"/>
      <c r="V808" s="871"/>
      <c r="W808" s="871"/>
      <c r="X808" s="872"/>
      <c r="Y808" s="404">
        <v>19</v>
      </c>
      <c r="Z808" s="405"/>
      <c r="AA808" s="405"/>
      <c r="AB808" s="873"/>
      <c r="AC808" s="696" t="s">
        <v>643</v>
      </c>
      <c r="AD808" s="869"/>
      <c r="AE808" s="869"/>
      <c r="AF808" s="869"/>
      <c r="AG808" s="870"/>
      <c r="AH808" s="684" t="s">
        <v>643</v>
      </c>
      <c r="AI808" s="871"/>
      <c r="AJ808" s="871"/>
      <c r="AK808" s="871"/>
      <c r="AL808" s="871"/>
      <c r="AM808" s="871"/>
      <c r="AN808" s="871"/>
      <c r="AO808" s="871"/>
      <c r="AP808" s="871"/>
      <c r="AQ808" s="871"/>
      <c r="AR808" s="871"/>
      <c r="AS808" s="871"/>
      <c r="AT808" s="872"/>
      <c r="AU808" s="404" t="s">
        <v>643</v>
      </c>
      <c r="AV808" s="405"/>
      <c r="AW808" s="405"/>
      <c r="AX808" s="406"/>
    </row>
    <row r="809" spans="1:50" ht="24.75" customHeight="1" x14ac:dyDescent="0.2">
      <c r="A809" s="647"/>
      <c r="B809" s="648"/>
      <c r="C809" s="648"/>
      <c r="D809" s="648"/>
      <c r="E809" s="648"/>
      <c r="F809" s="649"/>
      <c r="G809" s="690" t="s">
        <v>591</v>
      </c>
      <c r="H809" s="691"/>
      <c r="I809" s="691"/>
      <c r="J809" s="691"/>
      <c r="K809" s="692"/>
      <c r="L809" s="837" t="s">
        <v>592</v>
      </c>
      <c r="M809" s="838"/>
      <c r="N809" s="838"/>
      <c r="O809" s="838"/>
      <c r="P809" s="838"/>
      <c r="Q809" s="838"/>
      <c r="R809" s="838"/>
      <c r="S809" s="838"/>
      <c r="T809" s="838"/>
      <c r="U809" s="838"/>
      <c r="V809" s="838"/>
      <c r="W809" s="838"/>
      <c r="X809" s="839"/>
      <c r="Y809" s="687">
        <v>1</v>
      </c>
      <c r="Z809" s="688"/>
      <c r="AA809" s="688"/>
      <c r="AB809" s="689"/>
      <c r="AC809" s="622" t="s">
        <v>643</v>
      </c>
      <c r="AD809" s="623"/>
      <c r="AE809" s="623"/>
      <c r="AF809" s="623"/>
      <c r="AG809" s="624"/>
      <c r="AH809" s="614" t="s">
        <v>643</v>
      </c>
      <c r="AI809" s="615"/>
      <c r="AJ809" s="615"/>
      <c r="AK809" s="615"/>
      <c r="AL809" s="615"/>
      <c r="AM809" s="615"/>
      <c r="AN809" s="615"/>
      <c r="AO809" s="615"/>
      <c r="AP809" s="615"/>
      <c r="AQ809" s="615"/>
      <c r="AR809" s="615"/>
      <c r="AS809" s="615"/>
      <c r="AT809" s="616"/>
      <c r="AU809" s="617" t="s">
        <v>643</v>
      </c>
      <c r="AV809" s="618"/>
      <c r="AW809" s="618"/>
      <c r="AX809" s="619"/>
    </row>
    <row r="810" spans="1:50" ht="24.75" hidden="1" customHeight="1" x14ac:dyDescent="0.2">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2">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2">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2">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2">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2">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2">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x14ac:dyDescent="0.2">
      <c r="A818" s="647"/>
      <c r="B818" s="648"/>
      <c r="C818" s="648"/>
      <c r="D818" s="648"/>
      <c r="E818" s="648"/>
      <c r="F818" s="649"/>
      <c r="G818" s="860" t="s">
        <v>20</v>
      </c>
      <c r="H818" s="861"/>
      <c r="I818" s="861"/>
      <c r="J818" s="861"/>
      <c r="K818" s="861"/>
      <c r="L818" s="862"/>
      <c r="M818" s="863"/>
      <c r="N818" s="863"/>
      <c r="O818" s="863"/>
      <c r="P818" s="863"/>
      <c r="Q818" s="863"/>
      <c r="R818" s="863"/>
      <c r="S818" s="863"/>
      <c r="T818" s="863"/>
      <c r="U818" s="863"/>
      <c r="V818" s="863"/>
      <c r="W818" s="863"/>
      <c r="X818" s="864"/>
      <c r="Y818" s="865">
        <f>SUM(Y808:AB817)</f>
        <v>20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2">
      <c r="A819" s="647"/>
      <c r="B819" s="648"/>
      <c r="C819" s="648"/>
      <c r="D819" s="648"/>
      <c r="E819" s="648"/>
      <c r="F819" s="649"/>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22"/>
    </row>
    <row r="820" spans="1:50" ht="24.75" hidden="1" customHeight="1" x14ac:dyDescent="0.2">
      <c r="A820" s="647"/>
      <c r="B820" s="648"/>
      <c r="C820" s="648"/>
      <c r="D820" s="648"/>
      <c r="E820" s="648"/>
      <c r="F820" s="649"/>
      <c r="G820" s="849" t="s">
        <v>17</v>
      </c>
      <c r="H820" s="694"/>
      <c r="I820" s="694"/>
      <c r="J820" s="694"/>
      <c r="K820" s="694"/>
      <c r="L820" s="693" t="s">
        <v>18</v>
      </c>
      <c r="M820" s="694"/>
      <c r="N820" s="694"/>
      <c r="O820" s="694"/>
      <c r="P820" s="694"/>
      <c r="Q820" s="694"/>
      <c r="R820" s="694"/>
      <c r="S820" s="694"/>
      <c r="T820" s="694"/>
      <c r="U820" s="694"/>
      <c r="V820" s="694"/>
      <c r="W820" s="694"/>
      <c r="X820" s="695"/>
      <c r="Y820" s="669" t="s">
        <v>19</v>
      </c>
      <c r="Z820" s="670"/>
      <c r="AA820" s="670"/>
      <c r="AB820" s="827"/>
      <c r="AC820" s="849" t="s">
        <v>17</v>
      </c>
      <c r="AD820" s="694"/>
      <c r="AE820" s="694"/>
      <c r="AF820" s="694"/>
      <c r="AG820" s="694"/>
      <c r="AH820" s="693" t="s">
        <v>18</v>
      </c>
      <c r="AI820" s="694"/>
      <c r="AJ820" s="694"/>
      <c r="AK820" s="694"/>
      <c r="AL820" s="694"/>
      <c r="AM820" s="694"/>
      <c r="AN820" s="694"/>
      <c r="AO820" s="694"/>
      <c r="AP820" s="694"/>
      <c r="AQ820" s="694"/>
      <c r="AR820" s="694"/>
      <c r="AS820" s="694"/>
      <c r="AT820" s="695"/>
      <c r="AU820" s="669" t="s">
        <v>19</v>
      </c>
      <c r="AV820" s="670"/>
      <c r="AW820" s="670"/>
      <c r="AX820" s="671"/>
    </row>
    <row r="821" spans="1:50" s="16" customFormat="1" ht="24.75" hidden="1" customHeight="1" x14ac:dyDescent="0.2">
      <c r="A821" s="647"/>
      <c r="B821" s="648"/>
      <c r="C821" s="648"/>
      <c r="D821" s="648"/>
      <c r="E821" s="648"/>
      <c r="F821" s="649"/>
      <c r="G821" s="696"/>
      <c r="H821" s="869"/>
      <c r="I821" s="869"/>
      <c r="J821" s="869"/>
      <c r="K821" s="870"/>
      <c r="L821" s="684"/>
      <c r="M821" s="871"/>
      <c r="N821" s="871"/>
      <c r="O821" s="871"/>
      <c r="P821" s="871"/>
      <c r="Q821" s="871"/>
      <c r="R821" s="871"/>
      <c r="S821" s="871"/>
      <c r="T821" s="871"/>
      <c r="U821" s="871"/>
      <c r="V821" s="871"/>
      <c r="W821" s="871"/>
      <c r="X821" s="872"/>
      <c r="Y821" s="404"/>
      <c r="Z821" s="405"/>
      <c r="AA821" s="405"/>
      <c r="AB821" s="873"/>
      <c r="AC821" s="696"/>
      <c r="AD821" s="869"/>
      <c r="AE821" s="869"/>
      <c r="AF821" s="869"/>
      <c r="AG821" s="870"/>
      <c r="AH821" s="684"/>
      <c r="AI821" s="871"/>
      <c r="AJ821" s="871"/>
      <c r="AK821" s="871"/>
      <c r="AL821" s="871"/>
      <c r="AM821" s="871"/>
      <c r="AN821" s="871"/>
      <c r="AO821" s="871"/>
      <c r="AP821" s="871"/>
      <c r="AQ821" s="871"/>
      <c r="AR821" s="871"/>
      <c r="AS821" s="871"/>
      <c r="AT821" s="872"/>
      <c r="AU821" s="404"/>
      <c r="AV821" s="405"/>
      <c r="AW821" s="405"/>
      <c r="AX821" s="406"/>
    </row>
    <row r="822" spans="1:50" ht="24.75" hidden="1" customHeight="1" x14ac:dyDescent="0.2">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2">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2">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2">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2">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2">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2">
      <c r="A831" s="647"/>
      <c r="B831" s="648"/>
      <c r="C831" s="648"/>
      <c r="D831" s="648"/>
      <c r="E831" s="648"/>
      <c r="F831" s="649"/>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hidden="1" customHeight="1" thickBot="1" x14ac:dyDescent="0.25">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8.25" customHeight="1" x14ac:dyDescent="0.2">
      <c r="A838" s="392">
        <v>1</v>
      </c>
      <c r="B838" s="392">
        <v>1</v>
      </c>
      <c r="C838" s="361" t="s">
        <v>569</v>
      </c>
      <c r="D838" s="347"/>
      <c r="E838" s="347"/>
      <c r="F838" s="347"/>
      <c r="G838" s="347"/>
      <c r="H838" s="347"/>
      <c r="I838" s="347"/>
      <c r="J838" s="348">
        <v>2020005008480</v>
      </c>
      <c r="K838" s="349"/>
      <c r="L838" s="349"/>
      <c r="M838" s="349"/>
      <c r="N838" s="349"/>
      <c r="O838" s="349"/>
      <c r="P838" s="362" t="s">
        <v>605</v>
      </c>
      <c r="Q838" s="350"/>
      <c r="R838" s="350"/>
      <c r="S838" s="350"/>
      <c r="T838" s="350"/>
      <c r="U838" s="350"/>
      <c r="V838" s="350"/>
      <c r="W838" s="350"/>
      <c r="X838" s="350"/>
      <c r="Y838" s="386">
        <v>2830</v>
      </c>
      <c r="Z838" s="387"/>
      <c r="AA838" s="387"/>
      <c r="AB838" s="388"/>
      <c r="AC838" s="363" t="s">
        <v>571</v>
      </c>
      <c r="AD838" s="371"/>
      <c r="AE838" s="371"/>
      <c r="AF838" s="371"/>
      <c r="AG838" s="371"/>
      <c r="AH838" s="372" t="s">
        <v>606</v>
      </c>
      <c r="AI838" s="373"/>
      <c r="AJ838" s="373"/>
      <c r="AK838" s="373"/>
      <c r="AL838" s="357" t="s">
        <v>606</v>
      </c>
      <c r="AM838" s="358"/>
      <c r="AN838" s="358"/>
      <c r="AO838" s="359"/>
      <c r="AP838" s="360" t="s">
        <v>606</v>
      </c>
      <c r="AQ838" s="360"/>
      <c r="AR838" s="360"/>
      <c r="AS838" s="360"/>
      <c r="AT838" s="360"/>
      <c r="AU838" s="360"/>
      <c r="AV838" s="360"/>
      <c r="AW838" s="360"/>
      <c r="AX838" s="360"/>
    </row>
    <row r="839" spans="1:50" ht="30" hidden="1" customHeight="1" x14ac:dyDescent="0.2">
      <c r="A839" s="392">
        <v>2</v>
      </c>
      <c r="B839" s="39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92">
        <v>3</v>
      </c>
      <c r="B840" s="39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92">
        <v>4</v>
      </c>
      <c r="B841" s="39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92">
        <v>5</v>
      </c>
      <c r="B842" s="39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92">
        <v>6</v>
      </c>
      <c r="B843" s="39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92">
        <v>7</v>
      </c>
      <c r="B844" s="39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92">
        <v>8</v>
      </c>
      <c r="B845" s="39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92">
        <v>9</v>
      </c>
      <c r="B846" s="39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92">
        <v>10</v>
      </c>
      <c r="B847" s="39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92">
        <v>11</v>
      </c>
      <c r="B848" s="39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92">
        <v>12</v>
      </c>
      <c r="B849" s="39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92">
        <v>13</v>
      </c>
      <c r="B850" s="39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92">
        <v>14</v>
      </c>
      <c r="B851" s="39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2">
        <v>15</v>
      </c>
      <c r="B852" s="39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92">
        <v>16</v>
      </c>
      <c r="B853" s="39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92">
        <v>17</v>
      </c>
      <c r="B854" s="39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2">
        <v>18</v>
      </c>
      <c r="B855" s="39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2">
        <v>19</v>
      </c>
      <c r="B856" s="39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2">
        <v>20</v>
      </c>
      <c r="B857" s="39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2">
        <v>21</v>
      </c>
      <c r="B858" s="39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2">
        <v>22</v>
      </c>
      <c r="B859" s="39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2">
        <v>23</v>
      </c>
      <c r="B860" s="39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2">
        <v>24</v>
      </c>
      <c r="B861" s="39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2">
        <v>25</v>
      </c>
      <c r="B862" s="39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2">
        <v>26</v>
      </c>
      <c r="B863" s="39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2">
        <v>27</v>
      </c>
      <c r="B864" s="39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2">
        <v>28</v>
      </c>
      <c r="B865" s="39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2">
        <v>29</v>
      </c>
      <c r="B866" s="39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92">
        <v>30</v>
      </c>
      <c r="B867" s="39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61.5" customHeight="1" x14ac:dyDescent="0.2">
      <c r="A871" s="392">
        <v>1</v>
      </c>
      <c r="B871" s="392">
        <v>1</v>
      </c>
      <c r="C871" s="361" t="s">
        <v>607</v>
      </c>
      <c r="D871" s="347"/>
      <c r="E871" s="347"/>
      <c r="F871" s="347"/>
      <c r="G871" s="347"/>
      <c r="H871" s="347"/>
      <c r="I871" s="347"/>
      <c r="J871" s="348">
        <v>1011105001930</v>
      </c>
      <c r="K871" s="349"/>
      <c r="L871" s="349"/>
      <c r="M871" s="349"/>
      <c r="N871" s="349"/>
      <c r="O871" s="349"/>
      <c r="P871" s="362" t="s">
        <v>608</v>
      </c>
      <c r="Q871" s="350"/>
      <c r="R871" s="350"/>
      <c r="S871" s="350"/>
      <c r="T871" s="350"/>
      <c r="U871" s="350"/>
      <c r="V871" s="350"/>
      <c r="W871" s="350"/>
      <c r="X871" s="350"/>
      <c r="Y871" s="351">
        <v>878</v>
      </c>
      <c r="Z871" s="352"/>
      <c r="AA871" s="352"/>
      <c r="AB871" s="353"/>
      <c r="AC871" s="205" t="s">
        <v>80</v>
      </c>
      <c r="AD871" s="708"/>
      <c r="AE871" s="708"/>
      <c r="AF871" s="708"/>
      <c r="AG871" s="709"/>
      <c r="AH871" s="372" t="s">
        <v>606</v>
      </c>
      <c r="AI871" s="373"/>
      <c r="AJ871" s="373"/>
      <c r="AK871" s="373"/>
      <c r="AL871" s="357" t="s">
        <v>606</v>
      </c>
      <c r="AM871" s="358"/>
      <c r="AN871" s="358"/>
      <c r="AO871" s="359"/>
      <c r="AP871" s="360" t="s">
        <v>606</v>
      </c>
      <c r="AQ871" s="360"/>
      <c r="AR871" s="360"/>
      <c r="AS871" s="360"/>
      <c r="AT871" s="360"/>
      <c r="AU871" s="360"/>
      <c r="AV871" s="360"/>
      <c r="AW871" s="360"/>
      <c r="AX871" s="360"/>
    </row>
    <row r="872" spans="1:50" ht="43.5" customHeight="1" x14ac:dyDescent="0.2">
      <c r="A872" s="392">
        <v>2</v>
      </c>
      <c r="B872" s="392">
        <v>1</v>
      </c>
      <c r="C872" s="383" t="s">
        <v>609</v>
      </c>
      <c r="D872" s="383"/>
      <c r="E872" s="383"/>
      <c r="F872" s="383"/>
      <c r="G872" s="383"/>
      <c r="H872" s="383"/>
      <c r="I872" s="383"/>
      <c r="J872" s="384">
        <v>1180301018771</v>
      </c>
      <c r="K872" s="384"/>
      <c r="L872" s="384"/>
      <c r="M872" s="384"/>
      <c r="N872" s="384"/>
      <c r="O872" s="384"/>
      <c r="P872" s="385" t="s">
        <v>610</v>
      </c>
      <c r="Q872" s="385"/>
      <c r="R872" s="385"/>
      <c r="S872" s="385"/>
      <c r="T872" s="385"/>
      <c r="U872" s="385"/>
      <c r="V872" s="385"/>
      <c r="W872" s="385"/>
      <c r="X872" s="385"/>
      <c r="Y872" s="386">
        <v>174</v>
      </c>
      <c r="Z872" s="387"/>
      <c r="AA872" s="387"/>
      <c r="AB872" s="388"/>
      <c r="AC872" s="363" t="s">
        <v>80</v>
      </c>
      <c r="AD872" s="363"/>
      <c r="AE872" s="363"/>
      <c r="AF872" s="363"/>
      <c r="AG872" s="363"/>
      <c r="AH872" s="372" t="s">
        <v>606</v>
      </c>
      <c r="AI872" s="373"/>
      <c r="AJ872" s="373"/>
      <c r="AK872" s="373"/>
      <c r="AL872" s="357" t="s">
        <v>606</v>
      </c>
      <c r="AM872" s="358"/>
      <c r="AN872" s="358"/>
      <c r="AO872" s="359"/>
      <c r="AP872" s="360" t="s">
        <v>606</v>
      </c>
      <c r="AQ872" s="360"/>
      <c r="AR872" s="360"/>
      <c r="AS872" s="360"/>
      <c r="AT872" s="360"/>
      <c r="AU872" s="360"/>
      <c r="AV872" s="360"/>
      <c r="AW872" s="360"/>
      <c r="AX872" s="360"/>
    </row>
    <row r="873" spans="1:50" ht="46.5" customHeight="1" x14ac:dyDescent="0.2">
      <c r="A873" s="392">
        <v>3</v>
      </c>
      <c r="B873" s="392">
        <v>1</v>
      </c>
      <c r="C873" s="383" t="s">
        <v>611</v>
      </c>
      <c r="D873" s="383"/>
      <c r="E873" s="383"/>
      <c r="F873" s="383"/>
      <c r="G873" s="383"/>
      <c r="H873" s="383"/>
      <c r="I873" s="383"/>
      <c r="J873" s="384">
        <v>7010001088960</v>
      </c>
      <c r="K873" s="384"/>
      <c r="L873" s="384"/>
      <c r="M873" s="384"/>
      <c r="N873" s="384"/>
      <c r="O873" s="384"/>
      <c r="P873" s="385" t="s">
        <v>610</v>
      </c>
      <c r="Q873" s="385"/>
      <c r="R873" s="385"/>
      <c r="S873" s="385"/>
      <c r="T873" s="385"/>
      <c r="U873" s="385"/>
      <c r="V873" s="385"/>
      <c r="W873" s="385"/>
      <c r="X873" s="385"/>
      <c r="Y873" s="386">
        <v>104</v>
      </c>
      <c r="Z873" s="387"/>
      <c r="AA873" s="387"/>
      <c r="AB873" s="388"/>
      <c r="AC873" s="363" t="s">
        <v>80</v>
      </c>
      <c r="AD873" s="363"/>
      <c r="AE873" s="363"/>
      <c r="AF873" s="363"/>
      <c r="AG873" s="363"/>
      <c r="AH873" s="355" t="s">
        <v>606</v>
      </c>
      <c r="AI873" s="356"/>
      <c r="AJ873" s="356"/>
      <c r="AK873" s="356"/>
      <c r="AL873" s="357" t="s">
        <v>606</v>
      </c>
      <c r="AM873" s="358"/>
      <c r="AN873" s="358"/>
      <c r="AO873" s="359"/>
      <c r="AP873" s="360" t="s">
        <v>606</v>
      </c>
      <c r="AQ873" s="360"/>
      <c r="AR873" s="360"/>
      <c r="AS873" s="360"/>
      <c r="AT873" s="360"/>
      <c r="AU873" s="360"/>
      <c r="AV873" s="360"/>
      <c r="AW873" s="360"/>
      <c r="AX873" s="360"/>
    </row>
    <row r="874" spans="1:50" ht="45.75" customHeight="1" x14ac:dyDescent="0.2">
      <c r="A874" s="392">
        <v>4</v>
      </c>
      <c r="B874" s="392">
        <v>1</v>
      </c>
      <c r="C874" s="383" t="s">
        <v>612</v>
      </c>
      <c r="D874" s="383"/>
      <c r="E874" s="383"/>
      <c r="F874" s="383"/>
      <c r="G874" s="383"/>
      <c r="H874" s="383"/>
      <c r="I874" s="383"/>
      <c r="J874" s="384">
        <v>6010401027577</v>
      </c>
      <c r="K874" s="384"/>
      <c r="L874" s="384"/>
      <c r="M874" s="384"/>
      <c r="N874" s="384"/>
      <c r="O874" s="384"/>
      <c r="P874" s="385" t="s">
        <v>610</v>
      </c>
      <c r="Q874" s="385"/>
      <c r="R874" s="385"/>
      <c r="S874" s="385"/>
      <c r="T874" s="385"/>
      <c r="U874" s="385"/>
      <c r="V874" s="385"/>
      <c r="W874" s="385"/>
      <c r="X874" s="385"/>
      <c r="Y874" s="386">
        <v>102</v>
      </c>
      <c r="Z874" s="387"/>
      <c r="AA874" s="387"/>
      <c r="AB874" s="388"/>
      <c r="AC874" s="363" t="s">
        <v>80</v>
      </c>
      <c r="AD874" s="363"/>
      <c r="AE874" s="363"/>
      <c r="AF874" s="363"/>
      <c r="AG874" s="363"/>
      <c r="AH874" s="355" t="s">
        <v>606</v>
      </c>
      <c r="AI874" s="356"/>
      <c r="AJ874" s="356"/>
      <c r="AK874" s="356"/>
      <c r="AL874" s="357" t="s">
        <v>606</v>
      </c>
      <c r="AM874" s="358"/>
      <c r="AN874" s="358"/>
      <c r="AO874" s="359"/>
      <c r="AP874" s="360" t="s">
        <v>606</v>
      </c>
      <c r="AQ874" s="360"/>
      <c r="AR874" s="360"/>
      <c r="AS874" s="360"/>
      <c r="AT874" s="360"/>
      <c r="AU874" s="360"/>
      <c r="AV874" s="360"/>
      <c r="AW874" s="360"/>
      <c r="AX874" s="360"/>
    </row>
    <row r="875" spans="1:50" ht="44.25" customHeight="1" x14ac:dyDescent="0.2">
      <c r="A875" s="392">
        <v>5</v>
      </c>
      <c r="B875" s="392">
        <v>1</v>
      </c>
      <c r="C875" s="383" t="s">
        <v>613</v>
      </c>
      <c r="D875" s="383"/>
      <c r="E875" s="383"/>
      <c r="F875" s="383"/>
      <c r="G875" s="383"/>
      <c r="H875" s="383"/>
      <c r="I875" s="383"/>
      <c r="J875" s="384">
        <v>9020001031109</v>
      </c>
      <c r="K875" s="384"/>
      <c r="L875" s="384"/>
      <c r="M875" s="384"/>
      <c r="N875" s="384"/>
      <c r="O875" s="384"/>
      <c r="P875" s="385" t="s">
        <v>610</v>
      </c>
      <c r="Q875" s="385"/>
      <c r="R875" s="385"/>
      <c r="S875" s="385"/>
      <c r="T875" s="385"/>
      <c r="U875" s="385"/>
      <c r="V875" s="385"/>
      <c r="W875" s="385"/>
      <c r="X875" s="385"/>
      <c r="Y875" s="386">
        <v>40</v>
      </c>
      <c r="Z875" s="387"/>
      <c r="AA875" s="387"/>
      <c r="AB875" s="388"/>
      <c r="AC875" s="354" t="s">
        <v>80</v>
      </c>
      <c r="AD875" s="354"/>
      <c r="AE875" s="354"/>
      <c r="AF875" s="354"/>
      <c r="AG875" s="354"/>
      <c r="AH875" s="355" t="s">
        <v>606</v>
      </c>
      <c r="AI875" s="356"/>
      <c r="AJ875" s="356"/>
      <c r="AK875" s="356"/>
      <c r="AL875" s="357" t="s">
        <v>606</v>
      </c>
      <c r="AM875" s="358"/>
      <c r="AN875" s="358"/>
      <c r="AO875" s="359"/>
      <c r="AP875" s="360" t="s">
        <v>606</v>
      </c>
      <c r="AQ875" s="360"/>
      <c r="AR875" s="360"/>
      <c r="AS875" s="360"/>
      <c r="AT875" s="360"/>
      <c r="AU875" s="360"/>
      <c r="AV875" s="360"/>
      <c r="AW875" s="360"/>
      <c r="AX875" s="360"/>
    </row>
    <row r="876" spans="1:50" ht="42.75" customHeight="1" x14ac:dyDescent="0.2">
      <c r="A876" s="392">
        <v>6</v>
      </c>
      <c r="B876" s="392">
        <v>1</v>
      </c>
      <c r="C876" s="383" t="s">
        <v>614</v>
      </c>
      <c r="D876" s="383"/>
      <c r="E876" s="383"/>
      <c r="F876" s="383"/>
      <c r="G876" s="383"/>
      <c r="H876" s="383"/>
      <c r="I876" s="383"/>
      <c r="J876" s="384">
        <v>1120001016230</v>
      </c>
      <c r="K876" s="384"/>
      <c r="L876" s="384"/>
      <c r="M876" s="384"/>
      <c r="N876" s="384"/>
      <c r="O876" s="384"/>
      <c r="P876" s="385" t="s">
        <v>610</v>
      </c>
      <c r="Q876" s="385"/>
      <c r="R876" s="385"/>
      <c r="S876" s="385"/>
      <c r="T876" s="385"/>
      <c r="U876" s="385"/>
      <c r="V876" s="385"/>
      <c r="W876" s="385"/>
      <c r="X876" s="385"/>
      <c r="Y876" s="386">
        <v>20</v>
      </c>
      <c r="Z876" s="387"/>
      <c r="AA876" s="387"/>
      <c r="AB876" s="388"/>
      <c r="AC876" s="354" t="s">
        <v>80</v>
      </c>
      <c r="AD876" s="354"/>
      <c r="AE876" s="354"/>
      <c r="AF876" s="354"/>
      <c r="AG876" s="354"/>
      <c r="AH876" s="355" t="s">
        <v>606</v>
      </c>
      <c r="AI876" s="356"/>
      <c r="AJ876" s="356"/>
      <c r="AK876" s="356"/>
      <c r="AL876" s="357" t="s">
        <v>606</v>
      </c>
      <c r="AM876" s="358"/>
      <c r="AN876" s="358"/>
      <c r="AO876" s="359"/>
      <c r="AP876" s="360" t="s">
        <v>606</v>
      </c>
      <c r="AQ876" s="360"/>
      <c r="AR876" s="360"/>
      <c r="AS876" s="360"/>
      <c r="AT876" s="360"/>
      <c r="AU876" s="360"/>
      <c r="AV876" s="360"/>
      <c r="AW876" s="360"/>
      <c r="AX876" s="360"/>
    </row>
    <row r="877" spans="1:50" ht="30" hidden="1" customHeight="1" x14ac:dyDescent="0.2">
      <c r="A877" s="392">
        <v>7</v>
      </c>
      <c r="B877" s="39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92">
        <v>8</v>
      </c>
      <c r="B878" s="39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92">
        <v>9</v>
      </c>
      <c r="B879" s="39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92">
        <v>10</v>
      </c>
      <c r="B880" s="39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92">
        <v>11</v>
      </c>
      <c r="B881" s="39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2">
        <v>12</v>
      </c>
      <c r="B882" s="39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2">
        <v>13</v>
      </c>
      <c r="B883" s="39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2">
        <v>14</v>
      </c>
      <c r="B884" s="39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2">
        <v>15</v>
      </c>
      <c r="B885" s="39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92">
        <v>16</v>
      </c>
      <c r="B886" s="39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92">
        <v>17</v>
      </c>
      <c r="B887" s="39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2">
        <v>18</v>
      </c>
      <c r="B888" s="39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2">
        <v>19</v>
      </c>
      <c r="B889" s="39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2">
        <v>20</v>
      </c>
      <c r="B890" s="39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2">
        <v>21</v>
      </c>
      <c r="B891" s="39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2">
        <v>22</v>
      </c>
      <c r="B892" s="39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2">
        <v>23</v>
      </c>
      <c r="B893" s="39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2">
        <v>24</v>
      </c>
      <c r="B894" s="39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2">
        <v>25</v>
      </c>
      <c r="B895" s="39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2">
        <v>26</v>
      </c>
      <c r="B896" s="39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2">
        <v>27</v>
      </c>
      <c r="B897" s="39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2">
        <v>28</v>
      </c>
      <c r="B898" s="39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2">
        <v>29</v>
      </c>
      <c r="B899" s="39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0.5" hidden="1" customHeight="1" x14ac:dyDescent="0.2">
      <c r="A900" s="392">
        <v>30</v>
      </c>
      <c r="B900" s="39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92">
        <v>1</v>
      </c>
      <c r="B904" s="392">
        <v>1</v>
      </c>
      <c r="C904" s="374" t="s">
        <v>615</v>
      </c>
      <c r="D904" s="375"/>
      <c r="E904" s="375"/>
      <c r="F904" s="375"/>
      <c r="G904" s="375"/>
      <c r="H904" s="375"/>
      <c r="I904" s="376"/>
      <c r="J904" s="377">
        <v>7010401022916</v>
      </c>
      <c r="K904" s="378"/>
      <c r="L904" s="378"/>
      <c r="M904" s="378"/>
      <c r="N904" s="378"/>
      <c r="O904" s="379"/>
      <c r="P904" s="380" t="s">
        <v>616</v>
      </c>
      <c r="Q904" s="381"/>
      <c r="R904" s="381"/>
      <c r="S904" s="381"/>
      <c r="T904" s="381"/>
      <c r="U904" s="381"/>
      <c r="V904" s="381"/>
      <c r="W904" s="381"/>
      <c r="X904" s="382"/>
      <c r="Y904" s="351">
        <v>455</v>
      </c>
      <c r="Z904" s="352"/>
      <c r="AA904" s="352"/>
      <c r="AB904" s="353"/>
      <c r="AC904" s="363" t="s">
        <v>80</v>
      </c>
      <c r="AD904" s="371"/>
      <c r="AE904" s="371"/>
      <c r="AF904" s="371"/>
      <c r="AG904" s="371"/>
      <c r="AH904" s="372" t="s">
        <v>606</v>
      </c>
      <c r="AI904" s="373"/>
      <c r="AJ904" s="373"/>
      <c r="AK904" s="373"/>
      <c r="AL904" s="357" t="s">
        <v>606</v>
      </c>
      <c r="AM904" s="358"/>
      <c r="AN904" s="358"/>
      <c r="AO904" s="359"/>
      <c r="AP904" s="360" t="s">
        <v>606</v>
      </c>
      <c r="AQ904" s="360"/>
      <c r="AR904" s="360"/>
      <c r="AS904" s="360"/>
      <c r="AT904" s="360"/>
      <c r="AU904" s="360"/>
      <c r="AV904" s="360"/>
      <c r="AW904" s="360"/>
      <c r="AX904" s="360"/>
    </row>
    <row r="905" spans="1:50" ht="30" customHeight="1" x14ac:dyDescent="0.2">
      <c r="A905" s="392">
        <v>2</v>
      </c>
      <c r="B905" s="392">
        <v>1</v>
      </c>
      <c r="C905" s="383" t="s">
        <v>617</v>
      </c>
      <c r="D905" s="383"/>
      <c r="E905" s="383"/>
      <c r="F905" s="383"/>
      <c r="G905" s="383"/>
      <c r="H905" s="383"/>
      <c r="I905" s="383"/>
      <c r="J905" s="384">
        <v>3011105000996</v>
      </c>
      <c r="K905" s="384"/>
      <c r="L905" s="384"/>
      <c r="M905" s="384"/>
      <c r="N905" s="384"/>
      <c r="O905" s="384"/>
      <c r="P905" s="385" t="s">
        <v>618</v>
      </c>
      <c r="Q905" s="385"/>
      <c r="R905" s="385"/>
      <c r="S905" s="385"/>
      <c r="T905" s="385"/>
      <c r="U905" s="385"/>
      <c r="V905" s="385"/>
      <c r="W905" s="385"/>
      <c r="X905" s="385"/>
      <c r="Y905" s="386">
        <v>280</v>
      </c>
      <c r="Z905" s="387"/>
      <c r="AA905" s="387"/>
      <c r="AB905" s="388"/>
      <c r="AC905" s="363" t="s">
        <v>80</v>
      </c>
      <c r="AD905" s="363"/>
      <c r="AE905" s="363"/>
      <c r="AF905" s="363"/>
      <c r="AG905" s="363"/>
      <c r="AH905" s="372" t="s">
        <v>606</v>
      </c>
      <c r="AI905" s="373"/>
      <c r="AJ905" s="373"/>
      <c r="AK905" s="373"/>
      <c r="AL905" s="357" t="s">
        <v>606</v>
      </c>
      <c r="AM905" s="358"/>
      <c r="AN905" s="358"/>
      <c r="AO905" s="359"/>
      <c r="AP905" s="360" t="s">
        <v>606</v>
      </c>
      <c r="AQ905" s="360"/>
      <c r="AR905" s="360"/>
      <c r="AS905" s="360"/>
      <c r="AT905" s="360"/>
      <c r="AU905" s="360"/>
      <c r="AV905" s="360"/>
      <c r="AW905" s="360"/>
      <c r="AX905" s="360"/>
    </row>
    <row r="906" spans="1:50" ht="45.75" customHeight="1" x14ac:dyDescent="0.2">
      <c r="A906" s="392">
        <v>3</v>
      </c>
      <c r="B906" s="392">
        <v>1</v>
      </c>
      <c r="C906" s="383" t="s">
        <v>619</v>
      </c>
      <c r="D906" s="383"/>
      <c r="E906" s="383"/>
      <c r="F906" s="383"/>
      <c r="G906" s="383"/>
      <c r="H906" s="383"/>
      <c r="I906" s="383"/>
      <c r="J906" s="384">
        <v>4010001054032</v>
      </c>
      <c r="K906" s="384"/>
      <c r="L906" s="384"/>
      <c r="M906" s="384"/>
      <c r="N906" s="384"/>
      <c r="O906" s="384"/>
      <c r="P906" s="385" t="s">
        <v>620</v>
      </c>
      <c r="Q906" s="385"/>
      <c r="R906" s="385"/>
      <c r="S906" s="385"/>
      <c r="T906" s="385"/>
      <c r="U906" s="385"/>
      <c r="V906" s="385"/>
      <c r="W906" s="385"/>
      <c r="X906" s="385"/>
      <c r="Y906" s="386">
        <v>190</v>
      </c>
      <c r="Z906" s="387"/>
      <c r="AA906" s="387"/>
      <c r="AB906" s="388"/>
      <c r="AC906" s="363" t="s">
        <v>80</v>
      </c>
      <c r="AD906" s="363"/>
      <c r="AE906" s="363"/>
      <c r="AF906" s="363"/>
      <c r="AG906" s="363"/>
      <c r="AH906" s="355" t="s">
        <v>606</v>
      </c>
      <c r="AI906" s="356"/>
      <c r="AJ906" s="356"/>
      <c r="AK906" s="356"/>
      <c r="AL906" s="357" t="s">
        <v>606</v>
      </c>
      <c r="AM906" s="358"/>
      <c r="AN906" s="358"/>
      <c r="AO906" s="359"/>
      <c r="AP906" s="360" t="s">
        <v>606</v>
      </c>
      <c r="AQ906" s="360"/>
      <c r="AR906" s="360"/>
      <c r="AS906" s="360"/>
      <c r="AT906" s="360"/>
      <c r="AU906" s="360"/>
      <c r="AV906" s="360"/>
      <c r="AW906" s="360"/>
      <c r="AX906" s="360"/>
    </row>
    <row r="907" spans="1:50" ht="30" customHeight="1" x14ac:dyDescent="0.2">
      <c r="A907" s="392">
        <v>4</v>
      </c>
      <c r="B907" s="392">
        <v>1</v>
      </c>
      <c r="C907" s="383" t="s">
        <v>621</v>
      </c>
      <c r="D907" s="383"/>
      <c r="E907" s="383"/>
      <c r="F907" s="383"/>
      <c r="G907" s="383"/>
      <c r="H907" s="383"/>
      <c r="I907" s="383"/>
      <c r="J907" s="384">
        <v>1010005016782</v>
      </c>
      <c r="K907" s="384"/>
      <c r="L907" s="384"/>
      <c r="M907" s="384"/>
      <c r="N907" s="384"/>
      <c r="O907" s="384"/>
      <c r="P907" s="385" t="s">
        <v>618</v>
      </c>
      <c r="Q907" s="385"/>
      <c r="R907" s="385"/>
      <c r="S907" s="385"/>
      <c r="T907" s="385"/>
      <c r="U907" s="385"/>
      <c r="V907" s="385"/>
      <c r="W907" s="385"/>
      <c r="X907" s="385"/>
      <c r="Y907" s="386">
        <v>118</v>
      </c>
      <c r="Z907" s="387"/>
      <c r="AA907" s="387"/>
      <c r="AB907" s="388"/>
      <c r="AC907" s="363" t="s">
        <v>80</v>
      </c>
      <c r="AD907" s="363"/>
      <c r="AE907" s="363"/>
      <c r="AF907" s="363"/>
      <c r="AG907" s="363"/>
      <c r="AH907" s="355" t="s">
        <v>606</v>
      </c>
      <c r="AI907" s="356"/>
      <c r="AJ907" s="356"/>
      <c r="AK907" s="356"/>
      <c r="AL907" s="357" t="s">
        <v>606</v>
      </c>
      <c r="AM907" s="358"/>
      <c r="AN907" s="358"/>
      <c r="AO907" s="359"/>
      <c r="AP907" s="360" t="s">
        <v>606</v>
      </c>
      <c r="AQ907" s="360"/>
      <c r="AR907" s="360"/>
      <c r="AS907" s="360"/>
      <c r="AT907" s="360"/>
      <c r="AU907" s="360"/>
      <c r="AV907" s="360"/>
      <c r="AW907" s="360"/>
      <c r="AX907" s="360"/>
    </row>
    <row r="908" spans="1:50" ht="30" hidden="1" customHeight="1" x14ac:dyDescent="0.2">
      <c r="A908" s="392">
        <v>5</v>
      </c>
      <c r="B908" s="39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92">
        <v>6</v>
      </c>
      <c r="B909" s="39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92">
        <v>7</v>
      </c>
      <c r="B910" s="39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92">
        <v>8</v>
      </c>
      <c r="B911" s="39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92">
        <v>9</v>
      </c>
      <c r="B912" s="39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92">
        <v>10</v>
      </c>
      <c r="B913" s="39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92">
        <v>11</v>
      </c>
      <c r="B914" s="39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2">
        <v>12</v>
      </c>
      <c r="B915" s="39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2">
        <v>13</v>
      </c>
      <c r="B916" s="39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2">
        <v>14</v>
      </c>
      <c r="B917" s="39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2">
        <v>15</v>
      </c>
      <c r="B918" s="39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92">
        <v>16</v>
      </c>
      <c r="B919" s="39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92">
        <v>17</v>
      </c>
      <c r="B920" s="39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2">
        <v>18</v>
      </c>
      <c r="B921" s="39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2">
        <v>19</v>
      </c>
      <c r="B922" s="39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2">
        <v>20</v>
      </c>
      <c r="B923" s="39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2">
        <v>21</v>
      </c>
      <c r="B924" s="39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2">
        <v>22</v>
      </c>
      <c r="B925" s="39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2">
        <v>23</v>
      </c>
      <c r="B926" s="39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2">
        <v>24</v>
      </c>
      <c r="B927" s="39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2">
        <v>25</v>
      </c>
      <c r="B928" s="39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2">
        <v>26</v>
      </c>
      <c r="B929" s="39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2">
        <v>27</v>
      </c>
      <c r="B930" s="39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2">
        <v>28</v>
      </c>
      <c r="B931" s="39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2">
        <v>29</v>
      </c>
      <c r="B932" s="39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92">
        <v>30</v>
      </c>
      <c r="B933" s="39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2.75" customHeight="1" x14ac:dyDescent="0.2">
      <c r="A937" s="392">
        <v>1</v>
      </c>
      <c r="B937" s="392">
        <v>1</v>
      </c>
      <c r="C937" s="374" t="s">
        <v>623</v>
      </c>
      <c r="D937" s="375"/>
      <c r="E937" s="375"/>
      <c r="F937" s="375"/>
      <c r="G937" s="375"/>
      <c r="H937" s="375"/>
      <c r="I937" s="376"/>
      <c r="J937" s="377">
        <v>6130001021068</v>
      </c>
      <c r="K937" s="378"/>
      <c r="L937" s="378"/>
      <c r="M937" s="378"/>
      <c r="N937" s="378"/>
      <c r="O937" s="379"/>
      <c r="P937" s="380" t="s">
        <v>624</v>
      </c>
      <c r="Q937" s="381"/>
      <c r="R937" s="381"/>
      <c r="S937" s="381"/>
      <c r="T937" s="381"/>
      <c r="U937" s="381"/>
      <c r="V937" s="381"/>
      <c r="W937" s="381"/>
      <c r="X937" s="382"/>
      <c r="Y937" s="351">
        <v>130</v>
      </c>
      <c r="Z937" s="352"/>
      <c r="AA937" s="352"/>
      <c r="AB937" s="353"/>
      <c r="AC937" s="363" t="s">
        <v>80</v>
      </c>
      <c r="AD937" s="371"/>
      <c r="AE937" s="371"/>
      <c r="AF937" s="371"/>
      <c r="AG937" s="371"/>
      <c r="AH937" s="372" t="s">
        <v>606</v>
      </c>
      <c r="AI937" s="373"/>
      <c r="AJ937" s="373"/>
      <c r="AK937" s="373"/>
      <c r="AL937" s="357" t="s">
        <v>606</v>
      </c>
      <c r="AM937" s="358"/>
      <c r="AN937" s="358"/>
      <c r="AO937" s="359"/>
      <c r="AP937" s="360" t="s">
        <v>606</v>
      </c>
      <c r="AQ937" s="360"/>
      <c r="AR937" s="360"/>
      <c r="AS937" s="360"/>
      <c r="AT937" s="360"/>
      <c r="AU937" s="360"/>
      <c r="AV937" s="360"/>
      <c r="AW937" s="360"/>
      <c r="AX937" s="360"/>
    </row>
    <row r="938" spans="1:50" ht="47.25" customHeight="1" x14ac:dyDescent="0.2">
      <c r="A938" s="392">
        <v>2</v>
      </c>
      <c r="B938" s="392">
        <v>1</v>
      </c>
      <c r="C938" s="383" t="s">
        <v>625</v>
      </c>
      <c r="D938" s="383"/>
      <c r="E938" s="383"/>
      <c r="F938" s="383"/>
      <c r="G938" s="383"/>
      <c r="H938" s="383"/>
      <c r="I938" s="383"/>
      <c r="J938" s="384">
        <v>7010001034997</v>
      </c>
      <c r="K938" s="384"/>
      <c r="L938" s="384"/>
      <c r="M938" s="384"/>
      <c r="N938" s="384"/>
      <c r="O938" s="384"/>
      <c r="P938" s="385" t="s">
        <v>622</v>
      </c>
      <c r="Q938" s="385"/>
      <c r="R938" s="385"/>
      <c r="S938" s="385"/>
      <c r="T938" s="385"/>
      <c r="U938" s="385"/>
      <c r="V938" s="385"/>
      <c r="W938" s="385"/>
      <c r="X938" s="385"/>
      <c r="Y938" s="386">
        <v>76</v>
      </c>
      <c r="Z938" s="387"/>
      <c r="AA938" s="387"/>
      <c r="AB938" s="388"/>
      <c r="AC938" s="363" t="s">
        <v>80</v>
      </c>
      <c r="AD938" s="363"/>
      <c r="AE938" s="363"/>
      <c r="AF938" s="363"/>
      <c r="AG938" s="363"/>
      <c r="AH938" s="372" t="s">
        <v>606</v>
      </c>
      <c r="AI938" s="373"/>
      <c r="AJ938" s="373"/>
      <c r="AK938" s="373"/>
      <c r="AL938" s="357" t="s">
        <v>606</v>
      </c>
      <c r="AM938" s="358"/>
      <c r="AN938" s="358"/>
      <c r="AO938" s="359"/>
      <c r="AP938" s="360" t="s">
        <v>606</v>
      </c>
      <c r="AQ938" s="360"/>
      <c r="AR938" s="360"/>
      <c r="AS938" s="360"/>
      <c r="AT938" s="360"/>
      <c r="AU938" s="360"/>
      <c r="AV938" s="360"/>
      <c r="AW938" s="360"/>
      <c r="AX938" s="360"/>
    </row>
    <row r="939" spans="1:50" ht="43.5" customHeight="1" x14ac:dyDescent="0.2">
      <c r="A939" s="392">
        <v>3</v>
      </c>
      <c r="B939" s="392">
        <v>1</v>
      </c>
      <c r="C939" s="389" t="s">
        <v>626</v>
      </c>
      <c r="D939" s="383"/>
      <c r="E939" s="383"/>
      <c r="F939" s="383"/>
      <c r="G939" s="383"/>
      <c r="H939" s="383"/>
      <c r="I939" s="383"/>
      <c r="J939" s="384">
        <v>7010005027403</v>
      </c>
      <c r="K939" s="384"/>
      <c r="L939" s="384"/>
      <c r="M939" s="384"/>
      <c r="N939" s="384"/>
      <c r="O939" s="384"/>
      <c r="P939" s="385" t="s">
        <v>627</v>
      </c>
      <c r="Q939" s="385"/>
      <c r="R939" s="385"/>
      <c r="S939" s="385"/>
      <c r="T939" s="385"/>
      <c r="U939" s="385"/>
      <c r="V939" s="385"/>
      <c r="W939" s="385"/>
      <c r="X939" s="385"/>
      <c r="Y939" s="386">
        <v>50</v>
      </c>
      <c r="Z939" s="387"/>
      <c r="AA939" s="387"/>
      <c r="AB939" s="388"/>
      <c r="AC939" s="363" t="s">
        <v>80</v>
      </c>
      <c r="AD939" s="363"/>
      <c r="AE939" s="363"/>
      <c r="AF939" s="363"/>
      <c r="AG939" s="363"/>
      <c r="AH939" s="355" t="s">
        <v>606</v>
      </c>
      <c r="AI939" s="356"/>
      <c r="AJ939" s="356"/>
      <c r="AK939" s="356"/>
      <c r="AL939" s="357" t="s">
        <v>606</v>
      </c>
      <c r="AM939" s="358"/>
      <c r="AN939" s="358"/>
      <c r="AO939" s="359"/>
      <c r="AP939" s="360" t="s">
        <v>606</v>
      </c>
      <c r="AQ939" s="360"/>
      <c r="AR939" s="360"/>
      <c r="AS939" s="360"/>
      <c r="AT939" s="360"/>
      <c r="AU939" s="360"/>
      <c r="AV939" s="360"/>
      <c r="AW939" s="360"/>
      <c r="AX939" s="360"/>
    </row>
    <row r="940" spans="1:50" ht="43.5" customHeight="1" x14ac:dyDescent="0.2">
      <c r="A940" s="392">
        <v>4</v>
      </c>
      <c r="B940" s="392">
        <v>1</v>
      </c>
      <c r="C940" s="389" t="s">
        <v>628</v>
      </c>
      <c r="D940" s="383"/>
      <c r="E940" s="383"/>
      <c r="F940" s="383"/>
      <c r="G940" s="383"/>
      <c r="H940" s="383"/>
      <c r="I940" s="383"/>
      <c r="J940" s="384">
        <v>5140005004060</v>
      </c>
      <c r="K940" s="384"/>
      <c r="L940" s="384"/>
      <c r="M940" s="384"/>
      <c r="N940" s="384"/>
      <c r="O940" s="384"/>
      <c r="P940" s="385" t="s">
        <v>627</v>
      </c>
      <c r="Q940" s="385"/>
      <c r="R940" s="385"/>
      <c r="S940" s="385"/>
      <c r="T940" s="385"/>
      <c r="U940" s="385"/>
      <c r="V940" s="385"/>
      <c r="W940" s="385"/>
      <c r="X940" s="385"/>
      <c r="Y940" s="386">
        <v>30</v>
      </c>
      <c r="Z940" s="387"/>
      <c r="AA940" s="387"/>
      <c r="AB940" s="388"/>
      <c r="AC940" s="363" t="s">
        <v>80</v>
      </c>
      <c r="AD940" s="363"/>
      <c r="AE940" s="363"/>
      <c r="AF940" s="363"/>
      <c r="AG940" s="363"/>
      <c r="AH940" s="355" t="s">
        <v>606</v>
      </c>
      <c r="AI940" s="356"/>
      <c r="AJ940" s="356"/>
      <c r="AK940" s="356"/>
      <c r="AL940" s="357" t="s">
        <v>606</v>
      </c>
      <c r="AM940" s="358"/>
      <c r="AN940" s="358"/>
      <c r="AO940" s="359"/>
      <c r="AP940" s="360" t="s">
        <v>606</v>
      </c>
      <c r="AQ940" s="360"/>
      <c r="AR940" s="360"/>
      <c r="AS940" s="360"/>
      <c r="AT940" s="360"/>
      <c r="AU940" s="360"/>
      <c r="AV940" s="360"/>
      <c r="AW940" s="360"/>
      <c r="AX940" s="360"/>
    </row>
    <row r="941" spans="1:50" ht="42" customHeight="1" x14ac:dyDescent="0.2">
      <c r="A941" s="392">
        <v>5</v>
      </c>
      <c r="B941" s="392">
        <v>1</v>
      </c>
      <c r="C941" s="383" t="s">
        <v>629</v>
      </c>
      <c r="D941" s="383"/>
      <c r="E941" s="383"/>
      <c r="F941" s="383"/>
      <c r="G941" s="383"/>
      <c r="H941" s="383"/>
      <c r="I941" s="383"/>
      <c r="J941" s="384">
        <v>5010405010349</v>
      </c>
      <c r="K941" s="384"/>
      <c r="L941" s="384"/>
      <c r="M941" s="384"/>
      <c r="N941" s="384"/>
      <c r="O941" s="384"/>
      <c r="P941" s="385" t="s">
        <v>627</v>
      </c>
      <c r="Q941" s="385"/>
      <c r="R941" s="385"/>
      <c r="S941" s="385"/>
      <c r="T941" s="385"/>
      <c r="U941" s="385"/>
      <c r="V941" s="385"/>
      <c r="W941" s="385"/>
      <c r="X941" s="385"/>
      <c r="Y941" s="386">
        <v>20</v>
      </c>
      <c r="Z941" s="387"/>
      <c r="AA941" s="387"/>
      <c r="AB941" s="388"/>
      <c r="AC941" s="354" t="s">
        <v>80</v>
      </c>
      <c r="AD941" s="354"/>
      <c r="AE941" s="354"/>
      <c r="AF941" s="354"/>
      <c r="AG941" s="354"/>
      <c r="AH941" s="355" t="s">
        <v>606</v>
      </c>
      <c r="AI941" s="356"/>
      <c r="AJ941" s="356"/>
      <c r="AK941" s="356"/>
      <c r="AL941" s="357" t="s">
        <v>606</v>
      </c>
      <c r="AM941" s="358"/>
      <c r="AN941" s="358"/>
      <c r="AO941" s="359"/>
      <c r="AP941" s="360" t="s">
        <v>606</v>
      </c>
      <c r="AQ941" s="360"/>
      <c r="AR941" s="360"/>
      <c r="AS941" s="360"/>
      <c r="AT941" s="360"/>
      <c r="AU941" s="360"/>
      <c r="AV941" s="360"/>
      <c r="AW941" s="360"/>
      <c r="AX941" s="360"/>
    </row>
    <row r="942" spans="1:50" ht="42" customHeight="1" x14ac:dyDescent="0.2">
      <c r="A942" s="392">
        <v>6</v>
      </c>
      <c r="B942" s="392">
        <v>1</v>
      </c>
      <c r="C942" s="383" t="s">
        <v>630</v>
      </c>
      <c r="D942" s="383"/>
      <c r="E942" s="383"/>
      <c r="F942" s="383"/>
      <c r="G942" s="383"/>
      <c r="H942" s="383"/>
      <c r="I942" s="383"/>
      <c r="J942" s="384">
        <v>3010405010508</v>
      </c>
      <c r="K942" s="384"/>
      <c r="L942" s="384"/>
      <c r="M942" s="384"/>
      <c r="N942" s="384"/>
      <c r="O942" s="384"/>
      <c r="P942" s="385" t="s">
        <v>631</v>
      </c>
      <c r="Q942" s="385"/>
      <c r="R942" s="385"/>
      <c r="S942" s="385"/>
      <c r="T942" s="385"/>
      <c r="U942" s="385"/>
      <c r="V942" s="385"/>
      <c r="W942" s="385"/>
      <c r="X942" s="385"/>
      <c r="Y942" s="386">
        <v>20</v>
      </c>
      <c r="Z942" s="387"/>
      <c r="AA942" s="387"/>
      <c r="AB942" s="388"/>
      <c r="AC942" s="354" t="s">
        <v>80</v>
      </c>
      <c r="AD942" s="354"/>
      <c r="AE942" s="354"/>
      <c r="AF942" s="354"/>
      <c r="AG942" s="354"/>
      <c r="AH942" s="355" t="s">
        <v>606</v>
      </c>
      <c r="AI942" s="356"/>
      <c r="AJ942" s="356"/>
      <c r="AK942" s="356"/>
      <c r="AL942" s="357" t="s">
        <v>606</v>
      </c>
      <c r="AM942" s="358"/>
      <c r="AN942" s="358"/>
      <c r="AO942" s="359"/>
      <c r="AP942" s="360" t="s">
        <v>606</v>
      </c>
      <c r="AQ942" s="360"/>
      <c r="AR942" s="360"/>
      <c r="AS942" s="360"/>
      <c r="AT942" s="360"/>
      <c r="AU942" s="360"/>
      <c r="AV942" s="360"/>
      <c r="AW942" s="360"/>
      <c r="AX942" s="360"/>
    </row>
    <row r="943" spans="1:50" ht="30" customHeight="1" x14ac:dyDescent="0.2">
      <c r="A943" s="392">
        <v>7</v>
      </c>
      <c r="B943" s="392">
        <v>1</v>
      </c>
      <c r="C943" s="383" t="s">
        <v>629</v>
      </c>
      <c r="D943" s="383"/>
      <c r="E943" s="383"/>
      <c r="F943" s="383"/>
      <c r="G943" s="383"/>
      <c r="H943" s="383"/>
      <c r="I943" s="383"/>
      <c r="J943" s="384">
        <v>5010405010349</v>
      </c>
      <c r="K943" s="384"/>
      <c r="L943" s="384"/>
      <c r="M943" s="384"/>
      <c r="N943" s="384"/>
      <c r="O943" s="384"/>
      <c r="P943" s="385" t="s">
        <v>632</v>
      </c>
      <c r="Q943" s="385"/>
      <c r="R943" s="385"/>
      <c r="S943" s="385"/>
      <c r="T943" s="385"/>
      <c r="U943" s="385"/>
      <c r="V943" s="385"/>
      <c r="W943" s="385"/>
      <c r="X943" s="385"/>
      <c r="Y943" s="386">
        <v>15</v>
      </c>
      <c r="Z943" s="387"/>
      <c r="AA943" s="387"/>
      <c r="AB943" s="388"/>
      <c r="AC943" s="354" t="s">
        <v>80</v>
      </c>
      <c r="AD943" s="354"/>
      <c r="AE943" s="354"/>
      <c r="AF943" s="354"/>
      <c r="AG943" s="354"/>
      <c r="AH943" s="355" t="s">
        <v>606</v>
      </c>
      <c r="AI943" s="356"/>
      <c r="AJ943" s="356"/>
      <c r="AK943" s="356"/>
      <c r="AL943" s="357" t="s">
        <v>606</v>
      </c>
      <c r="AM943" s="358"/>
      <c r="AN943" s="358"/>
      <c r="AO943" s="359"/>
      <c r="AP943" s="360" t="s">
        <v>606</v>
      </c>
      <c r="AQ943" s="360"/>
      <c r="AR943" s="360"/>
      <c r="AS943" s="360"/>
      <c r="AT943" s="360"/>
      <c r="AU943" s="360"/>
      <c r="AV943" s="360"/>
      <c r="AW943" s="360"/>
      <c r="AX943" s="360"/>
    </row>
    <row r="944" spans="1:50" ht="30" hidden="1" customHeight="1" x14ac:dyDescent="0.2">
      <c r="A944" s="392">
        <v>8</v>
      </c>
      <c r="B944" s="39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92">
        <v>9</v>
      </c>
      <c r="B945" s="39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92">
        <v>10</v>
      </c>
      <c r="B946" s="39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2">
        <v>11</v>
      </c>
      <c r="B947" s="39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2">
        <v>12</v>
      </c>
      <c r="B948" s="39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2">
        <v>13</v>
      </c>
      <c r="B949" s="39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2">
        <v>14</v>
      </c>
      <c r="B950" s="39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2">
        <v>15</v>
      </c>
      <c r="B951" s="39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92">
        <v>16</v>
      </c>
      <c r="B952" s="39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92">
        <v>17</v>
      </c>
      <c r="B953" s="39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2">
        <v>18</v>
      </c>
      <c r="B954" s="39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2">
        <v>19</v>
      </c>
      <c r="B955" s="39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2">
        <v>20</v>
      </c>
      <c r="B956" s="39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2">
        <v>21</v>
      </c>
      <c r="B957" s="39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2">
        <v>22</v>
      </c>
      <c r="B958" s="39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2">
        <v>23</v>
      </c>
      <c r="B959" s="39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2">
        <v>24</v>
      </c>
      <c r="B960" s="39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2">
        <v>25</v>
      </c>
      <c r="B961" s="39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2">
        <v>26</v>
      </c>
      <c r="B962" s="39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2">
        <v>27</v>
      </c>
      <c r="B963" s="39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2">
        <v>28</v>
      </c>
      <c r="B964" s="39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2">
        <v>29</v>
      </c>
      <c r="B965" s="39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92">
        <v>30</v>
      </c>
      <c r="B966" s="39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92">
        <v>1</v>
      </c>
      <c r="B970" s="392">
        <v>1</v>
      </c>
      <c r="C970" s="374" t="s">
        <v>633</v>
      </c>
      <c r="D970" s="375"/>
      <c r="E970" s="375"/>
      <c r="F970" s="375"/>
      <c r="G970" s="375"/>
      <c r="H970" s="375"/>
      <c r="I970" s="376"/>
      <c r="J970" s="377">
        <v>4010001054032</v>
      </c>
      <c r="K970" s="378"/>
      <c r="L970" s="378"/>
      <c r="M970" s="378"/>
      <c r="N970" s="378"/>
      <c r="O970" s="379"/>
      <c r="P970" s="380" t="s">
        <v>634</v>
      </c>
      <c r="Q970" s="381"/>
      <c r="R970" s="381"/>
      <c r="S970" s="381"/>
      <c r="T970" s="381"/>
      <c r="U970" s="381"/>
      <c r="V970" s="381"/>
      <c r="W970" s="381"/>
      <c r="X970" s="382"/>
      <c r="Y970" s="351">
        <v>20</v>
      </c>
      <c r="Z970" s="352"/>
      <c r="AA970" s="352"/>
      <c r="AB970" s="353"/>
      <c r="AC970" s="363" t="s">
        <v>80</v>
      </c>
      <c r="AD970" s="371"/>
      <c r="AE970" s="371"/>
      <c r="AF970" s="371"/>
      <c r="AG970" s="371"/>
      <c r="AH970" s="372" t="s">
        <v>606</v>
      </c>
      <c r="AI970" s="373"/>
      <c r="AJ970" s="373"/>
      <c r="AK970" s="373"/>
      <c r="AL970" s="357" t="s">
        <v>606</v>
      </c>
      <c r="AM970" s="358"/>
      <c r="AN970" s="358"/>
      <c r="AO970" s="359"/>
      <c r="AP970" s="360" t="s">
        <v>606</v>
      </c>
      <c r="AQ970" s="360"/>
      <c r="AR970" s="360"/>
      <c r="AS970" s="360"/>
      <c r="AT970" s="360"/>
      <c r="AU970" s="360"/>
      <c r="AV970" s="360"/>
      <c r="AW970" s="360"/>
      <c r="AX970" s="360"/>
    </row>
    <row r="971" spans="1:50" ht="30" customHeight="1" x14ac:dyDescent="0.2">
      <c r="A971" s="392">
        <v>2</v>
      </c>
      <c r="B971" s="392">
        <v>1</v>
      </c>
      <c r="C971" s="374" t="s">
        <v>633</v>
      </c>
      <c r="D971" s="375"/>
      <c r="E971" s="375"/>
      <c r="F971" s="375"/>
      <c r="G971" s="375"/>
      <c r="H971" s="375"/>
      <c r="I971" s="376"/>
      <c r="J971" s="377">
        <v>4010001054032</v>
      </c>
      <c r="K971" s="378"/>
      <c r="L971" s="378"/>
      <c r="M971" s="378"/>
      <c r="N971" s="378"/>
      <c r="O971" s="379"/>
      <c r="P971" s="380" t="s">
        <v>635</v>
      </c>
      <c r="Q971" s="381"/>
      <c r="R971" s="381"/>
      <c r="S971" s="381"/>
      <c r="T971" s="381"/>
      <c r="U971" s="381"/>
      <c r="V971" s="381"/>
      <c r="W971" s="381"/>
      <c r="X971" s="382"/>
      <c r="Y971" s="351">
        <v>15</v>
      </c>
      <c r="Z971" s="352"/>
      <c r="AA971" s="352"/>
      <c r="AB971" s="353"/>
      <c r="AC971" s="363" t="s">
        <v>80</v>
      </c>
      <c r="AD971" s="363"/>
      <c r="AE971" s="363"/>
      <c r="AF971" s="363"/>
      <c r="AG971" s="363"/>
      <c r="AH971" s="372" t="s">
        <v>606</v>
      </c>
      <c r="AI971" s="373"/>
      <c r="AJ971" s="373"/>
      <c r="AK971" s="373"/>
      <c r="AL971" s="357" t="s">
        <v>606</v>
      </c>
      <c r="AM971" s="358"/>
      <c r="AN971" s="358"/>
      <c r="AO971" s="359"/>
      <c r="AP971" s="360" t="s">
        <v>606</v>
      </c>
      <c r="AQ971" s="360"/>
      <c r="AR971" s="360"/>
      <c r="AS971" s="360"/>
      <c r="AT971" s="360"/>
      <c r="AU971" s="360"/>
      <c r="AV971" s="360"/>
      <c r="AW971" s="360"/>
      <c r="AX971" s="360"/>
    </row>
    <row r="972" spans="1:50" ht="42.75" customHeight="1" x14ac:dyDescent="0.2">
      <c r="A972" s="392">
        <v>3</v>
      </c>
      <c r="B972" s="392">
        <v>1</v>
      </c>
      <c r="C972" s="374" t="s">
        <v>636</v>
      </c>
      <c r="D972" s="375"/>
      <c r="E972" s="375"/>
      <c r="F972" s="375"/>
      <c r="G972" s="375"/>
      <c r="H972" s="375"/>
      <c r="I972" s="376"/>
      <c r="J972" s="949"/>
      <c r="K972" s="949"/>
      <c r="L972" s="949"/>
      <c r="M972" s="949"/>
      <c r="N972" s="949"/>
      <c r="O972" s="949"/>
      <c r="P972" s="380" t="s">
        <v>642</v>
      </c>
      <c r="Q972" s="381"/>
      <c r="R972" s="381"/>
      <c r="S972" s="381"/>
      <c r="T972" s="381"/>
      <c r="U972" s="381"/>
      <c r="V972" s="381"/>
      <c r="W972" s="381"/>
      <c r="X972" s="382"/>
      <c r="Y972" s="351">
        <v>46</v>
      </c>
      <c r="Z972" s="352"/>
      <c r="AA972" s="352"/>
      <c r="AB972" s="353"/>
      <c r="AC972" s="363"/>
      <c r="AD972" s="363"/>
      <c r="AE972" s="363"/>
      <c r="AF972" s="363"/>
      <c r="AG972" s="363"/>
      <c r="AH972" s="355" t="s">
        <v>606</v>
      </c>
      <c r="AI972" s="356"/>
      <c r="AJ972" s="356"/>
      <c r="AK972" s="356"/>
      <c r="AL972" s="357" t="s">
        <v>606</v>
      </c>
      <c r="AM972" s="358"/>
      <c r="AN972" s="358"/>
      <c r="AO972" s="359"/>
      <c r="AP972" s="360" t="s">
        <v>606</v>
      </c>
      <c r="AQ972" s="360"/>
      <c r="AR972" s="360"/>
      <c r="AS972" s="360"/>
      <c r="AT972" s="360"/>
      <c r="AU972" s="360"/>
      <c r="AV972" s="360"/>
      <c r="AW972" s="360"/>
      <c r="AX972" s="360"/>
    </row>
    <row r="973" spans="1:50" ht="30" hidden="1" customHeight="1" x14ac:dyDescent="0.2">
      <c r="A973" s="392">
        <v>4</v>
      </c>
      <c r="B973" s="39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92">
        <v>5</v>
      </c>
      <c r="B974" s="39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92">
        <v>6</v>
      </c>
      <c r="B975" s="39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92">
        <v>7</v>
      </c>
      <c r="B976" s="39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92">
        <v>8</v>
      </c>
      <c r="B977" s="39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92">
        <v>9</v>
      </c>
      <c r="B978" s="39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92">
        <v>10</v>
      </c>
      <c r="B979" s="39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92">
        <v>11</v>
      </c>
      <c r="B980" s="39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2">
        <v>12</v>
      </c>
      <c r="B981" s="39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2">
        <v>13</v>
      </c>
      <c r="B982" s="39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2">
        <v>14</v>
      </c>
      <c r="B983" s="39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2">
        <v>15</v>
      </c>
      <c r="B984" s="39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92">
        <v>16</v>
      </c>
      <c r="B985" s="39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92">
        <v>17</v>
      </c>
      <c r="B986" s="39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2">
        <v>18</v>
      </c>
      <c r="B987" s="39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2">
        <v>19</v>
      </c>
      <c r="B988" s="39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2">
        <v>20</v>
      </c>
      <c r="B989" s="39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2">
        <v>21</v>
      </c>
      <c r="B990" s="39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2">
        <v>22</v>
      </c>
      <c r="B991" s="39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2">
        <v>23</v>
      </c>
      <c r="B992" s="39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2">
        <v>24</v>
      </c>
      <c r="B993" s="39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2">
        <v>25</v>
      </c>
      <c r="B994" s="39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2">
        <v>26</v>
      </c>
      <c r="B995" s="39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2">
        <v>27</v>
      </c>
      <c r="B996" s="39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2">
        <v>28</v>
      </c>
      <c r="B997" s="39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2">
        <v>29</v>
      </c>
      <c r="B998" s="39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92">
        <v>30</v>
      </c>
      <c r="B999" s="39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92">
        <v>1</v>
      </c>
      <c r="B1003" s="39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92">
        <v>2</v>
      </c>
      <c r="B1004" s="39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92">
        <v>3</v>
      </c>
      <c r="B1005" s="39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92">
        <v>4</v>
      </c>
      <c r="B1006" s="39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92">
        <v>5</v>
      </c>
      <c r="B1007" s="39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92">
        <v>6</v>
      </c>
      <c r="B1008" s="39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92">
        <v>7</v>
      </c>
      <c r="B1009" s="39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92">
        <v>8</v>
      </c>
      <c r="B1010" s="39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92">
        <v>9</v>
      </c>
      <c r="B1011" s="39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92">
        <v>10</v>
      </c>
      <c r="B1012" s="39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2">
        <v>11</v>
      </c>
      <c r="B1013" s="39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2">
        <v>12</v>
      </c>
      <c r="B1014" s="39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2">
        <v>13</v>
      </c>
      <c r="B1015" s="39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2">
        <v>14</v>
      </c>
      <c r="B1016" s="39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2">
        <v>15</v>
      </c>
      <c r="B1017" s="39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92">
        <v>16</v>
      </c>
      <c r="B1018" s="39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92">
        <v>17</v>
      </c>
      <c r="B1019" s="39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2">
        <v>18</v>
      </c>
      <c r="B1020" s="39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2">
        <v>19</v>
      </c>
      <c r="B1021" s="39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2">
        <v>20</v>
      </c>
      <c r="B1022" s="39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2">
        <v>21</v>
      </c>
      <c r="B1023" s="39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2">
        <v>22</v>
      </c>
      <c r="B1024" s="39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2">
        <v>23</v>
      </c>
      <c r="B1025" s="39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2">
        <v>24</v>
      </c>
      <c r="B1026" s="39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2">
        <v>25</v>
      </c>
      <c r="B1027" s="39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2">
        <v>26</v>
      </c>
      <c r="B1028" s="39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2">
        <v>27</v>
      </c>
      <c r="B1029" s="39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2">
        <v>28</v>
      </c>
      <c r="B1030" s="39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2">
        <v>29</v>
      </c>
      <c r="B1031" s="39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92">
        <v>30</v>
      </c>
      <c r="B1032" s="39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92">
        <v>1</v>
      </c>
      <c r="B1036" s="39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92">
        <v>2</v>
      </c>
      <c r="B1037" s="39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92">
        <v>3</v>
      </c>
      <c r="B1038" s="39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92">
        <v>4</v>
      </c>
      <c r="B1039" s="39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92">
        <v>5</v>
      </c>
      <c r="B1040" s="39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92">
        <v>6</v>
      </c>
      <c r="B1041" s="39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2">
        <v>7</v>
      </c>
      <c r="B1042" s="39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92">
        <v>8</v>
      </c>
      <c r="B1043" s="39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2">
        <v>9</v>
      </c>
      <c r="B1044" s="39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2">
        <v>10</v>
      </c>
      <c r="B1045" s="39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2">
        <v>11</v>
      </c>
      <c r="B1046" s="39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2">
        <v>12</v>
      </c>
      <c r="B1047" s="39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2">
        <v>13</v>
      </c>
      <c r="B1048" s="39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2">
        <v>14</v>
      </c>
      <c r="B1049" s="39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2">
        <v>15</v>
      </c>
      <c r="B1050" s="39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92">
        <v>16</v>
      </c>
      <c r="B1051" s="39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92">
        <v>17</v>
      </c>
      <c r="B1052" s="39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2">
        <v>18</v>
      </c>
      <c r="B1053" s="39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2">
        <v>19</v>
      </c>
      <c r="B1054" s="39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2">
        <v>20</v>
      </c>
      <c r="B1055" s="39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2">
        <v>21</v>
      </c>
      <c r="B1056" s="39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2">
        <v>22</v>
      </c>
      <c r="B1057" s="39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2">
        <v>23</v>
      </c>
      <c r="B1058" s="39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2">
        <v>24</v>
      </c>
      <c r="B1059" s="39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2">
        <v>25</v>
      </c>
      <c r="B1060" s="39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2">
        <v>26</v>
      </c>
      <c r="B1061" s="39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2">
        <v>27</v>
      </c>
      <c r="B1062" s="39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2">
        <v>28</v>
      </c>
      <c r="B1063" s="39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2">
        <v>29</v>
      </c>
      <c r="B1064" s="39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92">
        <v>30</v>
      </c>
      <c r="B1065" s="39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92">
        <v>1</v>
      </c>
      <c r="B1069" s="39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92">
        <v>2</v>
      </c>
      <c r="B1070" s="39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92">
        <v>3</v>
      </c>
      <c r="B1071" s="39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92">
        <v>4</v>
      </c>
      <c r="B1072" s="39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92">
        <v>5</v>
      </c>
      <c r="B1073" s="39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2">
        <v>6</v>
      </c>
      <c r="B1074" s="39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2">
        <v>7</v>
      </c>
      <c r="B1075" s="39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2">
        <v>8</v>
      </c>
      <c r="B1076" s="39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2">
        <v>9</v>
      </c>
      <c r="B1077" s="39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2">
        <v>10</v>
      </c>
      <c r="B1078" s="39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2">
        <v>11</v>
      </c>
      <c r="B1079" s="39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2">
        <v>12</v>
      </c>
      <c r="B1080" s="39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2">
        <v>13</v>
      </c>
      <c r="B1081" s="39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2">
        <v>14</v>
      </c>
      <c r="B1082" s="39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2">
        <v>15</v>
      </c>
      <c r="B1083" s="39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92">
        <v>16</v>
      </c>
      <c r="B1084" s="39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92">
        <v>17</v>
      </c>
      <c r="B1085" s="39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2">
        <v>18</v>
      </c>
      <c r="B1086" s="39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2">
        <v>19</v>
      </c>
      <c r="B1087" s="39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2">
        <v>20</v>
      </c>
      <c r="B1088" s="39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2">
        <v>21</v>
      </c>
      <c r="B1089" s="39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2">
        <v>22</v>
      </c>
      <c r="B1090" s="39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2">
        <v>23</v>
      </c>
      <c r="B1091" s="39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2">
        <v>24</v>
      </c>
      <c r="B1092" s="39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2">
        <v>25</v>
      </c>
      <c r="B1093" s="39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2">
        <v>26</v>
      </c>
      <c r="B1094" s="39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2">
        <v>27</v>
      </c>
      <c r="B1095" s="39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2">
        <v>28</v>
      </c>
      <c r="B1096" s="39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2">
        <v>29</v>
      </c>
      <c r="B1097" s="39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92">
        <v>30</v>
      </c>
      <c r="B1098" s="39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2"/>
      <c r="B1102" s="392"/>
      <c r="C1102" s="148" t="s">
        <v>266</v>
      </c>
      <c r="D1102" s="396"/>
      <c r="E1102" s="148" t="s">
        <v>265</v>
      </c>
      <c r="F1102" s="396"/>
      <c r="G1102" s="396"/>
      <c r="H1102" s="396"/>
      <c r="I1102" s="396"/>
      <c r="J1102" s="148" t="s">
        <v>300</v>
      </c>
      <c r="K1102" s="148"/>
      <c r="L1102" s="148"/>
      <c r="M1102" s="148"/>
      <c r="N1102" s="148"/>
      <c r="O1102" s="148"/>
      <c r="P1102" s="367" t="s">
        <v>27</v>
      </c>
      <c r="Q1102" s="367"/>
      <c r="R1102" s="367"/>
      <c r="S1102" s="367"/>
      <c r="T1102" s="367"/>
      <c r="U1102" s="367"/>
      <c r="V1102" s="367"/>
      <c r="W1102" s="367"/>
      <c r="X1102" s="367"/>
      <c r="Y1102" s="148" t="s">
        <v>302</v>
      </c>
      <c r="Z1102" s="396"/>
      <c r="AA1102" s="396"/>
      <c r="AB1102" s="396"/>
      <c r="AC1102" s="148" t="s">
        <v>248</v>
      </c>
      <c r="AD1102" s="148"/>
      <c r="AE1102" s="148"/>
      <c r="AF1102" s="148"/>
      <c r="AG1102" s="148"/>
      <c r="AH1102" s="367" t="s">
        <v>261</v>
      </c>
      <c r="AI1102" s="368"/>
      <c r="AJ1102" s="368"/>
      <c r="AK1102" s="368"/>
      <c r="AL1102" s="368" t="s">
        <v>21</v>
      </c>
      <c r="AM1102" s="368"/>
      <c r="AN1102" s="368"/>
      <c r="AO1102" s="397"/>
      <c r="AP1102" s="370" t="s">
        <v>331</v>
      </c>
      <c r="AQ1102" s="370"/>
      <c r="AR1102" s="370"/>
      <c r="AS1102" s="370"/>
      <c r="AT1102" s="370"/>
      <c r="AU1102" s="370"/>
      <c r="AV1102" s="370"/>
      <c r="AW1102" s="370"/>
      <c r="AX1102" s="370"/>
    </row>
    <row r="1103" spans="1:50" ht="30" hidden="1" customHeight="1" x14ac:dyDescent="0.2">
      <c r="A1103" s="392">
        <v>1</v>
      </c>
      <c r="B1103" s="392">
        <v>1</v>
      </c>
      <c r="C1103" s="390"/>
      <c r="D1103" s="390"/>
      <c r="E1103" s="391"/>
      <c r="F1103" s="391"/>
      <c r="G1103" s="391"/>
      <c r="H1103" s="391"/>
      <c r="I1103" s="39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92">
        <v>2</v>
      </c>
      <c r="B1104" s="392">
        <v>1</v>
      </c>
      <c r="C1104" s="390"/>
      <c r="D1104" s="390"/>
      <c r="E1104" s="391"/>
      <c r="F1104" s="391"/>
      <c r="G1104" s="391"/>
      <c r="H1104" s="391"/>
      <c r="I1104" s="39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2">
        <v>3</v>
      </c>
      <c r="B1105" s="392">
        <v>1</v>
      </c>
      <c r="C1105" s="390"/>
      <c r="D1105" s="390"/>
      <c r="E1105" s="391"/>
      <c r="F1105" s="391"/>
      <c r="G1105" s="391"/>
      <c r="H1105" s="391"/>
      <c r="I1105" s="39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2">
        <v>4</v>
      </c>
      <c r="B1106" s="392">
        <v>1</v>
      </c>
      <c r="C1106" s="390"/>
      <c r="D1106" s="390"/>
      <c r="E1106" s="391"/>
      <c r="F1106" s="391"/>
      <c r="G1106" s="391"/>
      <c r="H1106" s="391"/>
      <c r="I1106" s="39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2">
        <v>5</v>
      </c>
      <c r="B1107" s="392">
        <v>1</v>
      </c>
      <c r="C1107" s="390"/>
      <c r="D1107" s="390"/>
      <c r="E1107" s="391"/>
      <c r="F1107" s="391"/>
      <c r="G1107" s="391"/>
      <c r="H1107" s="391"/>
      <c r="I1107" s="39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2">
        <v>6</v>
      </c>
      <c r="B1108" s="392">
        <v>1</v>
      </c>
      <c r="C1108" s="390"/>
      <c r="D1108" s="390"/>
      <c r="E1108" s="391"/>
      <c r="F1108" s="391"/>
      <c r="G1108" s="391"/>
      <c r="H1108" s="391"/>
      <c r="I1108" s="39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2">
        <v>7</v>
      </c>
      <c r="B1109" s="392">
        <v>1</v>
      </c>
      <c r="C1109" s="390"/>
      <c r="D1109" s="390"/>
      <c r="E1109" s="391"/>
      <c r="F1109" s="391"/>
      <c r="G1109" s="391"/>
      <c r="H1109" s="391"/>
      <c r="I1109" s="39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2">
        <v>8</v>
      </c>
      <c r="B1110" s="392">
        <v>1</v>
      </c>
      <c r="C1110" s="390"/>
      <c r="D1110" s="390"/>
      <c r="E1110" s="391"/>
      <c r="F1110" s="391"/>
      <c r="G1110" s="391"/>
      <c r="H1110" s="391"/>
      <c r="I1110" s="39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2">
        <v>9</v>
      </c>
      <c r="B1111" s="392">
        <v>1</v>
      </c>
      <c r="C1111" s="390"/>
      <c r="D1111" s="390"/>
      <c r="E1111" s="391"/>
      <c r="F1111" s="391"/>
      <c r="G1111" s="391"/>
      <c r="H1111" s="391"/>
      <c r="I1111" s="39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2">
        <v>10</v>
      </c>
      <c r="B1112" s="392">
        <v>1</v>
      </c>
      <c r="C1112" s="390"/>
      <c r="D1112" s="390"/>
      <c r="E1112" s="391"/>
      <c r="F1112" s="391"/>
      <c r="G1112" s="391"/>
      <c r="H1112" s="391"/>
      <c r="I1112" s="39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2">
        <v>11</v>
      </c>
      <c r="B1113" s="392">
        <v>1</v>
      </c>
      <c r="C1113" s="390"/>
      <c r="D1113" s="390"/>
      <c r="E1113" s="391"/>
      <c r="F1113" s="391"/>
      <c r="G1113" s="391"/>
      <c r="H1113" s="391"/>
      <c r="I1113" s="39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2">
        <v>12</v>
      </c>
      <c r="B1114" s="392">
        <v>1</v>
      </c>
      <c r="C1114" s="390"/>
      <c r="D1114" s="390"/>
      <c r="E1114" s="391"/>
      <c r="F1114" s="391"/>
      <c r="G1114" s="391"/>
      <c r="H1114" s="391"/>
      <c r="I1114" s="39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2">
        <v>13</v>
      </c>
      <c r="B1115" s="392">
        <v>1</v>
      </c>
      <c r="C1115" s="390"/>
      <c r="D1115" s="390"/>
      <c r="E1115" s="391"/>
      <c r="F1115" s="391"/>
      <c r="G1115" s="391"/>
      <c r="H1115" s="391"/>
      <c r="I1115" s="39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2">
        <v>14</v>
      </c>
      <c r="B1116" s="392">
        <v>1</v>
      </c>
      <c r="C1116" s="390"/>
      <c r="D1116" s="390"/>
      <c r="E1116" s="391"/>
      <c r="F1116" s="391"/>
      <c r="G1116" s="391"/>
      <c r="H1116" s="391"/>
      <c r="I1116" s="39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2">
        <v>15</v>
      </c>
      <c r="B1117" s="392">
        <v>1</v>
      </c>
      <c r="C1117" s="390"/>
      <c r="D1117" s="390"/>
      <c r="E1117" s="391"/>
      <c r="F1117" s="391"/>
      <c r="G1117" s="391"/>
      <c r="H1117" s="391"/>
      <c r="I1117" s="39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2">
        <v>16</v>
      </c>
      <c r="B1118" s="392">
        <v>1</v>
      </c>
      <c r="C1118" s="390"/>
      <c r="D1118" s="390"/>
      <c r="E1118" s="391"/>
      <c r="F1118" s="391"/>
      <c r="G1118" s="391"/>
      <c r="H1118" s="391"/>
      <c r="I1118" s="39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2">
        <v>17</v>
      </c>
      <c r="B1119" s="392">
        <v>1</v>
      </c>
      <c r="C1119" s="390"/>
      <c r="D1119" s="390"/>
      <c r="E1119" s="391"/>
      <c r="F1119" s="391"/>
      <c r="G1119" s="391"/>
      <c r="H1119" s="391"/>
      <c r="I1119" s="39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2">
        <v>18</v>
      </c>
      <c r="B1120" s="392">
        <v>1</v>
      </c>
      <c r="C1120" s="390"/>
      <c r="D1120" s="390"/>
      <c r="E1120" s="146"/>
      <c r="F1120" s="391"/>
      <c r="G1120" s="391"/>
      <c r="H1120" s="391"/>
      <c r="I1120" s="39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2">
        <v>19</v>
      </c>
      <c r="B1121" s="392">
        <v>1</v>
      </c>
      <c r="C1121" s="390"/>
      <c r="D1121" s="390"/>
      <c r="E1121" s="391"/>
      <c r="F1121" s="391"/>
      <c r="G1121" s="391"/>
      <c r="H1121" s="391"/>
      <c r="I1121" s="39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2">
        <v>20</v>
      </c>
      <c r="B1122" s="392">
        <v>1</v>
      </c>
      <c r="C1122" s="390"/>
      <c r="D1122" s="390"/>
      <c r="E1122" s="391"/>
      <c r="F1122" s="391"/>
      <c r="G1122" s="391"/>
      <c r="H1122" s="391"/>
      <c r="I1122" s="39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2">
        <v>21</v>
      </c>
      <c r="B1123" s="392">
        <v>1</v>
      </c>
      <c r="C1123" s="390"/>
      <c r="D1123" s="390"/>
      <c r="E1123" s="391"/>
      <c r="F1123" s="391"/>
      <c r="G1123" s="391"/>
      <c r="H1123" s="391"/>
      <c r="I1123" s="39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2">
        <v>22</v>
      </c>
      <c r="B1124" s="392">
        <v>1</v>
      </c>
      <c r="C1124" s="390"/>
      <c r="D1124" s="390"/>
      <c r="E1124" s="391"/>
      <c r="F1124" s="391"/>
      <c r="G1124" s="391"/>
      <c r="H1124" s="391"/>
      <c r="I1124" s="39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2">
        <v>23</v>
      </c>
      <c r="B1125" s="392">
        <v>1</v>
      </c>
      <c r="C1125" s="390"/>
      <c r="D1125" s="390"/>
      <c r="E1125" s="391"/>
      <c r="F1125" s="391"/>
      <c r="G1125" s="391"/>
      <c r="H1125" s="391"/>
      <c r="I1125" s="39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2">
        <v>24</v>
      </c>
      <c r="B1126" s="392">
        <v>1</v>
      </c>
      <c r="C1126" s="390"/>
      <c r="D1126" s="390"/>
      <c r="E1126" s="391"/>
      <c r="F1126" s="391"/>
      <c r="G1126" s="391"/>
      <c r="H1126" s="391"/>
      <c r="I1126" s="39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2">
        <v>25</v>
      </c>
      <c r="B1127" s="392">
        <v>1</v>
      </c>
      <c r="C1127" s="390"/>
      <c r="D1127" s="390"/>
      <c r="E1127" s="391"/>
      <c r="F1127" s="391"/>
      <c r="G1127" s="391"/>
      <c r="H1127" s="391"/>
      <c r="I1127" s="39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2">
        <v>26</v>
      </c>
      <c r="B1128" s="392">
        <v>1</v>
      </c>
      <c r="C1128" s="390"/>
      <c r="D1128" s="390"/>
      <c r="E1128" s="391"/>
      <c r="F1128" s="391"/>
      <c r="G1128" s="391"/>
      <c r="H1128" s="391"/>
      <c r="I1128" s="39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2">
        <v>27</v>
      </c>
      <c r="B1129" s="392">
        <v>1</v>
      </c>
      <c r="C1129" s="390"/>
      <c r="D1129" s="390"/>
      <c r="E1129" s="391"/>
      <c r="F1129" s="391"/>
      <c r="G1129" s="391"/>
      <c r="H1129" s="391"/>
      <c r="I1129" s="39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2">
        <v>28</v>
      </c>
      <c r="B1130" s="392">
        <v>1</v>
      </c>
      <c r="C1130" s="390"/>
      <c r="D1130" s="390"/>
      <c r="E1130" s="391"/>
      <c r="F1130" s="391"/>
      <c r="G1130" s="391"/>
      <c r="H1130" s="391"/>
      <c r="I1130" s="39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2">
        <v>29</v>
      </c>
      <c r="B1131" s="392">
        <v>1</v>
      </c>
      <c r="C1131" s="390"/>
      <c r="D1131" s="390"/>
      <c r="E1131" s="391"/>
      <c r="F1131" s="391"/>
      <c r="G1131" s="391"/>
      <c r="H1131" s="391"/>
      <c r="I1131" s="39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92">
        <v>30</v>
      </c>
      <c r="B1132" s="392">
        <v>1</v>
      </c>
      <c r="C1132" s="390"/>
      <c r="D1132" s="390"/>
      <c r="E1132" s="391"/>
      <c r="F1132" s="391"/>
      <c r="G1132" s="391"/>
      <c r="H1132" s="391"/>
      <c r="I1132" s="39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5 AI135 AM134:AM135 AQ134:AQ135 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3:Y999">
    <cfRule type="expression" dxfId="2053" priority="2041">
      <formula>IF(RIGHT(TEXT(Y973,"0.#"),1)=".",FALSE,TRUE)</formula>
    </cfRule>
    <cfRule type="expression" dxfId="2052" priority="2042">
      <formula>IF(RIGHT(TEXT(Y973,"0.#"),1)=".",TRUE,FALSE)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972">
    <cfRule type="expression" dxfId="707" priority="7">
      <formula>IF(RIGHT(TEXT(Y972,"0.#"),1)=".",FALSE,TRUE)</formula>
    </cfRule>
    <cfRule type="expression" dxfId="706" priority="8">
      <formula>IF(RIGHT(TEXT(Y972,"0.#"),1)=".",TRUE,FALSE)</formula>
    </cfRule>
  </conditionalFormatting>
  <conditionalFormatting sqref="AE134">
    <cfRule type="expression" dxfId="5" priority="5">
      <formula>IF(RIGHT(TEXT(AE134,"0.#"),1)=".",FALSE,TRUE)</formula>
    </cfRule>
    <cfRule type="expression" dxfId="4" priority="6">
      <formula>IF(RIGHT(TEXT(AE134,"0.#"),1)=".",TRUE,FALSE)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U134">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5" max="49"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562</v>
      </c>
      <c r="R6" s="13" t="str">
        <f t="shared" si="3"/>
        <v>交付</v>
      </c>
      <c r="S6" s="13" t="str">
        <f t="shared" si="4"/>
        <v>交付</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交付</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6" t="s">
        <v>350</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67"/>
      <c r="Z2" s="863"/>
      <c r="AA2" s="864"/>
      <c r="AB2" s="1071" t="s">
        <v>11</v>
      </c>
      <c r="AC2" s="1072"/>
      <c r="AD2" s="1073"/>
      <c r="AE2" s="248" t="s">
        <v>395</v>
      </c>
      <c r="AF2" s="248"/>
      <c r="AG2" s="248"/>
      <c r="AH2" s="248"/>
      <c r="AI2" s="248" t="s">
        <v>393</v>
      </c>
      <c r="AJ2" s="248"/>
      <c r="AK2" s="248"/>
      <c r="AL2" s="248"/>
      <c r="AM2" s="248" t="s">
        <v>422</v>
      </c>
      <c r="AN2" s="248"/>
      <c r="AO2" s="248"/>
      <c r="AP2" s="242"/>
      <c r="AQ2" s="158" t="s">
        <v>235</v>
      </c>
      <c r="AR2" s="129"/>
      <c r="AS2" s="129"/>
      <c r="AT2" s="130"/>
      <c r="AU2" s="552" t="s">
        <v>134</v>
      </c>
      <c r="AV2" s="552"/>
      <c r="AW2" s="552"/>
      <c r="AX2" s="553"/>
    </row>
    <row r="3" spans="1:50" ht="18.75" customHeight="1" x14ac:dyDescent="0.2">
      <c r="A3" s="416"/>
      <c r="B3" s="417"/>
      <c r="C3" s="417"/>
      <c r="D3" s="417"/>
      <c r="E3" s="417"/>
      <c r="F3" s="418"/>
      <c r="G3" s="432"/>
      <c r="H3" s="414"/>
      <c r="I3" s="414"/>
      <c r="J3" s="414"/>
      <c r="K3" s="414"/>
      <c r="L3" s="414"/>
      <c r="M3" s="414"/>
      <c r="N3" s="414"/>
      <c r="O3" s="433"/>
      <c r="P3" s="454"/>
      <c r="Q3" s="414"/>
      <c r="R3" s="414"/>
      <c r="S3" s="414"/>
      <c r="T3" s="414"/>
      <c r="U3" s="414"/>
      <c r="V3" s="414"/>
      <c r="W3" s="414"/>
      <c r="X3" s="433"/>
      <c r="Y3" s="1068"/>
      <c r="Z3" s="1069"/>
      <c r="AA3" s="1070"/>
      <c r="AB3" s="1074"/>
      <c r="AC3" s="1075"/>
      <c r="AD3" s="1076"/>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2">
      <c r="A4" s="419"/>
      <c r="B4" s="417"/>
      <c r="C4" s="417"/>
      <c r="D4" s="417"/>
      <c r="E4" s="417"/>
      <c r="F4" s="418"/>
      <c r="G4" s="580"/>
      <c r="H4" s="1044"/>
      <c r="I4" s="1044"/>
      <c r="J4" s="1044"/>
      <c r="K4" s="1044"/>
      <c r="L4" s="1044"/>
      <c r="M4" s="1044"/>
      <c r="N4" s="1044"/>
      <c r="O4" s="1045"/>
      <c r="P4" s="104"/>
      <c r="Q4" s="1052"/>
      <c r="R4" s="1052"/>
      <c r="S4" s="1052"/>
      <c r="T4" s="1052"/>
      <c r="U4" s="1052"/>
      <c r="V4" s="1052"/>
      <c r="W4" s="1052"/>
      <c r="X4" s="1053"/>
      <c r="Y4" s="1062" t="s">
        <v>12</v>
      </c>
      <c r="Z4" s="1063"/>
      <c r="AA4" s="1064"/>
      <c r="AB4" s="480"/>
      <c r="AC4" s="1066"/>
      <c r="AD4" s="106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20"/>
      <c r="B5" s="421"/>
      <c r="C5" s="421"/>
      <c r="D5" s="421"/>
      <c r="E5" s="421"/>
      <c r="F5" s="422"/>
      <c r="G5" s="1046"/>
      <c r="H5" s="1047"/>
      <c r="I5" s="1047"/>
      <c r="J5" s="1047"/>
      <c r="K5" s="1047"/>
      <c r="L5" s="1047"/>
      <c r="M5" s="1047"/>
      <c r="N5" s="1047"/>
      <c r="O5" s="1048"/>
      <c r="P5" s="1054"/>
      <c r="Q5" s="1054"/>
      <c r="R5" s="1054"/>
      <c r="S5" s="1054"/>
      <c r="T5" s="1054"/>
      <c r="U5" s="1054"/>
      <c r="V5" s="1054"/>
      <c r="W5" s="1054"/>
      <c r="X5" s="1055"/>
      <c r="Y5" s="434" t="s">
        <v>54</v>
      </c>
      <c r="Z5" s="1059"/>
      <c r="AA5" s="1060"/>
      <c r="AB5" s="542"/>
      <c r="AC5" s="1065"/>
      <c r="AD5" s="106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20"/>
      <c r="B6" s="421"/>
      <c r="C6" s="421"/>
      <c r="D6" s="421"/>
      <c r="E6" s="421"/>
      <c r="F6" s="422"/>
      <c r="G6" s="1049"/>
      <c r="H6" s="1050"/>
      <c r="I6" s="1050"/>
      <c r="J6" s="1050"/>
      <c r="K6" s="1050"/>
      <c r="L6" s="1050"/>
      <c r="M6" s="1050"/>
      <c r="N6" s="1050"/>
      <c r="O6" s="1051"/>
      <c r="P6" s="1056"/>
      <c r="Q6" s="1056"/>
      <c r="R6" s="1056"/>
      <c r="S6" s="1056"/>
      <c r="T6" s="1056"/>
      <c r="U6" s="1056"/>
      <c r="V6" s="1056"/>
      <c r="W6" s="1056"/>
      <c r="X6" s="1057"/>
      <c r="Y6" s="1058" t="s">
        <v>13</v>
      </c>
      <c r="Z6" s="1059"/>
      <c r="AA6" s="1060"/>
      <c r="AB6" s="610" t="s">
        <v>182</v>
      </c>
      <c r="AC6" s="1061"/>
      <c r="AD6" s="106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6" t="s">
        <v>350</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67"/>
      <c r="Z9" s="863"/>
      <c r="AA9" s="864"/>
      <c r="AB9" s="1071" t="s">
        <v>11</v>
      </c>
      <c r="AC9" s="1072"/>
      <c r="AD9" s="1073"/>
      <c r="AE9" s="248" t="s">
        <v>395</v>
      </c>
      <c r="AF9" s="248"/>
      <c r="AG9" s="248"/>
      <c r="AH9" s="248"/>
      <c r="AI9" s="248" t="s">
        <v>393</v>
      </c>
      <c r="AJ9" s="248"/>
      <c r="AK9" s="248"/>
      <c r="AL9" s="248"/>
      <c r="AM9" s="248" t="s">
        <v>422</v>
      </c>
      <c r="AN9" s="248"/>
      <c r="AO9" s="248"/>
      <c r="AP9" s="242"/>
      <c r="AQ9" s="158" t="s">
        <v>235</v>
      </c>
      <c r="AR9" s="129"/>
      <c r="AS9" s="129"/>
      <c r="AT9" s="130"/>
      <c r="AU9" s="552" t="s">
        <v>134</v>
      </c>
      <c r="AV9" s="552"/>
      <c r="AW9" s="552"/>
      <c r="AX9" s="553"/>
    </row>
    <row r="10" spans="1:50" ht="18.75" customHeight="1" x14ac:dyDescent="0.2">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68"/>
      <c r="Z10" s="1069"/>
      <c r="AA10" s="1070"/>
      <c r="AB10" s="1074"/>
      <c r="AC10" s="1075"/>
      <c r="AD10" s="1076"/>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2">
      <c r="A11" s="419"/>
      <c r="B11" s="417"/>
      <c r="C11" s="417"/>
      <c r="D11" s="417"/>
      <c r="E11" s="417"/>
      <c r="F11" s="418"/>
      <c r="G11" s="580"/>
      <c r="H11" s="1044"/>
      <c r="I11" s="1044"/>
      <c r="J11" s="1044"/>
      <c r="K11" s="1044"/>
      <c r="L11" s="1044"/>
      <c r="M11" s="1044"/>
      <c r="N11" s="1044"/>
      <c r="O11" s="1045"/>
      <c r="P11" s="104"/>
      <c r="Q11" s="1052"/>
      <c r="R11" s="1052"/>
      <c r="S11" s="1052"/>
      <c r="T11" s="1052"/>
      <c r="U11" s="1052"/>
      <c r="V11" s="1052"/>
      <c r="W11" s="1052"/>
      <c r="X11" s="1053"/>
      <c r="Y11" s="1062" t="s">
        <v>12</v>
      </c>
      <c r="Z11" s="1063"/>
      <c r="AA11" s="1064"/>
      <c r="AB11" s="480"/>
      <c r="AC11" s="1066"/>
      <c r="AD11" s="106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20"/>
      <c r="B12" s="421"/>
      <c r="C12" s="421"/>
      <c r="D12" s="421"/>
      <c r="E12" s="421"/>
      <c r="F12" s="422"/>
      <c r="G12" s="1046"/>
      <c r="H12" s="1047"/>
      <c r="I12" s="1047"/>
      <c r="J12" s="1047"/>
      <c r="K12" s="1047"/>
      <c r="L12" s="1047"/>
      <c r="M12" s="1047"/>
      <c r="N12" s="1047"/>
      <c r="O12" s="1048"/>
      <c r="P12" s="1054"/>
      <c r="Q12" s="1054"/>
      <c r="R12" s="1054"/>
      <c r="S12" s="1054"/>
      <c r="T12" s="1054"/>
      <c r="U12" s="1054"/>
      <c r="V12" s="1054"/>
      <c r="W12" s="1054"/>
      <c r="X12" s="1055"/>
      <c r="Y12" s="434" t="s">
        <v>54</v>
      </c>
      <c r="Z12" s="1059"/>
      <c r="AA12" s="1060"/>
      <c r="AB12" s="542"/>
      <c r="AC12" s="1065"/>
      <c r="AD12" s="106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23"/>
      <c r="B13" s="424"/>
      <c r="C13" s="424"/>
      <c r="D13" s="424"/>
      <c r="E13" s="424"/>
      <c r="F13" s="425"/>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10" t="s">
        <v>182</v>
      </c>
      <c r="AC13" s="1061"/>
      <c r="AD13" s="106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6" t="s">
        <v>350</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67"/>
      <c r="Z16" s="863"/>
      <c r="AA16" s="864"/>
      <c r="AB16" s="1071" t="s">
        <v>11</v>
      </c>
      <c r="AC16" s="1072"/>
      <c r="AD16" s="1073"/>
      <c r="AE16" s="248" t="s">
        <v>395</v>
      </c>
      <c r="AF16" s="248"/>
      <c r="AG16" s="248"/>
      <c r="AH16" s="248"/>
      <c r="AI16" s="248" t="s">
        <v>393</v>
      </c>
      <c r="AJ16" s="248"/>
      <c r="AK16" s="248"/>
      <c r="AL16" s="248"/>
      <c r="AM16" s="248" t="s">
        <v>422</v>
      </c>
      <c r="AN16" s="248"/>
      <c r="AO16" s="248"/>
      <c r="AP16" s="242"/>
      <c r="AQ16" s="158" t="s">
        <v>235</v>
      </c>
      <c r="AR16" s="129"/>
      <c r="AS16" s="129"/>
      <c r="AT16" s="130"/>
      <c r="AU16" s="552" t="s">
        <v>134</v>
      </c>
      <c r="AV16" s="552"/>
      <c r="AW16" s="552"/>
      <c r="AX16" s="553"/>
    </row>
    <row r="17" spans="1:50" ht="18.75" customHeight="1" x14ac:dyDescent="0.2">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68"/>
      <c r="Z17" s="1069"/>
      <c r="AA17" s="1070"/>
      <c r="AB17" s="1074"/>
      <c r="AC17" s="1075"/>
      <c r="AD17" s="1076"/>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2">
      <c r="A18" s="419"/>
      <c r="B18" s="417"/>
      <c r="C18" s="417"/>
      <c r="D18" s="417"/>
      <c r="E18" s="417"/>
      <c r="F18" s="418"/>
      <c r="G18" s="580"/>
      <c r="H18" s="1044"/>
      <c r="I18" s="1044"/>
      <c r="J18" s="1044"/>
      <c r="K18" s="1044"/>
      <c r="L18" s="1044"/>
      <c r="M18" s="1044"/>
      <c r="N18" s="1044"/>
      <c r="O18" s="1045"/>
      <c r="P18" s="104"/>
      <c r="Q18" s="1052"/>
      <c r="R18" s="1052"/>
      <c r="S18" s="1052"/>
      <c r="T18" s="1052"/>
      <c r="U18" s="1052"/>
      <c r="V18" s="1052"/>
      <c r="W18" s="1052"/>
      <c r="X18" s="1053"/>
      <c r="Y18" s="1062" t="s">
        <v>12</v>
      </c>
      <c r="Z18" s="1063"/>
      <c r="AA18" s="1064"/>
      <c r="AB18" s="480"/>
      <c r="AC18" s="1066"/>
      <c r="AD18" s="106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20"/>
      <c r="B19" s="421"/>
      <c r="C19" s="421"/>
      <c r="D19" s="421"/>
      <c r="E19" s="421"/>
      <c r="F19" s="422"/>
      <c r="G19" s="1046"/>
      <c r="H19" s="1047"/>
      <c r="I19" s="1047"/>
      <c r="J19" s="1047"/>
      <c r="K19" s="1047"/>
      <c r="L19" s="1047"/>
      <c r="M19" s="1047"/>
      <c r="N19" s="1047"/>
      <c r="O19" s="1048"/>
      <c r="P19" s="1054"/>
      <c r="Q19" s="1054"/>
      <c r="R19" s="1054"/>
      <c r="S19" s="1054"/>
      <c r="T19" s="1054"/>
      <c r="U19" s="1054"/>
      <c r="V19" s="1054"/>
      <c r="W19" s="1054"/>
      <c r="X19" s="1055"/>
      <c r="Y19" s="434" t="s">
        <v>54</v>
      </c>
      <c r="Z19" s="1059"/>
      <c r="AA19" s="1060"/>
      <c r="AB19" s="542"/>
      <c r="AC19" s="1065"/>
      <c r="AD19" s="106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23"/>
      <c r="B20" s="424"/>
      <c r="C20" s="424"/>
      <c r="D20" s="424"/>
      <c r="E20" s="424"/>
      <c r="F20" s="425"/>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10" t="s">
        <v>182</v>
      </c>
      <c r="AC20" s="1061"/>
      <c r="AD20" s="106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6" t="s">
        <v>350</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67"/>
      <c r="Z23" s="863"/>
      <c r="AA23" s="864"/>
      <c r="AB23" s="1071" t="s">
        <v>11</v>
      </c>
      <c r="AC23" s="1072"/>
      <c r="AD23" s="1073"/>
      <c r="AE23" s="248" t="s">
        <v>395</v>
      </c>
      <c r="AF23" s="248"/>
      <c r="AG23" s="248"/>
      <c r="AH23" s="248"/>
      <c r="AI23" s="248" t="s">
        <v>393</v>
      </c>
      <c r="AJ23" s="248"/>
      <c r="AK23" s="248"/>
      <c r="AL23" s="248"/>
      <c r="AM23" s="248" t="s">
        <v>422</v>
      </c>
      <c r="AN23" s="248"/>
      <c r="AO23" s="248"/>
      <c r="AP23" s="242"/>
      <c r="AQ23" s="158" t="s">
        <v>235</v>
      </c>
      <c r="AR23" s="129"/>
      <c r="AS23" s="129"/>
      <c r="AT23" s="130"/>
      <c r="AU23" s="552" t="s">
        <v>134</v>
      </c>
      <c r="AV23" s="552"/>
      <c r="AW23" s="552"/>
      <c r="AX23" s="553"/>
    </row>
    <row r="24" spans="1:50" ht="18.75" customHeight="1" x14ac:dyDescent="0.2">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68"/>
      <c r="Z24" s="1069"/>
      <c r="AA24" s="1070"/>
      <c r="AB24" s="1074"/>
      <c r="AC24" s="1075"/>
      <c r="AD24" s="1076"/>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2">
      <c r="A25" s="419"/>
      <c r="B25" s="417"/>
      <c r="C25" s="417"/>
      <c r="D25" s="417"/>
      <c r="E25" s="417"/>
      <c r="F25" s="418"/>
      <c r="G25" s="580"/>
      <c r="H25" s="1044"/>
      <c r="I25" s="1044"/>
      <c r="J25" s="1044"/>
      <c r="K25" s="1044"/>
      <c r="L25" s="1044"/>
      <c r="M25" s="1044"/>
      <c r="N25" s="1044"/>
      <c r="O25" s="1045"/>
      <c r="P25" s="104"/>
      <c r="Q25" s="1052"/>
      <c r="R25" s="1052"/>
      <c r="S25" s="1052"/>
      <c r="T25" s="1052"/>
      <c r="U25" s="1052"/>
      <c r="V25" s="1052"/>
      <c r="W25" s="1052"/>
      <c r="X25" s="1053"/>
      <c r="Y25" s="1062" t="s">
        <v>12</v>
      </c>
      <c r="Z25" s="1063"/>
      <c r="AA25" s="1064"/>
      <c r="AB25" s="480"/>
      <c r="AC25" s="1066"/>
      <c r="AD25" s="106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20"/>
      <c r="B26" s="421"/>
      <c r="C26" s="421"/>
      <c r="D26" s="421"/>
      <c r="E26" s="421"/>
      <c r="F26" s="422"/>
      <c r="G26" s="1046"/>
      <c r="H26" s="1047"/>
      <c r="I26" s="1047"/>
      <c r="J26" s="1047"/>
      <c r="K26" s="1047"/>
      <c r="L26" s="1047"/>
      <c r="M26" s="1047"/>
      <c r="N26" s="1047"/>
      <c r="O26" s="1048"/>
      <c r="P26" s="1054"/>
      <c r="Q26" s="1054"/>
      <c r="R26" s="1054"/>
      <c r="S26" s="1054"/>
      <c r="T26" s="1054"/>
      <c r="U26" s="1054"/>
      <c r="V26" s="1054"/>
      <c r="W26" s="1054"/>
      <c r="X26" s="1055"/>
      <c r="Y26" s="434" t="s">
        <v>54</v>
      </c>
      <c r="Z26" s="1059"/>
      <c r="AA26" s="1060"/>
      <c r="AB26" s="542"/>
      <c r="AC26" s="1065"/>
      <c r="AD26" s="106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23"/>
      <c r="B27" s="424"/>
      <c r="C27" s="424"/>
      <c r="D27" s="424"/>
      <c r="E27" s="424"/>
      <c r="F27" s="425"/>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10" t="s">
        <v>182</v>
      </c>
      <c r="AC27" s="1061"/>
      <c r="AD27" s="106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6" t="s">
        <v>350</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67"/>
      <c r="Z30" s="863"/>
      <c r="AA30" s="864"/>
      <c r="AB30" s="1071" t="s">
        <v>11</v>
      </c>
      <c r="AC30" s="1072"/>
      <c r="AD30" s="1073"/>
      <c r="AE30" s="248" t="s">
        <v>395</v>
      </c>
      <c r="AF30" s="248"/>
      <c r="AG30" s="248"/>
      <c r="AH30" s="248"/>
      <c r="AI30" s="248" t="s">
        <v>393</v>
      </c>
      <c r="AJ30" s="248"/>
      <c r="AK30" s="248"/>
      <c r="AL30" s="248"/>
      <c r="AM30" s="248" t="s">
        <v>422</v>
      </c>
      <c r="AN30" s="248"/>
      <c r="AO30" s="248"/>
      <c r="AP30" s="242"/>
      <c r="AQ30" s="158" t="s">
        <v>235</v>
      </c>
      <c r="AR30" s="129"/>
      <c r="AS30" s="129"/>
      <c r="AT30" s="130"/>
      <c r="AU30" s="552" t="s">
        <v>134</v>
      </c>
      <c r="AV30" s="552"/>
      <c r="AW30" s="552"/>
      <c r="AX30" s="553"/>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68"/>
      <c r="Z31" s="1069"/>
      <c r="AA31" s="1070"/>
      <c r="AB31" s="1074"/>
      <c r="AC31" s="1075"/>
      <c r="AD31" s="1076"/>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2">
      <c r="A32" s="419"/>
      <c r="B32" s="417"/>
      <c r="C32" s="417"/>
      <c r="D32" s="417"/>
      <c r="E32" s="417"/>
      <c r="F32" s="418"/>
      <c r="G32" s="580"/>
      <c r="H32" s="1044"/>
      <c r="I32" s="1044"/>
      <c r="J32" s="1044"/>
      <c r="K32" s="1044"/>
      <c r="L32" s="1044"/>
      <c r="M32" s="1044"/>
      <c r="N32" s="1044"/>
      <c r="O32" s="1045"/>
      <c r="P32" s="104"/>
      <c r="Q32" s="1052"/>
      <c r="R32" s="1052"/>
      <c r="S32" s="1052"/>
      <c r="T32" s="1052"/>
      <c r="U32" s="1052"/>
      <c r="V32" s="1052"/>
      <c r="W32" s="1052"/>
      <c r="X32" s="1053"/>
      <c r="Y32" s="1062" t="s">
        <v>12</v>
      </c>
      <c r="Z32" s="1063"/>
      <c r="AA32" s="1064"/>
      <c r="AB32" s="480"/>
      <c r="AC32" s="1066"/>
      <c r="AD32" s="106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20"/>
      <c r="B33" s="421"/>
      <c r="C33" s="421"/>
      <c r="D33" s="421"/>
      <c r="E33" s="421"/>
      <c r="F33" s="422"/>
      <c r="G33" s="1046"/>
      <c r="H33" s="1047"/>
      <c r="I33" s="1047"/>
      <c r="J33" s="1047"/>
      <c r="K33" s="1047"/>
      <c r="L33" s="1047"/>
      <c r="M33" s="1047"/>
      <c r="N33" s="1047"/>
      <c r="O33" s="1048"/>
      <c r="P33" s="1054"/>
      <c r="Q33" s="1054"/>
      <c r="R33" s="1054"/>
      <c r="S33" s="1054"/>
      <c r="T33" s="1054"/>
      <c r="U33" s="1054"/>
      <c r="V33" s="1054"/>
      <c r="W33" s="1054"/>
      <c r="X33" s="1055"/>
      <c r="Y33" s="434" t="s">
        <v>54</v>
      </c>
      <c r="Z33" s="1059"/>
      <c r="AA33" s="1060"/>
      <c r="AB33" s="542"/>
      <c r="AC33" s="1065"/>
      <c r="AD33" s="106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23"/>
      <c r="B34" s="424"/>
      <c r="C34" s="424"/>
      <c r="D34" s="424"/>
      <c r="E34" s="424"/>
      <c r="F34" s="425"/>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10" t="s">
        <v>182</v>
      </c>
      <c r="AC34" s="1061"/>
      <c r="AD34" s="106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6" t="s">
        <v>350</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67"/>
      <c r="Z37" s="863"/>
      <c r="AA37" s="864"/>
      <c r="AB37" s="1071" t="s">
        <v>11</v>
      </c>
      <c r="AC37" s="1072"/>
      <c r="AD37" s="1073"/>
      <c r="AE37" s="248" t="s">
        <v>395</v>
      </c>
      <c r="AF37" s="248"/>
      <c r="AG37" s="248"/>
      <c r="AH37" s="248"/>
      <c r="AI37" s="248" t="s">
        <v>393</v>
      </c>
      <c r="AJ37" s="248"/>
      <c r="AK37" s="248"/>
      <c r="AL37" s="248"/>
      <c r="AM37" s="248" t="s">
        <v>422</v>
      </c>
      <c r="AN37" s="248"/>
      <c r="AO37" s="248"/>
      <c r="AP37" s="242"/>
      <c r="AQ37" s="158" t="s">
        <v>235</v>
      </c>
      <c r="AR37" s="129"/>
      <c r="AS37" s="129"/>
      <c r="AT37" s="130"/>
      <c r="AU37" s="552" t="s">
        <v>134</v>
      </c>
      <c r="AV37" s="552"/>
      <c r="AW37" s="552"/>
      <c r="AX37" s="553"/>
    </row>
    <row r="38" spans="1:50" ht="18.75"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68"/>
      <c r="Z38" s="1069"/>
      <c r="AA38" s="1070"/>
      <c r="AB38" s="1074"/>
      <c r="AC38" s="1075"/>
      <c r="AD38" s="1076"/>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2">
      <c r="A39" s="419"/>
      <c r="B39" s="417"/>
      <c r="C39" s="417"/>
      <c r="D39" s="417"/>
      <c r="E39" s="417"/>
      <c r="F39" s="418"/>
      <c r="G39" s="580"/>
      <c r="H39" s="1044"/>
      <c r="I39" s="1044"/>
      <c r="J39" s="1044"/>
      <c r="K39" s="1044"/>
      <c r="L39" s="1044"/>
      <c r="M39" s="1044"/>
      <c r="N39" s="1044"/>
      <c r="O39" s="1045"/>
      <c r="P39" s="104"/>
      <c r="Q39" s="1052"/>
      <c r="R39" s="1052"/>
      <c r="S39" s="1052"/>
      <c r="T39" s="1052"/>
      <c r="U39" s="1052"/>
      <c r="V39" s="1052"/>
      <c r="W39" s="1052"/>
      <c r="X39" s="1053"/>
      <c r="Y39" s="1062" t="s">
        <v>12</v>
      </c>
      <c r="Z39" s="1063"/>
      <c r="AA39" s="1064"/>
      <c r="AB39" s="480"/>
      <c r="AC39" s="1066"/>
      <c r="AD39" s="10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20"/>
      <c r="B40" s="421"/>
      <c r="C40" s="421"/>
      <c r="D40" s="421"/>
      <c r="E40" s="421"/>
      <c r="F40" s="422"/>
      <c r="G40" s="1046"/>
      <c r="H40" s="1047"/>
      <c r="I40" s="1047"/>
      <c r="J40" s="1047"/>
      <c r="K40" s="1047"/>
      <c r="L40" s="1047"/>
      <c r="M40" s="1047"/>
      <c r="N40" s="1047"/>
      <c r="O40" s="1048"/>
      <c r="P40" s="1054"/>
      <c r="Q40" s="1054"/>
      <c r="R40" s="1054"/>
      <c r="S40" s="1054"/>
      <c r="T40" s="1054"/>
      <c r="U40" s="1054"/>
      <c r="V40" s="1054"/>
      <c r="W40" s="1054"/>
      <c r="X40" s="1055"/>
      <c r="Y40" s="434" t="s">
        <v>54</v>
      </c>
      <c r="Z40" s="1059"/>
      <c r="AA40" s="1060"/>
      <c r="AB40" s="542"/>
      <c r="AC40" s="1065"/>
      <c r="AD40" s="106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23"/>
      <c r="B41" s="424"/>
      <c r="C41" s="424"/>
      <c r="D41" s="424"/>
      <c r="E41" s="424"/>
      <c r="F41" s="425"/>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10" t="s">
        <v>182</v>
      </c>
      <c r="AC41" s="1061"/>
      <c r="AD41" s="10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6" t="s">
        <v>350</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67"/>
      <c r="Z44" s="863"/>
      <c r="AA44" s="864"/>
      <c r="AB44" s="1071" t="s">
        <v>11</v>
      </c>
      <c r="AC44" s="1072"/>
      <c r="AD44" s="1073"/>
      <c r="AE44" s="248" t="s">
        <v>395</v>
      </c>
      <c r="AF44" s="248"/>
      <c r="AG44" s="248"/>
      <c r="AH44" s="248"/>
      <c r="AI44" s="248" t="s">
        <v>393</v>
      </c>
      <c r="AJ44" s="248"/>
      <c r="AK44" s="248"/>
      <c r="AL44" s="248"/>
      <c r="AM44" s="248" t="s">
        <v>422</v>
      </c>
      <c r="AN44" s="248"/>
      <c r="AO44" s="248"/>
      <c r="AP44" s="242"/>
      <c r="AQ44" s="158" t="s">
        <v>235</v>
      </c>
      <c r="AR44" s="129"/>
      <c r="AS44" s="129"/>
      <c r="AT44" s="130"/>
      <c r="AU44" s="552" t="s">
        <v>134</v>
      </c>
      <c r="AV44" s="552"/>
      <c r="AW44" s="552"/>
      <c r="AX44" s="553"/>
    </row>
    <row r="45" spans="1:50" ht="18.75"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68"/>
      <c r="Z45" s="1069"/>
      <c r="AA45" s="1070"/>
      <c r="AB45" s="1074"/>
      <c r="AC45" s="1075"/>
      <c r="AD45" s="1076"/>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2">
      <c r="A46" s="419"/>
      <c r="B46" s="417"/>
      <c r="C46" s="417"/>
      <c r="D46" s="417"/>
      <c r="E46" s="417"/>
      <c r="F46" s="418"/>
      <c r="G46" s="580"/>
      <c r="H46" s="1044"/>
      <c r="I46" s="1044"/>
      <c r="J46" s="1044"/>
      <c r="K46" s="1044"/>
      <c r="L46" s="1044"/>
      <c r="M46" s="1044"/>
      <c r="N46" s="1044"/>
      <c r="O46" s="1045"/>
      <c r="P46" s="104"/>
      <c r="Q46" s="1052"/>
      <c r="R46" s="1052"/>
      <c r="S46" s="1052"/>
      <c r="T46" s="1052"/>
      <c r="U46" s="1052"/>
      <c r="V46" s="1052"/>
      <c r="W46" s="1052"/>
      <c r="X46" s="1053"/>
      <c r="Y46" s="1062" t="s">
        <v>12</v>
      </c>
      <c r="Z46" s="1063"/>
      <c r="AA46" s="1064"/>
      <c r="AB46" s="480"/>
      <c r="AC46" s="1066"/>
      <c r="AD46" s="10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20"/>
      <c r="B47" s="421"/>
      <c r="C47" s="421"/>
      <c r="D47" s="421"/>
      <c r="E47" s="421"/>
      <c r="F47" s="422"/>
      <c r="G47" s="1046"/>
      <c r="H47" s="1047"/>
      <c r="I47" s="1047"/>
      <c r="J47" s="1047"/>
      <c r="K47" s="1047"/>
      <c r="L47" s="1047"/>
      <c r="M47" s="1047"/>
      <c r="N47" s="1047"/>
      <c r="O47" s="1048"/>
      <c r="P47" s="1054"/>
      <c r="Q47" s="1054"/>
      <c r="R47" s="1054"/>
      <c r="S47" s="1054"/>
      <c r="T47" s="1054"/>
      <c r="U47" s="1054"/>
      <c r="V47" s="1054"/>
      <c r="W47" s="1054"/>
      <c r="X47" s="1055"/>
      <c r="Y47" s="434" t="s">
        <v>54</v>
      </c>
      <c r="Z47" s="1059"/>
      <c r="AA47" s="1060"/>
      <c r="AB47" s="542"/>
      <c r="AC47" s="1065"/>
      <c r="AD47" s="106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23"/>
      <c r="B48" s="424"/>
      <c r="C48" s="424"/>
      <c r="D48" s="424"/>
      <c r="E48" s="424"/>
      <c r="F48" s="425"/>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10" t="s">
        <v>182</v>
      </c>
      <c r="AC48" s="1061"/>
      <c r="AD48" s="10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6" t="s">
        <v>350</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67"/>
      <c r="Z51" s="863"/>
      <c r="AA51" s="864"/>
      <c r="AB51" s="242" t="s">
        <v>11</v>
      </c>
      <c r="AC51" s="1072"/>
      <c r="AD51" s="1073"/>
      <c r="AE51" s="248" t="s">
        <v>395</v>
      </c>
      <c r="AF51" s="248"/>
      <c r="AG51" s="248"/>
      <c r="AH51" s="248"/>
      <c r="AI51" s="248" t="s">
        <v>393</v>
      </c>
      <c r="AJ51" s="248"/>
      <c r="AK51" s="248"/>
      <c r="AL51" s="248"/>
      <c r="AM51" s="248" t="s">
        <v>422</v>
      </c>
      <c r="AN51" s="248"/>
      <c r="AO51" s="248"/>
      <c r="AP51" s="242"/>
      <c r="AQ51" s="158" t="s">
        <v>235</v>
      </c>
      <c r="AR51" s="129"/>
      <c r="AS51" s="129"/>
      <c r="AT51" s="130"/>
      <c r="AU51" s="552" t="s">
        <v>134</v>
      </c>
      <c r="AV51" s="552"/>
      <c r="AW51" s="552"/>
      <c r="AX51" s="553"/>
    </row>
    <row r="52" spans="1:50" ht="18.75"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68"/>
      <c r="Z52" s="1069"/>
      <c r="AA52" s="1070"/>
      <c r="AB52" s="1074"/>
      <c r="AC52" s="1075"/>
      <c r="AD52" s="1076"/>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2">
      <c r="A53" s="419"/>
      <c r="B53" s="417"/>
      <c r="C53" s="417"/>
      <c r="D53" s="417"/>
      <c r="E53" s="417"/>
      <c r="F53" s="418"/>
      <c r="G53" s="580"/>
      <c r="H53" s="1044"/>
      <c r="I53" s="1044"/>
      <c r="J53" s="1044"/>
      <c r="K53" s="1044"/>
      <c r="L53" s="1044"/>
      <c r="M53" s="1044"/>
      <c r="N53" s="1044"/>
      <c r="O53" s="1045"/>
      <c r="P53" s="104"/>
      <c r="Q53" s="1052"/>
      <c r="R53" s="1052"/>
      <c r="S53" s="1052"/>
      <c r="T53" s="1052"/>
      <c r="U53" s="1052"/>
      <c r="V53" s="1052"/>
      <c r="W53" s="1052"/>
      <c r="X53" s="1053"/>
      <c r="Y53" s="1062" t="s">
        <v>12</v>
      </c>
      <c r="Z53" s="1063"/>
      <c r="AA53" s="1064"/>
      <c r="AB53" s="480"/>
      <c r="AC53" s="1066"/>
      <c r="AD53" s="10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20"/>
      <c r="B54" s="421"/>
      <c r="C54" s="421"/>
      <c r="D54" s="421"/>
      <c r="E54" s="421"/>
      <c r="F54" s="422"/>
      <c r="G54" s="1046"/>
      <c r="H54" s="1047"/>
      <c r="I54" s="1047"/>
      <c r="J54" s="1047"/>
      <c r="K54" s="1047"/>
      <c r="L54" s="1047"/>
      <c r="M54" s="1047"/>
      <c r="N54" s="1047"/>
      <c r="O54" s="1048"/>
      <c r="P54" s="1054"/>
      <c r="Q54" s="1054"/>
      <c r="R54" s="1054"/>
      <c r="S54" s="1054"/>
      <c r="T54" s="1054"/>
      <c r="U54" s="1054"/>
      <c r="V54" s="1054"/>
      <c r="W54" s="1054"/>
      <c r="X54" s="1055"/>
      <c r="Y54" s="434" t="s">
        <v>54</v>
      </c>
      <c r="Z54" s="1059"/>
      <c r="AA54" s="1060"/>
      <c r="AB54" s="542"/>
      <c r="AC54" s="1065"/>
      <c r="AD54" s="106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23"/>
      <c r="B55" s="424"/>
      <c r="C55" s="424"/>
      <c r="D55" s="424"/>
      <c r="E55" s="424"/>
      <c r="F55" s="425"/>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10" t="s">
        <v>182</v>
      </c>
      <c r="AC55" s="1061"/>
      <c r="AD55" s="106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6" t="s">
        <v>350</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67"/>
      <c r="Z58" s="863"/>
      <c r="AA58" s="864"/>
      <c r="AB58" s="1071" t="s">
        <v>11</v>
      </c>
      <c r="AC58" s="1072"/>
      <c r="AD58" s="1073"/>
      <c r="AE58" s="248" t="s">
        <v>395</v>
      </c>
      <c r="AF58" s="248"/>
      <c r="AG58" s="248"/>
      <c r="AH58" s="248"/>
      <c r="AI58" s="248" t="s">
        <v>393</v>
      </c>
      <c r="AJ58" s="248"/>
      <c r="AK58" s="248"/>
      <c r="AL58" s="248"/>
      <c r="AM58" s="248" t="s">
        <v>422</v>
      </c>
      <c r="AN58" s="248"/>
      <c r="AO58" s="248"/>
      <c r="AP58" s="242"/>
      <c r="AQ58" s="158" t="s">
        <v>235</v>
      </c>
      <c r="AR58" s="129"/>
      <c r="AS58" s="129"/>
      <c r="AT58" s="130"/>
      <c r="AU58" s="552" t="s">
        <v>134</v>
      </c>
      <c r="AV58" s="552"/>
      <c r="AW58" s="552"/>
      <c r="AX58" s="553"/>
    </row>
    <row r="59" spans="1:50" ht="18.75"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68"/>
      <c r="Z59" s="1069"/>
      <c r="AA59" s="1070"/>
      <c r="AB59" s="1074"/>
      <c r="AC59" s="1075"/>
      <c r="AD59" s="1076"/>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2">
      <c r="A60" s="419"/>
      <c r="B60" s="417"/>
      <c r="C60" s="417"/>
      <c r="D60" s="417"/>
      <c r="E60" s="417"/>
      <c r="F60" s="418"/>
      <c r="G60" s="580"/>
      <c r="H60" s="1044"/>
      <c r="I60" s="1044"/>
      <c r="J60" s="1044"/>
      <c r="K60" s="1044"/>
      <c r="L60" s="1044"/>
      <c r="M60" s="1044"/>
      <c r="N60" s="1044"/>
      <c r="O60" s="1045"/>
      <c r="P60" s="104"/>
      <c r="Q60" s="1052"/>
      <c r="R60" s="1052"/>
      <c r="S60" s="1052"/>
      <c r="T60" s="1052"/>
      <c r="U60" s="1052"/>
      <c r="V60" s="1052"/>
      <c r="W60" s="1052"/>
      <c r="X60" s="1053"/>
      <c r="Y60" s="1062" t="s">
        <v>12</v>
      </c>
      <c r="Z60" s="1063"/>
      <c r="AA60" s="1064"/>
      <c r="AB60" s="480"/>
      <c r="AC60" s="1066"/>
      <c r="AD60" s="10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20"/>
      <c r="B61" s="421"/>
      <c r="C61" s="421"/>
      <c r="D61" s="421"/>
      <c r="E61" s="421"/>
      <c r="F61" s="422"/>
      <c r="G61" s="1046"/>
      <c r="H61" s="1047"/>
      <c r="I61" s="1047"/>
      <c r="J61" s="1047"/>
      <c r="K61" s="1047"/>
      <c r="L61" s="1047"/>
      <c r="M61" s="1047"/>
      <c r="N61" s="1047"/>
      <c r="O61" s="1048"/>
      <c r="P61" s="1054"/>
      <c r="Q61" s="1054"/>
      <c r="R61" s="1054"/>
      <c r="S61" s="1054"/>
      <c r="T61" s="1054"/>
      <c r="U61" s="1054"/>
      <c r="V61" s="1054"/>
      <c r="W61" s="1054"/>
      <c r="X61" s="1055"/>
      <c r="Y61" s="434" t="s">
        <v>54</v>
      </c>
      <c r="Z61" s="1059"/>
      <c r="AA61" s="1060"/>
      <c r="AB61" s="542"/>
      <c r="AC61" s="1065"/>
      <c r="AD61" s="106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23"/>
      <c r="B62" s="424"/>
      <c r="C62" s="424"/>
      <c r="D62" s="424"/>
      <c r="E62" s="424"/>
      <c r="F62" s="425"/>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10" t="s">
        <v>182</v>
      </c>
      <c r="AC62" s="1061"/>
      <c r="AD62" s="10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6" t="s">
        <v>350</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67"/>
      <c r="Z65" s="863"/>
      <c r="AA65" s="864"/>
      <c r="AB65" s="1071" t="s">
        <v>11</v>
      </c>
      <c r="AC65" s="1072"/>
      <c r="AD65" s="1073"/>
      <c r="AE65" s="248" t="s">
        <v>395</v>
      </c>
      <c r="AF65" s="248"/>
      <c r="AG65" s="248"/>
      <c r="AH65" s="248"/>
      <c r="AI65" s="248" t="s">
        <v>393</v>
      </c>
      <c r="AJ65" s="248"/>
      <c r="AK65" s="248"/>
      <c r="AL65" s="248"/>
      <c r="AM65" s="248" t="s">
        <v>422</v>
      </c>
      <c r="AN65" s="248"/>
      <c r="AO65" s="248"/>
      <c r="AP65" s="242"/>
      <c r="AQ65" s="158" t="s">
        <v>235</v>
      </c>
      <c r="AR65" s="129"/>
      <c r="AS65" s="129"/>
      <c r="AT65" s="130"/>
      <c r="AU65" s="552" t="s">
        <v>134</v>
      </c>
      <c r="AV65" s="552"/>
      <c r="AW65" s="552"/>
      <c r="AX65" s="553"/>
    </row>
    <row r="66" spans="1:50" ht="18.75" customHeight="1" x14ac:dyDescent="0.2">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68"/>
      <c r="Z66" s="1069"/>
      <c r="AA66" s="1070"/>
      <c r="AB66" s="1074"/>
      <c r="AC66" s="1075"/>
      <c r="AD66" s="1076"/>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2">
      <c r="A67" s="419"/>
      <c r="B67" s="417"/>
      <c r="C67" s="417"/>
      <c r="D67" s="417"/>
      <c r="E67" s="417"/>
      <c r="F67" s="418"/>
      <c r="G67" s="580"/>
      <c r="H67" s="1044"/>
      <c r="I67" s="1044"/>
      <c r="J67" s="1044"/>
      <c r="K67" s="1044"/>
      <c r="L67" s="1044"/>
      <c r="M67" s="1044"/>
      <c r="N67" s="1044"/>
      <c r="O67" s="1045"/>
      <c r="P67" s="104"/>
      <c r="Q67" s="1052"/>
      <c r="R67" s="1052"/>
      <c r="S67" s="1052"/>
      <c r="T67" s="1052"/>
      <c r="U67" s="1052"/>
      <c r="V67" s="1052"/>
      <c r="W67" s="1052"/>
      <c r="X67" s="1053"/>
      <c r="Y67" s="1062" t="s">
        <v>12</v>
      </c>
      <c r="Z67" s="1063"/>
      <c r="AA67" s="1064"/>
      <c r="AB67" s="480"/>
      <c r="AC67" s="1066"/>
      <c r="AD67" s="106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20"/>
      <c r="B68" s="421"/>
      <c r="C68" s="421"/>
      <c r="D68" s="421"/>
      <c r="E68" s="421"/>
      <c r="F68" s="422"/>
      <c r="G68" s="1046"/>
      <c r="H68" s="1047"/>
      <c r="I68" s="1047"/>
      <c r="J68" s="1047"/>
      <c r="K68" s="1047"/>
      <c r="L68" s="1047"/>
      <c r="M68" s="1047"/>
      <c r="N68" s="1047"/>
      <c r="O68" s="1048"/>
      <c r="P68" s="1054"/>
      <c r="Q68" s="1054"/>
      <c r="R68" s="1054"/>
      <c r="S68" s="1054"/>
      <c r="T68" s="1054"/>
      <c r="U68" s="1054"/>
      <c r="V68" s="1054"/>
      <c r="W68" s="1054"/>
      <c r="X68" s="1055"/>
      <c r="Y68" s="434" t="s">
        <v>54</v>
      </c>
      <c r="Z68" s="1059"/>
      <c r="AA68" s="1060"/>
      <c r="AB68" s="542"/>
      <c r="AC68" s="1065"/>
      <c r="AD68" s="106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23"/>
      <c r="B69" s="424"/>
      <c r="C69" s="424"/>
      <c r="D69" s="424"/>
      <c r="E69" s="424"/>
      <c r="F69" s="425"/>
      <c r="G69" s="1049"/>
      <c r="H69" s="1050"/>
      <c r="I69" s="1050"/>
      <c r="J69" s="1050"/>
      <c r="K69" s="1050"/>
      <c r="L69" s="1050"/>
      <c r="M69" s="1050"/>
      <c r="N69" s="1050"/>
      <c r="O69" s="1051"/>
      <c r="P69" s="1056"/>
      <c r="Q69" s="1056"/>
      <c r="R69" s="1056"/>
      <c r="S69" s="1056"/>
      <c r="T69" s="1056"/>
      <c r="U69" s="1056"/>
      <c r="V69" s="1056"/>
      <c r="W69" s="1056"/>
      <c r="X69" s="1057"/>
      <c r="Y69" s="434" t="s">
        <v>13</v>
      </c>
      <c r="Z69" s="1059"/>
      <c r="AA69" s="1060"/>
      <c r="AB69" s="57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5" t="s">
        <v>28</v>
      </c>
      <c r="B2" s="1096"/>
      <c r="C2" s="1096"/>
      <c r="D2" s="1096"/>
      <c r="E2" s="1096"/>
      <c r="F2" s="1097"/>
      <c r="G2" s="611" t="s">
        <v>368</v>
      </c>
      <c r="H2" s="612"/>
      <c r="I2" s="612"/>
      <c r="J2" s="612"/>
      <c r="K2" s="612"/>
      <c r="L2" s="612"/>
      <c r="M2" s="612"/>
      <c r="N2" s="612"/>
      <c r="O2" s="612"/>
      <c r="P2" s="612"/>
      <c r="Q2" s="612"/>
      <c r="R2" s="612"/>
      <c r="S2" s="612"/>
      <c r="T2" s="612"/>
      <c r="U2" s="612"/>
      <c r="V2" s="612"/>
      <c r="W2" s="612"/>
      <c r="X2" s="612"/>
      <c r="Y2" s="612"/>
      <c r="Z2" s="612"/>
      <c r="AA2" s="612"/>
      <c r="AB2" s="613"/>
      <c r="AC2" s="611" t="s">
        <v>370</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2">
      <c r="A3" s="1089"/>
      <c r="B3" s="1090"/>
      <c r="C3" s="1090"/>
      <c r="D3" s="1090"/>
      <c r="E3" s="1090"/>
      <c r="F3" s="1091"/>
      <c r="G3" s="849" t="s">
        <v>17</v>
      </c>
      <c r="H3" s="694"/>
      <c r="I3" s="694"/>
      <c r="J3" s="694"/>
      <c r="K3" s="694"/>
      <c r="L3" s="693" t="s">
        <v>18</v>
      </c>
      <c r="M3" s="694"/>
      <c r="N3" s="694"/>
      <c r="O3" s="694"/>
      <c r="P3" s="694"/>
      <c r="Q3" s="694"/>
      <c r="R3" s="694"/>
      <c r="S3" s="694"/>
      <c r="T3" s="694"/>
      <c r="U3" s="694"/>
      <c r="V3" s="694"/>
      <c r="W3" s="694"/>
      <c r="X3" s="695"/>
      <c r="Y3" s="669" t="s">
        <v>19</v>
      </c>
      <c r="Z3" s="670"/>
      <c r="AA3" s="670"/>
      <c r="AB3" s="827"/>
      <c r="AC3" s="849" t="s">
        <v>17</v>
      </c>
      <c r="AD3" s="694"/>
      <c r="AE3" s="694"/>
      <c r="AF3" s="694"/>
      <c r="AG3" s="694"/>
      <c r="AH3" s="693" t="s">
        <v>18</v>
      </c>
      <c r="AI3" s="694"/>
      <c r="AJ3" s="694"/>
      <c r="AK3" s="694"/>
      <c r="AL3" s="694"/>
      <c r="AM3" s="694"/>
      <c r="AN3" s="694"/>
      <c r="AO3" s="694"/>
      <c r="AP3" s="694"/>
      <c r="AQ3" s="694"/>
      <c r="AR3" s="694"/>
      <c r="AS3" s="694"/>
      <c r="AT3" s="695"/>
      <c r="AU3" s="669" t="s">
        <v>19</v>
      </c>
      <c r="AV3" s="670"/>
      <c r="AW3" s="670"/>
      <c r="AX3" s="671"/>
    </row>
    <row r="4" spans="1:50" ht="24.75" customHeight="1" x14ac:dyDescent="0.2">
      <c r="A4" s="1089"/>
      <c r="B4" s="1090"/>
      <c r="C4" s="1090"/>
      <c r="D4" s="1090"/>
      <c r="E4" s="1090"/>
      <c r="F4" s="1091"/>
      <c r="G4" s="696"/>
      <c r="H4" s="869"/>
      <c r="I4" s="869"/>
      <c r="J4" s="869"/>
      <c r="K4" s="870"/>
      <c r="L4" s="684"/>
      <c r="M4" s="871"/>
      <c r="N4" s="871"/>
      <c r="O4" s="871"/>
      <c r="P4" s="871"/>
      <c r="Q4" s="871"/>
      <c r="R4" s="871"/>
      <c r="S4" s="871"/>
      <c r="T4" s="871"/>
      <c r="U4" s="871"/>
      <c r="V4" s="871"/>
      <c r="W4" s="871"/>
      <c r="X4" s="872"/>
      <c r="Y4" s="404"/>
      <c r="Z4" s="405"/>
      <c r="AA4" s="405"/>
      <c r="AB4" s="873"/>
      <c r="AC4" s="696"/>
      <c r="AD4" s="869"/>
      <c r="AE4" s="869"/>
      <c r="AF4" s="869"/>
      <c r="AG4" s="870"/>
      <c r="AH4" s="684"/>
      <c r="AI4" s="871"/>
      <c r="AJ4" s="871"/>
      <c r="AK4" s="871"/>
      <c r="AL4" s="871"/>
      <c r="AM4" s="871"/>
      <c r="AN4" s="871"/>
      <c r="AO4" s="871"/>
      <c r="AP4" s="871"/>
      <c r="AQ4" s="871"/>
      <c r="AR4" s="871"/>
      <c r="AS4" s="871"/>
      <c r="AT4" s="872"/>
      <c r="AU4" s="404"/>
      <c r="AV4" s="405"/>
      <c r="AW4" s="405"/>
      <c r="AX4" s="406"/>
    </row>
    <row r="5" spans="1:50" ht="24.75" customHeight="1" x14ac:dyDescent="0.2">
      <c r="A5" s="1089"/>
      <c r="B5" s="1090"/>
      <c r="C5" s="1090"/>
      <c r="D5" s="1090"/>
      <c r="E5" s="1090"/>
      <c r="F5" s="1091"/>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2">
      <c r="A6" s="1089"/>
      <c r="B6" s="1090"/>
      <c r="C6" s="1090"/>
      <c r="D6" s="1090"/>
      <c r="E6" s="1090"/>
      <c r="F6" s="1091"/>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2">
      <c r="A7" s="1089"/>
      <c r="B7" s="1090"/>
      <c r="C7" s="1090"/>
      <c r="D7" s="1090"/>
      <c r="E7" s="1090"/>
      <c r="F7" s="1091"/>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2">
      <c r="A8" s="1089"/>
      <c r="B8" s="1090"/>
      <c r="C8" s="1090"/>
      <c r="D8" s="1090"/>
      <c r="E8" s="1090"/>
      <c r="F8" s="1091"/>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2">
      <c r="A9" s="1089"/>
      <c r="B9" s="1090"/>
      <c r="C9" s="1090"/>
      <c r="D9" s="1090"/>
      <c r="E9" s="1090"/>
      <c r="F9" s="1091"/>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2">
      <c r="A10" s="1089"/>
      <c r="B10" s="1090"/>
      <c r="C10" s="1090"/>
      <c r="D10" s="1090"/>
      <c r="E10" s="1090"/>
      <c r="F10" s="1091"/>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2">
      <c r="A11" s="1089"/>
      <c r="B11" s="1090"/>
      <c r="C11" s="1090"/>
      <c r="D11" s="1090"/>
      <c r="E11" s="1090"/>
      <c r="F11" s="1091"/>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2">
      <c r="A12" s="1089"/>
      <c r="B12" s="1090"/>
      <c r="C12" s="1090"/>
      <c r="D12" s="1090"/>
      <c r="E12" s="1090"/>
      <c r="F12" s="1091"/>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2">
      <c r="A13" s="1089"/>
      <c r="B13" s="1090"/>
      <c r="C13" s="1090"/>
      <c r="D13" s="1090"/>
      <c r="E13" s="1090"/>
      <c r="F13" s="1091"/>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5">
      <c r="A14" s="1089"/>
      <c r="B14" s="1090"/>
      <c r="C14" s="1090"/>
      <c r="D14" s="1090"/>
      <c r="E14" s="1090"/>
      <c r="F14" s="1091"/>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2">
      <c r="A15" s="1089"/>
      <c r="B15" s="1090"/>
      <c r="C15" s="1090"/>
      <c r="D15" s="1090"/>
      <c r="E15" s="1090"/>
      <c r="F15" s="1091"/>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22"/>
    </row>
    <row r="16" spans="1:50" ht="25.5" customHeight="1" x14ac:dyDescent="0.2">
      <c r="A16" s="1089"/>
      <c r="B16" s="1090"/>
      <c r="C16" s="1090"/>
      <c r="D16" s="1090"/>
      <c r="E16" s="1090"/>
      <c r="F16" s="1091"/>
      <c r="G16" s="849" t="s">
        <v>17</v>
      </c>
      <c r="H16" s="694"/>
      <c r="I16" s="694"/>
      <c r="J16" s="694"/>
      <c r="K16" s="694"/>
      <c r="L16" s="693" t="s">
        <v>18</v>
      </c>
      <c r="M16" s="694"/>
      <c r="N16" s="694"/>
      <c r="O16" s="694"/>
      <c r="P16" s="694"/>
      <c r="Q16" s="694"/>
      <c r="R16" s="694"/>
      <c r="S16" s="694"/>
      <c r="T16" s="694"/>
      <c r="U16" s="694"/>
      <c r="V16" s="694"/>
      <c r="W16" s="694"/>
      <c r="X16" s="695"/>
      <c r="Y16" s="669" t="s">
        <v>19</v>
      </c>
      <c r="Z16" s="670"/>
      <c r="AA16" s="670"/>
      <c r="AB16" s="827"/>
      <c r="AC16" s="849" t="s">
        <v>17</v>
      </c>
      <c r="AD16" s="694"/>
      <c r="AE16" s="694"/>
      <c r="AF16" s="694"/>
      <c r="AG16" s="694"/>
      <c r="AH16" s="693" t="s">
        <v>18</v>
      </c>
      <c r="AI16" s="694"/>
      <c r="AJ16" s="694"/>
      <c r="AK16" s="694"/>
      <c r="AL16" s="694"/>
      <c r="AM16" s="694"/>
      <c r="AN16" s="694"/>
      <c r="AO16" s="694"/>
      <c r="AP16" s="694"/>
      <c r="AQ16" s="694"/>
      <c r="AR16" s="694"/>
      <c r="AS16" s="694"/>
      <c r="AT16" s="695"/>
      <c r="AU16" s="669" t="s">
        <v>19</v>
      </c>
      <c r="AV16" s="670"/>
      <c r="AW16" s="670"/>
      <c r="AX16" s="671"/>
    </row>
    <row r="17" spans="1:50" ht="24.75" customHeight="1" x14ac:dyDescent="0.2">
      <c r="A17" s="1089"/>
      <c r="B17" s="1090"/>
      <c r="C17" s="1090"/>
      <c r="D17" s="1090"/>
      <c r="E17" s="1090"/>
      <c r="F17" s="1091"/>
      <c r="G17" s="696"/>
      <c r="H17" s="869"/>
      <c r="I17" s="869"/>
      <c r="J17" s="869"/>
      <c r="K17" s="870"/>
      <c r="L17" s="684"/>
      <c r="M17" s="871"/>
      <c r="N17" s="871"/>
      <c r="O17" s="871"/>
      <c r="P17" s="871"/>
      <c r="Q17" s="871"/>
      <c r="R17" s="871"/>
      <c r="S17" s="871"/>
      <c r="T17" s="871"/>
      <c r="U17" s="871"/>
      <c r="V17" s="871"/>
      <c r="W17" s="871"/>
      <c r="X17" s="872"/>
      <c r="Y17" s="404"/>
      <c r="Z17" s="405"/>
      <c r="AA17" s="405"/>
      <c r="AB17" s="873"/>
      <c r="AC17" s="696"/>
      <c r="AD17" s="869"/>
      <c r="AE17" s="869"/>
      <c r="AF17" s="869"/>
      <c r="AG17" s="870"/>
      <c r="AH17" s="684"/>
      <c r="AI17" s="871"/>
      <c r="AJ17" s="871"/>
      <c r="AK17" s="871"/>
      <c r="AL17" s="871"/>
      <c r="AM17" s="871"/>
      <c r="AN17" s="871"/>
      <c r="AO17" s="871"/>
      <c r="AP17" s="871"/>
      <c r="AQ17" s="871"/>
      <c r="AR17" s="871"/>
      <c r="AS17" s="871"/>
      <c r="AT17" s="872"/>
      <c r="AU17" s="404"/>
      <c r="AV17" s="405"/>
      <c r="AW17" s="405"/>
      <c r="AX17" s="406"/>
    </row>
    <row r="18" spans="1:50" ht="24.75" customHeight="1" x14ac:dyDescent="0.2">
      <c r="A18" s="1089"/>
      <c r="B18" s="1090"/>
      <c r="C18" s="1090"/>
      <c r="D18" s="1090"/>
      <c r="E18" s="1090"/>
      <c r="F18" s="1091"/>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2">
      <c r="A19" s="1089"/>
      <c r="B19" s="1090"/>
      <c r="C19" s="1090"/>
      <c r="D19" s="1090"/>
      <c r="E19" s="1090"/>
      <c r="F19" s="1091"/>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2">
      <c r="A20" s="1089"/>
      <c r="B20" s="1090"/>
      <c r="C20" s="1090"/>
      <c r="D20" s="1090"/>
      <c r="E20" s="1090"/>
      <c r="F20" s="1091"/>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2">
      <c r="A21" s="1089"/>
      <c r="B21" s="1090"/>
      <c r="C21" s="1090"/>
      <c r="D21" s="1090"/>
      <c r="E21" s="1090"/>
      <c r="F21" s="1091"/>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2">
      <c r="A22" s="1089"/>
      <c r="B22" s="1090"/>
      <c r="C22" s="1090"/>
      <c r="D22" s="1090"/>
      <c r="E22" s="1090"/>
      <c r="F22" s="1091"/>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2">
      <c r="A23" s="1089"/>
      <c r="B23" s="1090"/>
      <c r="C23" s="1090"/>
      <c r="D23" s="1090"/>
      <c r="E23" s="1090"/>
      <c r="F23" s="1091"/>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2">
      <c r="A24" s="1089"/>
      <c r="B24" s="1090"/>
      <c r="C24" s="1090"/>
      <c r="D24" s="1090"/>
      <c r="E24" s="1090"/>
      <c r="F24" s="1091"/>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2">
      <c r="A25" s="1089"/>
      <c r="B25" s="1090"/>
      <c r="C25" s="1090"/>
      <c r="D25" s="1090"/>
      <c r="E25" s="1090"/>
      <c r="F25" s="1091"/>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2">
      <c r="A26" s="1089"/>
      <c r="B26" s="1090"/>
      <c r="C26" s="1090"/>
      <c r="D26" s="1090"/>
      <c r="E26" s="1090"/>
      <c r="F26" s="1091"/>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5">
      <c r="A27" s="1089"/>
      <c r="B27" s="1090"/>
      <c r="C27" s="1090"/>
      <c r="D27" s="1090"/>
      <c r="E27" s="1090"/>
      <c r="F27" s="1091"/>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2">
      <c r="A28" s="1089"/>
      <c r="B28" s="1090"/>
      <c r="C28" s="1090"/>
      <c r="D28" s="1090"/>
      <c r="E28" s="1090"/>
      <c r="F28" s="1091"/>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22"/>
    </row>
    <row r="29" spans="1:50" ht="24.75" customHeight="1" x14ac:dyDescent="0.2">
      <c r="A29" s="1089"/>
      <c r="B29" s="1090"/>
      <c r="C29" s="1090"/>
      <c r="D29" s="1090"/>
      <c r="E29" s="1090"/>
      <c r="F29" s="1091"/>
      <c r="G29" s="849" t="s">
        <v>17</v>
      </c>
      <c r="H29" s="694"/>
      <c r="I29" s="694"/>
      <c r="J29" s="694"/>
      <c r="K29" s="694"/>
      <c r="L29" s="693" t="s">
        <v>18</v>
      </c>
      <c r="M29" s="694"/>
      <c r="N29" s="694"/>
      <c r="O29" s="694"/>
      <c r="P29" s="694"/>
      <c r="Q29" s="694"/>
      <c r="R29" s="694"/>
      <c r="S29" s="694"/>
      <c r="T29" s="694"/>
      <c r="U29" s="694"/>
      <c r="V29" s="694"/>
      <c r="W29" s="694"/>
      <c r="X29" s="695"/>
      <c r="Y29" s="669" t="s">
        <v>19</v>
      </c>
      <c r="Z29" s="670"/>
      <c r="AA29" s="670"/>
      <c r="AB29" s="827"/>
      <c r="AC29" s="849" t="s">
        <v>17</v>
      </c>
      <c r="AD29" s="694"/>
      <c r="AE29" s="694"/>
      <c r="AF29" s="694"/>
      <c r="AG29" s="694"/>
      <c r="AH29" s="693" t="s">
        <v>18</v>
      </c>
      <c r="AI29" s="694"/>
      <c r="AJ29" s="694"/>
      <c r="AK29" s="694"/>
      <c r="AL29" s="694"/>
      <c r="AM29" s="694"/>
      <c r="AN29" s="694"/>
      <c r="AO29" s="694"/>
      <c r="AP29" s="694"/>
      <c r="AQ29" s="694"/>
      <c r="AR29" s="694"/>
      <c r="AS29" s="694"/>
      <c r="AT29" s="695"/>
      <c r="AU29" s="669" t="s">
        <v>19</v>
      </c>
      <c r="AV29" s="670"/>
      <c r="AW29" s="670"/>
      <c r="AX29" s="671"/>
    </row>
    <row r="30" spans="1:50" ht="24.75" customHeight="1" x14ac:dyDescent="0.2">
      <c r="A30" s="1089"/>
      <c r="B30" s="1090"/>
      <c r="C30" s="1090"/>
      <c r="D30" s="1090"/>
      <c r="E30" s="1090"/>
      <c r="F30" s="1091"/>
      <c r="G30" s="696"/>
      <c r="H30" s="869"/>
      <c r="I30" s="869"/>
      <c r="J30" s="869"/>
      <c r="K30" s="870"/>
      <c r="L30" s="684"/>
      <c r="M30" s="871"/>
      <c r="N30" s="871"/>
      <c r="O30" s="871"/>
      <c r="P30" s="871"/>
      <c r="Q30" s="871"/>
      <c r="R30" s="871"/>
      <c r="S30" s="871"/>
      <c r="T30" s="871"/>
      <c r="U30" s="871"/>
      <c r="V30" s="871"/>
      <c r="W30" s="871"/>
      <c r="X30" s="872"/>
      <c r="Y30" s="404"/>
      <c r="Z30" s="405"/>
      <c r="AA30" s="405"/>
      <c r="AB30" s="873"/>
      <c r="AC30" s="696"/>
      <c r="AD30" s="869"/>
      <c r="AE30" s="869"/>
      <c r="AF30" s="869"/>
      <c r="AG30" s="870"/>
      <c r="AH30" s="684"/>
      <c r="AI30" s="871"/>
      <c r="AJ30" s="871"/>
      <c r="AK30" s="871"/>
      <c r="AL30" s="871"/>
      <c r="AM30" s="871"/>
      <c r="AN30" s="871"/>
      <c r="AO30" s="871"/>
      <c r="AP30" s="871"/>
      <c r="AQ30" s="871"/>
      <c r="AR30" s="871"/>
      <c r="AS30" s="871"/>
      <c r="AT30" s="872"/>
      <c r="AU30" s="404"/>
      <c r="AV30" s="405"/>
      <c r="AW30" s="405"/>
      <c r="AX30" s="406"/>
    </row>
    <row r="31" spans="1:50" ht="24.75" customHeight="1" x14ac:dyDescent="0.2">
      <c r="A31" s="1089"/>
      <c r="B31" s="1090"/>
      <c r="C31" s="1090"/>
      <c r="D31" s="1090"/>
      <c r="E31" s="1090"/>
      <c r="F31" s="1091"/>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2">
      <c r="A32" s="1089"/>
      <c r="B32" s="1090"/>
      <c r="C32" s="1090"/>
      <c r="D32" s="1090"/>
      <c r="E32" s="1090"/>
      <c r="F32" s="1091"/>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2">
      <c r="A33" s="1089"/>
      <c r="B33" s="1090"/>
      <c r="C33" s="1090"/>
      <c r="D33" s="1090"/>
      <c r="E33" s="1090"/>
      <c r="F33" s="1091"/>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2">
      <c r="A34" s="1089"/>
      <c r="B34" s="1090"/>
      <c r="C34" s="1090"/>
      <c r="D34" s="1090"/>
      <c r="E34" s="1090"/>
      <c r="F34" s="1091"/>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2">
      <c r="A35" s="1089"/>
      <c r="B35" s="1090"/>
      <c r="C35" s="1090"/>
      <c r="D35" s="1090"/>
      <c r="E35" s="1090"/>
      <c r="F35" s="1091"/>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2">
      <c r="A36" s="1089"/>
      <c r="B36" s="1090"/>
      <c r="C36" s="1090"/>
      <c r="D36" s="1090"/>
      <c r="E36" s="1090"/>
      <c r="F36" s="1091"/>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2">
      <c r="A37" s="1089"/>
      <c r="B37" s="1090"/>
      <c r="C37" s="1090"/>
      <c r="D37" s="1090"/>
      <c r="E37" s="1090"/>
      <c r="F37" s="1091"/>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2">
      <c r="A38" s="1089"/>
      <c r="B38" s="1090"/>
      <c r="C38" s="1090"/>
      <c r="D38" s="1090"/>
      <c r="E38" s="1090"/>
      <c r="F38" s="1091"/>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2">
      <c r="A39" s="1089"/>
      <c r="B39" s="1090"/>
      <c r="C39" s="1090"/>
      <c r="D39" s="1090"/>
      <c r="E39" s="1090"/>
      <c r="F39" s="1091"/>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5">
      <c r="A40" s="1089"/>
      <c r="B40" s="1090"/>
      <c r="C40" s="1090"/>
      <c r="D40" s="1090"/>
      <c r="E40" s="1090"/>
      <c r="F40" s="1091"/>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2">
      <c r="A41" s="1089"/>
      <c r="B41" s="1090"/>
      <c r="C41" s="1090"/>
      <c r="D41" s="1090"/>
      <c r="E41" s="1090"/>
      <c r="F41" s="1091"/>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22"/>
    </row>
    <row r="42" spans="1:50" ht="24.75" customHeight="1" x14ac:dyDescent="0.2">
      <c r="A42" s="1089"/>
      <c r="B42" s="1090"/>
      <c r="C42" s="1090"/>
      <c r="D42" s="1090"/>
      <c r="E42" s="1090"/>
      <c r="F42" s="1091"/>
      <c r="G42" s="849" t="s">
        <v>17</v>
      </c>
      <c r="H42" s="694"/>
      <c r="I42" s="694"/>
      <c r="J42" s="694"/>
      <c r="K42" s="694"/>
      <c r="L42" s="693" t="s">
        <v>18</v>
      </c>
      <c r="M42" s="694"/>
      <c r="N42" s="694"/>
      <c r="O42" s="694"/>
      <c r="P42" s="694"/>
      <c r="Q42" s="694"/>
      <c r="R42" s="694"/>
      <c r="S42" s="694"/>
      <c r="T42" s="694"/>
      <c r="U42" s="694"/>
      <c r="V42" s="694"/>
      <c r="W42" s="694"/>
      <c r="X42" s="695"/>
      <c r="Y42" s="669" t="s">
        <v>19</v>
      </c>
      <c r="Z42" s="670"/>
      <c r="AA42" s="670"/>
      <c r="AB42" s="827"/>
      <c r="AC42" s="849" t="s">
        <v>17</v>
      </c>
      <c r="AD42" s="694"/>
      <c r="AE42" s="694"/>
      <c r="AF42" s="694"/>
      <c r="AG42" s="694"/>
      <c r="AH42" s="693" t="s">
        <v>18</v>
      </c>
      <c r="AI42" s="694"/>
      <c r="AJ42" s="694"/>
      <c r="AK42" s="694"/>
      <c r="AL42" s="694"/>
      <c r="AM42" s="694"/>
      <c r="AN42" s="694"/>
      <c r="AO42" s="694"/>
      <c r="AP42" s="694"/>
      <c r="AQ42" s="694"/>
      <c r="AR42" s="694"/>
      <c r="AS42" s="694"/>
      <c r="AT42" s="695"/>
      <c r="AU42" s="669" t="s">
        <v>19</v>
      </c>
      <c r="AV42" s="670"/>
      <c r="AW42" s="670"/>
      <c r="AX42" s="671"/>
    </row>
    <row r="43" spans="1:50" ht="24.75" customHeight="1" x14ac:dyDescent="0.2">
      <c r="A43" s="1089"/>
      <c r="B43" s="1090"/>
      <c r="C43" s="1090"/>
      <c r="D43" s="1090"/>
      <c r="E43" s="1090"/>
      <c r="F43" s="1091"/>
      <c r="G43" s="696"/>
      <c r="H43" s="869"/>
      <c r="I43" s="869"/>
      <c r="J43" s="869"/>
      <c r="K43" s="870"/>
      <c r="L43" s="684"/>
      <c r="M43" s="871"/>
      <c r="N43" s="871"/>
      <c r="O43" s="871"/>
      <c r="P43" s="871"/>
      <c r="Q43" s="871"/>
      <c r="R43" s="871"/>
      <c r="S43" s="871"/>
      <c r="T43" s="871"/>
      <c r="U43" s="871"/>
      <c r="V43" s="871"/>
      <c r="W43" s="871"/>
      <c r="X43" s="872"/>
      <c r="Y43" s="404"/>
      <c r="Z43" s="405"/>
      <c r="AA43" s="405"/>
      <c r="AB43" s="873"/>
      <c r="AC43" s="696"/>
      <c r="AD43" s="869"/>
      <c r="AE43" s="869"/>
      <c r="AF43" s="869"/>
      <c r="AG43" s="870"/>
      <c r="AH43" s="684"/>
      <c r="AI43" s="871"/>
      <c r="AJ43" s="871"/>
      <c r="AK43" s="871"/>
      <c r="AL43" s="871"/>
      <c r="AM43" s="871"/>
      <c r="AN43" s="871"/>
      <c r="AO43" s="871"/>
      <c r="AP43" s="871"/>
      <c r="AQ43" s="871"/>
      <c r="AR43" s="871"/>
      <c r="AS43" s="871"/>
      <c r="AT43" s="872"/>
      <c r="AU43" s="404"/>
      <c r="AV43" s="405"/>
      <c r="AW43" s="405"/>
      <c r="AX43" s="406"/>
    </row>
    <row r="44" spans="1:50" ht="24.75" customHeight="1" x14ac:dyDescent="0.2">
      <c r="A44" s="1089"/>
      <c r="B44" s="1090"/>
      <c r="C44" s="1090"/>
      <c r="D44" s="1090"/>
      <c r="E44" s="1090"/>
      <c r="F44" s="1091"/>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2">
      <c r="A45" s="1089"/>
      <c r="B45" s="1090"/>
      <c r="C45" s="1090"/>
      <c r="D45" s="1090"/>
      <c r="E45" s="1090"/>
      <c r="F45" s="1091"/>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2">
      <c r="A46" s="1089"/>
      <c r="B46" s="1090"/>
      <c r="C46" s="1090"/>
      <c r="D46" s="1090"/>
      <c r="E46" s="1090"/>
      <c r="F46" s="1091"/>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2">
      <c r="A47" s="1089"/>
      <c r="B47" s="1090"/>
      <c r="C47" s="1090"/>
      <c r="D47" s="1090"/>
      <c r="E47" s="1090"/>
      <c r="F47" s="1091"/>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2">
      <c r="A48" s="1089"/>
      <c r="B48" s="1090"/>
      <c r="C48" s="1090"/>
      <c r="D48" s="1090"/>
      <c r="E48" s="1090"/>
      <c r="F48" s="1091"/>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2">
      <c r="A49" s="1089"/>
      <c r="B49" s="1090"/>
      <c r="C49" s="1090"/>
      <c r="D49" s="1090"/>
      <c r="E49" s="1090"/>
      <c r="F49" s="1091"/>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2">
      <c r="A50" s="1089"/>
      <c r="B50" s="1090"/>
      <c r="C50" s="1090"/>
      <c r="D50" s="1090"/>
      <c r="E50" s="1090"/>
      <c r="F50" s="1091"/>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2">
      <c r="A51" s="1089"/>
      <c r="B51" s="1090"/>
      <c r="C51" s="1090"/>
      <c r="D51" s="1090"/>
      <c r="E51" s="1090"/>
      <c r="F51" s="1091"/>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2">
      <c r="A52" s="1089"/>
      <c r="B52" s="1090"/>
      <c r="C52" s="1090"/>
      <c r="D52" s="1090"/>
      <c r="E52" s="1090"/>
      <c r="F52" s="1091"/>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5">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5"/>
    <row r="55" spans="1:50" ht="30" customHeight="1" x14ac:dyDescent="0.2">
      <c r="A55" s="1095" t="s">
        <v>28</v>
      </c>
      <c r="B55" s="1096"/>
      <c r="C55" s="1096"/>
      <c r="D55" s="1096"/>
      <c r="E55" s="1096"/>
      <c r="F55" s="1097"/>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22"/>
    </row>
    <row r="56" spans="1:50" ht="24.75" customHeight="1" x14ac:dyDescent="0.2">
      <c r="A56" s="1089"/>
      <c r="B56" s="1090"/>
      <c r="C56" s="1090"/>
      <c r="D56" s="1090"/>
      <c r="E56" s="1090"/>
      <c r="F56" s="1091"/>
      <c r="G56" s="849" t="s">
        <v>17</v>
      </c>
      <c r="H56" s="694"/>
      <c r="I56" s="694"/>
      <c r="J56" s="694"/>
      <c r="K56" s="694"/>
      <c r="L56" s="693" t="s">
        <v>18</v>
      </c>
      <c r="M56" s="694"/>
      <c r="N56" s="694"/>
      <c r="O56" s="694"/>
      <c r="P56" s="694"/>
      <c r="Q56" s="694"/>
      <c r="R56" s="694"/>
      <c r="S56" s="694"/>
      <c r="T56" s="694"/>
      <c r="U56" s="694"/>
      <c r="V56" s="694"/>
      <c r="W56" s="694"/>
      <c r="X56" s="695"/>
      <c r="Y56" s="669" t="s">
        <v>19</v>
      </c>
      <c r="Z56" s="670"/>
      <c r="AA56" s="670"/>
      <c r="AB56" s="827"/>
      <c r="AC56" s="849" t="s">
        <v>17</v>
      </c>
      <c r="AD56" s="694"/>
      <c r="AE56" s="694"/>
      <c r="AF56" s="694"/>
      <c r="AG56" s="694"/>
      <c r="AH56" s="693" t="s">
        <v>18</v>
      </c>
      <c r="AI56" s="694"/>
      <c r="AJ56" s="694"/>
      <c r="AK56" s="694"/>
      <c r="AL56" s="694"/>
      <c r="AM56" s="694"/>
      <c r="AN56" s="694"/>
      <c r="AO56" s="694"/>
      <c r="AP56" s="694"/>
      <c r="AQ56" s="694"/>
      <c r="AR56" s="694"/>
      <c r="AS56" s="694"/>
      <c r="AT56" s="695"/>
      <c r="AU56" s="669" t="s">
        <v>19</v>
      </c>
      <c r="AV56" s="670"/>
      <c r="AW56" s="670"/>
      <c r="AX56" s="671"/>
    </row>
    <row r="57" spans="1:50" ht="24.75" customHeight="1" x14ac:dyDescent="0.2">
      <c r="A57" s="1089"/>
      <c r="B57" s="1090"/>
      <c r="C57" s="1090"/>
      <c r="D57" s="1090"/>
      <c r="E57" s="1090"/>
      <c r="F57" s="1091"/>
      <c r="G57" s="696"/>
      <c r="H57" s="869"/>
      <c r="I57" s="869"/>
      <c r="J57" s="869"/>
      <c r="K57" s="870"/>
      <c r="L57" s="684"/>
      <c r="M57" s="871"/>
      <c r="N57" s="871"/>
      <c r="O57" s="871"/>
      <c r="P57" s="871"/>
      <c r="Q57" s="871"/>
      <c r="R57" s="871"/>
      <c r="S57" s="871"/>
      <c r="T57" s="871"/>
      <c r="U57" s="871"/>
      <c r="V57" s="871"/>
      <c r="W57" s="871"/>
      <c r="X57" s="872"/>
      <c r="Y57" s="404"/>
      <c r="Z57" s="405"/>
      <c r="AA57" s="405"/>
      <c r="AB57" s="873"/>
      <c r="AC57" s="696"/>
      <c r="AD57" s="869"/>
      <c r="AE57" s="869"/>
      <c r="AF57" s="869"/>
      <c r="AG57" s="870"/>
      <c r="AH57" s="684"/>
      <c r="AI57" s="871"/>
      <c r="AJ57" s="871"/>
      <c r="AK57" s="871"/>
      <c r="AL57" s="871"/>
      <c r="AM57" s="871"/>
      <c r="AN57" s="871"/>
      <c r="AO57" s="871"/>
      <c r="AP57" s="871"/>
      <c r="AQ57" s="871"/>
      <c r="AR57" s="871"/>
      <c r="AS57" s="871"/>
      <c r="AT57" s="872"/>
      <c r="AU57" s="404"/>
      <c r="AV57" s="405"/>
      <c r="AW57" s="405"/>
      <c r="AX57" s="406"/>
    </row>
    <row r="58" spans="1:50" ht="24.75" customHeight="1" x14ac:dyDescent="0.2">
      <c r="A58" s="1089"/>
      <c r="B58" s="1090"/>
      <c r="C58" s="1090"/>
      <c r="D58" s="1090"/>
      <c r="E58" s="1090"/>
      <c r="F58" s="1091"/>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2">
      <c r="A59" s="1089"/>
      <c r="B59" s="1090"/>
      <c r="C59" s="1090"/>
      <c r="D59" s="1090"/>
      <c r="E59" s="1090"/>
      <c r="F59" s="1091"/>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2">
      <c r="A60" s="1089"/>
      <c r="B60" s="1090"/>
      <c r="C60" s="1090"/>
      <c r="D60" s="1090"/>
      <c r="E60" s="1090"/>
      <c r="F60" s="1091"/>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2">
      <c r="A61" s="1089"/>
      <c r="B61" s="1090"/>
      <c r="C61" s="1090"/>
      <c r="D61" s="1090"/>
      <c r="E61" s="1090"/>
      <c r="F61" s="1091"/>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2">
      <c r="A62" s="1089"/>
      <c r="B62" s="1090"/>
      <c r="C62" s="1090"/>
      <c r="D62" s="1090"/>
      <c r="E62" s="1090"/>
      <c r="F62" s="1091"/>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2">
      <c r="A63" s="1089"/>
      <c r="B63" s="1090"/>
      <c r="C63" s="1090"/>
      <c r="D63" s="1090"/>
      <c r="E63" s="1090"/>
      <c r="F63" s="1091"/>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2">
      <c r="A64" s="1089"/>
      <c r="B64" s="1090"/>
      <c r="C64" s="1090"/>
      <c r="D64" s="1090"/>
      <c r="E64" s="1090"/>
      <c r="F64" s="1091"/>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2">
      <c r="A65" s="1089"/>
      <c r="B65" s="1090"/>
      <c r="C65" s="1090"/>
      <c r="D65" s="1090"/>
      <c r="E65" s="1090"/>
      <c r="F65" s="1091"/>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2">
      <c r="A66" s="1089"/>
      <c r="B66" s="1090"/>
      <c r="C66" s="1090"/>
      <c r="D66" s="1090"/>
      <c r="E66" s="1090"/>
      <c r="F66" s="1091"/>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5">
      <c r="A67" s="1089"/>
      <c r="B67" s="1090"/>
      <c r="C67" s="1090"/>
      <c r="D67" s="1090"/>
      <c r="E67" s="1090"/>
      <c r="F67" s="1091"/>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2">
      <c r="A68" s="1089"/>
      <c r="B68" s="1090"/>
      <c r="C68" s="1090"/>
      <c r="D68" s="1090"/>
      <c r="E68" s="1090"/>
      <c r="F68" s="1091"/>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22"/>
    </row>
    <row r="69" spans="1:50" ht="25.5" customHeight="1" x14ac:dyDescent="0.2">
      <c r="A69" s="1089"/>
      <c r="B69" s="1090"/>
      <c r="C69" s="1090"/>
      <c r="D69" s="1090"/>
      <c r="E69" s="1090"/>
      <c r="F69" s="1091"/>
      <c r="G69" s="849" t="s">
        <v>17</v>
      </c>
      <c r="H69" s="694"/>
      <c r="I69" s="694"/>
      <c r="J69" s="694"/>
      <c r="K69" s="694"/>
      <c r="L69" s="693" t="s">
        <v>18</v>
      </c>
      <c r="M69" s="694"/>
      <c r="N69" s="694"/>
      <c r="O69" s="694"/>
      <c r="P69" s="694"/>
      <c r="Q69" s="694"/>
      <c r="R69" s="694"/>
      <c r="S69" s="694"/>
      <c r="T69" s="694"/>
      <c r="U69" s="694"/>
      <c r="V69" s="694"/>
      <c r="W69" s="694"/>
      <c r="X69" s="695"/>
      <c r="Y69" s="669" t="s">
        <v>19</v>
      </c>
      <c r="Z69" s="670"/>
      <c r="AA69" s="670"/>
      <c r="AB69" s="827"/>
      <c r="AC69" s="849" t="s">
        <v>17</v>
      </c>
      <c r="AD69" s="694"/>
      <c r="AE69" s="694"/>
      <c r="AF69" s="694"/>
      <c r="AG69" s="694"/>
      <c r="AH69" s="693" t="s">
        <v>18</v>
      </c>
      <c r="AI69" s="694"/>
      <c r="AJ69" s="694"/>
      <c r="AK69" s="694"/>
      <c r="AL69" s="694"/>
      <c r="AM69" s="694"/>
      <c r="AN69" s="694"/>
      <c r="AO69" s="694"/>
      <c r="AP69" s="694"/>
      <c r="AQ69" s="694"/>
      <c r="AR69" s="694"/>
      <c r="AS69" s="694"/>
      <c r="AT69" s="695"/>
      <c r="AU69" s="669" t="s">
        <v>19</v>
      </c>
      <c r="AV69" s="670"/>
      <c r="AW69" s="670"/>
      <c r="AX69" s="671"/>
    </row>
    <row r="70" spans="1:50" ht="24.75" customHeight="1" x14ac:dyDescent="0.2">
      <c r="A70" s="1089"/>
      <c r="B70" s="1090"/>
      <c r="C70" s="1090"/>
      <c r="D70" s="1090"/>
      <c r="E70" s="1090"/>
      <c r="F70" s="1091"/>
      <c r="G70" s="696"/>
      <c r="H70" s="869"/>
      <c r="I70" s="869"/>
      <c r="J70" s="869"/>
      <c r="K70" s="870"/>
      <c r="L70" s="684"/>
      <c r="M70" s="871"/>
      <c r="N70" s="871"/>
      <c r="O70" s="871"/>
      <c r="P70" s="871"/>
      <c r="Q70" s="871"/>
      <c r="R70" s="871"/>
      <c r="S70" s="871"/>
      <c r="T70" s="871"/>
      <c r="U70" s="871"/>
      <c r="V70" s="871"/>
      <c r="W70" s="871"/>
      <c r="X70" s="872"/>
      <c r="Y70" s="404"/>
      <c r="Z70" s="405"/>
      <c r="AA70" s="405"/>
      <c r="AB70" s="873"/>
      <c r="AC70" s="696"/>
      <c r="AD70" s="869"/>
      <c r="AE70" s="869"/>
      <c r="AF70" s="869"/>
      <c r="AG70" s="870"/>
      <c r="AH70" s="684"/>
      <c r="AI70" s="871"/>
      <c r="AJ70" s="871"/>
      <c r="AK70" s="871"/>
      <c r="AL70" s="871"/>
      <c r="AM70" s="871"/>
      <c r="AN70" s="871"/>
      <c r="AO70" s="871"/>
      <c r="AP70" s="871"/>
      <c r="AQ70" s="871"/>
      <c r="AR70" s="871"/>
      <c r="AS70" s="871"/>
      <c r="AT70" s="872"/>
      <c r="AU70" s="404"/>
      <c r="AV70" s="405"/>
      <c r="AW70" s="405"/>
      <c r="AX70" s="406"/>
    </row>
    <row r="71" spans="1:50" ht="24.75" customHeight="1" x14ac:dyDescent="0.2">
      <c r="A71" s="1089"/>
      <c r="B71" s="1090"/>
      <c r="C71" s="1090"/>
      <c r="D71" s="1090"/>
      <c r="E71" s="1090"/>
      <c r="F71" s="1091"/>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2">
      <c r="A72" s="1089"/>
      <c r="B72" s="1090"/>
      <c r="C72" s="1090"/>
      <c r="D72" s="1090"/>
      <c r="E72" s="1090"/>
      <c r="F72" s="1091"/>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2">
      <c r="A73" s="1089"/>
      <c r="B73" s="1090"/>
      <c r="C73" s="1090"/>
      <c r="D73" s="1090"/>
      <c r="E73" s="1090"/>
      <c r="F73" s="1091"/>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2">
      <c r="A74" s="1089"/>
      <c r="B74" s="1090"/>
      <c r="C74" s="1090"/>
      <c r="D74" s="1090"/>
      <c r="E74" s="1090"/>
      <c r="F74" s="1091"/>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2">
      <c r="A75" s="1089"/>
      <c r="B75" s="1090"/>
      <c r="C75" s="1090"/>
      <c r="D75" s="1090"/>
      <c r="E75" s="1090"/>
      <c r="F75" s="1091"/>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2">
      <c r="A76" s="1089"/>
      <c r="B76" s="1090"/>
      <c r="C76" s="1090"/>
      <c r="D76" s="1090"/>
      <c r="E76" s="1090"/>
      <c r="F76" s="1091"/>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2">
      <c r="A77" s="1089"/>
      <c r="B77" s="1090"/>
      <c r="C77" s="1090"/>
      <c r="D77" s="1090"/>
      <c r="E77" s="1090"/>
      <c r="F77" s="1091"/>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2">
      <c r="A78" s="1089"/>
      <c r="B78" s="1090"/>
      <c r="C78" s="1090"/>
      <c r="D78" s="1090"/>
      <c r="E78" s="1090"/>
      <c r="F78" s="1091"/>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2">
      <c r="A79" s="1089"/>
      <c r="B79" s="1090"/>
      <c r="C79" s="1090"/>
      <c r="D79" s="1090"/>
      <c r="E79" s="1090"/>
      <c r="F79" s="1091"/>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5">
      <c r="A80" s="1089"/>
      <c r="B80" s="1090"/>
      <c r="C80" s="1090"/>
      <c r="D80" s="1090"/>
      <c r="E80" s="1090"/>
      <c r="F80" s="1091"/>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2">
      <c r="A81" s="1089"/>
      <c r="B81" s="1090"/>
      <c r="C81" s="1090"/>
      <c r="D81" s="1090"/>
      <c r="E81" s="1090"/>
      <c r="F81" s="1091"/>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22"/>
    </row>
    <row r="82" spans="1:50" ht="24.75" customHeight="1" x14ac:dyDescent="0.2">
      <c r="A82" s="1089"/>
      <c r="B82" s="1090"/>
      <c r="C82" s="1090"/>
      <c r="D82" s="1090"/>
      <c r="E82" s="1090"/>
      <c r="F82" s="1091"/>
      <c r="G82" s="849" t="s">
        <v>17</v>
      </c>
      <c r="H82" s="694"/>
      <c r="I82" s="694"/>
      <c r="J82" s="694"/>
      <c r="K82" s="694"/>
      <c r="L82" s="693" t="s">
        <v>18</v>
      </c>
      <c r="M82" s="694"/>
      <c r="N82" s="694"/>
      <c r="O82" s="694"/>
      <c r="P82" s="694"/>
      <c r="Q82" s="694"/>
      <c r="R82" s="694"/>
      <c r="S82" s="694"/>
      <c r="T82" s="694"/>
      <c r="U82" s="694"/>
      <c r="V82" s="694"/>
      <c r="W82" s="694"/>
      <c r="X82" s="695"/>
      <c r="Y82" s="669" t="s">
        <v>19</v>
      </c>
      <c r="Z82" s="670"/>
      <c r="AA82" s="670"/>
      <c r="AB82" s="827"/>
      <c r="AC82" s="849" t="s">
        <v>17</v>
      </c>
      <c r="AD82" s="694"/>
      <c r="AE82" s="694"/>
      <c r="AF82" s="694"/>
      <c r="AG82" s="694"/>
      <c r="AH82" s="693" t="s">
        <v>18</v>
      </c>
      <c r="AI82" s="694"/>
      <c r="AJ82" s="694"/>
      <c r="AK82" s="694"/>
      <c r="AL82" s="694"/>
      <c r="AM82" s="694"/>
      <c r="AN82" s="694"/>
      <c r="AO82" s="694"/>
      <c r="AP82" s="694"/>
      <c r="AQ82" s="694"/>
      <c r="AR82" s="694"/>
      <c r="AS82" s="694"/>
      <c r="AT82" s="695"/>
      <c r="AU82" s="669" t="s">
        <v>19</v>
      </c>
      <c r="AV82" s="670"/>
      <c r="AW82" s="670"/>
      <c r="AX82" s="671"/>
    </row>
    <row r="83" spans="1:50" ht="24.75" customHeight="1" x14ac:dyDescent="0.2">
      <c r="A83" s="1089"/>
      <c r="B83" s="1090"/>
      <c r="C83" s="1090"/>
      <c r="D83" s="1090"/>
      <c r="E83" s="1090"/>
      <c r="F83" s="1091"/>
      <c r="G83" s="696"/>
      <c r="H83" s="869"/>
      <c r="I83" s="869"/>
      <c r="J83" s="869"/>
      <c r="K83" s="870"/>
      <c r="L83" s="684"/>
      <c r="M83" s="871"/>
      <c r="N83" s="871"/>
      <c r="O83" s="871"/>
      <c r="P83" s="871"/>
      <c r="Q83" s="871"/>
      <c r="R83" s="871"/>
      <c r="S83" s="871"/>
      <c r="T83" s="871"/>
      <c r="U83" s="871"/>
      <c r="V83" s="871"/>
      <c r="W83" s="871"/>
      <c r="X83" s="872"/>
      <c r="Y83" s="404"/>
      <c r="Z83" s="405"/>
      <c r="AA83" s="405"/>
      <c r="AB83" s="873"/>
      <c r="AC83" s="696"/>
      <c r="AD83" s="869"/>
      <c r="AE83" s="869"/>
      <c r="AF83" s="869"/>
      <c r="AG83" s="870"/>
      <c r="AH83" s="684"/>
      <c r="AI83" s="871"/>
      <c r="AJ83" s="871"/>
      <c r="AK83" s="871"/>
      <c r="AL83" s="871"/>
      <c r="AM83" s="871"/>
      <c r="AN83" s="871"/>
      <c r="AO83" s="871"/>
      <c r="AP83" s="871"/>
      <c r="AQ83" s="871"/>
      <c r="AR83" s="871"/>
      <c r="AS83" s="871"/>
      <c r="AT83" s="872"/>
      <c r="AU83" s="404"/>
      <c r="AV83" s="405"/>
      <c r="AW83" s="405"/>
      <c r="AX83" s="406"/>
    </row>
    <row r="84" spans="1:50" ht="24.75" customHeight="1" x14ac:dyDescent="0.2">
      <c r="A84" s="1089"/>
      <c r="B84" s="1090"/>
      <c r="C84" s="1090"/>
      <c r="D84" s="1090"/>
      <c r="E84" s="1090"/>
      <c r="F84" s="1091"/>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2">
      <c r="A85" s="1089"/>
      <c r="B85" s="1090"/>
      <c r="C85" s="1090"/>
      <c r="D85" s="1090"/>
      <c r="E85" s="1090"/>
      <c r="F85" s="1091"/>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2">
      <c r="A86" s="1089"/>
      <c r="B86" s="1090"/>
      <c r="C86" s="1090"/>
      <c r="D86" s="1090"/>
      <c r="E86" s="1090"/>
      <c r="F86" s="1091"/>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2">
      <c r="A87" s="1089"/>
      <c r="B87" s="1090"/>
      <c r="C87" s="1090"/>
      <c r="D87" s="1090"/>
      <c r="E87" s="1090"/>
      <c r="F87" s="1091"/>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2">
      <c r="A88" s="1089"/>
      <c r="B88" s="1090"/>
      <c r="C88" s="1090"/>
      <c r="D88" s="1090"/>
      <c r="E88" s="1090"/>
      <c r="F88" s="1091"/>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2">
      <c r="A89" s="1089"/>
      <c r="B89" s="1090"/>
      <c r="C89" s="1090"/>
      <c r="D89" s="1090"/>
      <c r="E89" s="1090"/>
      <c r="F89" s="1091"/>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2">
      <c r="A90" s="1089"/>
      <c r="B90" s="1090"/>
      <c r="C90" s="1090"/>
      <c r="D90" s="1090"/>
      <c r="E90" s="1090"/>
      <c r="F90" s="1091"/>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2">
      <c r="A91" s="1089"/>
      <c r="B91" s="1090"/>
      <c r="C91" s="1090"/>
      <c r="D91" s="1090"/>
      <c r="E91" s="1090"/>
      <c r="F91" s="1091"/>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2">
      <c r="A92" s="1089"/>
      <c r="B92" s="1090"/>
      <c r="C92" s="1090"/>
      <c r="D92" s="1090"/>
      <c r="E92" s="1090"/>
      <c r="F92" s="1091"/>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5">
      <c r="A93" s="1089"/>
      <c r="B93" s="1090"/>
      <c r="C93" s="1090"/>
      <c r="D93" s="1090"/>
      <c r="E93" s="1090"/>
      <c r="F93" s="1091"/>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2">
      <c r="A94" s="1089"/>
      <c r="B94" s="1090"/>
      <c r="C94" s="1090"/>
      <c r="D94" s="1090"/>
      <c r="E94" s="1090"/>
      <c r="F94" s="1091"/>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22"/>
    </row>
    <row r="95" spans="1:50" ht="24.75" customHeight="1" x14ac:dyDescent="0.2">
      <c r="A95" s="1089"/>
      <c r="B95" s="1090"/>
      <c r="C95" s="1090"/>
      <c r="D95" s="1090"/>
      <c r="E95" s="1090"/>
      <c r="F95" s="1091"/>
      <c r="G95" s="849" t="s">
        <v>17</v>
      </c>
      <c r="H95" s="694"/>
      <c r="I95" s="694"/>
      <c r="J95" s="694"/>
      <c r="K95" s="694"/>
      <c r="L95" s="693" t="s">
        <v>18</v>
      </c>
      <c r="M95" s="694"/>
      <c r="N95" s="694"/>
      <c r="O95" s="694"/>
      <c r="P95" s="694"/>
      <c r="Q95" s="694"/>
      <c r="R95" s="694"/>
      <c r="S95" s="694"/>
      <c r="T95" s="694"/>
      <c r="U95" s="694"/>
      <c r="V95" s="694"/>
      <c r="W95" s="694"/>
      <c r="X95" s="695"/>
      <c r="Y95" s="669" t="s">
        <v>19</v>
      </c>
      <c r="Z95" s="670"/>
      <c r="AA95" s="670"/>
      <c r="AB95" s="827"/>
      <c r="AC95" s="849" t="s">
        <v>17</v>
      </c>
      <c r="AD95" s="694"/>
      <c r="AE95" s="694"/>
      <c r="AF95" s="694"/>
      <c r="AG95" s="694"/>
      <c r="AH95" s="693" t="s">
        <v>18</v>
      </c>
      <c r="AI95" s="694"/>
      <c r="AJ95" s="694"/>
      <c r="AK95" s="694"/>
      <c r="AL95" s="694"/>
      <c r="AM95" s="694"/>
      <c r="AN95" s="694"/>
      <c r="AO95" s="694"/>
      <c r="AP95" s="694"/>
      <c r="AQ95" s="694"/>
      <c r="AR95" s="694"/>
      <c r="AS95" s="694"/>
      <c r="AT95" s="695"/>
      <c r="AU95" s="669" t="s">
        <v>19</v>
      </c>
      <c r="AV95" s="670"/>
      <c r="AW95" s="670"/>
      <c r="AX95" s="671"/>
    </row>
    <row r="96" spans="1:50" ht="24.75" customHeight="1" x14ac:dyDescent="0.2">
      <c r="A96" s="1089"/>
      <c r="B96" s="1090"/>
      <c r="C96" s="1090"/>
      <c r="D96" s="1090"/>
      <c r="E96" s="1090"/>
      <c r="F96" s="1091"/>
      <c r="G96" s="696"/>
      <c r="H96" s="869"/>
      <c r="I96" s="869"/>
      <c r="J96" s="869"/>
      <c r="K96" s="870"/>
      <c r="L96" s="684"/>
      <c r="M96" s="871"/>
      <c r="N96" s="871"/>
      <c r="O96" s="871"/>
      <c r="P96" s="871"/>
      <c r="Q96" s="871"/>
      <c r="R96" s="871"/>
      <c r="S96" s="871"/>
      <c r="T96" s="871"/>
      <c r="U96" s="871"/>
      <c r="V96" s="871"/>
      <c r="W96" s="871"/>
      <c r="X96" s="872"/>
      <c r="Y96" s="404"/>
      <c r="Z96" s="405"/>
      <c r="AA96" s="405"/>
      <c r="AB96" s="873"/>
      <c r="AC96" s="696"/>
      <c r="AD96" s="869"/>
      <c r="AE96" s="869"/>
      <c r="AF96" s="869"/>
      <c r="AG96" s="870"/>
      <c r="AH96" s="684"/>
      <c r="AI96" s="871"/>
      <c r="AJ96" s="871"/>
      <c r="AK96" s="871"/>
      <c r="AL96" s="871"/>
      <c r="AM96" s="871"/>
      <c r="AN96" s="871"/>
      <c r="AO96" s="871"/>
      <c r="AP96" s="871"/>
      <c r="AQ96" s="871"/>
      <c r="AR96" s="871"/>
      <c r="AS96" s="871"/>
      <c r="AT96" s="872"/>
      <c r="AU96" s="404"/>
      <c r="AV96" s="405"/>
      <c r="AW96" s="405"/>
      <c r="AX96" s="406"/>
    </row>
    <row r="97" spans="1:50" ht="24.75" customHeight="1" x14ac:dyDescent="0.2">
      <c r="A97" s="1089"/>
      <c r="B97" s="1090"/>
      <c r="C97" s="1090"/>
      <c r="D97" s="1090"/>
      <c r="E97" s="1090"/>
      <c r="F97" s="1091"/>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2">
      <c r="A98" s="1089"/>
      <c r="B98" s="1090"/>
      <c r="C98" s="1090"/>
      <c r="D98" s="1090"/>
      <c r="E98" s="1090"/>
      <c r="F98" s="1091"/>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2">
      <c r="A99" s="1089"/>
      <c r="B99" s="1090"/>
      <c r="C99" s="1090"/>
      <c r="D99" s="1090"/>
      <c r="E99" s="1090"/>
      <c r="F99" s="1091"/>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2">
      <c r="A100" s="1089"/>
      <c r="B100" s="1090"/>
      <c r="C100" s="1090"/>
      <c r="D100" s="1090"/>
      <c r="E100" s="1090"/>
      <c r="F100" s="1091"/>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2">
      <c r="A101" s="1089"/>
      <c r="B101" s="1090"/>
      <c r="C101" s="1090"/>
      <c r="D101" s="1090"/>
      <c r="E101" s="1090"/>
      <c r="F101" s="1091"/>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2">
      <c r="A102" s="1089"/>
      <c r="B102" s="1090"/>
      <c r="C102" s="1090"/>
      <c r="D102" s="1090"/>
      <c r="E102" s="1090"/>
      <c r="F102" s="1091"/>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2">
      <c r="A103" s="1089"/>
      <c r="B103" s="1090"/>
      <c r="C103" s="1090"/>
      <c r="D103" s="1090"/>
      <c r="E103" s="1090"/>
      <c r="F103" s="1091"/>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2">
      <c r="A104" s="1089"/>
      <c r="B104" s="1090"/>
      <c r="C104" s="1090"/>
      <c r="D104" s="1090"/>
      <c r="E104" s="1090"/>
      <c r="F104" s="1091"/>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2">
      <c r="A105" s="1089"/>
      <c r="B105" s="1090"/>
      <c r="C105" s="1090"/>
      <c r="D105" s="1090"/>
      <c r="E105" s="1090"/>
      <c r="F105" s="1091"/>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5">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5"/>
    <row r="108" spans="1:50" ht="30" customHeight="1" x14ac:dyDescent="0.2">
      <c r="A108" s="1095" t="s">
        <v>28</v>
      </c>
      <c r="B108" s="1096"/>
      <c r="C108" s="1096"/>
      <c r="D108" s="1096"/>
      <c r="E108" s="1096"/>
      <c r="F108" s="1097"/>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2"/>
    </row>
    <row r="109" spans="1:50" ht="24.75" customHeight="1" x14ac:dyDescent="0.2">
      <c r="A109" s="1089"/>
      <c r="B109" s="1090"/>
      <c r="C109" s="1090"/>
      <c r="D109" s="1090"/>
      <c r="E109" s="1090"/>
      <c r="F109" s="1091"/>
      <c r="G109" s="849" t="s">
        <v>17</v>
      </c>
      <c r="H109" s="694"/>
      <c r="I109" s="694"/>
      <c r="J109" s="694"/>
      <c r="K109" s="694"/>
      <c r="L109" s="693" t="s">
        <v>18</v>
      </c>
      <c r="M109" s="694"/>
      <c r="N109" s="694"/>
      <c r="O109" s="694"/>
      <c r="P109" s="694"/>
      <c r="Q109" s="694"/>
      <c r="R109" s="694"/>
      <c r="S109" s="694"/>
      <c r="T109" s="694"/>
      <c r="U109" s="694"/>
      <c r="V109" s="694"/>
      <c r="W109" s="694"/>
      <c r="X109" s="695"/>
      <c r="Y109" s="669" t="s">
        <v>19</v>
      </c>
      <c r="Z109" s="670"/>
      <c r="AA109" s="670"/>
      <c r="AB109" s="827"/>
      <c r="AC109" s="849" t="s">
        <v>17</v>
      </c>
      <c r="AD109" s="694"/>
      <c r="AE109" s="694"/>
      <c r="AF109" s="694"/>
      <c r="AG109" s="694"/>
      <c r="AH109" s="693" t="s">
        <v>18</v>
      </c>
      <c r="AI109" s="694"/>
      <c r="AJ109" s="694"/>
      <c r="AK109" s="694"/>
      <c r="AL109" s="694"/>
      <c r="AM109" s="694"/>
      <c r="AN109" s="694"/>
      <c r="AO109" s="694"/>
      <c r="AP109" s="694"/>
      <c r="AQ109" s="694"/>
      <c r="AR109" s="694"/>
      <c r="AS109" s="694"/>
      <c r="AT109" s="695"/>
      <c r="AU109" s="669" t="s">
        <v>19</v>
      </c>
      <c r="AV109" s="670"/>
      <c r="AW109" s="670"/>
      <c r="AX109" s="671"/>
    </row>
    <row r="110" spans="1:50" ht="24.75" customHeight="1" x14ac:dyDescent="0.2">
      <c r="A110" s="1089"/>
      <c r="B110" s="1090"/>
      <c r="C110" s="1090"/>
      <c r="D110" s="1090"/>
      <c r="E110" s="1090"/>
      <c r="F110" s="1091"/>
      <c r="G110" s="696"/>
      <c r="H110" s="869"/>
      <c r="I110" s="869"/>
      <c r="J110" s="869"/>
      <c r="K110" s="870"/>
      <c r="L110" s="684"/>
      <c r="M110" s="871"/>
      <c r="N110" s="871"/>
      <c r="O110" s="871"/>
      <c r="P110" s="871"/>
      <c r="Q110" s="871"/>
      <c r="R110" s="871"/>
      <c r="S110" s="871"/>
      <c r="T110" s="871"/>
      <c r="U110" s="871"/>
      <c r="V110" s="871"/>
      <c r="W110" s="871"/>
      <c r="X110" s="872"/>
      <c r="Y110" s="404"/>
      <c r="Z110" s="405"/>
      <c r="AA110" s="405"/>
      <c r="AB110" s="873"/>
      <c r="AC110" s="696"/>
      <c r="AD110" s="869"/>
      <c r="AE110" s="869"/>
      <c r="AF110" s="869"/>
      <c r="AG110" s="870"/>
      <c r="AH110" s="684"/>
      <c r="AI110" s="871"/>
      <c r="AJ110" s="871"/>
      <c r="AK110" s="871"/>
      <c r="AL110" s="871"/>
      <c r="AM110" s="871"/>
      <c r="AN110" s="871"/>
      <c r="AO110" s="871"/>
      <c r="AP110" s="871"/>
      <c r="AQ110" s="871"/>
      <c r="AR110" s="871"/>
      <c r="AS110" s="871"/>
      <c r="AT110" s="872"/>
      <c r="AU110" s="404"/>
      <c r="AV110" s="405"/>
      <c r="AW110" s="405"/>
      <c r="AX110" s="406"/>
    </row>
    <row r="111" spans="1:50" ht="24.75" customHeight="1" x14ac:dyDescent="0.2">
      <c r="A111" s="1089"/>
      <c r="B111" s="1090"/>
      <c r="C111" s="1090"/>
      <c r="D111" s="1090"/>
      <c r="E111" s="1090"/>
      <c r="F111" s="1091"/>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2">
      <c r="A112" s="1089"/>
      <c r="B112" s="1090"/>
      <c r="C112" s="1090"/>
      <c r="D112" s="1090"/>
      <c r="E112" s="1090"/>
      <c r="F112" s="1091"/>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2">
      <c r="A113" s="1089"/>
      <c r="B113" s="1090"/>
      <c r="C113" s="1090"/>
      <c r="D113" s="1090"/>
      <c r="E113" s="1090"/>
      <c r="F113" s="1091"/>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2">
      <c r="A114" s="1089"/>
      <c r="B114" s="1090"/>
      <c r="C114" s="1090"/>
      <c r="D114" s="1090"/>
      <c r="E114" s="1090"/>
      <c r="F114" s="1091"/>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2">
      <c r="A115" s="1089"/>
      <c r="B115" s="1090"/>
      <c r="C115" s="1090"/>
      <c r="D115" s="1090"/>
      <c r="E115" s="1090"/>
      <c r="F115" s="1091"/>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2">
      <c r="A116" s="1089"/>
      <c r="B116" s="1090"/>
      <c r="C116" s="1090"/>
      <c r="D116" s="1090"/>
      <c r="E116" s="1090"/>
      <c r="F116" s="1091"/>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2">
      <c r="A117" s="1089"/>
      <c r="B117" s="1090"/>
      <c r="C117" s="1090"/>
      <c r="D117" s="1090"/>
      <c r="E117" s="1090"/>
      <c r="F117" s="1091"/>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2">
      <c r="A118" s="1089"/>
      <c r="B118" s="1090"/>
      <c r="C118" s="1090"/>
      <c r="D118" s="1090"/>
      <c r="E118" s="1090"/>
      <c r="F118" s="1091"/>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2">
      <c r="A119" s="1089"/>
      <c r="B119" s="1090"/>
      <c r="C119" s="1090"/>
      <c r="D119" s="1090"/>
      <c r="E119" s="1090"/>
      <c r="F119" s="1091"/>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5">
      <c r="A120" s="1089"/>
      <c r="B120" s="1090"/>
      <c r="C120" s="1090"/>
      <c r="D120" s="1090"/>
      <c r="E120" s="1090"/>
      <c r="F120" s="1091"/>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2">
      <c r="A121" s="1089"/>
      <c r="B121" s="1090"/>
      <c r="C121" s="1090"/>
      <c r="D121" s="1090"/>
      <c r="E121" s="1090"/>
      <c r="F121" s="1091"/>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2"/>
    </row>
    <row r="122" spans="1:50" ht="25.5" customHeight="1" x14ac:dyDescent="0.2">
      <c r="A122" s="1089"/>
      <c r="B122" s="1090"/>
      <c r="C122" s="1090"/>
      <c r="D122" s="1090"/>
      <c r="E122" s="1090"/>
      <c r="F122" s="1091"/>
      <c r="G122" s="849" t="s">
        <v>17</v>
      </c>
      <c r="H122" s="694"/>
      <c r="I122" s="694"/>
      <c r="J122" s="694"/>
      <c r="K122" s="694"/>
      <c r="L122" s="693" t="s">
        <v>18</v>
      </c>
      <c r="M122" s="694"/>
      <c r="N122" s="694"/>
      <c r="O122" s="694"/>
      <c r="P122" s="694"/>
      <c r="Q122" s="694"/>
      <c r="R122" s="694"/>
      <c r="S122" s="694"/>
      <c r="T122" s="694"/>
      <c r="U122" s="694"/>
      <c r="V122" s="694"/>
      <c r="W122" s="694"/>
      <c r="X122" s="695"/>
      <c r="Y122" s="669" t="s">
        <v>19</v>
      </c>
      <c r="Z122" s="670"/>
      <c r="AA122" s="670"/>
      <c r="AB122" s="827"/>
      <c r="AC122" s="849" t="s">
        <v>17</v>
      </c>
      <c r="AD122" s="694"/>
      <c r="AE122" s="694"/>
      <c r="AF122" s="694"/>
      <c r="AG122" s="694"/>
      <c r="AH122" s="693" t="s">
        <v>18</v>
      </c>
      <c r="AI122" s="694"/>
      <c r="AJ122" s="694"/>
      <c r="AK122" s="694"/>
      <c r="AL122" s="694"/>
      <c r="AM122" s="694"/>
      <c r="AN122" s="694"/>
      <c r="AO122" s="694"/>
      <c r="AP122" s="694"/>
      <c r="AQ122" s="694"/>
      <c r="AR122" s="694"/>
      <c r="AS122" s="694"/>
      <c r="AT122" s="695"/>
      <c r="AU122" s="669" t="s">
        <v>19</v>
      </c>
      <c r="AV122" s="670"/>
      <c r="AW122" s="670"/>
      <c r="AX122" s="671"/>
    </row>
    <row r="123" spans="1:50" ht="24.75" customHeight="1" x14ac:dyDescent="0.2">
      <c r="A123" s="1089"/>
      <c r="B123" s="1090"/>
      <c r="C123" s="1090"/>
      <c r="D123" s="1090"/>
      <c r="E123" s="1090"/>
      <c r="F123" s="1091"/>
      <c r="G123" s="696"/>
      <c r="H123" s="869"/>
      <c r="I123" s="869"/>
      <c r="J123" s="869"/>
      <c r="K123" s="870"/>
      <c r="L123" s="684"/>
      <c r="M123" s="871"/>
      <c r="N123" s="871"/>
      <c r="O123" s="871"/>
      <c r="P123" s="871"/>
      <c r="Q123" s="871"/>
      <c r="R123" s="871"/>
      <c r="S123" s="871"/>
      <c r="T123" s="871"/>
      <c r="U123" s="871"/>
      <c r="V123" s="871"/>
      <c r="W123" s="871"/>
      <c r="X123" s="872"/>
      <c r="Y123" s="404"/>
      <c r="Z123" s="405"/>
      <c r="AA123" s="405"/>
      <c r="AB123" s="873"/>
      <c r="AC123" s="696"/>
      <c r="AD123" s="869"/>
      <c r="AE123" s="869"/>
      <c r="AF123" s="869"/>
      <c r="AG123" s="870"/>
      <c r="AH123" s="684"/>
      <c r="AI123" s="871"/>
      <c r="AJ123" s="871"/>
      <c r="AK123" s="871"/>
      <c r="AL123" s="871"/>
      <c r="AM123" s="871"/>
      <c r="AN123" s="871"/>
      <c r="AO123" s="871"/>
      <c r="AP123" s="871"/>
      <c r="AQ123" s="871"/>
      <c r="AR123" s="871"/>
      <c r="AS123" s="871"/>
      <c r="AT123" s="872"/>
      <c r="AU123" s="404"/>
      <c r="AV123" s="405"/>
      <c r="AW123" s="405"/>
      <c r="AX123" s="406"/>
    </row>
    <row r="124" spans="1:50" ht="24.75" customHeight="1" x14ac:dyDescent="0.2">
      <c r="A124" s="1089"/>
      <c r="B124" s="1090"/>
      <c r="C124" s="1090"/>
      <c r="D124" s="1090"/>
      <c r="E124" s="1090"/>
      <c r="F124" s="1091"/>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2">
      <c r="A125" s="1089"/>
      <c r="B125" s="1090"/>
      <c r="C125" s="1090"/>
      <c r="D125" s="1090"/>
      <c r="E125" s="1090"/>
      <c r="F125" s="1091"/>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2">
      <c r="A126" s="1089"/>
      <c r="B126" s="1090"/>
      <c r="C126" s="1090"/>
      <c r="D126" s="1090"/>
      <c r="E126" s="1090"/>
      <c r="F126" s="1091"/>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2">
      <c r="A127" s="1089"/>
      <c r="B127" s="1090"/>
      <c r="C127" s="1090"/>
      <c r="D127" s="1090"/>
      <c r="E127" s="1090"/>
      <c r="F127" s="1091"/>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2">
      <c r="A128" s="1089"/>
      <c r="B128" s="1090"/>
      <c r="C128" s="1090"/>
      <c r="D128" s="1090"/>
      <c r="E128" s="1090"/>
      <c r="F128" s="1091"/>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2">
      <c r="A129" s="1089"/>
      <c r="B129" s="1090"/>
      <c r="C129" s="1090"/>
      <c r="D129" s="1090"/>
      <c r="E129" s="1090"/>
      <c r="F129" s="1091"/>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2">
      <c r="A130" s="1089"/>
      <c r="B130" s="1090"/>
      <c r="C130" s="1090"/>
      <c r="D130" s="1090"/>
      <c r="E130" s="1090"/>
      <c r="F130" s="1091"/>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2">
      <c r="A131" s="1089"/>
      <c r="B131" s="1090"/>
      <c r="C131" s="1090"/>
      <c r="D131" s="1090"/>
      <c r="E131" s="1090"/>
      <c r="F131" s="1091"/>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2">
      <c r="A132" s="1089"/>
      <c r="B132" s="1090"/>
      <c r="C132" s="1090"/>
      <c r="D132" s="1090"/>
      <c r="E132" s="1090"/>
      <c r="F132" s="1091"/>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5">
      <c r="A133" s="1089"/>
      <c r="B133" s="1090"/>
      <c r="C133" s="1090"/>
      <c r="D133" s="1090"/>
      <c r="E133" s="1090"/>
      <c r="F133" s="1091"/>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2">
      <c r="A134" s="1089"/>
      <c r="B134" s="1090"/>
      <c r="C134" s="1090"/>
      <c r="D134" s="1090"/>
      <c r="E134" s="1090"/>
      <c r="F134" s="1091"/>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2"/>
    </row>
    <row r="135" spans="1:50" ht="24.75" customHeight="1" x14ac:dyDescent="0.2">
      <c r="A135" s="1089"/>
      <c r="B135" s="1090"/>
      <c r="C135" s="1090"/>
      <c r="D135" s="1090"/>
      <c r="E135" s="1090"/>
      <c r="F135" s="1091"/>
      <c r="G135" s="849" t="s">
        <v>17</v>
      </c>
      <c r="H135" s="694"/>
      <c r="I135" s="694"/>
      <c r="J135" s="694"/>
      <c r="K135" s="694"/>
      <c r="L135" s="693" t="s">
        <v>18</v>
      </c>
      <c r="M135" s="694"/>
      <c r="N135" s="694"/>
      <c r="O135" s="694"/>
      <c r="P135" s="694"/>
      <c r="Q135" s="694"/>
      <c r="R135" s="694"/>
      <c r="S135" s="694"/>
      <c r="T135" s="694"/>
      <c r="U135" s="694"/>
      <c r="V135" s="694"/>
      <c r="W135" s="694"/>
      <c r="X135" s="695"/>
      <c r="Y135" s="669" t="s">
        <v>19</v>
      </c>
      <c r="Z135" s="670"/>
      <c r="AA135" s="670"/>
      <c r="AB135" s="827"/>
      <c r="AC135" s="849" t="s">
        <v>17</v>
      </c>
      <c r="AD135" s="694"/>
      <c r="AE135" s="694"/>
      <c r="AF135" s="694"/>
      <c r="AG135" s="694"/>
      <c r="AH135" s="693" t="s">
        <v>18</v>
      </c>
      <c r="AI135" s="694"/>
      <c r="AJ135" s="694"/>
      <c r="AK135" s="694"/>
      <c r="AL135" s="694"/>
      <c r="AM135" s="694"/>
      <c r="AN135" s="694"/>
      <c r="AO135" s="694"/>
      <c r="AP135" s="694"/>
      <c r="AQ135" s="694"/>
      <c r="AR135" s="694"/>
      <c r="AS135" s="694"/>
      <c r="AT135" s="695"/>
      <c r="AU135" s="669" t="s">
        <v>19</v>
      </c>
      <c r="AV135" s="670"/>
      <c r="AW135" s="670"/>
      <c r="AX135" s="671"/>
    </row>
    <row r="136" spans="1:50" ht="24.75" customHeight="1" x14ac:dyDescent="0.2">
      <c r="A136" s="1089"/>
      <c r="B136" s="1090"/>
      <c r="C136" s="1090"/>
      <c r="D136" s="1090"/>
      <c r="E136" s="1090"/>
      <c r="F136" s="1091"/>
      <c r="G136" s="696"/>
      <c r="H136" s="869"/>
      <c r="I136" s="869"/>
      <c r="J136" s="869"/>
      <c r="K136" s="870"/>
      <c r="L136" s="684"/>
      <c r="M136" s="871"/>
      <c r="N136" s="871"/>
      <c r="O136" s="871"/>
      <c r="P136" s="871"/>
      <c r="Q136" s="871"/>
      <c r="R136" s="871"/>
      <c r="S136" s="871"/>
      <c r="T136" s="871"/>
      <c r="U136" s="871"/>
      <c r="V136" s="871"/>
      <c r="W136" s="871"/>
      <c r="X136" s="872"/>
      <c r="Y136" s="404"/>
      <c r="Z136" s="405"/>
      <c r="AA136" s="405"/>
      <c r="AB136" s="873"/>
      <c r="AC136" s="696"/>
      <c r="AD136" s="869"/>
      <c r="AE136" s="869"/>
      <c r="AF136" s="869"/>
      <c r="AG136" s="870"/>
      <c r="AH136" s="684"/>
      <c r="AI136" s="871"/>
      <c r="AJ136" s="871"/>
      <c r="AK136" s="871"/>
      <c r="AL136" s="871"/>
      <c r="AM136" s="871"/>
      <c r="AN136" s="871"/>
      <c r="AO136" s="871"/>
      <c r="AP136" s="871"/>
      <c r="AQ136" s="871"/>
      <c r="AR136" s="871"/>
      <c r="AS136" s="871"/>
      <c r="AT136" s="872"/>
      <c r="AU136" s="404"/>
      <c r="AV136" s="405"/>
      <c r="AW136" s="405"/>
      <c r="AX136" s="406"/>
    </row>
    <row r="137" spans="1:50" ht="24.75" customHeight="1" x14ac:dyDescent="0.2">
      <c r="A137" s="1089"/>
      <c r="B137" s="1090"/>
      <c r="C137" s="1090"/>
      <c r="D137" s="1090"/>
      <c r="E137" s="1090"/>
      <c r="F137" s="1091"/>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2">
      <c r="A138" s="1089"/>
      <c r="B138" s="1090"/>
      <c r="C138" s="1090"/>
      <c r="D138" s="1090"/>
      <c r="E138" s="1090"/>
      <c r="F138" s="1091"/>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2">
      <c r="A139" s="1089"/>
      <c r="B139" s="1090"/>
      <c r="C139" s="1090"/>
      <c r="D139" s="1090"/>
      <c r="E139" s="1090"/>
      <c r="F139" s="1091"/>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2">
      <c r="A140" s="1089"/>
      <c r="B140" s="1090"/>
      <c r="C140" s="1090"/>
      <c r="D140" s="1090"/>
      <c r="E140" s="1090"/>
      <c r="F140" s="1091"/>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2">
      <c r="A141" s="1089"/>
      <c r="B141" s="1090"/>
      <c r="C141" s="1090"/>
      <c r="D141" s="1090"/>
      <c r="E141" s="1090"/>
      <c r="F141" s="1091"/>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2">
      <c r="A142" s="1089"/>
      <c r="B142" s="1090"/>
      <c r="C142" s="1090"/>
      <c r="D142" s="1090"/>
      <c r="E142" s="1090"/>
      <c r="F142" s="1091"/>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2">
      <c r="A143" s="1089"/>
      <c r="B143" s="1090"/>
      <c r="C143" s="1090"/>
      <c r="D143" s="1090"/>
      <c r="E143" s="1090"/>
      <c r="F143" s="1091"/>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2">
      <c r="A144" s="1089"/>
      <c r="B144" s="1090"/>
      <c r="C144" s="1090"/>
      <c r="D144" s="1090"/>
      <c r="E144" s="1090"/>
      <c r="F144" s="1091"/>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2">
      <c r="A145" s="1089"/>
      <c r="B145" s="1090"/>
      <c r="C145" s="1090"/>
      <c r="D145" s="1090"/>
      <c r="E145" s="1090"/>
      <c r="F145" s="1091"/>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5">
      <c r="A146" s="1089"/>
      <c r="B146" s="1090"/>
      <c r="C146" s="1090"/>
      <c r="D146" s="1090"/>
      <c r="E146" s="1090"/>
      <c r="F146" s="1091"/>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2">
      <c r="A147" s="1089"/>
      <c r="B147" s="1090"/>
      <c r="C147" s="1090"/>
      <c r="D147" s="1090"/>
      <c r="E147" s="1090"/>
      <c r="F147" s="1091"/>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2"/>
    </row>
    <row r="148" spans="1:50" ht="24.75" customHeight="1" x14ac:dyDescent="0.2">
      <c r="A148" s="1089"/>
      <c r="B148" s="1090"/>
      <c r="C148" s="1090"/>
      <c r="D148" s="1090"/>
      <c r="E148" s="1090"/>
      <c r="F148" s="1091"/>
      <c r="G148" s="849" t="s">
        <v>17</v>
      </c>
      <c r="H148" s="694"/>
      <c r="I148" s="694"/>
      <c r="J148" s="694"/>
      <c r="K148" s="694"/>
      <c r="L148" s="693" t="s">
        <v>18</v>
      </c>
      <c r="M148" s="694"/>
      <c r="N148" s="694"/>
      <c r="O148" s="694"/>
      <c r="P148" s="694"/>
      <c r="Q148" s="694"/>
      <c r="R148" s="694"/>
      <c r="S148" s="694"/>
      <c r="T148" s="694"/>
      <c r="U148" s="694"/>
      <c r="V148" s="694"/>
      <c r="W148" s="694"/>
      <c r="X148" s="695"/>
      <c r="Y148" s="669" t="s">
        <v>19</v>
      </c>
      <c r="Z148" s="670"/>
      <c r="AA148" s="670"/>
      <c r="AB148" s="827"/>
      <c r="AC148" s="849" t="s">
        <v>17</v>
      </c>
      <c r="AD148" s="694"/>
      <c r="AE148" s="694"/>
      <c r="AF148" s="694"/>
      <c r="AG148" s="694"/>
      <c r="AH148" s="693" t="s">
        <v>18</v>
      </c>
      <c r="AI148" s="694"/>
      <c r="AJ148" s="694"/>
      <c r="AK148" s="694"/>
      <c r="AL148" s="694"/>
      <c r="AM148" s="694"/>
      <c r="AN148" s="694"/>
      <c r="AO148" s="694"/>
      <c r="AP148" s="694"/>
      <c r="AQ148" s="694"/>
      <c r="AR148" s="694"/>
      <c r="AS148" s="694"/>
      <c r="AT148" s="695"/>
      <c r="AU148" s="669" t="s">
        <v>19</v>
      </c>
      <c r="AV148" s="670"/>
      <c r="AW148" s="670"/>
      <c r="AX148" s="671"/>
    </row>
    <row r="149" spans="1:50" ht="24.75" customHeight="1" x14ac:dyDescent="0.2">
      <c r="A149" s="1089"/>
      <c r="B149" s="1090"/>
      <c r="C149" s="1090"/>
      <c r="D149" s="1090"/>
      <c r="E149" s="1090"/>
      <c r="F149" s="1091"/>
      <c r="G149" s="696"/>
      <c r="H149" s="869"/>
      <c r="I149" s="869"/>
      <c r="J149" s="869"/>
      <c r="K149" s="870"/>
      <c r="L149" s="684"/>
      <c r="M149" s="871"/>
      <c r="N149" s="871"/>
      <c r="O149" s="871"/>
      <c r="P149" s="871"/>
      <c r="Q149" s="871"/>
      <c r="R149" s="871"/>
      <c r="S149" s="871"/>
      <c r="T149" s="871"/>
      <c r="U149" s="871"/>
      <c r="V149" s="871"/>
      <c r="W149" s="871"/>
      <c r="X149" s="872"/>
      <c r="Y149" s="404"/>
      <c r="Z149" s="405"/>
      <c r="AA149" s="405"/>
      <c r="AB149" s="873"/>
      <c r="AC149" s="696"/>
      <c r="AD149" s="869"/>
      <c r="AE149" s="869"/>
      <c r="AF149" s="869"/>
      <c r="AG149" s="870"/>
      <c r="AH149" s="684"/>
      <c r="AI149" s="871"/>
      <c r="AJ149" s="871"/>
      <c r="AK149" s="871"/>
      <c r="AL149" s="871"/>
      <c r="AM149" s="871"/>
      <c r="AN149" s="871"/>
      <c r="AO149" s="871"/>
      <c r="AP149" s="871"/>
      <c r="AQ149" s="871"/>
      <c r="AR149" s="871"/>
      <c r="AS149" s="871"/>
      <c r="AT149" s="872"/>
      <c r="AU149" s="404"/>
      <c r="AV149" s="405"/>
      <c r="AW149" s="405"/>
      <c r="AX149" s="406"/>
    </row>
    <row r="150" spans="1:50" ht="24.75" customHeight="1" x14ac:dyDescent="0.2">
      <c r="A150" s="1089"/>
      <c r="B150" s="1090"/>
      <c r="C150" s="1090"/>
      <c r="D150" s="1090"/>
      <c r="E150" s="1090"/>
      <c r="F150" s="1091"/>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2">
      <c r="A151" s="1089"/>
      <c r="B151" s="1090"/>
      <c r="C151" s="1090"/>
      <c r="D151" s="1090"/>
      <c r="E151" s="1090"/>
      <c r="F151" s="1091"/>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2">
      <c r="A152" s="1089"/>
      <c r="B152" s="1090"/>
      <c r="C152" s="1090"/>
      <c r="D152" s="1090"/>
      <c r="E152" s="1090"/>
      <c r="F152" s="1091"/>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2">
      <c r="A153" s="1089"/>
      <c r="B153" s="1090"/>
      <c r="C153" s="1090"/>
      <c r="D153" s="1090"/>
      <c r="E153" s="1090"/>
      <c r="F153" s="1091"/>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2">
      <c r="A154" s="1089"/>
      <c r="B154" s="1090"/>
      <c r="C154" s="1090"/>
      <c r="D154" s="1090"/>
      <c r="E154" s="1090"/>
      <c r="F154" s="1091"/>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2">
      <c r="A155" s="1089"/>
      <c r="B155" s="1090"/>
      <c r="C155" s="1090"/>
      <c r="D155" s="1090"/>
      <c r="E155" s="1090"/>
      <c r="F155" s="1091"/>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2">
      <c r="A156" s="1089"/>
      <c r="B156" s="1090"/>
      <c r="C156" s="1090"/>
      <c r="D156" s="1090"/>
      <c r="E156" s="1090"/>
      <c r="F156" s="1091"/>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2">
      <c r="A157" s="1089"/>
      <c r="B157" s="1090"/>
      <c r="C157" s="1090"/>
      <c r="D157" s="1090"/>
      <c r="E157" s="1090"/>
      <c r="F157" s="1091"/>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2">
      <c r="A158" s="1089"/>
      <c r="B158" s="1090"/>
      <c r="C158" s="1090"/>
      <c r="D158" s="1090"/>
      <c r="E158" s="1090"/>
      <c r="F158" s="1091"/>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5">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5"/>
    <row r="161" spans="1:50" ht="30" customHeight="1" x14ac:dyDescent="0.2">
      <c r="A161" s="1095" t="s">
        <v>28</v>
      </c>
      <c r="B161" s="1096"/>
      <c r="C161" s="1096"/>
      <c r="D161" s="1096"/>
      <c r="E161" s="1096"/>
      <c r="F161" s="1097"/>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2"/>
    </row>
    <row r="162" spans="1:50" ht="24.75" customHeight="1" x14ac:dyDescent="0.2">
      <c r="A162" s="1089"/>
      <c r="B162" s="1090"/>
      <c r="C162" s="1090"/>
      <c r="D162" s="1090"/>
      <c r="E162" s="1090"/>
      <c r="F162" s="1091"/>
      <c r="G162" s="849" t="s">
        <v>17</v>
      </c>
      <c r="H162" s="694"/>
      <c r="I162" s="694"/>
      <c r="J162" s="694"/>
      <c r="K162" s="694"/>
      <c r="L162" s="693" t="s">
        <v>18</v>
      </c>
      <c r="M162" s="694"/>
      <c r="N162" s="694"/>
      <c r="O162" s="694"/>
      <c r="P162" s="694"/>
      <c r="Q162" s="694"/>
      <c r="R162" s="694"/>
      <c r="S162" s="694"/>
      <c r="T162" s="694"/>
      <c r="U162" s="694"/>
      <c r="V162" s="694"/>
      <c r="W162" s="694"/>
      <c r="X162" s="695"/>
      <c r="Y162" s="669" t="s">
        <v>19</v>
      </c>
      <c r="Z162" s="670"/>
      <c r="AA162" s="670"/>
      <c r="AB162" s="827"/>
      <c r="AC162" s="849" t="s">
        <v>17</v>
      </c>
      <c r="AD162" s="694"/>
      <c r="AE162" s="694"/>
      <c r="AF162" s="694"/>
      <c r="AG162" s="694"/>
      <c r="AH162" s="693" t="s">
        <v>18</v>
      </c>
      <c r="AI162" s="694"/>
      <c r="AJ162" s="694"/>
      <c r="AK162" s="694"/>
      <c r="AL162" s="694"/>
      <c r="AM162" s="694"/>
      <c r="AN162" s="694"/>
      <c r="AO162" s="694"/>
      <c r="AP162" s="694"/>
      <c r="AQ162" s="694"/>
      <c r="AR162" s="694"/>
      <c r="AS162" s="694"/>
      <c r="AT162" s="695"/>
      <c r="AU162" s="669" t="s">
        <v>19</v>
      </c>
      <c r="AV162" s="670"/>
      <c r="AW162" s="670"/>
      <c r="AX162" s="671"/>
    </row>
    <row r="163" spans="1:50" ht="24.75" customHeight="1" x14ac:dyDescent="0.2">
      <c r="A163" s="1089"/>
      <c r="B163" s="1090"/>
      <c r="C163" s="1090"/>
      <c r="D163" s="1090"/>
      <c r="E163" s="1090"/>
      <c r="F163" s="1091"/>
      <c r="G163" s="696"/>
      <c r="H163" s="869"/>
      <c r="I163" s="869"/>
      <c r="J163" s="869"/>
      <c r="K163" s="870"/>
      <c r="L163" s="684"/>
      <c r="M163" s="871"/>
      <c r="N163" s="871"/>
      <c r="O163" s="871"/>
      <c r="P163" s="871"/>
      <c r="Q163" s="871"/>
      <c r="R163" s="871"/>
      <c r="S163" s="871"/>
      <c r="T163" s="871"/>
      <c r="U163" s="871"/>
      <c r="V163" s="871"/>
      <c r="W163" s="871"/>
      <c r="X163" s="872"/>
      <c r="Y163" s="404"/>
      <c r="Z163" s="405"/>
      <c r="AA163" s="405"/>
      <c r="AB163" s="873"/>
      <c r="AC163" s="696"/>
      <c r="AD163" s="869"/>
      <c r="AE163" s="869"/>
      <c r="AF163" s="869"/>
      <c r="AG163" s="870"/>
      <c r="AH163" s="684"/>
      <c r="AI163" s="871"/>
      <c r="AJ163" s="871"/>
      <c r="AK163" s="871"/>
      <c r="AL163" s="871"/>
      <c r="AM163" s="871"/>
      <c r="AN163" s="871"/>
      <c r="AO163" s="871"/>
      <c r="AP163" s="871"/>
      <c r="AQ163" s="871"/>
      <c r="AR163" s="871"/>
      <c r="AS163" s="871"/>
      <c r="AT163" s="872"/>
      <c r="AU163" s="404"/>
      <c r="AV163" s="405"/>
      <c r="AW163" s="405"/>
      <c r="AX163" s="406"/>
    </row>
    <row r="164" spans="1:50" ht="24.75" customHeight="1" x14ac:dyDescent="0.2">
      <c r="A164" s="1089"/>
      <c r="B164" s="1090"/>
      <c r="C164" s="1090"/>
      <c r="D164" s="1090"/>
      <c r="E164" s="1090"/>
      <c r="F164" s="1091"/>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2">
      <c r="A165" s="1089"/>
      <c r="B165" s="1090"/>
      <c r="C165" s="1090"/>
      <c r="D165" s="1090"/>
      <c r="E165" s="1090"/>
      <c r="F165" s="1091"/>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2">
      <c r="A166" s="1089"/>
      <c r="B166" s="1090"/>
      <c r="C166" s="1090"/>
      <c r="D166" s="1090"/>
      <c r="E166" s="1090"/>
      <c r="F166" s="1091"/>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2">
      <c r="A167" s="1089"/>
      <c r="B167" s="1090"/>
      <c r="C167" s="1090"/>
      <c r="D167" s="1090"/>
      <c r="E167" s="1090"/>
      <c r="F167" s="1091"/>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2">
      <c r="A168" s="1089"/>
      <c r="B168" s="1090"/>
      <c r="C168" s="1090"/>
      <c r="D168" s="1090"/>
      <c r="E168" s="1090"/>
      <c r="F168" s="1091"/>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2">
      <c r="A169" s="1089"/>
      <c r="B169" s="1090"/>
      <c r="C169" s="1090"/>
      <c r="D169" s="1090"/>
      <c r="E169" s="1090"/>
      <c r="F169" s="1091"/>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2">
      <c r="A170" s="1089"/>
      <c r="B170" s="1090"/>
      <c r="C170" s="1090"/>
      <c r="D170" s="1090"/>
      <c r="E170" s="1090"/>
      <c r="F170" s="1091"/>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2">
      <c r="A171" s="1089"/>
      <c r="B171" s="1090"/>
      <c r="C171" s="1090"/>
      <c r="D171" s="1090"/>
      <c r="E171" s="1090"/>
      <c r="F171" s="1091"/>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2">
      <c r="A172" s="1089"/>
      <c r="B172" s="1090"/>
      <c r="C172" s="1090"/>
      <c r="D172" s="1090"/>
      <c r="E172" s="1090"/>
      <c r="F172" s="1091"/>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5">
      <c r="A173" s="1089"/>
      <c r="B173" s="1090"/>
      <c r="C173" s="1090"/>
      <c r="D173" s="1090"/>
      <c r="E173" s="1090"/>
      <c r="F173" s="1091"/>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2">
      <c r="A174" s="1089"/>
      <c r="B174" s="1090"/>
      <c r="C174" s="1090"/>
      <c r="D174" s="1090"/>
      <c r="E174" s="1090"/>
      <c r="F174" s="1091"/>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2"/>
    </row>
    <row r="175" spans="1:50" ht="25.5" customHeight="1" x14ac:dyDescent="0.2">
      <c r="A175" s="1089"/>
      <c r="B175" s="1090"/>
      <c r="C175" s="1090"/>
      <c r="D175" s="1090"/>
      <c r="E175" s="1090"/>
      <c r="F175" s="1091"/>
      <c r="G175" s="849" t="s">
        <v>17</v>
      </c>
      <c r="H175" s="694"/>
      <c r="I175" s="694"/>
      <c r="J175" s="694"/>
      <c r="K175" s="694"/>
      <c r="L175" s="693" t="s">
        <v>18</v>
      </c>
      <c r="M175" s="694"/>
      <c r="N175" s="694"/>
      <c r="O175" s="694"/>
      <c r="P175" s="694"/>
      <c r="Q175" s="694"/>
      <c r="R175" s="694"/>
      <c r="S175" s="694"/>
      <c r="T175" s="694"/>
      <c r="U175" s="694"/>
      <c r="V175" s="694"/>
      <c r="W175" s="694"/>
      <c r="X175" s="695"/>
      <c r="Y175" s="669" t="s">
        <v>19</v>
      </c>
      <c r="Z175" s="670"/>
      <c r="AA175" s="670"/>
      <c r="AB175" s="827"/>
      <c r="AC175" s="849" t="s">
        <v>17</v>
      </c>
      <c r="AD175" s="694"/>
      <c r="AE175" s="694"/>
      <c r="AF175" s="694"/>
      <c r="AG175" s="694"/>
      <c r="AH175" s="693" t="s">
        <v>18</v>
      </c>
      <c r="AI175" s="694"/>
      <c r="AJ175" s="694"/>
      <c r="AK175" s="694"/>
      <c r="AL175" s="694"/>
      <c r="AM175" s="694"/>
      <c r="AN175" s="694"/>
      <c r="AO175" s="694"/>
      <c r="AP175" s="694"/>
      <c r="AQ175" s="694"/>
      <c r="AR175" s="694"/>
      <c r="AS175" s="694"/>
      <c r="AT175" s="695"/>
      <c r="AU175" s="669" t="s">
        <v>19</v>
      </c>
      <c r="AV175" s="670"/>
      <c r="AW175" s="670"/>
      <c r="AX175" s="671"/>
    </row>
    <row r="176" spans="1:50" ht="24.75" customHeight="1" x14ac:dyDescent="0.2">
      <c r="A176" s="1089"/>
      <c r="B176" s="1090"/>
      <c r="C176" s="1090"/>
      <c r="D176" s="1090"/>
      <c r="E176" s="1090"/>
      <c r="F176" s="1091"/>
      <c r="G176" s="696"/>
      <c r="H176" s="869"/>
      <c r="I176" s="869"/>
      <c r="J176" s="869"/>
      <c r="K176" s="870"/>
      <c r="L176" s="684"/>
      <c r="M176" s="871"/>
      <c r="N176" s="871"/>
      <c r="O176" s="871"/>
      <c r="P176" s="871"/>
      <c r="Q176" s="871"/>
      <c r="R176" s="871"/>
      <c r="S176" s="871"/>
      <c r="T176" s="871"/>
      <c r="U176" s="871"/>
      <c r="V176" s="871"/>
      <c r="W176" s="871"/>
      <c r="X176" s="872"/>
      <c r="Y176" s="404"/>
      <c r="Z176" s="405"/>
      <c r="AA176" s="405"/>
      <c r="AB176" s="873"/>
      <c r="AC176" s="696"/>
      <c r="AD176" s="869"/>
      <c r="AE176" s="869"/>
      <c r="AF176" s="869"/>
      <c r="AG176" s="870"/>
      <c r="AH176" s="684"/>
      <c r="AI176" s="871"/>
      <c r="AJ176" s="871"/>
      <c r="AK176" s="871"/>
      <c r="AL176" s="871"/>
      <c r="AM176" s="871"/>
      <c r="AN176" s="871"/>
      <c r="AO176" s="871"/>
      <c r="AP176" s="871"/>
      <c r="AQ176" s="871"/>
      <c r="AR176" s="871"/>
      <c r="AS176" s="871"/>
      <c r="AT176" s="872"/>
      <c r="AU176" s="404"/>
      <c r="AV176" s="405"/>
      <c r="AW176" s="405"/>
      <c r="AX176" s="406"/>
    </row>
    <row r="177" spans="1:50" ht="24.75" customHeight="1" x14ac:dyDescent="0.2">
      <c r="A177" s="1089"/>
      <c r="B177" s="1090"/>
      <c r="C177" s="1090"/>
      <c r="D177" s="1090"/>
      <c r="E177" s="1090"/>
      <c r="F177" s="1091"/>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2">
      <c r="A178" s="1089"/>
      <c r="B178" s="1090"/>
      <c r="C178" s="1090"/>
      <c r="D178" s="1090"/>
      <c r="E178" s="1090"/>
      <c r="F178" s="1091"/>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2">
      <c r="A179" s="1089"/>
      <c r="B179" s="1090"/>
      <c r="C179" s="1090"/>
      <c r="D179" s="1090"/>
      <c r="E179" s="1090"/>
      <c r="F179" s="1091"/>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2">
      <c r="A180" s="1089"/>
      <c r="B180" s="1090"/>
      <c r="C180" s="1090"/>
      <c r="D180" s="1090"/>
      <c r="E180" s="1090"/>
      <c r="F180" s="1091"/>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2">
      <c r="A181" s="1089"/>
      <c r="B181" s="1090"/>
      <c r="C181" s="1090"/>
      <c r="D181" s="1090"/>
      <c r="E181" s="1090"/>
      <c r="F181" s="1091"/>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2">
      <c r="A182" s="1089"/>
      <c r="B182" s="1090"/>
      <c r="C182" s="1090"/>
      <c r="D182" s="1090"/>
      <c r="E182" s="1090"/>
      <c r="F182" s="1091"/>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2">
      <c r="A183" s="1089"/>
      <c r="B183" s="1090"/>
      <c r="C183" s="1090"/>
      <c r="D183" s="1090"/>
      <c r="E183" s="1090"/>
      <c r="F183" s="1091"/>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2">
      <c r="A184" s="1089"/>
      <c r="B184" s="1090"/>
      <c r="C184" s="1090"/>
      <c r="D184" s="1090"/>
      <c r="E184" s="1090"/>
      <c r="F184" s="1091"/>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2">
      <c r="A185" s="1089"/>
      <c r="B185" s="1090"/>
      <c r="C185" s="1090"/>
      <c r="D185" s="1090"/>
      <c r="E185" s="1090"/>
      <c r="F185" s="1091"/>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5">
      <c r="A186" s="1089"/>
      <c r="B186" s="1090"/>
      <c r="C186" s="1090"/>
      <c r="D186" s="1090"/>
      <c r="E186" s="1090"/>
      <c r="F186" s="1091"/>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2">
      <c r="A187" s="1089"/>
      <c r="B187" s="1090"/>
      <c r="C187" s="1090"/>
      <c r="D187" s="1090"/>
      <c r="E187" s="1090"/>
      <c r="F187" s="1091"/>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2"/>
    </row>
    <row r="188" spans="1:50" ht="24.75" customHeight="1" x14ac:dyDescent="0.2">
      <c r="A188" s="1089"/>
      <c r="B188" s="1090"/>
      <c r="C188" s="1090"/>
      <c r="D188" s="1090"/>
      <c r="E188" s="1090"/>
      <c r="F188" s="1091"/>
      <c r="G188" s="849" t="s">
        <v>17</v>
      </c>
      <c r="H188" s="694"/>
      <c r="I188" s="694"/>
      <c r="J188" s="694"/>
      <c r="K188" s="694"/>
      <c r="L188" s="693" t="s">
        <v>18</v>
      </c>
      <c r="M188" s="694"/>
      <c r="N188" s="694"/>
      <c r="O188" s="694"/>
      <c r="P188" s="694"/>
      <c r="Q188" s="694"/>
      <c r="R188" s="694"/>
      <c r="S188" s="694"/>
      <c r="T188" s="694"/>
      <c r="U188" s="694"/>
      <c r="V188" s="694"/>
      <c r="W188" s="694"/>
      <c r="X188" s="695"/>
      <c r="Y188" s="669" t="s">
        <v>19</v>
      </c>
      <c r="Z188" s="670"/>
      <c r="AA188" s="670"/>
      <c r="AB188" s="827"/>
      <c r="AC188" s="849" t="s">
        <v>17</v>
      </c>
      <c r="AD188" s="694"/>
      <c r="AE188" s="694"/>
      <c r="AF188" s="694"/>
      <c r="AG188" s="694"/>
      <c r="AH188" s="693" t="s">
        <v>18</v>
      </c>
      <c r="AI188" s="694"/>
      <c r="AJ188" s="694"/>
      <c r="AK188" s="694"/>
      <c r="AL188" s="694"/>
      <c r="AM188" s="694"/>
      <c r="AN188" s="694"/>
      <c r="AO188" s="694"/>
      <c r="AP188" s="694"/>
      <c r="AQ188" s="694"/>
      <c r="AR188" s="694"/>
      <c r="AS188" s="694"/>
      <c r="AT188" s="695"/>
      <c r="AU188" s="669" t="s">
        <v>19</v>
      </c>
      <c r="AV188" s="670"/>
      <c r="AW188" s="670"/>
      <c r="AX188" s="671"/>
    </row>
    <row r="189" spans="1:50" ht="24.75" customHeight="1" x14ac:dyDescent="0.2">
      <c r="A189" s="1089"/>
      <c r="B189" s="1090"/>
      <c r="C189" s="1090"/>
      <c r="D189" s="1090"/>
      <c r="E189" s="1090"/>
      <c r="F189" s="1091"/>
      <c r="G189" s="696"/>
      <c r="H189" s="869"/>
      <c r="I189" s="869"/>
      <c r="J189" s="869"/>
      <c r="K189" s="870"/>
      <c r="L189" s="684"/>
      <c r="M189" s="871"/>
      <c r="N189" s="871"/>
      <c r="O189" s="871"/>
      <c r="P189" s="871"/>
      <c r="Q189" s="871"/>
      <c r="R189" s="871"/>
      <c r="S189" s="871"/>
      <c r="T189" s="871"/>
      <c r="U189" s="871"/>
      <c r="V189" s="871"/>
      <c r="W189" s="871"/>
      <c r="X189" s="872"/>
      <c r="Y189" s="404"/>
      <c r="Z189" s="405"/>
      <c r="AA189" s="405"/>
      <c r="AB189" s="873"/>
      <c r="AC189" s="696"/>
      <c r="AD189" s="869"/>
      <c r="AE189" s="869"/>
      <c r="AF189" s="869"/>
      <c r="AG189" s="870"/>
      <c r="AH189" s="684"/>
      <c r="AI189" s="871"/>
      <c r="AJ189" s="871"/>
      <c r="AK189" s="871"/>
      <c r="AL189" s="871"/>
      <c r="AM189" s="871"/>
      <c r="AN189" s="871"/>
      <c r="AO189" s="871"/>
      <c r="AP189" s="871"/>
      <c r="AQ189" s="871"/>
      <c r="AR189" s="871"/>
      <c r="AS189" s="871"/>
      <c r="AT189" s="872"/>
      <c r="AU189" s="404"/>
      <c r="AV189" s="405"/>
      <c r="AW189" s="405"/>
      <c r="AX189" s="406"/>
    </row>
    <row r="190" spans="1:50" ht="24.75" customHeight="1" x14ac:dyDescent="0.2">
      <c r="A190" s="1089"/>
      <c r="B190" s="1090"/>
      <c r="C190" s="1090"/>
      <c r="D190" s="1090"/>
      <c r="E190" s="1090"/>
      <c r="F190" s="1091"/>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2">
      <c r="A191" s="1089"/>
      <c r="B191" s="1090"/>
      <c r="C191" s="1090"/>
      <c r="D191" s="1090"/>
      <c r="E191" s="1090"/>
      <c r="F191" s="1091"/>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2">
      <c r="A192" s="1089"/>
      <c r="B192" s="1090"/>
      <c r="C192" s="1090"/>
      <c r="D192" s="1090"/>
      <c r="E192" s="1090"/>
      <c r="F192" s="1091"/>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2">
      <c r="A193" s="1089"/>
      <c r="B193" s="1090"/>
      <c r="C193" s="1090"/>
      <c r="D193" s="1090"/>
      <c r="E193" s="1090"/>
      <c r="F193" s="1091"/>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2">
      <c r="A194" s="1089"/>
      <c r="B194" s="1090"/>
      <c r="C194" s="1090"/>
      <c r="D194" s="1090"/>
      <c r="E194" s="1090"/>
      <c r="F194" s="1091"/>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2">
      <c r="A195" s="1089"/>
      <c r="B195" s="1090"/>
      <c r="C195" s="1090"/>
      <c r="D195" s="1090"/>
      <c r="E195" s="1090"/>
      <c r="F195" s="1091"/>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2">
      <c r="A196" s="1089"/>
      <c r="B196" s="1090"/>
      <c r="C196" s="1090"/>
      <c r="D196" s="1090"/>
      <c r="E196" s="1090"/>
      <c r="F196" s="1091"/>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2">
      <c r="A197" s="1089"/>
      <c r="B197" s="1090"/>
      <c r="C197" s="1090"/>
      <c r="D197" s="1090"/>
      <c r="E197" s="1090"/>
      <c r="F197" s="1091"/>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2">
      <c r="A198" s="1089"/>
      <c r="B198" s="1090"/>
      <c r="C198" s="1090"/>
      <c r="D198" s="1090"/>
      <c r="E198" s="1090"/>
      <c r="F198" s="1091"/>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5">
      <c r="A199" s="1089"/>
      <c r="B199" s="1090"/>
      <c r="C199" s="1090"/>
      <c r="D199" s="1090"/>
      <c r="E199" s="1090"/>
      <c r="F199" s="1091"/>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2">
      <c r="A200" s="1089"/>
      <c r="B200" s="1090"/>
      <c r="C200" s="1090"/>
      <c r="D200" s="1090"/>
      <c r="E200" s="1090"/>
      <c r="F200" s="1091"/>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2"/>
    </row>
    <row r="201" spans="1:50" ht="24.75" customHeight="1" x14ac:dyDescent="0.2">
      <c r="A201" s="1089"/>
      <c r="B201" s="1090"/>
      <c r="C201" s="1090"/>
      <c r="D201" s="1090"/>
      <c r="E201" s="1090"/>
      <c r="F201" s="1091"/>
      <c r="G201" s="849" t="s">
        <v>17</v>
      </c>
      <c r="H201" s="694"/>
      <c r="I201" s="694"/>
      <c r="J201" s="694"/>
      <c r="K201" s="694"/>
      <c r="L201" s="693" t="s">
        <v>18</v>
      </c>
      <c r="M201" s="694"/>
      <c r="N201" s="694"/>
      <c r="O201" s="694"/>
      <c r="P201" s="694"/>
      <c r="Q201" s="694"/>
      <c r="R201" s="694"/>
      <c r="S201" s="694"/>
      <c r="T201" s="694"/>
      <c r="U201" s="694"/>
      <c r="V201" s="694"/>
      <c r="W201" s="694"/>
      <c r="X201" s="695"/>
      <c r="Y201" s="669" t="s">
        <v>19</v>
      </c>
      <c r="Z201" s="670"/>
      <c r="AA201" s="670"/>
      <c r="AB201" s="827"/>
      <c r="AC201" s="849" t="s">
        <v>17</v>
      </c>
      <c r="AD201" s="694"/>
      <c r="AE201" s="694"/>
      <c r="AF201" s="694"/>
      <c r="AG201" s="694"/>
      <c r="AH201" s="693" t="s">
        <v>18</v>
      </c>
      <c r="AI201" s="694"/>
      <c r="AJ201" s="694"/>
      <c r="AK201" s="694"/>
      <c r="AL201" s="694"/>
      <c r="AM201" s="694"/>
      <c r="AN201" s="694"/>
      <c r="AO201" s="694"/>
      <c r="AP201" s="694"/>
      <c r="AQ201" s="694"/>
      <c r="AR201" s="694"/>
      <c r="AS201" s="694"/>
      <c r="AT201" s="695"/>
      <c r="AU201" s="669" t="s">
        <v>19</v>
      </c>
      <c r="AV201" s="670"/>
      <c r="AW201" s="670"/>
      <c r="AX201" s="671"/>
    </row>
    <row r="202" spans="1:50" ht="24.75" customHeight="1" x14ac:dyDescent="0.2">
      <c r="A202" s="1089"/>
      <c r="B202" s="1090"/>
      <c r="C202" s="1090"/>
      <c r="D202" s="1090"/>
      <c r="E202" s="1090"/>
      <c r="F202" s="1091"/>
      <c r="G202" s="696"/>
      <c r="H202" s="869"/>
      <c r="I202" s="869"/>
      <c r="J202" s="869"/>
      <c r="K202" s="870"/>
      <c r="L202" s="684"/>
      <c r="M202" s="871"/>
      <c r="N202" s="871"/>
      <c r="O202" s="871"/>
      <c r="P202" s="871"/>
      <c r="Q202" s="871"/>
      <c r="R202" s="871"/>
      <c r="S202" s="871"/>
      <c r="T202" s="871"/>
      <c r="U202" s="871"/>
      <c r="V202" s="871"/>
      <c r="W202" s="871"/>
      <c r="X202" s="872"/>
      <c r="Y202" s="404"/>
      <c r="Z202" s="405"/>
      <c r="AA202" s="405"/>
      <c r="AB202" s="873"/>
      <c r="AC202" s="696"/>
      <c r="AD202" s="869"/>
      <c r="AE202" s="869"/>
      <c r="AF202" s="869"/>
      <c r="AG202" s="870"/>
      <c r="AH202" s="684"/>
      <c r="AI202" s="871"/>
      <c r="AJ202" s="871"/>
      <c r="AK202" s="871"/>
      <c r="AL202" s="871"/>
      <c r="AM202" s="871"/>
      <c r="AN202" s="871"/>
      <c r="AO202" s="871"/>
      <c r="AP202" s="871"/>
      <c r="AQ202" s="871"/>
      <c r="AR202" s="871"/>
      <c r="AS202" s="871"/>
      <c r="AT202" s="872"/>
      <c r="AU202" s="404"/>
      <c r="AV202" s="405"/>
      <c r="AW202" s="405"/>
      <c r="AX202" s="406"/>
    </row>
    <row r="203" spans="1:50" ht="24.75" customHeight="1" x14ac:dyDescent="0.2">
      <c r="A203" s="1089"/>
      <c r="B203" s="1090"/>
      <c r="C203" s="1090"/>
      <c r="D203" s="1090"/>
      <c r="E203" s="1090"/>
      <c r="F203" s="1091"/>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2">
      <c r="A204" s="1089"/>
      <c r="B204" s="1090"/>
      <c r="C204" s="1090"/>
      <c r="D204" s="1090"/>
      <c r="E204" s="1090"/>
      <c r="F204" s="1091"/>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2">
      <c r="A205" s="1089"/>
      <c r="B205" s="1090"/>
      <c r="C205" s="1090"/>
      <c r="D205" s="1090"/>
      <c r="E205" s="1090"/>
      <c r="F205" s="1091"/>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2">
      <c r="A206" s="1089"/>
      <c r="B206" s="1090"/>
      <c r="C206" s="1090"/>
      <c r="D206" s="1090"/>
      <c r="E206" s="1090"/>
      <c r="F206" s="1091"/>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2">
      <c r="A207" s="1089"/>
      <c r="B207" s="1090"/>
      <c r="C207" s="1090"/>
      <c r="D207" s="1090"/>
      <c r="E207" s="1090"/>
      <c r="F207" s="1091"/>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2">
      <c r="A208" s="1089"/>
      <c r="B208" s="1090"/>
      <c r="C208" s="1090"/>
      <c r="D208" s="1090"/>
      <c r="E208" s="1090"/>
      <c r="F208" s="1091"/>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2">
      <c r="A209" s="1089"/>
      <c r="B209" s="1090"/>
      <c r="C209" s="1090"/>
      <c r="D209" s="1090"/>
      <c r="E209" s="1090"/>
      <c r="F209" s="1091"/>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2">
      <c r="A210" s="1089"/>
      <c r="B210" s="1090"/>
      <c r="C210" s="1090"/>
      <c r="D210" s="1090"/>
      <c r="E210" s="1090"/>
      <c r="F210" s="1091"/>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2">
      <c r="A211" s="1089"/>
      <c r="B211" s="1090"/>
      <c r="C211" s="1090"/>
      <c r="D211" s="1090"/>
      <c r="E211" s="1090"/>
      <c r="F211" s="1091"/>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5">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5"/>
    <row r="214" spans="1:50" ht="30" customHeight="1" x14ac:dyDescent="0.2">
      <c r="A214" s="1086" t="s">
        <v>28</v>
      </c>
      <c r="B214" s="1087"/>
      <c r="C214" s="1087"/>
      <c r="D214" s="1087"/>
      <c r="E214" s="1087"/>
      <c r="F214" s="1088"/>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2"/>
    </row>
    <row r="215" spans="1:50" ht="24.75" customHeight="1" x14ac:dyDescent="0.2">
      <c r="A215" s="1089"/>
      <c r="B215" s="1090"/>
      <c r="C215" s="1090"/>
      <c r="D215" s="1090"/>
      <c r="E215" s="1090"/>
      <c r="F215" s="1091"/>
      <c r="G215" s="849" t="s">
        <v>17</v>
      </c>
      <c r="H215" s="694"/>
      <c r="I215" s="694"/>
      <c r="J215" s="694"/>
      <c r="K215" s="694"/>
      <c r="L215" s="693" t="s">
        <v>18</v>
      </c>
      <c r="M215" s="694"/>
      <c r="N215" s="694"/>
      <c r="O215" s="694"/>
      <c r="P215" s="694"/>
      <c r="Q215" s="694"/>
      <c r="R215" s="694"/>
      <c r="S215" s="694"/>
      <c r="T215" s="694"/>
      <c r="U215" s="694"/>
      <c r="V215" s="694"/>
      <c r="W215" s="694"/>
      <c r="X215" s="695"/>
      <c r="Y215" s="669" t="s">
        <v>19</v>
      </c>
      <c r="Z215" s="670"/>
      <c r="AA215" s="670"/>
      <c r="AB215" s="827"/>
      <c r="AC215" s="849" t="s">
        <v>17</v>
      </c>
      <c r="AD215" s="694"/>
      <c r="AE215" s="694"/>
      <c r="AF215" s="694"/>
      <c r="AG215" s="694"/>
      <c r="AH215" s="693" t="s">
        <v>18</v>
      </c>
      <c r="AI215" s="694"/>
      <c r="AJ215" s="694"/>
      <c r="AK215" s="694"/>
      <c r="AL215" s="694"/>
      <c r="AM215" s="694"/>
      <c r="AN215" s="694"/>
      <c r="AO215" s="694"/>
      <c r="AP215" s="694"/>
      <c r="AQ215" s="694"/>
      <c r="AR215" s="694"/>
      <c r="AS215" s="694"/>
      <c r="AT215" s="695"/>
      <c r="AU215" s="669" t="s">
        <v>19</v>
      </c>
      <c r="AV215" s="670"/>
      <c r="AW215" s="670"/>
      <c r="AX215" s="671"/>
    </row>
    <row r="216" spans="1:50" ht="24.75" customHeight="1" x14ac:dyDescent="0.2">
      <c r="A216" s="1089"/>
      <c r="B216" s="1090"/>
      <c r="C216" s="1090"/>
      <c r="D216" s="1090"/>
      <c r="E216" s="1090"/>
      <c r="F216" s="1091"/>
      <c r="G216" s="696"/>
      <c r="H216" s="869"/>
      <c r="I216" s="869"/>
      <c r="J216" s="869"/>
      <c r="K216" s="870"/>
      <c r="L216" s="684"/>
      <c r="M216" s="871"/>
      <c r="N216" s="871"/>
      <c r="O216" s="871"/>
      <c r="P216" s="871"/>
      <c r="Q216" s="871"/>
      <c r="R216" s="871"/>
      <c r="S216" s="871"/>
      <c r="T216" s="871"/>
      <c r="U216" s="871"/>
      <c r="V216" s="871"/>
      <c r="W216" s="871"/>
      <c r="X216" s="872"/>
      <c r="Y216" s="404"/>
      <c r="Z216" s="405"/>
      <c r="AA216" s="405"/>
      <c r="AB216" s="873"/>
      <c r="AC216" s="696"/>
      <c r="AD216" s="869"/>
      <c r="AE216" s="869"/>
      <c r="AF216" s="869"/>
      <c r="AG216" s="870"/>
      <c r="AH216" s="684"/>
      <c r="AI216" s="871"/>
      <c r="AJ216" s="871"/>
      <c r="AK216" s="871"/>
      <c r="AL216" s="871"/>
      <c r="AM216" s="871"/>
      <c r="AN216" s="871"/>
      <c r="AO216" s="871"/>
      <c r="AP216" s="871"/>
      <c r="AQ216" s="871"/>
      <c r="AR216" s="871"/>
      <c r="AS216" s="871"/>
      <c r="AT216" s="872"/>
      <c r="AU216" s="404"/>
      <c r="AV216" s="405"/>
      <c r="AW216" s="405"/>
      <c r="AX216" s="406"/>
    </row>
    <row r="217" spans="1:50" ht="24.75" customHeight="1" x14ac:dyDescent="0.2">
      <c r="A217" s="1089"/>
      <c r="B217" s="1090"/>
      <c r="C217" s="1090"/>
      <c r="D217" s="1090"/>
      <c r="E217" s="1090"/>
      <c r="F217" s="1091"/>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2">
      <c r="A218" s="1089"/>
      <c r="B218" s="1090"/>
      <c r="C218" s="1090"/>
      <c r="D218" s="1090"/>
      <c r="E218" s="1090"/>
      <c r="F218" s="1091"/>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2">
      <c r="A219" s="1089"/>
      <c r="B219" s="1090"/>
      <c r="C219" s="1090"/>
      <c r="D219" s="1090"/>
      <c r="E219" s="1090"/>
      <c r="F219" s="1091"/>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2">
      <c r="A220" s="1089"/>
      <c r="B220" s="1090"/>
      <c r="C220" s="1090"/>
      <c r="D220" s="1090"/>
      <c r="E220" s="1090"/>
      <c r="F220" s="1091"/>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2">
      <c r="A221" s="1089"/>
      <c r="B221" s="1090"/>
      <c r="C221" s="1090"/>
      <c r="D221" s="1090"/>
      <c r="E221" s="1090"/>
      <c r="F221" s="1091"/>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2">
      <c r="A222" s="1089"/>
      <c r="B222" s="1090"/>
      <c r="C222" s="1090"/>
      <c r="D222" s="1090"/>
      <c r="E222" s="1090"/>
      <c r="F222" s="1091"/>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2">
      <c r="A223" s="1089"/>
      <c r="B223" s="1090"/>
      <c r="C223" s="1090"/>
      <c r="D223" s="1090"/>
      <c r="E223" s="1090"/>
      <c r="F223" s="1091"/>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2">
      <c r="A224" s="1089"/>
      <c r="B224" s="1090"/>
      <c r="C224" s="1090"/>
      <c r="D224" s="1090"/>
      <c r="E224" s="1090"/>
      <c r="F224" s="1091"/>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2">
      <c r="A225" s="1089"/>
      <c r="B225" s="1090"/>
      <c r="C225" s="1090"/>
      <c r="D225" s="1090"/>
      <c r="E225" s="1090"/>
      <c r="F225" s="1091"/>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5">
      <c r="A226" s="1089"/>
      <c r="B226" s="1090"/>
      <c r="C226" s="1090"/>
      <c r="D226" s="1090"/>
      <c r="E226" s="1090"/>
      <c r="F226" s="1091"/>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2">
      <c r="A227" s="1089"/>
      <c r="B227" s="1090"/>
      <c r="C227" s="1090"/>
      <c r="D227" s="1090"/>
      <c r="E227" s="1090"/>
      <c r="F227" s="1091"/>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2"/>
    </row>
    <row r="228" spans="1:50" ht="25.5" customHeight="1" x14ac:dyDescent="0.2">
      <c r="A228" s="1089"/>
      <c r="B228" s="1090"/>
      <c r="C228" s="1090"/>
      <c r="D228" s="1090"/>
      <c r="E228" s="1090"/>
      <c r="F228" s="1091"/>
      <c r="G228" s="849" t="s">
        <v>17</v>
      </c>
      <c r="H228" s="694"/>
      <c r="I228" s="694"/>
      <c r="J228" s="694"/>
      <c r="K228" s="694"/>
      <c r="L228" s="693" t="s">
        <v>18</v>
      </c>
      <c r="M228" s="694"/>
      <c r="N228" s="694"/>
      <c r="O228" s="694"/>
      <c r="P228" s="694"/>
      <c r="Q228" s="694"/>
      <c r="R228" s="694"/>
      <c r="S228" s="694"/>
      <c r="T228" s="694"/>
      <c r="U228" s="694"/>
      <c r="V228" s="694"/>
      <c r="W228" s="694"/>
      <c r="X228" s="695"/>
      <c r="Y228" s="669" t="s">
        <v>19</v>
      </c>
      <c r="Z228" s="670"/>
      <c r="AA228" s="670"/>
      <c r="AB228" s="827"/>
      <c r="AC228" s="849" t="s">
        <v>17</v>
      </c>
      <c r="AD228" s="694"/>
      <c r="AE228" s="694"/>
      <c r="AF228" s="694"/>
      <c r="AG228" s="694"/>
      <c r="AH228" s="693" t="s">
        <v>18</v>
      </c>
      <c r="AI228" s="694"/>
      <c r="AJ228" s="694"/>
      <c r="AK228" s="694"/>
      <c r="AL228" s="694"/>
      <c r="AM228" s="694"/>
      <c r="AN228" s="694"/>
      <c r="AO228" s="694"/>
      <c r="AP228" s="694"/>
      <c r="AQ228" s="694"/>
      <c r="AR228" s="694"/>
      <c r="AS228" s="694"/>
      <c r="AT228" s="695"/>
      <c r="AU228" s="669" t="s">
        <v>19</v>
      </c>
      <c r="AV228" s="670"/>
      <c r="AW228" s="670"/>
      <c r="AX228" s="671"/>
    </row>
    <row r="229" spans="1:50" ht="24.75" customHeight="1" x14ac:dyDescent="0.2">
      <c r="A229" s="1089"/>
      <c r="B229" s="1090"/>
      <c r="C229" s="1090"/>
      <c r="D229" s="1090"/>
      <c r="E229" s="1090"/>
      <c r="F229" s="1091"/>
      <c r="G229" s="696"/>
      <c r="H229" s="869"/>
      <c r="I229" s="869"/>
      <c r="J229" s="869"/>
      <c r="K229" s="870"/>
      <c r="L229" s="684"/>
      <c r="M229" s="871"/>
      <c r="N229" s="871"/>
      <c r="O229" s="871"/>
      <c r="P229" s="871"/>
      <c r="Q229" s="871"/>
      <c r="R229" s="871"/>
      <c r="S229" s="871"/>
      <c r="T229" s="871"/>
      <c r="U229" s="871"/>
      <c r="V229" s="871"/>
      <c r="W229" s="871"/>
      <c r="X229" s="872"/>
      <c r="Y229" s="404"/>
      <c r="Z229" s="405"/>
      <c r="AA229" s="405"/>
      <c r="AB229" s="873"/>
      <c r="AC229" s="696"/>
      <c r="AD229" s="869"/>
      <c r="AE229" s="869"/>
      <c r="AF229" s="869"/>
      <c r="AG229" s="870"/>
      <c r="AH229" s="684"/>
      <c r="AI229" s="871"/>
      <c r="AJ229" s="871"/>
      <c r="AK229" s="871"/>
      <c r="AL229" s="871"/>
      <c r="AM229" s="871"/>
      <c r="AN229" s="871"/>
      <c r="AO229" s="871"/>
      <c r="AP229" s="871"/>
      <c r="AQ229" s="871"/>
      <c r="AR229" s="871"/>
      <c r="AS229" s="871"/>
      <c r="AT229" s="872"/>
      <c r="AU229" s="404"/>
      <c r="AV229" s="405"/>
      <c r="AW229" s="405"/>
      <c r="AX229" s="406"/>
    </row>
    <row r="230" spans="1:50" ht="24.75" customHeight="1" x14ac:dyDescent="0.2">
      <c r="A230" s="1089"/>
      <c r="B230" s="1090"/>
      <c r="C230" s="1090"/>
      <c r="D230" s="1090"/>
      <c r="E230" s="1090"/>
      <c r="F230" s="1091"/>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2">
      <c r="A231" s="1089"/>
      <c r="B231" s="1090"/>
      <c r="C231" s="1090"/>
      <c r="D231" s="1090"/>
      <c r="E231" s="1090"/>
      <c r="F231" s="1091"/>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2">
      <c r="A232" s="1089"/>
      <c r="B232" s="1090"/>
      <c r="C232" s="1090"/>
      <c r="D232" s="1090"/>
      <c r="E232" s="1090"/>
      <c r="F232" s="1091"/>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2">
      <c r="A233" s="1089"/>
      <c r="B233" s="1090"/>
      <c r="C233" s="1090"/>
      <c r="D233" s="1090"/>
      <c r="E233" s="1090"/>
      <c r="F233" s="1091"/>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2">
      <c r="A234" s="1089"/>
      <c r="B234" s="1090"/>
      <c r="C234" s="1090"/>
      <c r="D234" s="1090"/>
      <c r="E234" s="1090"/>
      <c r="F234" s="1091"/>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2">
      <c r="A235" s="1089"/>
      <c r="B235" s="1090"/>
      <c r="C235" s="1090"/>
      <c r="D235" s="1090"/>
      <c r="E235" s="1090"/>
      <c r="F235" s="1091"/>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2">
      <c r="A236" s="1089"/>
      <c r="B236" s="1090"/>
      <c r="C236" s="1090"/>
      <c r="D236" s="1090"/>
      <c r="E236" s="1090"/>
      <c r="F236" s="1091"/>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2">
      <c r="A237" s="1089"/>
      <c r="B237" s="1090"/>
      <c r="C237" s="1090"/>
      <c r="D237" s="1090"/>
      <c r="E237" s="1090"/>
      <c r="F237" s="1091"/>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2">
      <c r="A238" s="1089"/>
      <c r="B238" s="1090"/>
      <c r="C238" s="1090"/>
      <c r="D238" s="1090"/>
      <c r="E238" s="1090"/>
      <c r="F238" s="1091"/>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5">
      <c r="A239" s="1089"/>
      <c r="B239" s="1090"/>
      <c r="C239" s="1090"/>
      <c r="D239" s="1090"/>
      <c r="E239" s="1090"/>
      <c r="F239" s="1091"/>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2">
      <c r="A240" s="1089"/>
      <c r="B240" s="1090"/>
      <c r="C240" s="1090"/>
      <c r="D240" s="1090"/>
      <c r="E240" s="1090"/>
      <c r="F240" s="1091"/>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2"/>
    </row>
    <row r="241" spans="1:50" ht="24.75" customHeight="1" x14ac:dyDescent="0.2">
      <c r="A241" s="1089"/>
      <c r="B241" s="1090"/>
      <c r="C241" s="1090"/>
      <c r="D241" s="1090"/>
      <c r="E241" s="1090"/>
      <c r="F241" s="1091"/>
      <c r="G241" s="849" t="s">
        <v>17</v>
      </c>
      <c r="H241" s="694"/>
      <c r="I241" s="694"/>
      <c r="J241" s="694"/>
      <c r="K241" s="694"/>
      <c r="L241" s="693" t="s">
        <v>18</v>
      </c>
      <c r="M241" s="694"/>
      <c r="N241" s="694"/>
      <c r="O241" s="694"/>
      <c r="P241" s="694"/>
      <c r="Q241" s="694"/>
      <c r="R241" s="694"/>
      <c r="S241" s="694"/>
      <c r="T241" s="694"/>
      <c r="U241" s="694"/>
      <c r="V241" s="694"/>
      <c r="W241" s="694"/>
      <c r="X241" s="695"/>
      <c r="Y241" s="669" t="s">
        <v>19</v>
      </c>
      <c r="Z241" s="670"/>
      <c r="AA241" s="670"/>
      <c r="AB241" s="827"/>
      <c r="AC241" s="849" t="s">
        <v>17</v>
      </c>
      <c r="AD241" s="694"/>
      <c r="AE241" s="694"/>
      <c r="AF241" s="694"/>
      <c r="AG241" s="694"/>
      <c r="AH241" s="693" t="s">
        <v>18</v>
      </c>
      <c r="AI241" s="694"/>
      <c r="AJ241" s="694"/>
      <c r="AK241" s="694"/>
      <c r="AL241" s="694"/>
      <c r="AM241" s="694"/>
      <c r="AN241" s="694"/>
      <c r="AO241" s="694"/>
      <c r="AP241" s="694"/>
      <c r="AQ241" s="694"/>
      <c r="AR241" s="694"/>
      <c r="AS241" s="694"/>
      <c r="AT241" s="695"/>
      <c r="AU241" s="669" t="s">
        <v>19</v>
      </c>
      <c r="AV241" s="670"/>
      <c r="AW241" s="670"/>
      <c r="AX241" s="671"/>
    </row>
    <row r="242" spans="1:50" ht="24.75" customHeight="1" x14ac:dyDescent="0.2">
      <c r="A242" s="1089"/>
      <c r="B242" s="1090"/>
      <c r="C242" s="1090"/>
      <c r="D242" s="1090"/>
      <c r="E242" s="1090"/>
      <c r="F242" s="1091"/>
      <c r="G242" s="696"/>
      <c r="H242" s="869"/>
      <c r="I242" s="869"/>
      <c r="J242" s="869"/>
      <c r="K242" s="870"/>
      <c r="L242" s="684"/>
      <c r="M242" s="871"/>
      <c r="N242" s="871"/>
      <c r="O242" s="871"/>
      <c r="P242" s="871"/>
      <c r="Q242" s="871"/>
      <c r="R242" s="871"/>
      <c r="S242" s="871"/>
      <c r="T242" s="871"/>
      <c r="U242" s="871"/>
      <c r="V242" s="871"/>
      <c r="W242" s="871"/>
      <c r="X242" s="872"/>
      <c r="Y242" s="404"/>
      <c r="Z242" s="405"/>
      <c r="AA242" s="405"/>
      <c r="AB242" s="873"/>
      <c r="AC242" s="696"/>
      <c r="AD242" s="869"/>
      <c r="AE242" s="869"/>
      <c r="AF242" s="869"/>
      <c r="AG242" s="870"/>
      <c r="AH242" s="684"/>
      <c r="AI242" s="871"/>
      <c r="AJ242" s="871"/>
      <c r="AK242" s="871"/>
      <c r="AL242" s="871"/>
      <c r="AM242" s="871"/>
      <c r="AN242" s="871"/>
      <c r="AO242" s="871"/>
      <c r="AP242" s="871"/>
      <c r="AQ242" s="871"/>
      <c r="AR242" s="871"/>
      <c r="AS242" s="871"/>
      <c r="AT242" s="872"/>
      <c r="AU242" s="404"/>
      <c r="AV242" s="405"/>
      <c r="AW242" s="405"/>
      <c r="AX242" s="406"/>
    </row>
    <row r="243" spans="1:50" ht="24.75" customHeight="1" x14ac:dyDescent="0.2">
      <c r="A243" s="1089"/>
      <c r="B243" s="1090"/>
      <c r="C243" s="1090"/>
      <c r="D243" s="1090"/>
      <c r="E243" s="1090"/>
      <c r="F243" s="1091"/>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2">
      <c r="A244" s="1089"/>
      <c r="B244" s="1090"/>
      <c r="C244" s="1090"/>
      <c r="D244" s="1090"/>
      <c r="E244" s="1090"/>
      <c r="F244" s="1091"/>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2">
      <c r="A245" s="1089"/>
      <c r="B245" s="1090"/>
      <c r="C245" s="1090"/>
      <c r="D245" s="1090"/>
      <c r="E245" s="1090"/>
      <c r="F245" s="1091"/>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2">
      <c r="A246" s="1089"/>
      <c r="B246" s="1090"/>
      <c r="C246" s="1090"/>
      <c r="D246" s="1090"/>
      <c r="E246" s="1090"/>
      <c r="F246" s="1091"/>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2">
      <c r="A247" s="1089"/>
      <c r="B247" s="1090"/>
      <c r="C247" s="1090"/>
      <c r="D247" s="1090"/>
      <c r="E247" s="1090"/>
      <c r="F247" s="1091"/>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2">
      <c r="A248" s="1089"/>
      <c r="B248" s="1090"/>
      <c r="C248" s="1090"/>
      <c r="D248" s="1090"/>
      <c r="E248" s="1090"/>
      <c r="F248" s="1091"/>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2">
      <c r="A249" s="1089"/>
      <c r="B249" s="1090"/>
      <c r="C249" s="1090"/>
      <c r="D249" s="1090"/>
      <c r="E249" s="1090"/>
      <c r="F249" s="1091"/>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2">
      <c r="A250" s="1089"/>
      <c r="B250" s="1090"/>
      <c r="C250" s="1090"/>
      <c r="D250" s="1090"/>
      <c r="E250" s="1090"/>
      <c r="F250" s="1091"/>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2">
      <c r="A251" s="1089"/>
      <c r="B251" s="1090"/>
      <c r="C251" s="1090"/>
      <c r="D251" s="1090"/>
      <c r="E251" s="1090"/>
      <c r="F251" s="1091"/>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5">
      <c r="A252" s="1089"/>
      <c r="B252" s="1090"/>
      <c r="C252" s="1090"/>
      <c r="D252" s="1090"/>
      <c r="E252" s="1090"/>
      <c r="F252" s="1091"/>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2">
      <c r="A253" s="1089"/>
      <c r="B253" s="1090"/>
      <c r="C253" s="1090"/>
      <c r="D253" s="1090"/>
      <c r="E253" s="1090"/>
      <c r="F253" s="1091"/>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2"/>
    </row>
    <row r="254" spans="1:50" ht="24.75" customHeight="1" x14ac:dyDescent="0.2">
      <c r="A254" s="1089"/>
      <c r="B254" s="1090"/>
      <c r="C254" s="1090"/>
      <c r="D254" s="1090"/>
      <c r="E254" s="1090"/>
      <c r="F254" s="1091"/>
      <c r="G254" s="849" t="s">
        <v>17</v>
      </c>
      <c r="H254" s="694"/>
      <c r="I254" s="694"/>
      <c r="J254" s="694"/>
      <c r="K254" s="694"/>
      <c r="L254" s="693" t="s">
        <v>18</v>
      </c>
      <c r="M254" s="694"/>
      <c r="N254" s="694"/>
      <c r="O254" s="694"/>
      <c r="P254" s="694"/>
      <c r="Q254" s="694"/>
      <c r="R254" s="694"/>
      <c r="S254" s="694"/>
      <c r="T254" s="694"/>
      <c r="U254" s="694"/>
      <c r="V254" s="694"/>
      <c r="W254" s="694"/>
      <c r="X254" s="695"/>
      <c r="Y254" s="669" t="s">
        <v>19</v>
      </c>
      <c r="Z254" s="670"/>
      <c r="AA254" s="670"/>
      <c r="AB254" s="827"/>
      <c r="AC254" s="849" t="s">
        <v>17</v>
      </c>
      <c r="AD254" s="694"/>
      <c r="AE254" s="694"/>
      <c r="AF254" s="694"/>
      <c r="AG254" s="694"/>
      <c r="AH254" s="693" t="s">
        <v>18</v>
      </c>
      <c r="AI254" s="694"/>
      <c r="AJ254" s="694"/>
      <c r="AK254" s="694"/>
      <c r="AL254" s="694"/>
      <c r="AM254" s="694"/>
      <c r="AN254" s="694"/>
      <c r="AO254" s="694"/>
      <c r="AP254" s="694"/>
      <c r="AQ254" s="694"/>
      <c r="AR254" s="694"/>
      <c r="AS254" s="694"/>
      <c r="AT254" s="695"/>
      <c r="AU254" s="669" t="s">
        <v>19</v>
      </c>
      <c r="AV254" s="670"/>
      <c r="AW254" s="670"/>
      <c r="AX254" s="671"/>
    </row>
    <row r="255" spans="1:50" ht="24.75" customHeight="1" x14ac:dyDescent="0.2">
      <c r="A255" s="1089"/>
      <c r="B255" s="1090"/>
      <c r="C255" s="1090"/>
      <c r="D255" s="1090"/>
      <c r="E255" s="1090"/>
      <c r="F255" s="1091"/>
      <c r="G255" s="696"/>
      <c r="H255" s="869"/>
      <c r="I255" s="869"/>
      <c r="J255" s="869"/>
      <c r="K255" s="870"/>
      <c r="L255" s="684"/>
      <c r="M255" s="871"/>
      <c r="N255" s="871"/>
      <c r="O255" s="871"/>
      <c r="P255" s="871"/>
      <c r="Q255" s="871"/>
      <c r="R255" s="871"/>
      <c r="S255" s="871"/>
      <c r="T255" s="871"/>
      <c r="U255" s="871"/>
      <c r="V255" s="871"/>
      <c r="W255" s="871"/>
      <c r="X255" s="872"/>
      <c r="Y255" s="404"/>
      <c r="Z255" s="405"/>
      <c r="AA255" s="405"/>
      <c r="AB255" s="873"/>
      <c r="AC255" s="696"/>
      <c r="AD255" s="869"/>
      <c r="AE255" s="869"/>
      <c r="AF255" s="869"/>
      <c r="AG255" s="870"/>
      <c r="AH255" s="684"/>
      <c r="AI255" s="871"/>
      <c r="AJ255" s="871"/>
      <c r="AK255" s="871"/>
      <c r="AL255" s="871"/>
      <c r="AM255" s="871"/>
      <c r="AN255" s="871"/>
      <c r="AO255" s="871"/>
      <c r="AP255" s="871"/>
      <c r="AQ255" s="871"/>
      <c r="AR255" s="871"/>
      <c r="AS255" s="871"/>
      <c r="AT255" s="872"/>
      <c r="AU255" s="404"/>
      <c r="AV255" s="405"/>
      <c r="AW255" s="405"/>
      <c r="AX255" s="406"/>
    </row>
    <row r="256" spans="1:50" ht="24.75" customHeight="1" x14ac:dyDescent="0.2">
      <c r="A256" s="1089"/>
      <c r="B256" s="1090"/>
      <c r="C256" s="1090"/>
      <c r="D256" s="1090"/>
      <c r="E256" s="1090"/>
      <c r="F256" s="1091"/>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2">
      <c r="A257" s="1089"/>
      <c r="B257" s="1090"/>
      <c r="C257" s="1090"/>
      <c r="D257" s="1090"/>
      <c r="E257" s="1090"/>
      <c r="F257" s="1091"/>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2">
      <c r="A258" s="1089"/>
      <c r="B258" s="1090"/>
      <c r="C258" s="1090"/>
      <c r="D258" s="1090"/>
      <c r="E258" s="1090"/>
      <c r="F258" s="1091"/>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2">
      <c r="A259" s="1089"/>
      <c r="B259" s="1090"/>
      <c r="C259" s="1090"/>
      <c r="D259" s="1090"/>
      <c r="E259" s="1090"/>
      <c r="F259" s="1091"/>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2">
      <c r="A260" s="1089"/>
      <c r="B260" s="1090"/>
      <c r="C260" s="1090"/>
      <c r="D260" s="1090"/>
      <c r="E260" s="1090"/>
      <c r="F260" s="1091"/>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2">
      <c r="A261" s="1089"/>
      <c r="B261" s="1090"/>
      <c r="C261" s="1090"/>
      <c r="D261" s="1090"/>
      <c r="E261" s="1090"/>
      <c r="F261" s="1091"/>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2">
      <c r="A262" s="1089"/>
      <c r="B262" s="1090"/>
      <c r="C262" s="1090"/>
      <c r="D262" s="1090"/>
      <c r="E262" s="1090"/>
      <c r="F262" s="1091"/>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2">
      <c r="A263" s="1089"/>
      <c r="B263" s="1090"/>
      <c r="C263" s="1090"/>
      <c r="D263" s="1090"/>
      <c r="E263" s="1090"/>
      <c r="F263" s="1091"/>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2">
      <c r="A264" s="1089"/>
      <c r="B264" s="1090"/>
      <c r="C264" s="1090"/>
      <c r="D264" s="1090"/>
      <c r="E264" s="1090"/>
      <c r="F264" s="1091"/>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5">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100">
        <v>1</v>
      </c>
      <c r="B4" s="110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100">
        <v>2</v>
      </c>
      <c r="B5" s="110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100">
        <v>3</v>
      </c>
      <c r="B6" s="110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100">
        <v>4</v>
      </c>
      <c r="B7" s="110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100">
        <v>5</v>
      </c>
      <c r="B8" s="110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100">
        <v>6</v>
      </c>
      <c r="B9" s="110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100">
        <v>7</v>
      </c>
      <c r="B10" s="110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100">
        <v>8</v>
      </c>
      <c r="B11" s="110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100">
        <v>9</v>
      </c>
      <c r="B12" s="110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100">
        <v>10</v>
      </c>
      <c r="B13" s="110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100">
        <v>11</v>
      </c>
      <c r="B14" s="110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100">
        <v>12</v>
      </c>
      <c r="B15" s="110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100">
        <v>13</v>
      </c>
      <c r="B16" s="110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100">
        <v>14</v>
      </c>
      <c r="B17" s="110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100">
        <v>15</v>
      </c>
      <c r="B18" s="110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100">
        <v>16</v>
      </c>
      <c r="B19" s="110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100">
        <v>17</v>
      </c>
      <c r="B20" s="110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100">
        <v>18</v>
      </c>
      <c r="B21" s="110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100">
        <v>19</v>
      </c>
      <c r="B22" s="110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100">
        <v>20</v>
      </c>
      <c r="B23" s="110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100">
        <v>21</v>
      </c>
      <c r="B24" s="110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100">
        <v>22</v>
      </c>
      <c r="B25" s="110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100">
        <v>23</v>
      </c>
      <c r="B26" s="110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100">
        <v>24</v>
      </c>
      <c r="B27" s="110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100">
        <v>25</v>
      </c>
      <c r="B28" s="110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100">
        <v>26</v>
      </c>
      <c r="B29" s="110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100">
        <v>27</v>
      </c>
      <c r="B30" s="110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100">
        <v>28</v>
      </c>
      <c r="B31" s="110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100">
        <v>29</v>
      </c>
      <c r="B32" s="110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100">
        <v>30</v>
      </c>
      <c r="B33" s="110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100">
        <v>1</v>
      </c>
      <c r="B37" s="110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100">
        <v>2</v>
      </c>
      <c r="B38" s="110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100">
        <v>3</v>
      </c>
      <c r="B39" s="110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100">
        <v>4</v>
      </c>
      <c r="B40" s="110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100">
        <v>5</v>
      </c>
      <c r="B41" s="110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100">
        <v>6</v>
      </c>
      <c r="B42" s="110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100">
        <v>7</v>
      </c>
      <c r="B43" s="110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100">
        <v>8</v>
      </c>
      <c r="B44" s="110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100">
        <v>9</v>
      </c>
      <c r="B45" s="110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100">
        <v>10</v>
      </c>
      <c r="B46" s="110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100">
        <v>11</v>
      </c>
      <c r="B47" s="110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100">
        <v>12</v>
      </c>
      <c r="B48" s="110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100">
        <v>13</v>
      </c>
      <c r="B49" s="110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100">
        <v>14</v>
      </c>
      <c r="B50" s="110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100">
        <v>15</v>
      </c>
      <c r="B51" s="110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100">
        <v>16</v>
      </c>
      <c r="B52" s="110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100">
        <v>17</v>
      </c>
      <c r="B53" s="110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100">
        <v>18</v>
      </c>
      <c r="B54" s="110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100">
        <v>19</v>
      </c>
      <c r="B55" s="110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100">
        <v>20</v>
      </c>
      <c r="B56" s="110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100">
        <v>21</v>
      </c>
      <c r="B57" s="110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100">
        <v>22</v>
      </c>
      <c r="B58" s="110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100">
        <v>23</v>
      </c>
      <c r="B59" s="110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100">
        <v>24</v>
      </c>
      <c r="B60" s="110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100">
        <v>25</v>
      </c>
      <c r="B61" s="110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100">
        <v>26</v>
      </c>
      <c r="B62" s="110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100">
        <v>27</v>
      </c>
      <c r="B63" s="110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100">
        <v>28</v>
      </c>
      <c r="B64" s="110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100">
        <v>29</v>
      </c>
      <c r="B65" s="110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100">
        <v>30</v>
      </c>
      <c r="B66" s="110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100">
        <v>1</v>
      </c>
      <c r="B70" s="110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100">
        <v>2</v>
      </c>
      <c r="B71" s="110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100">
        <v>3</v>
      </c>
      <c r="B72" s="110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100">
        <v>4</v>
      </c>
      <c r="B73" s="110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100">
        <v>5</v>
      </c>
      <c r="B74" s="110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100">
        <v>6</v>
      </c>
      <c r="B75" s="110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100">
        <v>7</v>
      </c>
      <c r="B76" s="110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100">
        <v>8</v>
      </c>
      <c r="B77" s="110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100">
        <v>9</v>
      </c>
      <c r="B78" s="110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100">
        <v>10</v>
      </c>
      <c r="B79" s="110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100">
        <v>11</v>
      </c>
      <c r="B80" s="110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100">
        <v>12</v>
      </c>
      <c r="B81" s="110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100">
        <v>13</v>
      </c>
      <c r="B82" s="110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100">
        <v>14</v>
      </c>
      <c r="B83" s="110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100">
        <v>15</v>
      </c>
      <c r="B84" s="110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100">
        <v>16</v>
      </c>
      <c r="B85" s="110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100">
        <v>17</v>
      </c>
      <c r="B86" s="110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100">
        <v>18</v>
      </c>
      <c r="B87" s="110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100">
        <v>19</v>
      </c>
      <c r="B88" s="110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100">
        <v>20</v>
      </c>
      <c r="B89" s="110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100">
        <v>21</v>
      </c>
      <c r="B90" s="110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100">
        <v>22</v>
      </c>
      <c r="B91" s="110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100">
        <v>23</v>
      </c>
      <c r="B92" s="110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100">
        <v>24</v>
      </c>
      <c r="B93" s="110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100">
        <v>25</v>
      </c>
      <c r="B94" s="110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100">
        <v>26</v>
      </c>
      <c r="B95" s="110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100">
        <v>27</v>
      </c>
      <c r="B96" s="110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100">
        <v>28</v>
      </c>
      <c r="B97" s="110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100">
        <v>29</v>
      </c>
      <c r="B98" s="110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100">
        <v>30</v>
      </c>
      <c r="B99" s="110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100">
        <v>1</v>
      </c>
      <c r="B103" s="110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100">
        <v>2</v>
      </c>
      <c r="B104" s="110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100">
        <v>3</v>
      </c>
      <c r="B105" s="110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100">
        <v>4</v>
      </c>
      <c r="B106" s="110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100">
        <v>5</v>
      </c>
      <c r="B107" s="110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100">
        <v>6</v>
      </c>
      <c r="B108" s="110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100">
        <v>7</v>
      </c>
      <c r="B109" s="110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100">
        <v>8</v>
      </c>
      <c r="B110" s="110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100">
        <v>9</v>
      </c>
      <c r="B111" s="110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100">
        <v>10</v>
      </c>
      <c r="B112" s="110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100">
        <v>11</v>
      </c>
      <c r="B113" s="110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100">
        <v>12</v>
      </c>
      <c r="B114" s="110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100">
        <v>13</v>
      </c>
      <c r="B115" s="110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100">
        <v>14</v>
      </c>
      <c r="B116" s="110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100">
        <v>15</v>
      </c>
      <c r="B117" s="110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100">
        <v>16</v>
      </c>
      <c r="B118" s="110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100">
        <v>17</v>
      </c>
      <c r="B119" s="110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100">
        <v>18</v>
      </c>
      <c r="B120" s="110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100">
        <v>19</v>
      </c>
      <c r="B121" s="110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100">
        <v>20</v>
      </c>
      <c r="B122" s="110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100">
        <v>21</v>
      </c>
      <c r="B123" s="110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100">
        <v>22</v>
      </c>
      <c r="B124" s="110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100">
        <v>23</v>
      </c>
      <c r="B125" s="110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100">
        <v>24</v>
      </c>
      <c r="B126" s="110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100">
        <v>25</v>
      </c>
      <c r="B127" s="110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100">
        <v>26</v>
      </c>
      <c r="B128" s="110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100">
        <v>27</v>
      </c>
      <c r="B129" s="110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100">
        <v>28</v>
      </c>
      <c r="B130" s="110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100">
        <v>29</v>
      </c>
      <c r="B131" s="110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100">
        <v>30</v>
      </c>
      <c r="B132" s="110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100">
        <v>1</v>
      </c>
      <c r="B136" s="110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100">
        <v>2</v>
      </c>
      <c r="B137" s="110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100">
        <v>3</v>
      </c>
      <c r="B138" s="110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100">
        <v>4</v>
      </c>
      <c r="B139" s="110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100">
        <v>5</v>
      </c>
      <c r="B140" s="110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100">
        <v>6</v>
      </c>
      <c r="B141" s="110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100">
        <v>7</v>
      </c>
      <c r="B142" s="110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100">
        <v>8</v>
      </c>
      <c r="B143" s="110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100">
        <v>9</v>
      </c>
      <c r="B144" s="110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100">
        <v>10</v>
      </c>
      <c r="B145" s="110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100">
        <v>11</v>
      </c>
      <c r="B146" s="110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100">
        <v>12</v>
      </c>
      <c r="B147" s="110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100">
        <v>13</v>
      </c>
      <c r="B148" s="110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100">
        <v>14</v>
      </c>
      <c r="B149" s="110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100">
        <v>15</v>
      </c>
      <c r="B150" s="110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100">
        <v>16</v>
      </c>
      <c r="B151" s="110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100">
        <v>17</v>
      </c>
      <c r="B152" s="110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100">
        <v>18</v>
      </c>
      <c r="B153" s="110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100">
        <v>19</v>
      </c>
      <c r="B154" s="110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100">
        <v>20</v>
      </c>
      <c r="B155" s="110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100">
        <v>21</v>
      </c>
      <c r="B156" s="110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100">
        <v>22</v>
      </c>
      <c r="B157" s="110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100">
        <v>23</v>
      </c>
      <c r="B158" s="110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100">
        <v>24</v>
      </c>
      <c r="B159" s="110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100">
        <v>25</v>
      </c>
      <c r="B160" s="110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100">
        <v>26</v>
      </c>
      <c r="B161" s="110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100">
        <v>27</v>
      </c>
      <c r="B162" s="110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100">
        <v>28</v>
      </c>
      <c r="B163" s="110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100">
        <v>29</v>
      </c>
      <c r="B164" s="110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100">
        <v>30</v>
      </c>
      <c r="B165" s="110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100">
        <v>1</v>
      </c>
      <c r="B169" s="110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100">
        <v>2</v>
      </c>
      <c r="B170" s="110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100">
        <v>3</v>
      </c>
      <c r="B171" s="110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100">
        <v>4</v>
      </c>
      <c r="B172" s="110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100">
        <v>5</v>
      </c>
      <c r="B173" s="110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100">
        <v>6</v>
      </c>
      <c r="B174" s="110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100">
        <v>7</v>
      </c>
      <c r="B175" s="110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100">
        <v>8</v>
      </c>
      <c r="B176" s="110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100">
        <v>9</v>
      </c>
      <c r="B177" s="110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100">
        <v>10</v>
      </c>
      <c r="B178" s="110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100">
        <v>11</v>
      </c>
      <c r="B179" s="110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100">
        <v>12</v>
      </c>
      <c r="B180" s="110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100">
        <v>13</v>
      </c>
      <c r="B181" s="110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100">
        <v>14</v>
      </c>
      <c r="B182" s="110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100">
        <v>15</v>
      </c>
      <c r="B183" s="110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100">
        <v>16</v>
      </c>
      <c r="B184" s="110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100">
        <v>17</v>
      </c>
      <c r="B185" s="110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100">
        <v>18</v>
      </c>
      <c r="B186" s="110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100">
        <v>19</v>
      </c>
      <c r="B187" s="110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100">
        <v>20</v>
      </c>
      <c r="B188" s="110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100">
        <v>21</v>
      </c>
      <c r="B189" s="110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100">
        <v>22</v>
      </c>
      <c r="B190" s="110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100">
        <v>23</v>
      </c>
      <c r="B191" s="110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100">
        <v>24</v>
      </c>
      <c r="B192" s="110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100">
        <v>25</v>
      </c>
      <c r="B193" s="110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100">
        <v>26</v>
      </c>
      <c r="B194" s="110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100">
        <v>27</v>
      </c>
      <c r="B195" s="110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100">
        <v>28</v>
      </c>
      <c r="B196" s="110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100">
        <v>29</v>
      </c>
      <c r="B197" s="110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100">
        <v>30</v>
      </c>
      <c r="B198" s="110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100">
        <v>1</v>
      </c>
      <c r="B202" s="110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100">
        <v>2</v>
      </c>
      <c r="B203" s="110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100">
        <v>3</v>
      </c>
      <c r="B204" s="110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100">
        <v>4</v>
      </c>
      <c r="B205" s="110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100">
        <v>5</v>
      </c>
      <c r="B206" s="110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100">
        <v>6</v>
      </c>
      <c r="B207" s="110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100">
        <v>7</v>
      </c>
      <c r="B208" s="110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100">
        <v>8</v>
      </c>
      <c r="B209" s="110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100">
        <v>9</v>
      </c>
      <c r="B210" s="110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100">
        <v>10</v>
      </c>
      <c r="B211" s="110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100">
        <v>11</v>
      </c>
      <c r="B212" s="110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100">
        <v>12</v>
      </c>
      <c r="B213" s="110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100">
        <v>13</v>
      </c>
      <c r="B214" s="110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100">
        <v>14</v>
      </c>
      <c r="B215" s="110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100">
        <v>15</v>
      </c>
      <c r="B216" s="110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100">
        <v>16</v>
      </c>
      <c r="B217" s="110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100">
        <v>17</v>
      </c>
      <c r="B218" s="110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100">
        <v>18</v>
      </c>
      <c r="B219" s="110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100">
        <v>19</v>
      </c>
      <c r="B220" s="110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100">
        <v>20</v>
      </c>
      <c r="B221" s="110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100">
        <v>21</v>
      </c>
      <c r="B222" s="110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100">
        <v>22</v>
      </c>
      <c r="B223" s="110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100">
        <v>23</v>
      </c>
      <c r="B224" s="110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100">
        <v>24</v>
      </c>
      <c r="B225" s="110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100">
        <v>25</v>
      </c>
      <c r="B226" s="110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100">
        <v>26</v>
      </c>
      <c r="B227" s="110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100">
        <v>27</v>
      </c>
      <c r="B228" s="110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100">
        <v>28</v>
      </c>
      <c r="B229" s="110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100">
        <v>29</v>
      </c>
      <c r="B230" s="110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100">
        <v>30</v>
      </c>
      <c r="B231" s="110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100">
        <v>1</v>
      </c>
      <c r="B235" s="110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100">
        <v>2</v>
      </c>
      <c r="B236" s="110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100">
        <v>3</v>
      </c>
      <c r="B237" s="110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100">
        <v>4</v>
      </c>
      <c r="B238" s="110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100">
        <v>5</v>
      </c>
      <c r="B239" s="110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100">
        <v>6</v>
      </c>
      <c r="B240" s="110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100">
        <v>7</v>
      </c>
      <c r="B241" s="110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100">
        <v>8</v>
      </c>
      <c r="B242" s="110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100">
        <v>9</v>
      </c>
      <c r="B243" s="110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100">
        <v>10</v>
      </c>
      <c r="B244" s="110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100">
        <v>11</v>
      </c>
      <c r="B245" s="110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100">
        <v>12</v>
      </c>
      <c r="B246" s="110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100">
        <v>13</v>
      </c>
      <c r="B247" s="110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100">
        <v>14</v>
      </c>
      <c r="B248" s="110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100">
        <v>15</v>
      </c>
      <c r="B249" s="110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100">
        <v>16</v>
      </c>
      <c r="B250" s="110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100">
        <v>17</v>
      </c>
      <c r="B251" s="110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100">
        <v>18</v>
      </c>
      <c r="B252" s="110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100">
        <v>19</v>
      </c>
      <c r="B253" s="110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100">
        <v>20</v>
      </c>
      <c r="B254" s="110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100">
        <v>21</v>
      </c>
      <c r="B255" s="110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100">
        <v>22</v>
      </c>
      <c r="B256" s="110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100">
        <v>23</v>
      </c>
      <c r="B257" s="110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100">
        <v>24</v>
      </c>
      <c r="B258" s="110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100">
        <v>25</v>
      </c>
      <c r="B259" s="110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100">
        <v>26</v>
      </c>
      <c r="B260" s="110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100">
        <v>27</v>
      </c>
      <c r="B261" s="110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100">
        <v>28</v>
      </c>
      <c r="B262" s="110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100">
        <v>29</v>
      </c>
      <c r="B263" s="110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100">
        <v>30</v>
      </c>
      <c r="B264" s="110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100">
        <v>1</v>
      </c>
      <c r="B268" s="110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100">
        <v>2</v>
      </c>
      <c r="B269" s="110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100">
        <v>3</v>
      </c>
      <c r="B270" s="110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100">
        <v>4</v>
      </c>
      <c r="B271" s="110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100">
        <v>5</v>
      </c>
      <c r="B272" s="110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100">
        <v>6</v>
      </c>
      <c r="B273" s="110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100">
        <v>7</v>
      </c>
      <c r="B274" s="110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100">
        <v>8</v>
      </c>
      <c r="B275" s="110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100">
        <v>9</v>
      </c>
      <c r="B276" s="110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100">
        <v>10</v>
      </c>
      <c r="B277" s="110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100">
        <v>11</v>
      </c>
      <c r="B278" s="110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100">
        <v>12</v>
      </c>
      <c r="B279" s="110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100">
        <v>13</v>
      </c>
      <c r="B280" s="110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100">
        <v>14</v>
      </c>
      <c r="B281" s="110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100">
        <v>15</v>
      </c>
      <c r="B282" s="110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100">
        <v>16</v>
      </c>
      <c r="B283" s="110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100">
        <v>17</v>
      </c>
      <c r="B284" s="110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100">
        <v>18</v>
      </c>
      <c r="B285" s="110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100">
        <v>19</v>
      </c>
      <c r="B286" s="110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100">
        <v>20</v>
      </c>
      <c r="B287" s="110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100">
        <v>21</v>
      </c>
      <c r="B288" s="110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100">
        <v>22</v>
      </c>
      <c r="B289" s="110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100">
        <v>23</v>
      </c>
      <c r="B290" s="110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100">
        <v>24</v>
      </c>
      <c r="B291" s="110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100">
        <v>25</v>
      </c>
      <c r="B292" s="110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100">
        <v>26</v>
      </c>
      <c r="B293" s="110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100">
        <v>27</v>
      </c>
      <c r="B294" s="110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100">
        <v>28</v>
      </c>
      <c r="B295" s="110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100">
        <v>29</v>
      </c>
      <c r="B296" s="110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100">
        <v>30</v>
      </c>
      <c r="B297" s="110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100">
        <v>1</v>
      </c>
      <c r="B301" s="110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100">
        <v>2</v>
      </c>
      <c r="B302" s="110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100">
        <v>3</v>
      </c>
      <c r="B303" s="110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100">
        <v>4</v>
      </c>
      <c r="B304" s="110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100">
        <v>5</v>
      </c>
      <c r="B305" s="110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100">
        <v>6</v>
      </c>
      <c r="B306" s="110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100">
        <v>7</v>
      </c>
      <c r="B307" s="110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100">
        <v>8</v>
      </c>
      <c r="B308" s="110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100">
        <v>9</v>
      </c>
      <c r="B309" s="110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100">
        <v>10</v>
      </c>
      <c r="B310" s="110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100">
        <v>11</v>
      </c>
      <c r="B311" s="110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100">
        <v>12</v>
      </c>
      <c r="B312" s="110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100">
        <v>13</v>
      </c>
      <c r="B313" s="110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100">
        <v>14</v>
      </c>
      <c r="B314" s="110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100">
        <v>15</v>
      </c>
      <c r="B315" s="110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100">
        <v>16</v>
      </c>
      <c r="B316" s="110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100">
        <v>17</v>
      </c>
      <c r="B317" s="110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100">
        <v>18</v>
      </c>
      <c r="B318" s="110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100">
        <v>19</v>
      </c>
      <c r="B319" s="110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100">
        <v>20</v>
      </c>
      <c r="B320" s="110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100">
        <v>21</v>
      </c>
      <c r="B321" s="110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100">
        <v>22</v>
      </c>
      <c r="B322" s="110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100">
        <v>23</v>
      </c>
      <c r="B323" s="110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100">
        <v>24</v>
      </c>
      <c r="B324" s="110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100">
        <v>25</v>
      </c>
      <c r="B325" s="110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100">
        <v>26</v>
      </c>
      <c r="B326" s="110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100">
        <v>27</v>
      </c>
      <c r="B327" s="110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100">
        <v>28</v>
      </c>
      <c r="B328" s="110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100">
        <v>29</v>
      </c>
      <c r="B329" s="110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100">
        <v>30</v>
      </c>
      <c r="B330" s="110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100">
        <v>1</v>
      </c>
      <c r="B334" s="110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100">
        <v>2</v>
      </c>
      <c r="B335" s="110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100">
        <v>3</v>
      </c>
      <c r="B336" s="110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100">
        <v>4</v>
      </c>
      <c r="B337" s="110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100">
        <v>5</v>
      </c>
      <c r="B338" s="110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100">
        <v>6</v>
      </c>
      <c r="B339" s="110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100">
        <v>7</v>
      </c>
      <c r="B340" s="110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100">
        <v>8</v>
      </c>
      <c r="B341" s="110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100">
        <v>9</v>
      </c>
      <c r="B342" s="110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100">
        <v>10</v>
      </c>
      <c r="B343" s="110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100">
        <v>11</v>
      </c>
      <c r="B344" s="110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100">
        <v>12</v>
      </c>
      <c r="B345" s="110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100">
        <v>13</v>
      </c>
      <c r="B346" s="110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100">
        <v>14</v>
      </c>
      <c r="B347" s="110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100">
        <v>15</v>
      </c>
      <c r="B348" s="110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100">
        <v>16</v>
      </c>
      <c r="B349" s="110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100">
        <v>17</v>
      </c>
      <c r="B350" s="110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100">
        <v>18</v>
      </c>
      <c r="B351" s="110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100">
        <v>19</v>
      </c>
      <c r="B352" s="110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100">
        <v>20</v>
      </c>
      <c r="B353" s="110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100">
        <v>21</v>
      </c>
      <c r="B354" s="110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100">
        <v>22</v>
      </c>
      <c r="B355" s="110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100">
        <v>23</v>
      </c>
      <c r="B356" s="110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100">
        <v>24</v>
      </c>
      <c r="B357" s="110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100">
        <v>25</v>
      </c>
      <c r="B358" s="110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100">
        <v>26</v>
      </c>
      <c r="B359" s="110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100">
        <v>27</v>
      </c>
      <c r="B360" s="110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100">
        <v>28</v>
      </c>
      <c r="B361" s="110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100">
        <v>29</v>
      </c>
      <c r="B362" s="110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100">
        <v>30</v>
      </c>
      <c r="B363" s="110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100">
        <v>1</v>
      </c>
      <c r="B367" s="110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100">
        <v>2</v>
      </c>
      <c r="B368" s="110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100">
        <v>3</v>
      </c>
      <c r="B369" s="110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100">
        <v>4</v>
      </c>
      <c r="B370" s="110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100">
        <v>5</v>
      </c>
      <c r="B371" s="110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100">
        <v>6</v>
      </c>
      <c r="B372" s="110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100">
        <v>7</v>
      </c>
      <c r="B373" s="110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100">
        <v>8</v>
      </c>
      <c r="B374" s="110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100">
        <v>9</v>
      </c>
      <c r="B375" s="110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100">
        <v>10</v>
      </c>
      <c r="B376" s="110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100">
        <v>11</v>
      </c>
      <c r="B377" s="110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100">
        <v>12</v>
      </c>
      <c r="B378" s="110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100">
        <v>13</v>
      </c>
      <c r="B379" s="110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100">
        <v>14</v>
      </c>
      <c r="B380" s="110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100">
        <v>15</v>
      </c>
      <c r="B381" s="110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100">
        <v>16</v>
      </c>
      <c r="B382" s="110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100">
        <v>17</v>
      </c>
      <c r="B383" s="110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100">
        <v>18</v>
      </c>
      <c r="B384" s="110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100">
        <v>19</v>
      </c>
      <c r="B385" s="110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100">
        <v>20</v>
      </c>
      <c r="B386" s="110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100">
        <v>21</v>
      </c>
      <c r="B387" s="110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100">
        <v>22</v>
      </c>
      <c r="B388" s="110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100">
        <v>23</v>
      </c>
      <c r="B389" s="110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100">
        <v>24</v>
      </c>
      <c r="B390" s="110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100">
        <v>25</v>
      </c>
      <c r="B391" s="110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100">
        <v>26</v>
      </c>
      <c r="B392" s="110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100">
        <v>27</v>
      </c>
      <c r="B393" s="110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100">
        <v>28</v>
      </c>
      <c r="B394" s="110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100">
        <v>29</v>
      </c>
      <c r="B395" s="110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100">
        <v>30</v>
      </c>
      <c r="B396" s="110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100">
        <v>1</v>
      </c>
      <c r="B400" s="110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100">
        <v>2</v>
      </c>
      <c r="B401" s="110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100">
        <v>3</v>
      </c>
      <c r="B402" s="110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100">
        <v>4</v>
      </c>
      <c r="B403" s="110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100">
        <v>5</v>
      </c>
      <c r="B404" s="110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100">
        <v>6</v>
      </c>
      <c r="B405" s="110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100">
        <v>7</v>
      </c>
      <c r="B406" s="110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100">
        <v>8</v>
      </c>
      <c r="B407" s="110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100">
        <v>9</v>
      </c>
      <c r="B408" s="110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100">
        <v>10</v>
      </c>
      <c r="B409" s="110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100">
        <v>11</v>
      </c>
      <c r="B410" s="110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100">
        <v>12</v>
      </c>
      <c r="B411" s="110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100">
        <v>13</v>
      </c>
      <c r="B412" s="110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100">
        <v>14</v>
      </c>
      <c r="B413" s="110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100">
        <v>15</v>
      </c>
      <c r="B414" s="110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100">
        <v>16</v>
      </c>
      <c r="B415" s="110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100">
        <v>17</v>
      </c>
      <c r="B416" s="110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100">
        <v>18</v>
      </c>
      <c r="B417" s="110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100">
        <v>19</v>
      </c>
      <c r="B418" s="110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100">
        <v>20</v>
      </c>
      <c r="B419" s="110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100">
        <v>21</v>
      </c>
      <c r="B420" s="110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100">
        <v>22</v>
      </c>
      <c r="B421" s="110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100">
        <v>23</v>
      </c>
      <c r="B422" s="110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100">
        <v>24</v>
      </c>
      <c r="B423" s="110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100">
        <v>25</v>
      </c>
      <c r="B424" s="110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100">
        <v>26</v>
      </c>
      <c r="B425" s="110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100">
        <v>27</v>
      </c>
      <c r="B426" s="110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100">
        <v>28</v>
      </c>
      <c r="B427" s="110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100">
        <v>29</v>
      </c>
      <c r="B428" s="110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100">
        <v>30</v>
      </c>
      <c r="B429" s="110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100">
        <v>1</v>
      </c>
      <c r="B433" s="110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100">
        <v>2</v>
      </c>
      <c r="B434" s="110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100">
        <v>3</v>
      </c>
      <c r="B435" s="110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100">
        <v>4</v>
      </c>
      <c r="B436" s="110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100">
        <v>5</v>
      </c>
      <c r="B437" s="110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100">
        <v>6</v>
      </c>
      <c r="B438" s="110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100">
        <v>7</v>
      </c>
      <c r="B439" s="110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100">
        <v>8</v>
      </c>
      <c r="B440" s="110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100">
        <v>9</v>
      </c>
      <c r="B441" s="110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100">
        <v>10</v>
      </c>
      <c r="B442" s="110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100">
        <v>11</v>
      </c>
      <c r="B443" s="110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100">
        <v>12</v>
      </c>
      <c r="B444" s="110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100">
        <v>13</v>
      </c>
      <c r="B445" s="110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100">
        <v>14</v>
      </c>
      <c r="B446" s="110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100">
        <v>15</v>
      </c>
      <c r="B447" s="110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100">
        <v>16</v>
      </c>
      <c r="B448" s="110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100">
        <v>17</v>
      </c>
      <c r="B449" s="110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100">
        <v>18</v>
      </c>
      <c r="B450" s="110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100">
        <v>19</v>
      </c>
      <c r="B451" s="110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100">
        <v>20</v>
      </c>
      <c r="B452" s="110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100">
        <v>21</v>
      </c>
      <c r="B453" s="110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100">
        <v>22</v>
      </c>
      <c r="B454" s="110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100">
        <v>23</v>
      </c>
      <c r="B455" s="110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100">
        <v>24</v>
      </c>
      <c r="B456" s="110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100">
        <v>25</v>
      </c>
      <c r="B457" s="110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100">
        <v>26</v>
      </c>
      <c r="B458" s="110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100">
        <v>27</v>
      </c>
      <c r="B459" s="110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100">
        <v>28</v>
      </c>
      <c r="B460" s="110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100">
        <v>29</v>
      </c>
      <c r="B461" s="110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100">
        <v>30</v>
      </c>
      <c r="B462" s="110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100">
        <v>1</v>
      </c>
      <c r="B466" s="110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100">
        <v>2</v>
      </c>
      <c r="B467" s="110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100">
        <v>3</v>
      </c>
      <c r="B468" s="110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100">
        <v>4</v>
      </c>
      <c r="B469" s="110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100">
        <v>5</v>
      </c>
      <c r="B470" s="110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100">
        <v>6</v>
      </c>
      <c r="B471" s="110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100">
        <v>7</v>
      </c>
      <c r="B472" s="110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100">
        <v>8</v>
      </c>
      <c r="B473" s="110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100">
        <v>9</v>
      </c>
      <c r="B474" s="110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100">
        <v>10</v>
      </c>
      <c r="B475" s="110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100">
        <v>11</v>
      </c>
      <c r="B476" s="110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100">
        <v>12</v>
      </c>
      <c r="B477" s="110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100">
        <v>13</v>
      </c>
      <c r="B478" s="110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100">
        <v>14</v>
      </c>
      <c r="B479" s="110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100">
        <v>15</v>
      </c>
      <c r="B480" s="110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100">
        <v>16</v>
      </c>
      <c r="B481" s="110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100">
        <v>17</v>
      </c>
      <c r="B482" s="110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100">
        <v>18</v>
      </c>
      <c r="B483" s="110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100">
        <v>19</v>
      </c>
      <c r="B484" s="110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100">
        <v>20</v>
      </c>
      <c r="B485" s="110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100">
        <v>21</v>
      </c>
      <c r="B486" s="110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100">
        <v>22</v>
      </c>
      <c r="B487" s="110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100">
        <v>23</v>
      </c>
      <c r="B488" s="110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100">
        <v>24</v>
      </c>
      <c r="B489" s="110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100">
        <v>25</v>
      </c>
      <c r="B490" s="110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100">
        <v>26</v>
      </c>
      <c r="B491" s="110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100">
        <v>27</v>
      </c>
      <c r="B492" s="110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100">
        <v>28</v>
      </c>
      <c r="B493" s="110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100">
        <v>29</v>
      </c>
      <c r="B494" s="110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100">
        <v>30</v>
      </c>
      <c r="B495" s="110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100">
        <v>1</v>
      </c>
      <c r="B499" s="110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100">
        <v>2</v>
      </c>
      <c r="B500" s="110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100">
        <v>3</v>
      </c>
      <c r="B501" s="110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100">
        <v>4</v>
      </c>
      <c r="B502" s="110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100">
        <v>5</v>
      </c>
      <c r="B503" s="110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100">
        <v>6</v>
      </c>
      <c r="B504" s="110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100">
        <v>7</v>
      </c>
      <c r="B505" s="110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100">
        <v>8</v>
      </c>
      <c r="B506" s="110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100">
        <v>9</v>
      </c>
      <c r="B507" s="110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100">
        <v>10</v>
      </c>
      <c r="B508" s="110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100">
        <v>11</v>
      </c>
      <c r="B509" s="110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100">
        <v>12</v>
      </c>
      <c r="B510" s="110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100">
        <v>13</v>
      </c>
      <c r="B511" s="110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100">
        <v>14</v>
      </c>
      <c r="B512" s="110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100">
        <v>15</v>
      </c>
      <c r="B513" s="110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100">
        <v>16</v>
      </c>
      <c r="B514" s="110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100">
        <v>17</v>
      </c>
      <c r="B515" s="110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100">
        <v>18</v>
      </c>
      <c r="B516" s="110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100">
        <v>19</v>
      </c>
      <c r="B517" s="110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100">
        <v>20</v>
      </c>
      <c r="B518" s="110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100">
        <v>21</v>
      </c>
      <c r="B519" s="110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100">
        <v>22</v>
      </c>
      <c r="B520" s="110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100">
        <v>23</v>
      </c>
      <c r="B521" s="110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100">
        <v>24</v>
      </c>
      <c r="B522" s="110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100">
        <v>25</v>
      </c>
      <c r="B523" s="110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100">
        <v>26</v>
      </c>
      <c r="B524" s="110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100">
        <v>27</v>
      </c>
      <c r="B525" s="110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100">
        <v>28</v>
      </c>
      <c r="B526" s="110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100">
        <v>29</v>
      </c>
      <c r="B527" s="110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100">
        <v>30</v>
      </c>
      <c r="B528" s="110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100">
        <v>1</v>
      </c>
      <c r="B532" s="110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100">
        <v>2</v>
      </c>
      <c r="B533" s="110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100">
        <v>3</v>
      </c>
      <c r="B534" s="110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100">
        <v>4</v>
      </c>
      <c r="B535" s="110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100">
        <v>5</v>
      </c>
      <c r="B536" s="110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100">
        <v>6</v>
      </c>
      <c r="B537" s="110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100">
        <v>7</v>
      </c>
      <c r="B538" s="110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100">
        <v>8</v>
      </c>
      <c r="B539" s="110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100">
        <v>9</v>
      </c>
      <c r="B540" s="110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100">
        <v>10</v>
      </c>
      <c r="B541" s="110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100">
        <v>11</v>
      </c>
      <c r="B542" s="110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100">
        <v>12</v>
      </c>
      <c r="B543" s="110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100">
        <v>13</v>
      </c>
      <c r="B544" s="110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100">
        <v>14</v>
      </c>
      <c r="B545" s="110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100">
        <v>15</v>
      </c>
      <c r="B546" s="110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100">
        <v>16</v>
      </c>
      <c r="B547" s="110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100">
        <v>17</v>
      </c>
      <c r="B548" s="110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100">
        <v>18</v>
      </c>
      <c r="B549" s="110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100">
        <v>19</v>
      </c>
      <c r="B550" s="110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100">
        <v>20</v>
      </c>
      <c r="B551" s="110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100">
        <v>21</v>
      </c>
      <c r="B552" s="110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100">
        <v>22</v>
      </c>
      <c r="B553" s="110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100">
        <v>23</v>
      </c>
      <c r="B554" s="110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100">
        <v>24</v>
      </c>
      <c r="B555" s="110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100">
        <v>25</v>
      </c>
      <c r="B556" s="110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100">
        <v>26</v>
      </c>
      <c r="B557" s="110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100">
        <v>27</v>
      </c>
      <c r="B558" s="110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100">
        <v>28</v>
      </c>
      <c r="B559" s="110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100">
        <v>29</v>
      </c>
      <c r="B560" s="110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100">
        <v>30</v>
      </c>
      <c r="B561" s="110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100">
        <v>1</v>
      </c>
      <c r="B565" s="110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100">
        <v>2</v>
      </c>
      <c r="B566" s="110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100">
        <v>3</v>
      </c>
      <c r="B567" s="110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100">
        <v>4</v>
      </c>
      <c r="B568" s="110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100">
        <v>5</v>
      </c>
      <c r="B569" s="110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100">
        <v>6</v>
      </c>
      <c r="B570" s="110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100">
        <v>7</v>
      </c>
      <c r="B571" s="110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100">
        <v>8</v>
      </c>
      <c r="B572" s="110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100">
        <v>9</v>
      </c>
      <c r="B573" s="110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100">
        <v>10</v>
      </c>
      <c r="B574" s="110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100">
        <v>11</v>
      </c>
      <c r="B575" s="110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100">
        <v>12</v>
      </c>
      <c r="B576" s="110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100">
        <v>13</v>
      </c>
      <c r="B577" s="110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100">
        <v>14</v>
      </c>
      <c r="B578" s="110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100">
        <v>15</v>
      </c>
      <c r="B579" s="110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100">
        <v>16</v>
      </c>
      <c r="B580" s="110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100">
        <v>17</v>
      </c>
      <c r="B581" s="110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100">
        <v>18</v>
      </c>
      <c r="B582" s="110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100">
        <v>19</v>
      </c>
      <c r="B583" s="110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100">
        <v>20</v>
      </c>
      <c r="B584" s="110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100">
        <v>21</v>
      </c>
      <c r="B585" s="110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100">
        <v>22</v>
      </c>
      <c r="B586" s="110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100">
        <v>23</v>
      </c>
      <c r="B587" s="110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100">
        <v>24</v>
      </c>
      <c r="B588" s="110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100">
        <v>25</v>
      </c>
      <c r="B589" s="110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100">
        <v>26</v>
      </c>
      <c r="B590" s="110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100">
        <v>27</v>
      </c>
      <c r="B591" s="110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100">
        <v>28</v>
      </c>
      <c r="B592" s="110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100">
        <v>29</v>
      </c>
      <c r="B593" s="110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100">
        <v>30</v>
      </c>
      <c r="B594" s="110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100">
        <v>1</v>
      </c>
      <c r="B598" s="110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100">
        <v>2</v>
      </c>
      <c r="B599" s="110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100">
        <v>3</v>
      </c>
      <c r="B600" s="110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100">
        <v>4</v>
      </c>
      <c r="B601" s="110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100">
        <v>5</v>
      </c>
      <c r="B602" s="110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100">
        <v>6</v>
      </c>
      <c r="B603" s="110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100">
        <v>7</v>
      </c>
      <c r="B604" s="110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100">
        <v>8</v>
      </c>
      <c r="B605" s="110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100">
        <v>9</v>
      </c>
      <c r="B606" s="110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100">
        <v>10</v>
      </c>
      <c r="B607" s="110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100">
        <v>11</v>
      </c>
      <c r="B608" s="110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100">
        <v>12</v>
      </c>
      <c r="B609" s="110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100">
        <v>13</v>
      </c>
      <c r="B610" s="110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100">
        <v>14</v>
      </c>
      <c r="B611" s="110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100">
        <v>15</v>
      </c>
      <c r="B612" s="110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100">
        <v>16</v>
      </c>
      <c r="B613" s="110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100">
        <v>17</v>
      </c>
      <c r="B614" s="110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100">
        <v>18</v>
      </c>
      <c r="B615" s="110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100">
        <v>19</v>
      </c>
      <c r="B616" s="110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100">
        <v>20</v>
      </c>
      <c r="B617" s="110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100">
        <v>21</v>
      </c>
      <c r="B618" s="110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100">
        <v>22</v>
      </c>
      <c r="B619" s="110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100">
        <v>23</v>
      </c>
      <c r="B620" s="110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100">
        <v>24</v>
      </c>
      <c r="B621" s="110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100">
        <v>25</v>
      </c>
      <c r="B622" s="110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100">
        <v>26</v>
      </c>
      <c r="B623" s="110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100">
        <v>27</v>
      </c>
      <c r="B624" s="110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100">
        <v>28</v>
      </c>
      <c r="B625" s="110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100">
        <v>29</v>
      </c>
      <c r="B626" s="110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100">
        <v>30</v>
      </c>
      <c r="B627" s="110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100">
        <v>1</v>
      </c>
      <c r="B631" s="110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100">
        <v>2</v>
      </c>
      <c r="B632" s="110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100">
        <v>3</v>
      </c>
      <c r="B633" s="110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100">
        <v>4</v>
      </c>
      <c r="B634" s="110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100">
        <v>5</v>
      </c>
      <c r="B635" s="110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100">
        <v>6</v>
      </c>
      <c r="B636" s="110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100">
        <v>7</v>
      </c>
      <c r="B637" s="110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100">
        <v>8</v>
      </c>
      <c r="B638" s="110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100">
        <v>9</v>
      </c>
      <c r="B639" s="110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100">
        <v>10</v>
      </c>
      <c r="B640" s="110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100">
        <v>11</v>
      </c>
      <c r="B641" s="110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100">
        <v>12</v>
      </c>
      <c r="B642" s="110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100">
        <v>13</v>
      </c>
      <c r="B643" s="110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100">
        <v>14</v>
      </c>
      <c r="B644" s="110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100">
        <v>15</v>
      </c>
      <c r="B645" s="110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100">
        <v>16</v>
      </c>
      <c r="B646" s="110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100">
        <v>17</v>
      </c>
      <c r="B647" s="110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100">
        <v>18</v>
      </c>
      <c r="B648" s="110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100">
        <v>19</v>
      </c>
      <c r="B649" s="110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100">
        <v>20</v>
      </c>
      <c r="B650" s="110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100">
        <v>21</v>
      </c>
      <c r="B651" s="110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100">
        <v>22</v>
      </c>
      <c r="B652" s="110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100">
        <v>23</v>
      </c>
      <c r="B653" s="110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100">
        <v>24</v>
      </c>
      <c r="B654" s="110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100">
        <v>25</v>
      </c>
      <c r="B655" s="110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100">
        <v>26</v>
      </c>
      <c r="B656" s="110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100">
        <v>27</v>
      </c>
      <c r="B657" s="110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100">
        <v>28</v>
      </c>
      <c r="B658" s="110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100">
        <v>29</v>
      </c>
      <c r="B659" s="110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100">
        <v>30</v>
      </c>
      <c r="B660" s="110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100">
        <v>1</v>
      </c>
      <c r="B664" s="110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100">
        <v>2</v>
      </c>
      <c r="B665" s="110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100">
        <v>3</v>
      </c>
      <c r="B666" s="110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100">
        <v>4</v>
      </c>
      <c r="B667" s="110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100">
        <v>5</v>
      </c>
      <c r="B668" s="110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100">
        <v>6</v>
      </c>
      <c r="B669" s="110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100">
        <v>7</v>
      </c>
      <c r="B670" s="110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100">
        <v>8</v>
      </c>
      <c r="B671" s="110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100">
        <v>9</v>
      </c>
      <c r="B672" s="110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100">
        <v>10</v>
      </c>
      <c r="B673" s="110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100">
        <v>11</v>
      </c>
      <c r="B674" s="110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100">
        <v>12</v>
      </c>
      <c r="B675" s="110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100">
        <v>13</v>
      </c>
      <c r="B676" s="110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100">
        <v>14</v>
      </c>
      <c r="B677" s="110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100">
        <v>15</v>
      </c>
      <c r="B678" s="110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100">
        <v>16</v>
      </c>
      <c r="B679" s="110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100">
        <v>17</v>
      </c>
      <c r="B680" s="110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100">
        <v>18</v>
      </c>
      <c r="B681" s="110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100">
        <v>19</v>
      </c>
      <c r="B682" s="110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100">
        <v>20</v>
      </c>
      <c r="B683" s="110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100">
        <v>21</v>
      </c>
      <c r="B684" s="110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100">
        <v>22</v>
      </c>
      <c r="B685" s="110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100">
        <v>23</v>
      </c>
      <c r="B686" s="110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100">
        <v>24</v>
      </c>
      <c r="B687" s="110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100">
        <v>25</v>
      </c>
      <c r="B688" s="110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100">
        <v>26</v>
      </c>
      <c r="B689" s="110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100">
        <v>27</v>
      </c>
      <c r="B690" s="110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100">
        <v>28</v>
      </c>
      <c r="B691" s="110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100">
        <v>29</v>
      </c>
      <c r="B692" s="110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100">
        <v>30</v>
      </c>
      <c r="B693" s="110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100">
        <v>1</v>
      </c>
      <c r="B697" s="110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100">
        <v>2</v>
      </c>
      <c r="B698" s="110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100">
        <v>3</v>
      </c>
      <c r="B699" s="110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100">
        <v>4</v>
      </c>
      <c r="B700" s="110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100">
        <v>5</v>
      </c>
      <c r="B701" s="110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100">
        <v>6</v>
      </c>
      <c r="B702" s="110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100">
        <v>7</v>
      </c>
      <c r="B703" s="110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100">
        <v>8</v>
      </c>
      <c r="B704" s="110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100">
        <v>9</v>
      </c>
      <c r="B705" s="110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100">
        <v>10</v>
      </c>
      <c r="B706" s="110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100">
        <v>11</v>
      </c>
      <c r="B707" s="110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100">
        <v>12</v>
      </c>
      <c r="B708" s="110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100">
        <v>13</v>
      </c>
      <c r="B709" s="110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100">
        <v>14</v>
      </c>
      <c r="B710" s="110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100">
        <v>15</v>
      </c>
      <c r="B711" s="110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100">
        <v>16</v>
      </c>
      <c r="B712" s="110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100">
        <v>17</v>
      </c>
      <c r="B713" s="110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100">
        <v>18</v>
      </c>
      <c r="B714" s="110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100">
        <v>19</v>
      </c>
      <c r="B715" s="110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100">
        <v>20</v>
      </c>
      <c r="B716" s="110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100">
        <v>21</v>
      </c>
      <c r="B717" s="110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100">
        <v>22</v>
      </c>
      <c r="B718" s="110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100">
        <v>23</v>
      </c>
      <c r="B719" s="110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100">
        <v>24</v>
      </c>
      <c r="B720" s="110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100">
        <v>25</v>
      </c>
      <c r="B721" s="110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100">
        <v>26</v>
      </c>
      <c r="B722" s="110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100">
        <v>27</v>
      </c>
      <c r="B723" s="110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100">
        <v>28</v>
      </c>
      <c r="B724" s="110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100">
        <v>29</v>
      </c>
      <c r="B725" s="110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100">
        <v>30</v>
      </c>
      <c r="B726" s="110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100">
        <v>1</v>
      </c>
      <c r="B730" s="110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100">
        <v>2</v>
      </c>
      <c r="B731" s="110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100">
        <v>3</v>
      </c>
      <c r="B732" s="110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100">
        <v>4</v>
      </c>
      <c r="B733" s="110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100">
        <v>5</v>
      </c>
      <c r="B734" s="110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100">
        <v>6</v>
      </c>
      <c r="B735" s="110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100">
        <v>7</v>
      </c>
      <c r="B736" s="110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100">
        <v>8</v>
      </c>
      <c r="B737" s="110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100">
        <v>9</v>
      </c>
      <c r="B738" s="110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100">
        <v>10</v>
      </c>
      <c r="B739" s="110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100">
        <v>11</v>
      </c>
      <c r="B740" s="110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100">
        <v>12</v>
      </c>
      <c r="B741" s="110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100">
        <v>13</v>
      </c>
      <c r="B742" s="110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100">
        <v>14</v>
      </c>
      <c r="B743" s="110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100">
        <v>15</v>
      </c>
      <c r="B744" s="110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100">
        <v>16</v>
      </c>
      <c r="B745" s="110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100">
        <v>17</v>
      </c>
      <c r="B746" s="110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100">
        <v>18</v>
      </c>
      <c r="B747" s="110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100">
        <v>19</v>
      </c>
      <c r="B748" s="110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100">
        <v>20</v>
      </c>
      <c r="B749" s="110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100">
        <v>21</v>
      </c>
      <c r="B750" s="110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100">
        <v>22</v>
      </c>
      <c r="B751" s="110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100">
        <v>23</v>
      </c>
      <c r="B752" s="110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100">
        <v>24</v>
      </c>
      <c r="B753" s="110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100">
        <v>25</v>
      </c>
      <c r="B754" s="110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100">
        <v>26</v>
      </c>
      <c r="B755" s="110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100">
        <v>27</v>
      </c>
      <c r="B756" s="110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100">
        <v>28</v>
      </c>
      <c r="B757" s="110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100">
        <v>29</v>
      </c>
      <c r="B758" s="110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100">
        <v>30</v>
      </c>
      <c r="B759" s="110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100">
        <v>1</v>
      </c>
      <c r="B763" s="110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100">
        <v>2</v>
      </c>
      <c r="B764" s="110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100">
        <v>3</v>
      </c>
      <c r="B765" s="110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100">
        <v>4</v>
      </c>
      <c r="B766" s="110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100">
        <v>5</v>
      </c>
      <c r="B767" s="110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100">
        <v>6</v>
      </c>
      <c r="B768" s="110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100">
        <v>7</v>
      </c>
      <c r="B769" s="110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100">
        <v>8</v>
      </c>
      <c r="B770" s="110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100">
        <v>9</v>
      </c>
      <c r="B771" s="110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100">
        <v>10</v>
      </c>
      <c r="B772" s="110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100">
        <v>11</v>
      </c>
      <c r="B773" s="110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100">
        <v>12</v>
      </c>
      <c r="B774" s="110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100">
        <v>13</v>
      </c>
      <c r="B775" s="110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100">
        <v>14</v>
      </c>
      <c r="B776" s="110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100">
        <v>15</v>
      </c>
      <c r="B777" s="110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100">
        <v>16</v>
      </c>
      <c r="B778" s="110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100">
        <v>17</v>
      </c>
      <c r="B779" s="110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100">
        <v>18</v>
      </c>
      <c r="B780" s="110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100">
        <v>19</v>
      </c>
      <c r="B781" s="110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100">
        <v>20</v>
      </c>
      <c r="B782" s="110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100">
        <v>21</v>
      </c>
      <c r="B783" s="110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100">
        <v>22</v>
      </c>
      <c r="B784" s="110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100">
        <v>23</v>
      </c>
      <c r="B785" s="110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100">
        <v>24</v>
      </c>
      <c r="B786" s="110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100">
        <v>25</v>
      </c>
      <c r="B787" s="110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100">
        <v>26</v>
      </c>
      <c r="B788" s="110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100">
        <v>27</v>
      </c>
      <c r="B789" s="110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100">
        <v>28</v>
      </c>
      <c r="B790" s="110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100">
        <v>29</v>
      </c>
      <c r="B791" s="110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100">
        <v>30</v>
      </c>
      <c r="B792" s="110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100">
        <v>1</v>
      </c>
      <c r="B796" s="110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100">
        <v>2</v>
      </c>
      <c r="B797" s="110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100">
        <v>3</v>
      </c>
      <c r="B798" s="110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100">
        <v>4</v>
      </c>
      <c r="B799" s="110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100">
        <v>5</v>
      </c>
      <c r="B800" s="110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100">
        <v>6</v>
      </c>
      <c r="B801" s="110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100">
        <v>7</v>
      </c>
      <c r="B802" s="110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100">
        <v>8</v>
      </c>
      <c r="B803" s="110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100">
        <v>9</v>
      </c>
      <c r="B804" s="110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100">
        <v>10</v>
      </c>
      <c r="B805" s="110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100">
        <v>11</v>
      </c>
      <c r="B806" s="110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100">
        <v>12</v>
      </c>
      <c r="B807" s="110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100">
        <v>13</v>
      </c>
      <c r="B808" s="110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100">
        <v>14</v>
      </c>
      <c r="B809" s="110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100">
        <v>15</v>
      </c>
      <c r="B810" s="110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100">
        <v>16</v>
      </c>
      <c r="B811" s="110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100">
        <v>17</v>
      </c>
      <c r="B812" s="110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100">
        <v>18</v>
      </c>
      <c r="B813" s="110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100">
        <v>19</v>
      </c>
      <c r="B814" s="110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100">
        <v>20</v>
      </c>
      <c r="B815" s="110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100">
        <v>21</v>
      </c>
      <c r="B816" s="110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100">
        <v>22</v>
      </c>
      <c r="B817" s="110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100">
        <v>23</v>
      </c>
      <c r="B818" s="110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100">
        <v>24</v>
      </c>
      <c r="B819" s="110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100">
        <v>25</v>
      </c>
      <c r="B820" s="110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100">
        <v>26</v>
      </c>
      <c r="B821" s="110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100">
        <v>27</v>
      </c>
      <c r="B822" s="110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100">
        <v>28</v>
      </c>
      <c r="B823" s="110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100">
        <v>29</v>
      </c>
      <c r="B824" s="110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100">
        <v>30</v>
      </c>
      <c r="B825" s="110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100">
        <v>1</v>
      </c>
      <c r="B829" s="110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100">
        <v>2</v>
      </c>
      <c r="B830" s="110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100">
        <v>3</v>
      </c>
      <c r="B831" s="110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100">
        <v>4</v>
      </c>
      <c r="B832" s="110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100">
        <v>5</v>
      </c>
      <c r="B833" s="110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100">
        <v>6</v>
      </c>
      <c r="B834" s="110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100">
        <v>7</v>
      </c>
      <c r="B835" s="110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100">
        <v>8</v>
      </c>
      <c r="B836" s="110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100">
        <v>9</v>
      </c>
      <c r="B837" s="110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100">
        <v>10</v>
      </c>
      <c r="B838" s="110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100">
        <v>11</v>
      </c>
      <c r="B839" s="110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100">
        <v>12</v>
      </c>
      <c r="B840" s="110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100">
        <v>13</v>
      </c>
      <c r="B841" s="110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100">
        <v>14</v>
      </c>
      <c r="B842" s="110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100">
        <v>15</v>
      </c>
      <c r="B843" s="110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100">
        <v>16</v>
      </c>
      <c r="B844" s="110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100">
        <v>17</v>
      </c>
      <c r="B845" s="110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100">
        <v>18</v>
      </c>
      <c r="B846" s="110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100">
        <v>19</v>
      </c>
      <c r="B847" s="110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100">
        <v>20</v>
      </c>
      <c r="B848" s="110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100">
        <v>21</v>
      </c>
      <c r="B849" s="110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100">
        <v>22</v>
      </c>
      <c r="B850" s="110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100">
        <v>23</v>
      </c>
      <c r="B851" s="110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100">
        <v>24</v>
      </c>
      <c r="B852" s="110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100">
        <v>25</v>
      </c>
      <c r="B853" s="110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100">
        <v>26</v>
      </c>
      <c r="B854" s="110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100">
        <v>27</v>
      </c>
      <c r="B855" s="110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100">
        <v>28</v>
      </c>
      <c r="B856" s="110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100">
        <v>29</v>
      </c>
      <c r="B857" s="110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100">
        <v>30</v>
      </c>
      <c r="B858" s="110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100">
        <v>1</v>
      </c>
      <c r="B862" s="110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100">
        <v>2</v>
      </c>
      <c r="B863" s="110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100">
        <v>3</v>
      </c>
      <c r="B864" s="110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100">
        <v>4</v>
      </c>
      <c r="B865" s="110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100">
        <v>5</v>
      </c>
      <c r="B866" s="110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100">
        <v>6</v>
      </c>
      <c r="B867" s="110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100">
        <v>7</v>
      </c>
      <c r="B868" s="110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100">
        <v>8</v>
      </c>
      <c r="B869" s="110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100">
        <v>9</v>
      </c>
      <c r="B870" s="110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100">
        <v>10</v>
      </c>
      <c r="B871" s="110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100">
        <v>11</v>
      </c>
      <c r="B872" s="110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100">
        <v>12</v>
      </c>
      <c r="B873" s="110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100">
        <v>13</v>
      </c>
      <c r="B874" s="110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100">
        <v>14</v>
      </c>
      <c r="B875" s="110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100">
        <v>15</v>
      </c>
      <c r="B876" s="110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100">
        <v>16</v>
      </c>
      <c r="B877" s="110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100">
        <v>17</v>
      </c>
      <c r="B878" s="110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100">
        <v>18</v>
      </c>
      <c r="B879" s="110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100">
        <v>19</v>
      </c>
      <c r="B880" s="110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100">
        <v>20</v>
      </c>
      <c r="B881" s="110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100">
        <v>21</v>
      </c>
      <c r="B882" s="110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100">
        <v>22</v>
      </c>
      <c r="B883" s="110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100">
        <v>23</v>
      </c>
      <c r="B884" s="110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100">
        <v>24</v>
      </c>
      <c r="B885" s="110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100">
        <v>25</v>
      </c>
      <c r="B886" s="110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100">
        <v>26</v>
      </c>
      <c r="B887" s="110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100">
        <v>27</v>
      </c>
      <c r="B888" s="110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100">
        <v>28</v>
      </c>
      <c r="B889" s="110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100">
        <v>29</v>
      </c>
      <c r="B890" s="110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100">
        <v>30</v>
      </c>
      <c r="B891" s="110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100">
        <v>1</v>
      </c>
      <c r="B895" s="110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100">
        <v>2</v>
      </c>
      <c r="B896" s="110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100">
        <v>3</v>
      </c>
      <c r="B897" s="110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100">
        <v>4</v>
      </c>
      <c r="B898" s="110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100">
        <v>5</v>
      </c>
      <c r="B899" s="110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100">
        <v>6</v>
      </c>
      <c r="B900" s="110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100">
        <v>7</v>
      </c>
      <c r="B901" s="110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100">
        <v>8</v>
      </c>
      <c r="B902" s="110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100">
        <v>9</v>
      </c>
      <c r="B903" s="110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100">
        <v>10</v>
      </c>
      <c r="B904" s="110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100">
        <v>11</v>
      </c>
      <c r="B905" s="110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100">
        <v>12</v>
      </c>
      <c r="B906" s="110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100">
        <v>13</v>
      </c>
      <c r="B907" s="110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100">
        <v>14</v>
      </c>
      <c r="B908" s="110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100">
        <v>15</v>
      </c>
      <c r="B909" s="110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100">
        <v>16</v>
      </c>
      <c r="B910" s="110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100">
        <v>17</v>
      </c>
      <c r="B911" s="110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100">
        <v>18</v>
      </c>
      <c r="B912" s="110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100">
        <v>19</v>
      </c>
      <c r="B913" s="110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100">
        <v>20</v>
      </c>
      <c r="B914" s="110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100">
        <v>21</v>
      </c>
      <c r="B915" s="110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100">
        <v>22</v>
      </c>
      <c r="B916" s="110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100">
        <v>23</v>
      </c>
      <c r="B917" s="110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100">
        <v>24</v>
      </c>
      <c r="B918" s="110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100">
        <v>25</v>
      </c>
      <c r="B919" s="110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100">
        <v>26</v>
      </c>
      <c r="B920" s="110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100">
        <v>27</v>
      </c>
      <c r="B921" s="110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100">
        <v>28</v>
      </c>
      <c r="B922" s="110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100">
        <v>29</v>
      </c>
      <c r="B923" s="110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100">
        <v>30</v>
      </c>
      <c r="B924" s="110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100">
        <v>1</v>
      </c>
      <c r="B928" s="110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100">
        <v>2</v>
      </c>
      <c r="B929" s="110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100">
        <v>3</v>
      </c>
      <c r="B930" s="110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100">
        <v>4</v>
      </c>
      <c r="B931" s="110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100">
        <v>5</v>
      </c>
      <c r="B932" s="110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100">
        <v>6</v>
      </c>
      <c r="B933" s="110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100">
        <v>7</v>
      </c>
      <c r="B934" s="110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100">
        <v>8</v>
      </c>
      <c r="B935" s="110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100">
        <v>9</v>
      </c>
      <c r="B936" s="110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100">
        <v>10</v>
      </c>
      <c r="B937" s="110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100">
        <v>11</v>
      </c>
      <c r="B938" s="110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100">
        <v>12</v>
      </c>
      <c r="B939" s="110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100">
        <v>13</v>
      </c>
      <c r="B940" s="110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100">
        <v>14</v>
      </c>
      <c r="B941" s="110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100">
        <v>15</v>
      </c>
      <c r="B942" s="110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100">
        <v>16</v>
      </c>
      <c r="B943" s="110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100">
        <v>17</v>
      </c>
      <c r="B944" s="110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100">
        <v>18</v>
      </c>
      <c r="B945" s="110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100">
        <v>19</v>
      </c>
      <c r="B946" s="110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100">
        <v>20</v>
      </c>
      <c r="B947" s="110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100">
        <v>21</v>
      </c>
      <c r="B948" s="110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100">
        <v>22</v>
      </c>
      <c r="B949" s="110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100">
        <v>23</v>
      </c>
      <c r="B950" s="110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100">
        <v>24</v>
      </c>
      <c r="B951" s="110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100">
        <v>25</v>
      </c>
      <c r="B952" s="110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100">
        <v>26</v>
      </c>
      <c r="B953" s="110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100">
        <v>27</v>
      </c>
      <c r="B954" s="110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100">
        <v>28</v>
      </c>
      <c r="B955" s="110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100">
        <v>29</v>
      </c>
      <c r="B956" s="110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100">
        <v>30</v>
      </c>
      <c r="B957" s="110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100">
        <v>1</v>
      </c>
      <c r="B961" s="110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100">
        <v>2</v>
      </c>
      <c r="B962" s="110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100">
        <v>3</v>
      </c>
      <c r="B963" s="110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100">
        <v>4</v>
      </c>
      <c r="B964" s="110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100">
        <v>5</v>
      </c>
      <c r="B965" s="110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100">
        <v>6</v>
      </c>
      <c r="B966" s="110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100">
        <v>7</v>
      </c>
      <c r="B967" s="110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100">
        <v>8</v>
      </c>
      <c r="B968" s="110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100">
        <v>9</v>
      </c>
      <c r="B969" s="110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100">
        <v>10</v>
      </c>
      <c r="B970" s="110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100">
        <v>11</v>
      </c>
      <c r="B971" s="110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100">
        <v>12</v>
      </c>
      <c r="B972" s="110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100">
        <v>13</v>
      </c>
      <c r="B973" s="110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100">
        <v>14</v>
      </c>
      <c r="B974" s="110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100">
        <v>15</v>
      </c>
      <c r="B975" s="110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100">
        <v>16</v>
      </c>
      <c r="B976" s="110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100">
        <v>17</v>
      </c>
      <c r="B977" s="110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100">
        <v>18</v>
      </c>
      <c r="B978" s="110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100">
        <v>19</v>
      </c>
      <c r="B979" s="110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100">
        <v>20</v>
      </c>
      <c r="B980" s="110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100">
        <v>21</v>
      </c>
      <c r="B981" s="110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100">
        <v>22</v>
      </c>
      <c r="B982" s="110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100">
        <v>23</v>
      </c>
      <c r="B983" s="110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100">
        <v>24</v>
      </c>
      <c r="B984" s="110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100">
        <v>25</v>
      </c>
      <c r="B985" s="110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100">
        <v>26</v>
      </c>
      <c r="B986" s="110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100">
        <v>27</v>
      </c>
      <c r="B987" s="110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100">
        <v>28</v>
      </c>
      <c r="B988" s="110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100">
        <v>29</v>
      </c>
      <c r="B989" s="110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100">
        <v>30</v>
      </c>
      <c r="B990" s="110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100">
        <v>1</v>
      </c>
      <c r="B994" s="110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100">
        <v>2</v>
      </c>
      <c r="B995" s="110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100">
        <v>3</v>
      </c>
      <c r="B996" s="110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100">
        <v>4</v>
      </c>
      <c r="B997" s="110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100">
        <v>5</v>
      </c>
      <c r="B998" s="110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100">
        <v>6</v>
      </c>
      <c r="B999" s="110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100">
        <v>7</v>
      </c>
      <c r="B1000" s="110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100">
        <v>8</v>
      </c>
      <c r="B1001" s="110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100">
        <v>9</v>
      </c>
      <c r="B1002" s="110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100">
        <v>10</v>
      </c>
      <c r="B1003" s="110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100">
        <v>11</v>
      </c>
      <c r="B1004" s="110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100">
        <v>12</v>
      </c>
      <c r="B1005" s="110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100">
        <v>13</v>
      </c>
      <c r="B1006" s="110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100">
        <v>14</v>
      </c>
      <c r="B1007" s="110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100">
        <v>15</v>
      </c>
      <c r="B1008" s="110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100">
        <v>16</v>
      </c>
      <c r="B1009" s="110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100">
        <v>17</v>
      </c>
      <c r="B1010" s="110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100">
        <v>18</v>
      </c>
      <c r="B1011" s="110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100">
        <v>19</v>
      </c>
      <c r="B1012" s="110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100">
        <v>20</v>
      </c>
      <c r="B1013" s="110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100">
        <v>21</v>
      </c>
      <c r="B1014" s="110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100">
        <v>22</v>
      </c>
      <c r="B1015" s="110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100">
        <v>23</v>
      </c>
      <c r="B1016" s="110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100">
        <v>24</v>
      </c>
      <c r="B1017" s="110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100">
        <v>25</v>
      </c>
      <c r="B1018" s="110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100">
        <v>26</v>
      </c>
      <c r="B1019" s="110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100">
        <v>27</v>
      </c>
      <c r="B1020" s="110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100">
        <v>28</v>
      </c>
      <c r="B1021" s="110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100">
        <v>29</v>
      </c>
      <c r="B1022" s="110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100">
        <v>30</v>
      </c>
      <c r="B1023" s="110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100">
        <v>1</v>
      </c>
      <c r="B1027" s="110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100">
        <v>2</v>
      </c>
      <c r="B1028" s="110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100">
        <v>3</v>
      </c>
      <c r="B1029" s="110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100">
        <v>4</v>
      </c>
      <c r="B1030" s="110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100">
        <v>5</v>
      </c>
      <c r="B1031" s="110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100">
        <v>6</v>
      </c>
      <c r="B1032" s="110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100">
        <v>7</v>
      </c>
      <c r="B1033" s="110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100">
        <v>8</v>
      </c>
      <c r="B1034" s="110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100">
        <v>9</v>
      </c>
      <c r="B1035" s="110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100">
        <v>10</v>
      </c>
      <c r="B1036" s="110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100">
        <v>11</v>
      </c>
      <c r="B1037" s="110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100">
        <v>12</v>
      </c>
      <c r="B1038" s="110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100">
        <v>13</v>
      </c>
      <c r="B1039" s="110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100">
        <v>14</v>
      </c>
      <c r="B1040" s="110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100">
        <v>15</v>
      </c>
      <c r="B1041" s="110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100">
        <v>16</v>
      </c>
      <c r="B1042" s="110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100">
        <v>17</v>
      </c>
      <c r="B1043" s="110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100">
        <v>18</v>
      </c>
      <c r="B1044" s="110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100">
        <v>19</v>
      </c>
      <c r="B1045" s="110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100">
        <v>20</v>
      </c>
      <c r="B1046" s="110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100">
        <v>21</v>
      </c>
      <c r="B1047" s="110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100">
        <v>22</v>
      </c>
      <c r="B1048" s="110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100">
        <v>23</v>
      </c>
      <c r="B1049" s="110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100">
        <v>24</v>
      </c>
      <c r="B1050" s="110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100">
        <v>25</v>
      </c>
      <c r="B1051" s="110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100">
        <v>26</v>
      </c>
      <c r="B1052" s="110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100">
        <v>27</v>
      </c>
      <c r="B1053" s="110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100">
        <v>28</v>
      </c>
      <c r="B1054" s="110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100">
        <v>29</v>
      </c>
      <c r="B1055" s="110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100">
        <v>30</v>
      </c>
      <c r="B1056" s="110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100">
        <v>1</v>
      </c>
      <c r="B1060" s="110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100">
        <v>2</v>
      </c>
      <c r="B1061" s="110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100">
        <v>3</v>
      </c>
      <c r="B1062" s="110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100">
        <v>4</v>
      </c>
      <c r="B1063" s="110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100">
        <v>5</v>
      </c>
      <c r="B1064" s="110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100">
        <v>6</v>
      </c>
      <c r="B1065" s="110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100">
        <v>7</v>
      </c>
      <c r="B1066" s="110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100">
        <v>8</v>
      </c>
      <c r="B1067" s="110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100">
        <v>9</v>
      </c>
      <c r="B1068" s="110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100">
        <v>10</v>
      </c>
      <c r="B1069" s="110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100">
        <v>11</v>
      </c>
      <c r="B1070" s="110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100">
        <v>12</v>
      </c>
      <c r="B1071" s="110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100">
        <v>13</v>
      </c>
      <c r="B1072" s="110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100">
        <v>14</v>
      </c>
      <c r="B1073" s="110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100">
        <v>15</v>
      </c>
      <c r="B1074" s="110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100">
        <v>16</v>
      </c>
      <c r="B1075" s="110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100">
        <v>17</v>
      </c>
      <c r="B1076" s="110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100">
        <v>18</v>
      </c>
      <c r="B1077" s="110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100">
        <v>19</v>
      </c>
      <c r="B1078" s="110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100">
        <v>20</v>
      </c>
      <c r="B1079" s="110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100">
        <v>21</v>
      </c>
      <c r="B1080" s="110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100">
        <v>22</v>
      </c>
      <c r="B1081" s="110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100">
        <v>23</v>
      </c>
      <c r="B1082" s="110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100">
        <v>24</v>
      </c>
      <c r="B1083" s="110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100">
        <v>25</v>
      </c>
      <c r="B1084" s="110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100">
        <v>26</v>
      </c>
      <c r="B1085" s="110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100">
        <v>27</v>
      </c>
      <c r="B1086" s="110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100">
        <v>28</v>
      </c>
      <c r="B1087" s="110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100">
        <v>29</v>
      </c>
      <c r="B1088" s="110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100">
        <v>30</v>
      </c>
      <c r="B1089" s="110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100">
        <v>1</v>
      </c>
      <c r="B1093" s="110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100">
        <v>2</v>
      </c>
      <c r="B1094" s="110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100">
        <v>3</v>
      </c>
      <c r="B1095" s="110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100">
        <v>4</v>
      </c>
      <c r="B1096" s="110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100">
        <v>5</v>
      </c>
      <c r="B1097" s="110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100">
        <v>6</v>
      </c>
      <c r="B1098" s="110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100">
        <v>7</v>
      </c>
      <c r="B1099" s="110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100">
        <v>8</v>
      </c>
      <c r="B1100" s="110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100">
        <v>9</v>
      </c>
      <c r="B1101" s="110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100">
        <v>10</v>
      </c>
      <c r="B1102" s="110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100">
        <v>11</v>
      </c>
      <c r="B1103" s="110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100">
        <v>12</v>
      </c>
      <c r="B1104" s="110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100">
        <v>13</v>
      </c>
      <c r="B1105" s="110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100">
        <v>14</v>
      </c>
      <c r="B1106" s="110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100">
        <v>15</v>
      </c>
      <c r="B1107" s="110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100">
        <v>16</v>
      </c>
      <c r="B1108" s="110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100">
        <v>17</v>
      </c>
      <c r="B1109" s="110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100">
        <v>18</v>
      </c>
      <c r="B1110" s="110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100">
        <v>19</v>
      </c>
      <c r="B1111" s="110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100">
        <v>20</v>
      </c>
      <c r="B1112" s="110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100">
        <v>21</v>
      </c>
      <c r="B1113" s="110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100">
        <v>22</v>
      </c>
      <c r="B1114" s="110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100">
        <v>23</v>
      </c>
      <c r="B1115" s="110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100">
        <v>24</v>
      </c>
      <c r="B1116" s="110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100">
        <v>25</v>
      </c>
      <c r="B1117" s="110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100">
        <v>26</v>
      </c>
      <c r="B1118" s="110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100">
        <v>27</v>
      </c>
      <c r="B1119" s="110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100">
        <v>28</v>
      </c>
      <c r="B1120" s="110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100">
        <v>29</v>
      </c>
      <c r="B1121" s="110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100">
        <v>30</v>
      </c>
      <c r="B1122" s="110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100">
        <v>1</v>
      </c>
      <c r="B1126" s="110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100">
        <v>2</v>
      </c>
      <c r="B1127" s="110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100">
        <v>3</v>
      </c>
      <c r="B1128" s="110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100">
        <v>4</v>
      </c>
      <c r="B1129" s="110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100">
        <v>5</v>
      </c>
      <c r="B1130" s="110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100">
        <v>6</v>
      </c>
      <c r="B1131" s="110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100">
        <v>7</v>
      </c>
      <c r="B1132" s="110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100">
        <v>8</v>
      </c>
      <c r="B1133" s="110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100">
        <v>9</v>
      </c>
      <c r="B1134" s="110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100">
        <v>10</v>
      </c>
      <c r="B1135" s="110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100">
        <v>11</v>
      </c>
      <c r="B1136" s="110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100">
        <v>12</v>
      </c>
      <c r="B1137" s="110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100">
        <v>13</v>
      </c>
      <c r="B1138" s="110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100">
        <v>14</v>
      </c>
      <c r="B1139" s="110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100">
        <v>15</v>
      </c>
      <c r="B1140" s="110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100">
        <v>16</v>
      </c>
      <c r="B1141" s="110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100">
        <v>17</v>
      </c>
      <c r="B1142" s="110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100">
        <v>18</v>
      </c>
      <c r="B1143" s="110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100">
        <v>19</v>
      </c>
      <c r="B1144" s="110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100">
        <v>20</v>
      </c>
      <c r="B1145" s="110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100">
        <v>21</v>
      </c>
      <c r="B1146" s="110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100">
        <v>22</v>
      </c>
      <c r="B1147" s="110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100">
        <v>23</v>
      </c>
      <c r="B1148" s="110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100">
        <v>24</v>
      </c>
      <c r="B1149" s="110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100">
        <v>25</v>
      </c>
      <c r="B1150" s="110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100">
        <v>26</v>
      </c>
      <c r="B1151" s="110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100">
        <v>27</v>
      </c>
      <c r="B1152" s="110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100">
        <v>28</v>
      </c>
      <c r="B1153" s="110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100">
        <v>29</v>
      </c>
      <c r="B1154" s="110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100">
        <v>30</v>
      </c>
      <c r="B1155" s="110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100">
        <v>1</v>
      </c>
      <c r="B1159" s="110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100">
        <v>2</v>
      </c>
      <c r="B1160" s="110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100">
        <v>3</v>
      </c>
      <c r="B1161" s="110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100">
        <v>4</v>
      </c>
      <c r="B1162" s="110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100">
        <v>5</v>
      </c>
      <c r="B1163" s="110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100">
        <v>6</v>
      </c>
      <c r="B1164" s="110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100">
        <v>7</v>
      </c>
      <c r="B1165" s="110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100">
        <v>8</v>
      </c>
      <c r="B1166" s="110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100">
        <v>9</v>
      </c>
      <c r="B1167" s="110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100">
        <v>10</v>
      </c>
      <c r="B1168" s="110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100">
        <v>11</v>
      </c>
      <c r="B1169" s="110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100">
        <v>12</v>
      </c>
      <c r="B1170" s="110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100">
        <v>13</v>
      </c>
      <c r="B1171" s="110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100">
        <v>14</v>
      </c>
      <c r="B1172" s="110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100">
        <v>15</v>
      </c>
      <c r="B1173" s="110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100">
        <v>16</v>
      </c>
      <c r="B1174" s="110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100">
        <v>17</v>
      </c>
      <c r="B1175" s="110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100">
        <v>18</v>
      </c>
      <c r="B1176" s="110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100">
        <v>19</v>
      </c>
      <c r="B1177" s="110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100">
        <v>20</v>
      </c>
      <c r="B1178" s="110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100">
        <v>21</v>
      </c>
      <c r="B1179" s="110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100">
        <v>22</v>
      </c>
      <c r="B1180" s="110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100">
        <v>23</v>
      </c>
      <c r="B1181" s="110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100">
        <v>24</v>
      </c>
      <c r="B1182" s="110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100">
        <v>25</v>
      </c>
      <c r="B1183" s="110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100">
        <v>26</v>
      </c>
      <c r="B1184" s="110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100">
        <v>27</v>
      </c>
      <c r="B1185" s="110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100">
        <v>28</v>
      </c>
      <c r="B1186" s="110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100">
        <v>29</v>
      </c>
      <c r="B1187" s="110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100">
        <v>30</v>
      </c>
      <c r="B1188" s="110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100">
        <v>1</v>
      </c>
      <c r="B1192" s="110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100">
        <v>2</v>
      </c>
      <c r="B1193" s="110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100">
        <v>3</v>
      </c>
      <c r="B1194" s="110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100">
        <v>4</v>
      </c>
      <c r="B1195" s="110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100">
        <v>5</v>
      </c>
      <c r="B1196" s="110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100">
        <v>6</v>
      </c>
      <c r="B1197" s="110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100">
        <v>7</v>
      </c>
      <c r="B1198" s="110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100">
        <v>8</v>
      </c>
      <c r="B1199" s="110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100">
        <v>9</v>
      </c>
      <c r="B1200" s="110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100">
        <v>10</v>
      </c>
      <c r="B1201" s="110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100">
        <v>11</v>
      </c>
      <c r="B1202" s="110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100">
        <v>12</v>
      </c>
      <c r="B1203" s="110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100">
        <v>13</v>
      </c>
      <c r="B1204" s="110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100">
        <v>14</v>
      </c>
      <c r="B1205" s="110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100">
        <v>15</v>
      </c>
      <c r="B1206" s="110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100">
        <v>16</v>
      </c>
      <c r="B1207" s="110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100">
        <v>17</v>
      </c>
      <c r="B1208" s="110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100">
        <v>18</v>
      </c>
      <c r="B1209" s="110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100">
        <v>19</v>
      </c>
      <c r="B1210" s="110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100">
        <v>20</v>
      </c>
      <c r="B1211" s="110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100">
        <v>21</v>
      </c>
      <c r="B1212" s="110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100">
        <v>22</v>
      </c>
      <c r="B1213" s="110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100">
        <v>23</v>
      </c>
      <c r="B1214" s="110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100">
        <v>24</v>
      </c>
      <c r="B1215" s="110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100">
        <v>25</v>
      </c>
      <c r="B1216" s="110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100">
        <v>26</v>
      </c>
      <c r="B1217" s="110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100">
        <v>27</v>
      </c>
      <c r="B1218" s="110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100">
        <v>28</v>
      </c>
      <c r="B1219" s="110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100">
        <v>29</v>
      </c>
      <c r="B1220" s="110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100">
        <v>30</v>
      </c>
      <c r="B1221" s="110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100">
        <v>1</v>
      </c>
      <c r="B1225" s="110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100">
        <v>2</v>
      </c>
      <c r="B1226" s="110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100">
        <v>3</v>
      </c>
      <c r="B1227" s="110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100">
        <v>4</v>
      </c>
      <c r="B1228" s="110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100">
        <v>5</v>
      </c>
      <c r="B1229" s="110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100">
        <v>6</v>
      </c>
      <c r="B1230" s="110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100">
        <v>7</v>
      </c>
      <c r="B1231" s="110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100">
        <v>8</v>
      </c>
      <c r="B1232" s="110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100">
        <v>9</v>
      </c>
      <c r="B1233" s="110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100">
        <v>10</v>
      </c>
      <c r="B1234" s="110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100">
        <v>11</v>
      </c>
      <c r="B1235" s="110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100">
        <v>12</v>
      </c>
      <c r="B1236" s="110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100">
        <v>13</v>
      </c>
      <c r="B1237" s="110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100">
        <v>14</v>
      </c>
      <c r="B1238" s="110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100">
        <v>15</v>
      </c>
      <c r="B1239" s="110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100">
        <v>16</v>
      </c>
      <c r="B1240" s="110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100">
        <v>17</v>
      </c>
      <c r="B1241" s="110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100">
        <v>18</v>
      </c>
      <c r="B1242" s="110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100">
        <v>19</v>
      </c>
      <c r="B1243" s="110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100">
        <v>20</v>
      </c>
      <c r="B1244" s="110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100">
        <v>21</v>
      </c>
      <c r="B1245" s="110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100">
        <v>22</v>
      </c>
      <c r="B1246" s="110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100">
        <v>23</v>
      </c>
      <c r="B1247" s="110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100">
        <v>24</v>
      </c>
      <c r="B1248" s="110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100">
        <v>25</v>
      </c>
      <c r="B1249" s="110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100">
        <v>26</v>
      </c>
      <c r="B1250" s="110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100">
        <v>27</v>
      </c>
      <c r="B1251" s="110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100">
        <v>28</v>
      </c>
      <c r="B1252" s="110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100">
        <v>29</v>
      </c>
      <c r="B1253" s="110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100">
        <v>30</v>
      </c>
      <c r="B1254" s="110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100">
        <v>1</v>
      </c>
      <c r="B1258" s="110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100">
        <v>2</v>
      </c>
      <c r="B1259" s="110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100">
        <v>3</v>
      </c>
      <c r="B1260" s="110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100">
        <v>4</v>
      </c>
      <c r="B1261" s="110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100">
        <v>5</v>
      </c>
      <c r="B1262" s="110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100">
        <v>6</v>
      </c>
      <c r="B1263" s="110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100">
        <v>7</v>
      </c>
      <c r="B1264" s="110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100">
        <v>8</v>
      </c>
      <c r="B1265" s="110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100">
        <v>9</v>
      </c>
      <c r="B1266" s="110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100">
        <v>10</v>
      </c>
      <c r="B1267" s="110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100">
        <v>11</v>
      </c>
      <c r="B1268" s="110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100">
        <v>12</v>
      </c>
      <c r="B1269" s="110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100">
        <v>13</v>
      </c>
      <c r="B1270" s="110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100">
        <v>14</v>
      </c>
      <c r="B1271" s="110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100">
        <v>15</v>
      </c>
      <c r="B1272" s="110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100">
        <v>16</v>
      </c>
      <c r="B1273" s="110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100">
        <v>17</v>
      </c>
      <c r="B1274" s="110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100">
        <v>18</v>
      </c>
      <c r="B1275" s="110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100">
        <v>19</v>
      </c>
      <c r="B1276" s="110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100">
        <v>20</v>
      </c>
      <c r="B1277" s="110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100">
        <v>21</v>
      </c>
      <c r="B1278" s="110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100">
        <v>22</v>
      </c>
      <c r="B1279" s="110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100">
        <v>23</v>
      </c>
      <c r="B1280" s="110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100">
        <v>24</v>
      </c>
      <c r="B1281" s="110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100">
        <v>25</v>
      </c>
      <c r="B1282" s="110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100">
        <v>26</v>
      </c>
      <c r="B1283" s="110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100">
        <v>27</v>
      </c>
      <c r="B1284" s="110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100">
        <v>28</v>
      </c>
      <c r="B1285" s="110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100">
        <v>29</v>
      </c>
      <c r="B1286" s="110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100">
        <v>30</v>
      </c>
      <c r="B1287" s="110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100">
        <v>1</v>
      </c>
      <c r="B1291" s="110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100">
        <v>2</v>
      </c>
      <c r="B1292" s="110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100">
        <v>3</v>
      </c>
      <c r="B1293" s="110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100">
        <v>4</v>
      </c>
      <c r="B1294" s="110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100">
        <v>5</v>
      </c>
      <c r="B1295" s="110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100">
        <v>6</v>
      </c>
      <c r="B1296" s="110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100">
        <v>7</v>
      </c>
      <c r="B1297" s="110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100">
        <v>8</v>
      </c>
      <c r="B1298" s="110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100">
        <v>9</v>
      </c>
      <c r="B1299" s="110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100">
        <v>10</v>
      </c>
      <c r="B1300" s="110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100">
        <v>11</v>
      </c>
      <c r="B1301" s="110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100">
        <v>12</v>
      </c>
      <c r="B1302" s="110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100">
        <v>13</v>
      </c>
      <c r="B1303" s="110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100">
        <v>14</v>
      </c>
      <c r="B1304" s="110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100">
        <v>15</v>
      </c>
      <c r="B1305" s="110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100">
        <v>16</v>
      </c>
      <c r="B1306" s="110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100">
        <v>17</v>
      </c>
      <c r="B1307" s="110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100">
        <v>18</v>
      </c>
      <c r="B1308" s="110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100">
        <v>19</v>
      </c>
      <c r="B1309" s="110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100">
        <v>20</v>
      </c>
      <c r="B1310" s="110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100">
        <v>21</v>
      </c>
      <c r="B1311" s="110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100">
        <v>22</v>
      </c>
      <c r="B1312" s="110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100">
        <v>23</v>
      </c>
      <c r="B1313" s="110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100">
        <v>24</v>
      </c>
      <c r="B1314" s="110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100">
        <v>25</v>
      </c>
      <c r="B1315" s="110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100">
        <v>26</v>
      </c>
      <c r="B1316" s="110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100">
        <v>27</v>
      </c>
      <c r="B1317" s="110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100">
        <v>28</v>
      </c>
      <c r="B1318" s="110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100">
        <v>29</v>
      </c>
      <c r="B1319" s="110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100">
        <v>30</v>
      </c>
      <c r="B1320" s="110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2020-08-07T11:49:32Z</cp:lastPrinted>
  <dcterms:created xsi:type="dcterms:W3CDTF">2012-03-13T00:50:25Z</dcterms:created>
  <dcterms:modified xsi:type="dcterms:W3CDTF">2020-08-11T01:37:49Z</dcterms:modified>
</cp:coreProperties>
</file>