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306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<sst xmlns="http://schemas.openxmlformats.org/spreadsheetml/2006/main" count="3976" uniqueCount="821">
  <si>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</si>
  <si>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</si>
  <si>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</si>
  <si>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</si>
  <si>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</si>
  <si>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</si>
  <si>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</si>
  <si>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</si>
  <si>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</si>
  <si>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</si>
  <si>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</si>
  <si>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</si>
  <si>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</si>
  <si>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</si>
  <si>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</si>
  <si>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</si>
  <si>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</si>
  <si>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</si>
  <si>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</si>
  <si>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</si>
  <si>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</si>
  <si>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</si>
  <si>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</si>
  <si>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</si>
  <si>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</si>
  <si>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</si>
  <si>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</si>
  <si>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</si>
  <si>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</si>
  <si>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</si>
  <si>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</si>
  <si>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</si>
  <si>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</si>
  <si>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</si>
  <si>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</si>
  <si>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</si>
  <si>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</si>
  <si>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</si>
  <si>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</si>
  <si>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</si>
  <si>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</si>
  <si>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</si>
  <si>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</si>
  <si>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</si>
  <si>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</si>
  <si>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</si>
  <si>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</si>
  <si>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</si>
  <si>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</si>
  <si>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</si>
  <si>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</si>
  <si>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</si>
  <si>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</si>
  <si>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</si>
  <si>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</si>
  <si>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</si>
  <si>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</si>
  <si>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</si>
  <si>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</si>
  <si>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</si>
  <si>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</si>
  <si>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</si>
  <si>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</si>
  <si>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</si>
  <si>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</si>
  <si>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</si>
  <si>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</si>
  <si>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</si>
  <si>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</si>
  <si>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</si>
  <si>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</si>
  <si>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</si>
  <si>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</si>
  <si>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</si>
  <si>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</si>
  <si>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</si>
  <si>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</si>
  <si>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</si>
  <si>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</si>
  <si>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</si>
  <si>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</si>
  <si>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</si>
  <si>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</si>
  <si>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</si>
  <si>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</si>
  <si>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</si>
  <si>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</si>
  <si>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</si>
  <si>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</si>
  <si>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</si>
  <si>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</si>
  <si>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</si>
  <si>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</si>
  <si>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</si>
  <si>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</si>
  <si>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</si>
  <si>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</si>
  <si>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</si>
  <si>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</si>
  <si>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</si>
  <si>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</si>
  <si>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</si>
  <si>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</si>
  <si>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</si>
  <si>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</si>
  <si>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</si>
  <si>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</si>
  <si>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</si>
  <si>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</si>
  <si>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</si>
  <si>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</si>
  <si>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</si>
  <si>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</si>
  <si>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</si>
  <si>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</si>
  <si>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</si>
  <si>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</si>
  <si>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</si>
  <si>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</si>
  <si>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</si>
  <si>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</si>
  <si>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</si>
  <si>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</si>
  <si>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</si>
  <si>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</si>
  <si>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</si>
  <si>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</si>
  <si>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</si>
  <si>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</si>
  <si>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</si>
  <si>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</si>
  <si>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</si>
  <si>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</si>
  <si>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</si>
  <si>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</si>
  <si>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</si>
  <si>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</si>
  <si>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</si>
  <si>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</si>
  <si>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</si>
  <si>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</si>
  <si>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</si>
  <si>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</si>
  <si>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</si>
  <si>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</si>
  <si>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</si>
  <si>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</si>
  <si>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</si>
  <si>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</si>
  <si>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</si>
  <si>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</si>
  <si>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</si>
  <si>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</si>
  <si>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</si>
  <si>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</si>
  <si>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</si>
  <si>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</si>
  <si>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</si>
  <si>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</si>
  <si>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</si>
  <si>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</si>
  <si>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</si>
  <si>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</si>
  <si>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</si>
  <si>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</si>
  <si>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</si>
  <si>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</si>
  <si>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</si>
  <si>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</si>
  <si>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</si>
  <si>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</si>
  <si>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</si>
  <si>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</si>
  <si>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</si>
  <si>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</si>
  <si>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</si>
  <si>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</si>
  <si>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</si>
  <si>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</si>
  <si>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</si>
  <si>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</si>
  <si>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</si>
  <si>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</si>
  <si>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</si>
  <si>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</si>
  <si>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</si>
  <si>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</si>
  <si>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</si>
  <si>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</si>
  <si>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</si>
  <si>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</si>
  <si>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</si>
  <si>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</si>
  <si>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</si>
  <si>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</si>
  <si>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</si>
  <si>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</si>
  <si>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</si>
  <si>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</si>
  <si>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</si>
  <si>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</si>
  <si>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</si>
  <si>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</si>
  <si>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</si>
  <si>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</si>
  <si>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</si>
  <si>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</si>
  <si>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</si>
  <si>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</si>
  <si>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</si>
  <si>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</si>
  <si>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</si>
  <si>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</si>
  <si>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</si>
  <si>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</si>
  <si>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</si>
  <si>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</si>
  <si>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</si>
  <si>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</si>
  <si>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</si>
  <si>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</si>
  <si>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</si>
  <si>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</si>
  <si>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</si>
  <si>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</si>
  <si>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</si>
  <si>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</si>
  <si>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</si>
  <si>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</si>
  <si>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</si>
  <si>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</si>
  <si>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</si>
  <si>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</si>
  <si>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</si>
  <si>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</si>
  <si>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</si>
  <si>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</si>
  <si>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</si>
  <si>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</si>
  <si>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</si>
  <si>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</si>
  <si>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</si>
  <si>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</si>
  <si>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</si>
  <si>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</si>
  <si>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</si>
  <si>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</si>
  <si>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</si>
  <si>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</si>
  <si>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</si>
  <si>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</si>
  <si>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</si>
  <si>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</si>
  <si>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</si>
  <si>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</si>
  <si>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</si>
  <si>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</si>
  <si>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</si>
  <si>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</si>
  <si>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</si>
  <si>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</si>
  <si>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</si>
  <si>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</si>
  <si>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</si>
  <si>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</si>
  <si>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</si>
  <si>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</si>
  <si>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</si>
  <si>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</si>
  <si>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</si>
  <si>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</si>
  <si>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</si>
  <si>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</si>
  <si>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</si>
  <si>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</si>
  <si>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</si>
  <si>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</si>
  <si>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</si>
  <si>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</si>
  <si>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</si>
  <si>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</si>
  <si>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</si>
  <si>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</si>
  <si>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</si>
  <si>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</si>
  <si>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</si>
  <si>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</si>
  <si>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</si>
  <si>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</si>
  <si>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</si>
  <si>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</si>
  <si>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</si>
  <si>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</si>
  <si>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</si>
  <si>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</si>
  <si>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</si>
  <si>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</si>
  <si>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</si>
  <si>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</si>
  <si>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</si>
  <si>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</si>
  <si>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</si>
  <si>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</si>
  <si>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</si>
  <si>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</si>
  <si>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</si>
  <si>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</si>
  <si>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</si>
  <si>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</si>
  <si>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</si>
  <si>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</si>
  <si>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</si>
  <si>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</si>
  <si>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</si>
  <si>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</si>
  <si>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</si>
  <si>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</si>
  <si>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</si>
  <si>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</si>
  <si>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</si>
  <si>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</si>
  <si>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</si>
  <si>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</si>
  <si>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</si>
  <si>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</si>
  <si>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</si>
  <si>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</si>
  <si>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</si>
  <si>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</si>
  <si>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</si>
  <si>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</si>
  <si>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</si>
  <si>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</si>
  <si>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</si>
  <si>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</si>
  <si>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</si>
  <si>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</si>
  <si>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</si>
  <si>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</si>
  <si>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</si>
  <si>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</si>
  <si>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</si>
  <si>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</si>
  <si>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</si>
  <si>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</si>
  <si>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</si>
  <si>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</si>
  <si>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</si>
  <si>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</si>
  <si>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</si>
  <si>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</si>
  <si>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</si>
  <si>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</si>
  <si>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</si>
  <si>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</si>
  <si>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</si>
  <si>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</si>
  <si>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</si>
  <si>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</si>
  <si>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</si>
  <si>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</si>
  <si>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</si>
  <si>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</si>
  <si>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</si>
  <si>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</si>
  <si>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</si>
  <si>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</si>
  <si>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</si>
  <si>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</si>
  <si>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</si>
  <si>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</si>
  <si>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</si>
  <si>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</si>
  <si>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</si>
  <si>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</si>
  <si>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</si>
  <si>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</si>
  <si>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</si>
  <si>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</si>
  <si>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</si>
  <si>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</si>
  <si>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</si>
  <si>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</si>
  <si>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</si>
  <si>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</si>
  <si>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</si>
  <si>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</si>
  <si>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</si>
  <si>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</si>
  <si>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</si>
  <si>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</si>
  <si>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</si>
  <si>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</si>
  <si>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</si>
  <si>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</si>
  <si>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</si>
  <si>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</si>
  <si>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</si>
  <si>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</si>
  <si>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</si>
  <si>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</si>
  <si>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</si>
  <si>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</si>
  <si>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</si>
  <si>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</si>
  <si>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</si>
  <si>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</si>
  <si>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</si>
  <si>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</si>
  <si>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</si>
  <si>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</si>
  <si>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</si>
  <si>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</si>
  <si>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</si>
  <si>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</si>
  <si>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</si>
  <si>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</si>
  <si>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</si>
  <si>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</si>
  <si>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</si>
  <si>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</si>
  <si>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</si>
  <si>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</si>
  <si>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</si>
  <si>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</si>
  <si>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</si>
  <si>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</si>
  <si>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</si>
  <si>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</si>
  <si>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</si>
  <si>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</si>
  <si>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</si>
  <si>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</si>
  <si>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</si>
  <si>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</si>
  <si>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</si>
  <si>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</si>
  <si>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</si>
  <si>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</si>
  <si>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</si>
  <si>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</si>
  <si>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</si>
  <si>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</si>
  <si>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</si>
  <si>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</si>
  <si>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</si>
  <si>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</si>
  <si>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</si>
  <si>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</si>
  <si>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</si>
  <si>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</si>
  <si>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</si>
  <si>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</si>
  <si>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</si>
  <si>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</si>
  <si>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</si>
  <si>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</si>
  <si>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</si>
  <si>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</si>
  <si>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</si>
  <si>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</si>
  <si>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</si>
  <si>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</si>
  <si>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</si>
  <si>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</si>
  <si>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</si>
  <si>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</si>
  <si>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</si>
  <si>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</si>
  <si>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</si>
  <si>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</si>
  <si>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</si>
  <si>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</si>
  <si>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</si>
  <si>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</si>
  <si>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</si>
  <si>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</si>
  <si>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</si>
  <si>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</si>
  <si>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</si>
  <si>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</si>
  <si>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</si>
  <si>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</si>
  <si>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</si>
  <si>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</si>
  <si>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</si>
  <si>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</si>
  <si>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</si>
  <si>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</si>
  <si>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</si>
  <si>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</si>
  <si>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</si>
  <si>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</si>
  <si>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</si>
  <si>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</si>
  <si>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</si>
  <si>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</si>
  <si>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</si>
  <si>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</si>
  <si>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</si>
  <si>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</si>
  <si>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</si>
  <si>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</si>
  <si>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</si>
  <si>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</si>
  <si>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</si>
  <si>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</si>
  <si>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</si>
  <si>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</si>
  <si>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</si>
  <si>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</si>
  <si>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</si>
  <si>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</si>
  <si>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</si>
  <si>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</si>
  <si>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</si>
  <si>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</si>
  <si>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</si>
  <si>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</si>
  <si>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</si>
  <si>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</si>
  <si>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</si>
  <si>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</si>
  <si>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</si>
  <si>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</si>
  <si>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</si>
  <si>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</si>
  <si>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</si>
  <si>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</si>
  <si>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</si>
  <si>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</si>
  <si>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</si>
  <si>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</si>
  <si>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</si>
  <si>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</si>
  <si>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</si>
  <si>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</si>
  <si>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</si>
  <si>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</si>
  <si>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</si>
  <si>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</si>
  <si>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</si>
  <si>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</si>
  <si>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</si>
  <si>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</si>
  <si>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</si>
  <si>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</si>
  <si>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</si>
  <si>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</si>
  <si>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</si>
  <si>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</si>
  <si>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</si>
  <si>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</si>
  <si>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</si>
  <si>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</si>
  <si>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</si>
  <si>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</si>
  <si>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</si>
  <si>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</si>
  <si>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戦略的国際標準化加速事業</t>
    <phoneticPr fontId="5"/>
  </si>
  <si>
    <t>産業技術環境局</t>
    <phoneticPr fontId="5"/>
  </si>
  <si>
    <t>基準認証政策課</t>
    <phoneticPr fontId="5"/>
  </si>
  <si>
    <t>○</t>
  </si>
  <si>
    <t>経済財政運営と改革の基本方針2019
（令和元年6月21日閣議決定）
成長戦略2019
（令和元年6月21日閣議決定）
統合イノベーション戦略2019
（令和元年6月21日閣議決定）
知的財産推進計画2019
（令和元年6月21日知的財産戦略本部決定）
標準化官民戦略
（平成26年5月15日標準化官民戦略会議決定）</t>
    <phoneticPr fontId="5"/>
  </si>
  <si>
    <t>第4次産業革命の時代を迎え、我が国が強みを有する分野について、我が国から積極的に国際標準の開発・提案等を行い戦略的な標準化を推進するとともに、市場が立ち上がる前から世界で標準や規制の議論がなされている現状を踏まえ、我が国産業界がグローバル市場における優位を確保するための体制を構築することにより、国内外の新たな市場の創出や産業競争力強化を図る。</t>
    <phoneticPr fontId="5"/>
  </si>
  <si>
    <t>モノやサービスをつなぐための異業種間連携等が必要な分野や、先端技術に関するルールの整備に必要となる分野等について、アジア諸国等との共同研究や関連技術情報・実証データの収集、国際標準原案の開発・提案、国際標準の普及を見据えた試験・認証基盤の構築等を実施する。国際標準化に必要な場合は、日本産業規格（JIS）の開発を併せて実施する。また、国際標準化戦略に係る調査研究、国際標準化機関等対策活動、標準化の戦略的活用に係る啓発・情報提供、次世代標準化人材（国際標準化機関の国際幹事・議長候補等）の育成、JIS法・計量法を適切に執行するための情報提供、調査研究等を実施する。</t>
    <phoneticPr fontId="5"/>
  </si>
  <si>
    <t>産業標準化推進事業委託費</t>
    <phoneticPr fontId="5"/>
  </si>
  <si>
    <t>国際標準化を実現した件数（国際標準の発行件数）
※事業開始後、3年以上を要する</t>
    <phoneticPr fontId="5"/>
  </si>
  <si>
    <t>件</t>
    <rPh sb="0" eb="1">
      <t>ケン</t>
    </rPh>
    <phoneticPr fontId="5"/>
  </si>
  <si>
    <t>-</t>
  </si>
  <si>
    <t>-</t>
    <phoneticPr fontId="5"/>
  </si>
  <si>
    <t>国際標準化機関（ISO/IEC）における国際標準開発情報に基づく経済産業省調査</t>
    <phoneticPr fontId="5"/>
  </si>
  <si>
    <t>上記アウトカム目標の進捗状況（提案段階に至った規格割合）</t>
    <phoneticPr fontId="5"/>
  </si>
  <si>
    <t>当該年度に開始されたテーマの中で開発される標準のうち、国際標準の提案段階に至ったものの割合</t>
    <phoneticPr fontId="5"/>
  </si>
  <si>
    <t>-</t>
    <phoneticPr fontId="5"/>
  </si>
  <si>
    <t>上記アウトカム目標の進捗状況（審議段階に至った規格割合）</t>
    <phoneticPr fontId="5"/>
  </si>
  <si>
    <t>当該年度に開始されたテーマの中で開発される標準のうち、国際標準の審議段階に至ったものの割合</t>
    <phoneticPr fontId="5"/>
  </si>
  <si>
    <t>-</t>
    <phoneticPr fontId="5"/>
  </si>
  <si>
    <t>上記アウトカム目標の進捗状況（発行段階に至った規格割合）</t>
    <phoneticPr fontId="5"/>
  </si>
  <si>
    <t>当該年度に開始されたテーマの中で開発される標準のうち、国際標準の発行段階に至ったものの割合</t>
    <phoneticPr fontId="5"/>
  </si>
  <si>
    <t>％</t>
    <phoneticPr fontId="5"/>
  </si>
  <si>
    <t>-</t>
    <phoneticPr fontId="5"/>
  </si>
  <si>
    <t>国際標準発行後の規格の活用割合</t>
    <phoneticPr fontId="5"/>
  </si>
  <si>
    <t>本事業で開発された標準のうち、国内外の規制や調達基準等への引用が行われたものの割合</t>
    <phoneticPr fontId="5"/>
  </si>
  <si>
    <t>国際標準化機関に提案した国際標準素案件数</t>
    <phoneticPr fontId="5"/>
  </si>
  <si>
    <t>国際標準化機関の国際会議に派遣したエキスパート数</t>
    <phoneticPr fontId="5"/>
  </si>
  <si>
    <t>人</t>
    <rPh sb="0" eb="1">
      <t>ニン</t>
    </rPh>
    <phoneticPr fontId="5"/>
  </si>
  <si>
    <t>執行額／テーマ件数</t>
    <phoneticPr fontId="5"/>
  </si>
  <si>
    <t>百万円</t>
    <rPh sb="0" eb="3">
      <t>ヒャクマンエン</t>
    </rPh>
    <phoneticPr fontId="5"/>
  </si>
  <si>
    <t>百万円/件</t>
    <phoneticPr fontId="5"/>
  </si>
  <si>
    <t>1,317/112</t>
    <phoneticPr fontId="5"/>
  </si>
  <si>
    <t>1,152/119</t>
    <phoneticPr fontId="5"/>
  </si>
  <si>
    <t>1　経済成長</t>
    <phoneticPr fontId="5"/>
  </si>
  <si>
    <t>1-4　基準認証</t>
    <phoneticPr fontId="5"/>
  </si>
  <si>
    <t>標準化機関における幹事国引受数</t>
    <phoneticPr fontId="5"/>
  </si>
  <si>
    <t>-</t>
    <phoneticPr fontId="5"/>
  </si>
  <si>
    <t>我が国からの国際標準提案・発行件数が増えれば、幹事国引受数の増加にもつながる。また、本事業内でも「新市場創造型標準化制度」の活用等による国際標準の開発・提案等を実施していることから、本事業での国際標準提案・発行件数の増加は「新市場創造型標準化制度」の活用等による標準化件数の増加につながる。</t>
    <phoneticPr fontId="5"/>
  </si>
  <si>
    <t>「新市場創造型標準化制度」活用等による標準化の件数</t>
    <phoneticPr fontId="5"/>
  </si>
  <si>
    <t>「新市場創造型標準化制度」活用等による標準化の件数</t>
    <phoneticPr fontId="5"/>
  </si>
  <si>
    <t>-</t>
    <phoneticPr fontId="5"/>
  </si>
  <si>
    <t>-</t>
    <phoneticPr fontId="5"/>
  </si>
  <si>
    <t>-</t>
    <phoneticPr fontId="5"/>
  </si>
  <si>
    <t>-</t>
    <phoneticPr fontId="5"/>
  </si>
  <si>
    <t>-</t>
    <phoneticPr fontId="5"/>
  </si>
  <si>
    <t>標準化は市場・取引における適正なルールの整備であり、ユーザーにおいても技術・製品等を適正に評価・選択可能となる等、社会全体に裨益する活動である。
なお、本事業で実施する標準化テーマについては、省内外から収集したニーズ・課題等に関する情報を基に候補テーマを選定し、日本産業標準調査会の審議を経て決定している。</t>
    <phoneticPr fontId="5"/>
  </si>
  <si>
    <t>国際標準化活動は、各国から一機関が加盟する国際標準化機関（ISO･IEC）において実施されているが、我が国からは産業標準化法に規定された当省の日本産業標準調査会（JISC）が加盟機関となっていることから、国の事務・事業として実施している。</t>
    <phoneticPr fontId="5"/>
  </si>
  <si>
    <t>戦略的な標準化の推進は、成長戦略2019等にも明確に位置付けられており、優先度の高い事業である。</t>
    <phoneticPr fontId="5"/>
  </si>
  <si>
    <t>△</t>
  </si>
  <si>
    <t>有</t>
  </si>
  <si>
    <t>本事業は国際標準の開発・提案等を実施する事業であり、当該技術分野における専門知識等の高度の専門性が必要。また、試験・研究等によるデータ収集や国際機関への提案等には通常3年程度を要するため、初年度に企画競争を経て事業実施者を選定し、2年度目以降は外部有識者により構成される第三者委員会の審査を踏まえ必要性等が認められた場合に限り、同一事業者が継続して事業を行うこととしている。企画競争の実施に当たっては、適切な公募期間を設け、公募開始後複数者へ周知し、公募期間中に説明会も実施している。公募の結果、10億円未満であるものの一者応募となるものがあったが、外部有識者から構成される第三者委員会において提案内容等を審査していることから、選定は妥当である。</t>
    <phoneticPr fontId="5"/>
  </si>
  <si>
    <t>‐</t>
  </si>
  <si>
    <t>官民の役割分担を勘案し、国際標準化活動に係る費用のうち国が負担すべき費用に限定して支出している。</t>
    <phoneticPr fontId="5"/>
  </si>
  <si>
    <t>テーマに応じた必要経費をそれぞれ精査しており、単位当たりのコスト水準は妥当である。</t>
    <phoneticPr fontId="5"/>
  </si>
  <si>
    <t>特に専門性等を必要とするものについて支出しており、必要経費を精査し計上していることから、合理的なものとなっている。</t>
    <phoneticPr fontId="5"/>
  </si>
  <si>
    <t>テーマに応じた必要経費をそれぞれ精査することで、費目・使途を事業目的に即し真に必要なものに限定している。</t>
    <phoneticPr fontId="5"/>
  </si>
  <si>
    <t>定期的な支出状況の確認や中間検査等を実施し、当該状況に応じた計画変更や事業内容の改善等を行うなど、コストの削減や執行の効率化に取り組んでいる。</t>
    <phoneticPr fontId="5"/>
  </si>
  <si>
    <t>成果目標の達成に向け、順調に進んでいる。</t>
    <phoneticPr fontId="5"/>
  </si>
  <si>
    <t>複数の国際標準開発を個別に実施するのではなく、執行管理団体の一括マネジメントの下で総合的かつ効率的に実施することで効果的な事業実施を図っている。</t>
    <phoneticPr fontId="5"/>
  </si>
  <si>
    <t>30年度は国際標準化機関に提案した国際標準素案件数が当初見込みを少し下回ったが、概ね順調に活動できている。</t>
    <phoneticPr fontId="5"/>
  </si>
  <si>
    <t>本事業で作成された成果報告書を活用して、今後の国際標準の発行に向けて取り組んでいる。</t>
    <phoneticPr fontId="5"/>
  </si>
  <si>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者応募となった契約がある。</t>
    <phoneticPr fontId="5"/>
  </si>
  <si>
    <t>今後も本事業について民間団体・企業等に広く周知していくとともに、外部有識者により構成される第三者委員会において適切に事業実施者の選定を行い、客観性・透明性を確保していく。</t>
    <phoneticPr fontId="5"/>
  </si>
  <si>
    <t>平成30年度より「高機能JIS等整備事業」（平成29年度事業番号：0024）を統合。</t>
    <phoneticPr fontId="5"/>
  </si>
  <si>
    <t>0010</t>
    <phoneticPr fontId="5"/>
  </si>
  <si>
    <t>0013</t>
    <phoneticPr fontId="5"/>
  </si>
  <si>
    <t>0071</t>
    <phoneticPr fontId="5"/>
  </si>
  <si>
    <t>0048</t>
    <phoneticPr fontId="5"/>
  </si>
  <si>
    <t>0031</t>
    <phoneticPr fontId="5"/>
  </si>
  <si>
    <t>0027</t>
    <phoneticPr fontId="5"/>
  </si>
  <si>
    <t>0023</t>
    <phoneticPr fontId="5"/>
  </si>
  <si>
    <t>0024</t>
    <phoneticPr fontId="5"/>
  </si>
  <si>
    <t>-</t>
    <phoneticPr fontId="5"/>
  </si>
  <si>
    <t>-</t>
    <phoneticPr fontId="5"/>
  </si>
  <si>
    <t>A.株式会社三菱総合研究所</t>
    <rPh sb="2" eb="8">
      <t>カブシキガイシャミツビシ</t>
    </rPh>
    <rPh sb="8" eb="10">
      <t>ソウゴウ</t>
    </rPh>
    <rPh sb="10" eb="13">
      <t>ケンキュウジョ</t>
    </rPh>
    <phoneticPr fontId="5"/>
  </si>
  <si>
    <t>B.一般財団法人日本規格協会</t>
    <rPh sb="2" eb="4">
      <t>イッパン</t>
    </rPh>
    <rPh sb="4" eb="6">
      <t>ザイダン</t>
    </rPh>
    <rPh sb="6" eb="8">
      <t>ホウジン</t>
    </rPh>
    <rPh sb="8" eb="10">
      <t>ニホン</t>
    </rPh>
    <rPh sb="10" eb="12">
      <t>キカク</t>
    </rPh>
    <rPh sb="12" eb="14">
      <t>キョウカイ</t>
    </rPh>
    <phoneticPr fontId="5"/>
  </si>
  <si>
    <t>F. 株式会社三菱総合研究所</t>
    <rPh sb="3" eb="9">
      <t>カブシキガイシャミツビシ</t>
    </rPh>
    <rPh sb="9" eb="11">
      <t>ソウゴウ</t>
    </rPh>
    <rPh sb="11" eb="14">
      <t>ケンキュウジョ</t>
    </rPh>
    <phoneticPr fontId="5"/>
  </si>
  <si>
    <t>一般財団法人日本規格協会</t>
    <phoneticPr fontId="5"/>
  </si>
  <si>
    <t>国際標準原案の開発・提案等（産業基盤分野に係る国際標準開発活動）</t>
    <phoneticPr fontId="5"/>
  </si>
  <si>
    <t>国際標準化機関への対応、標準化動向調査等（我が国の国際標準化戦略を強化するための体制構築）</t>
    <phoneticPr fontId="5"/>
  </si>
  <si>
    <t>株式会社三菱総合研究所</t>
    <phoneticPr fontId="5"/>
  </si>
  <si>
    <t>国際会議参加の旅費支援（国際幹事・議長等の国際会議等への派遣及び若手人材等による国際標準化動向調査）</t>
    <phoneticPr fontId="5"/>
  </si>
  <si>
    <t>一般社団法人産業環境管理協会</t>
    <phoneticPr fontId="5"/>
  </si>
  <si>
    <t>国際標準案の作成・提案等（大気質及び水質関連に関する国際標準化）</t>
    <rPh sb="23" eb="24">
      <t>カン</t>
    </rPh>
    <phoneticPr fontId="5"/>
  </si>
  <si>
    <t>国際標準案の作成・提案等（生物資源を用いたダイオキシン様化合物の検出方法に関する国際標準化）</t>
    <phoneticPr fontId="5"/>
  </si>
  <si>
    <t>-</t>
    <phoneticPr fontId="5"/>
  </si>
  <si>
    <t>一般財団法人建材試験センター</t>
    <phoneticPr fontId="5"/>
  </si>
  <si>
    <t>一般財団法人建材試験センター</t>
    <phoneticPr fontId="5"/>
  </si>
  <si>
    <t>新市場創造型ＪＩＳ開発（建築窓ガラス用再帰性日射反射フィルムの性能試験方法に関する標準化）</t>
    <phoneticPr fontId="5"/>
  </si>
  <si>
    <t>-</t>
    <phoneticPr fontId="5"/>
  </si>
  <si>
    <t>一般財団法人在宅ケアもの・こと・思い研究所</t>
    <phoneticPr fontId="5"/>
  </si>
  <si>
    <t>国際標準案の作成・提案等（在宅ヘルスケア支援における製品及びサービス等のアクセシビリティ配慮に関する国際標準化）</t>
    <rPh sb="0" eb="2">
      <t>コクサイ</t>
    </rPh>
    <rPh sb="2" eb="4">
      <t>ヒョウジュン</t>
    </rPh>
    <rPh sb="4" eb="5">
      <t>アン</t>
    </rPh>
    <rPh sb="6" eb="8">
      <t>サクセイ</t>
    </rPh>
    <rPh sb="9" eb="11">
      <t>テイアン</t>
    </rPh>
    <rPh sb="11" eb="12">
      <t>トウ</t>
    </rPh>
    <phoneticPr fontId="5"/>
  </si>
  <si>
    <t>一般社団法人日本計量機器工業連合会</t>
    <phoneticPr fontId="5"/>
  </si>
  <si>
    <t>JIS原案の作成等（排ガス中の水銀測定法に関するJIS開発）</t>
    <rPh sb="3" eb="5">
      <t>ゲンアン</t>
    </rPh>
    <rPh sb="6" eb="8">
      <t>サクセイ</t>
    </rPh>
    <phoneticPr fontId="5"/>
  </si>
  <si>
    <t>JIS原案の作成等（工場排水試験法に関するJIS開発）</t>
    <phoneticPr fontId="5"/>
  </si>
  <si>
    <t>JIS原案の作成等（潜熱蓄熱材を使用した建築材料の蓄熱特性試験方法に関するJIS開発）</t>
    <phoneticPr fontId="5"/>
  </si>
  <si>
    <t>JIS原案の作成等（乳幼児製品の共通試験方法－隙間・開口部による身体挟み込みに関するＪＩＳ開発）</t>
    <phoneticPr fontId="5"/>
  </si>
  <si>
    <t>JIS原案の作成等（建築物に使用する木質構造用ねじに関するJIS開発）</t>
    <phoneticPr fontId="5"/>
  </si>
  <si>
    <t>JIS原案の作成等（工場排水試験法に関するJIS開発）</t>
    <phoneticPr fontId="5"/>
  </si>
  <si>
    <t>ＯＩＭＬ（国際法定計量機関）対応</t>
    <phoneticPr fontId="5"/>
  </si>
  <si>
    <t>JIS原案の作成等（計量法に関するＪＩＳ開発）</t>
    <phoneticPr fontId="5"/>
  </si>
  <si>
    <t>JIS原案の作成等（計量制度見直しに関するＪＩＳ開発）</t>
    <rPh sb="3" eb="5">
      <t>ゲンアン</t>
    </rPh>
    <rPh sb="6" eb="8">
      <t>サクセイ</t>
    </rPh>
    <rPh sb="8" eb="9">
      <t>トウ</t>
    </rPh>
    <phoneticPr fontId="5"/>
  </si>
  <si>
    <t>JIS原案の作成等（マスターメーター法による水素燃料計量システム計量検査に関するＪＩＳ開発）</t>
    <rPh sb="3" eb="5">
      <t>ゲンアン</t>
    </rPh>
    <rPh sb="6" eb="8">
      <t>サクセイ</t>
    </rPh>
    <rPh sb="8" eb="9">
      <t>トウ</t>
    </rPh>
    <phoneticPr fontId="5"/>
  </si>
  <si>
    <t>国立研究開発法人産業技術総合研究所</t>
    <phoneticPr fontId="5"/>
  </si>
  <si>
    <t>国際標準案の作成・提案等（社会のユニバーサルデザイン化に向けたアクセシブルデザイン（ＡＤ）製品に関する国際標準化）</t>
    <rPh sb="48" eb="49">
      <t>カン</t>
    </rPh>
    <phoneticPr fontId="5"/>
  </si>
  <si>
    <t>JIS原案の作成等（マスターメーター法による水素燃料計量システム計量検査に関するＪＩＳ開発）</t>
    <phoneticPr fontId="5"/>
  </si>
  <si>
    <t>国際標準案の作成・提案等（高齢社会対応に関する国際標準化）</t>
    <rPh sb="20" eb="21">
      <t>カン</t>
    </rPh>
    <phoneticPr fontId="5"/>
  </si>
  <si>
    <t>ＩＳＯ／ＴＭＢ／ＲＥＭＣＯ（標準物質委員会）対応</t>
    <phoneticPr fontId="5"/>
  </si>
  <si>
    <t>公益財団法人共用品推進機構</t>
    <phoneticPr fontId="5"/>
  </si>
  <si>
    <t>国際標準案の作成・提案等（アクセシブルサービス規格開発に関する調査研究）</t>
    <phoneticPr fontId="5"/>
  </si>
  <si>
    <t>日本プラスチック工業連盟</t>
    <phoneticPr fontId="5"/>
  </si>
  <si>
    <t>JIS原案の作成等（断熱用吹付け硬質ウレタンフォームに関するJ I S 開発）</t>
    <phoneticPr fontId="5"/>
  </si>
  <si>
    <t>JIS原案の作成等（火薬類の経年劣化を評価するための安定度試験に関するＪＩＳ開発）</t>
    <phoneticPr fontId="5"/>
  </si>
  <si>
    <t>JIS原案の作成等（プラスチック管材の長期内圧強度に関するＪＩＳ開発）</t>
    <phoneticPr fontId="5"/>
  </si>
  <si>
    <t>株式会社エヌ・ティ・ティ・データ経営研究所</t>
    <phoneticPr fontId="5"/>
  </si>
  <si>
    <t>ＩＴ化に関するフィジビリティスタディ調査・分析</t>
    <phoneticPr fontId="5"/>
  </si>
  <si>
    <t>一般社団法人日本福祉用具・生活支援用具協会</t>
    <phoneticPr fontId="5"/>
  </si>
  <si>
    <t>JIS原案の作成等（プラスチックの用語に関するＪＩＳ開発）</t>
    <phoneticPr fontId="5"/>
  </si>
  <si>
    <t>JIS原案の作成等（車椅子試験用ダミーに関するJIS開発）</t>
    <phoneticPr fontId="5"/>
  </si>
  <si>
    <t>国際標準案の作成・提案等（車椅子の自動車への固定に関する標準化調査）</t>
    <phoneticPr fontId="5"/>
  </si>
  <si>
    <t>計量制度に関する調査</t>
    <phoneticPr fontId="5"/>
  </si>
  <si>
    <t>国内審議団体における国際標準化活用状況に関する調査</t>
    <phoneticPr fontId="5"/>
  </si>
  <si>
    <t>C.デロイト トーマツ コンサルティング合同会社</t>
    <phoneticPr fontId="5"/>
  </si>
  <si>
    <t>人件費</t>
    <phoneticPr fontId="5"/>
  </si>
  <si>
    <t>調査の人件費</t>
    <phoneticPr fontId="5"/>
  </si>
  <si>
    <t>デロイト トーマツ コンサルティング合同会社</t>
  </si>
  <si>
    <t>株式会社野村総合研究所</t>
    <rPh sb="0" eb="2">
      <t>カブシキ</t>
    </rPh>
    <rPh sb="2" eb="4">
      <t>カイシャ</t>
    </rPh>
    <rPh sb="4" eb="6">
      <t>ノムラ</t>
    </rPh>
    <rPh sb="6" eb="8">
      <t>ソウゴウ</t>
    </rPh>
    <rPh sb="8" eb="11">
      <t>ケンキュウジョ</t>
    </rPh>
    <phoneticPr fontId="5"/>
  </si>
  <si>
    <t>株式会社日立コンサルティング</t>
    <rPh sb="0" eb="2">
      <t>カブシキ</t>
    </rPh>
    <rPh sb="2" eb="4">
      <t>カイシャ</t>
    </rPh>
    <rPh sb="4" eb="6">
      <t>ヒタチ</t>
    </rPh>
    <phoneticPr fontId="5"/>
  </si>
  <si>
    <t>海外標準化動向の把握・分析</t>
  </si>
  <si>
    <t>海洋生分解性プラスチックのルール形成戦略に係る調査</t>
    <rPh sb="0" eb="2">
      <t>カイヨウ</t>
    </rPh>
    <rPh sb="2" eb="6">
      <t>セイブンカイセイ</t>
    </rPh>
    <rPh sb="16" eb="18">
      <t>ケイセイ</t>
    </rPh>
    <rPh sb="18" eb="20">
      <t>センリャク</t>
    </rPh>
    <rPh sb="21" eb="22">
      <t>カカワ</t>
    </rPh>
    <rPh sb="23" eb="25">
      <t>チョウサ</t>
    </rPh>
    <phoneticPr fontId="5"/>
  </si>
  <si>
    <t>サプライチェーン全体のサイバーセキュリティ強化に求められる取組の国際標準化戦略に関する調査</t>
    <phoneticPr fontId="5"/>
  </si>
  <si>
    <t>世界BOSAIフォーラムにおける地産地防のフレームの国際標準化提案に向けた調査</t>
    <phoneticPr fontId="5"/>
  </si>
  <si>
    <t>国立大学法人東北大学</t>
    <phoneticPr fontId="5"/>
  </si>
  <si>
    <t>再委託費</t>
    <rPh sb="0" eb="3">
      <t>サイイタク</t>
    </rPh>
    <rPh sb="3" eb="4">
      <t>ヒ</t>
    </rPh>
    <phoneticPr fontId="5"/>
  </si>
  <si>
    <t>人件費</t>
    <rPh sb="0" eb="3">
      <t>ジンケンヒ</t>
    </rPh>
    <phoneticPr fontId="5"/>
  </si>
  <si>
    <t>外注費</t>
    <rPh sb="0" eb="3">
      <t>ガイチュウヒ</t>
    </rPh>
    <phoneticPr fontId="5"/>
  </si>
  <si>
    <t>雇上費</t>
    <rPh sb="0" eb="1">
      <t>ヤトイ</t>
    </rPh>
    <rPh sb="1" eb="2">
      <t>ア</t>
    </rPh>
    <rPh sb="2" eb="3">
      <t>ヒ</t>
    </rPh>
    <phoneticPr fontId="5"/>
  </si>
  <si>
    <t>旅費・交通費</t>
    <rPh sb="0" eb="2">
      <t>リョヒ</t>
    </rPh>
    <rPh sb="3" eb="6">
      <t>コウツウヒ</t>
    </rPh>
    <phoneticPr fontId="5"/>
  </si>
  <si>
    <t>一般管理費</t>
    <rPh sb="0" eb="2">
      <t>イッパン</t>
    </rPh>
    <rPh sb="2" eb="5">
      <t>カンリヒ</t>
    </rPh>
    <phoneticPr fontId="5"/>
  </si>
  <si>
    <t>国際会議費</t>
    <rPh sb="0" eb="2">
      <t>コクサイ</t>
    </rPh>
    <rPh sb="2" eb="4">
      <t>カイギ</t>
    </rPh>
    <rPh sb="4" eb="5">
      <t>ヒ</t>
    </rPh>
    <phoneticPr fontId="5"/>
  </si>
  <si>
    <t>消耗品費</t>
    <rPh sb="0" eb="3">
      <t>ショウモウヒン</t>
    </rPh>
    <rPh sb="3" eb="4">
      <t>ヒ</t>
    </rPh>
    <phoneticPr fontId="5"/>
  </si>
  <si>
    <t>国際標準原案の開発・提案、標準化動向調査等</t>
    <phoneticPr fontId="5"/>
  </si>
  <si>
    <t>研究員の人件費</t>
    <phoneticPr fontId="5"/>
  </si>
  <si>
    <t>標準化動向調査、翻訳費等</t>
    <phoneticPr fontId="5"/>
  </si>
  <si>
    <t>非常勤職員等の人件費</t>
    <phoneticPr fontId="5"/>
  </si>
  <si>
    <t>国際会議出席旅費等</t>
    <phoneticPr fontId="5"/>
  </si>
  <si>
    <t>一般管理費</t>
    <phoneticPr fontId="5"/>
  </si>
  <si>
    <t>会場借料、委員謝金、委員等旅費等</t>
    <phoneticPr fontId="5"/>
  </si>
  <si>
    <t>委員会経費</t>
    <rPh sb="0" eb="3">
      <t>イインカイ</t>
    </rPh>
    <rPh sb="3" eb="5">
      <t>ケイヒ</t>
    </rPh>
    <phoneticPr fontId="5"/>
  </si>
  <si>
    <t>会場借料等</t>
    <phoneticPr fontId="5"/>
  </si>
  <si>
    <t>事務用品等</t>
    <phoneticPr fontId="5"/>
  </si>
  <si>
    <t>-</t>
    <phoneticPr fontId="5"/>
  </si>
  <si>
    <t>1,129/116</t>
    <phoneticPr fontId="5"/>
  </si>
  <si>
    <t>1,004/103</t>
    <phoneticPr fontId="5"/>
  </si>
  <si>
    <t>-</t>
    <phoneticPr fontId="5"/>
  </si>
  <si>
    <t>-</t>
    <phoneticPr fontId="5"/>
  </si>
  <si>
    <t>-</t>
    <phoneticPr fontId="5"/>
  </si>
  <si>
    <t>-</t>
    <phoneticPr fontId="5"/>
  </si>
  <si>
    <t>再委託費</t>
    <rPh sb="0" eb="3">
      <t>サイイタク</t>
    </rPh>
    <rPh sb="3" eb="4">
      <t>ヒ</t>
    </rPh>
    <phoneticPr fontId="1"/>
  </si>
  <si>
    <t>１．人件費</t>
  </si>
  <si>
    <t>人件費</t>
    <rPh sb="0" eb="3">
      <t>ジンケンヒ</t>
    </rPh>
    <phoneticPr fontId="1"/>
  </si>
  <si>
    <t>２．事業費</t>
  </si>
  <si>
    <t>外注費</t>
    <rPh sb="0" eb="3">
      <t>ガイチュウヒ</t>
    </rPh>
    <phoneticPr fontId="1"/>
  </si>
  <si>
    <t>３．一般管理費</t>
  </si>
  <si>
    <t>一般管理費</t>
    <rPh sb="0" eb="5">
      <t>イッパンカンリヒ</t>
    </rPh>
    <phoneticPr fontId="1"/>
  </si>
  <si>
    <t>４．再委託費</t>
  </si>
  <si>
    <t>旅費交通費</t>
  </si>
  <si>
    <t>その他経費</t>
  </si>
  <si>
    <t>国際標準原案の開発・提案、標準化動向調査等</t>
  </si>
  <si>
    <t>研究員の人件費</t>
  </si>
  <si>
    <t>標準化動向調査等</t>
  </si>
  <si>
    <t>一般管理費</t>
    <rPh sb="0" eb="2">
      <t>イッパン</t>
    </rPh>
    <rPh sb="2" eb="5">
      <t>カンリヒ</t>
    </rPh>
    <phoneticPr fontId="1"/>
  </si>
  <si>
    <t>確定検査旅費等</t>
  </si>
  <si>
    <t>委員会経費、資料印刷費等</t>
  </si>
  <si>
    <t>株式会社三菱総合研究所</t>
    <phoneticPr fontId="5"/>
  </si>
  <si>
    <t>国際標準原案の開発・提案、標準化動向調査等（政府戦略分野に係る国際標準開発活動）</t>
    <phoneticPr fontId="5"/>
  </si>
  <si>
    <t>-</t>
    <phoneticPr fontId="5"/>
  </si>
  <si>
    <t>旅費・交通費</t>
    <phoneticPr fontId="5"/>
  </si>
  <si>
    <t>人件費</t>
    <rPh sb="0" eb="3">
      <t>ジンケンヒ</t>
    </rPh>
    <phoneticPr fontId="5"/>
  </si>
  <si>
    <t>一般管理費</t>
    <rPh sb="0" eb="2">
      <t>イッパン</t>
    </rPh>
    <rPh sb="2" eb="5">
      <t>カンリヒ</t>
    </rPh>
    <phoneticPr fontId="5"/>
  </si>
  <si>
    <t>雇上費</t>
    <rPh sb="0" eb="2">
      <t>ヤトイア</t>
    </rPh>
    <rPh sb="2" eb="3">
      <t>ヒ</t>
    </rPh>
    <phoneticPr fontId="5"/>
  </si>
  <si>
    <t>外注費</t>
    <rPh sb="0" eb="3">
      <t>ガイチュウヒ</t>
    </rPh>
    <phoneticPr fontId="5"/>
  </si>
  <si>
    <t>国際会議出席旅費等</t>
    <phoneticPr fontId="5"/>
  </si>
  <si>
    <t>研究員の人件費</t>
    <phoneticPr fontId="5"/>
  </si>
  <si>
    <t>一般管理費</t>
    <phoneticPr fontId="5"/>
  </si>
  <si>
    <t>非常勤職員等の人件費</t>
    <phoneticPr fontId="5"/>
  </si>
  <si>
    <t>精算管理補助等</t>
    <phoneticPr fontId="5"/>
  </si>
  <si>
    <t>D.三菱UFJリサーチ＆コンサルティング株式会社</t>
    <rPh sb="2" eb="4">
      <t>ミツビシ</t>
    </rPh>
    <rPh sb="20" eb="22">
      <t>カブシキ</t>
    </rPh>
    <rPh sb="22" eb="24">
      <t>ガイシャ</t>
    </rPh>
    <phoneticPr fontId="5"/>
  </si>
  <si>
    <t>事業費</t>
    <rPh sb="0" eb="2">
      <t>ジギョウ</t>
    </rPh>
    <rPh sb="2" eb="3">
      <t>ヒ</t>
    </rPh>
    <phoneticPr fontId="5"/>
  </si>
  <si>
    <t>一般管理費</t>
    <rPh sb="0" eb="2">
      <t>イッパン</t>
    </rPh>
    <rPh sb="2" eb="5">
      <t>カンリヒ</t>
    </rPh>
    <phoneticPr fontId="5"/>
  </si>
  <si>
    <t>委員謝金・旅費、研究員旅費</t>
    <rPh sb="0" eb="2">
      <t>イイン</t>
    </rPh>
    <rPh sb="2" eb="4">
      <t>シャキン</t>
    </rPh>
    <rPh sb="5" eb="7">
      <t>リョヒ</t>
    </rPh>
    <rPh sb="8" eb="11">
      <t>ケンキュウイン</t>
    </rPh>
    <rPh sb="11" eb="13">
      <t>リョヒ</t>
    </rPh>
    <phoneticPr fontId="5"/>
  </si>
  <si>
    <t>三菱UFJリサーチ&amp;コンサルティング株式会社</t>
    <rPh sb="18" eb="22">
      <t>カブシキガイシャ</t>
    </rPh>
    <phoneticPr fontId="5"/>
  </si>
  <si>
    <t>標準化の課題顕在化調査事業</t>
    <phoneticPr fontId="5"/>
  </si>
  <si>
    <t>特許業務法人創成
国際特許事務所</t>
    <phoneticPr fontId="5"/>
  </si>
  <si>
    <t>福島県内における標準化支援体制等構築事業</t>
    <phoneticPr fontId="5"/>
  </si>
  <si>
    <t>-</t>
    <phoneticPr fontId="5"/>
  </si>
  <si>
    <t>E. 国立研究開発法人産業技術総合研究所</t>
    <phoneticPr fontId="5"/>
  </si>
  <si>
    <t>事業費</t>
    <rPh sb="0" eb="2">
      <t>ジギョウ</t>
    </rPh>
    <rPh sb="2" eb="3">
      <t>ヒ</t>
    </rPh>
    <phoneticPr fontId="5"/>
  </si>
  <si>
    <t>ヘッドマウントディスプレイの人間工学的要求事項に関する国際標準化</t>
  </si>
  <si>
    <t>ゲノム解析及び多項目遺伝子関連検査に関する国際標準化</t>
  </si>
  <si>
    <t>非直交光学式座標測定システムの精度評価法に関する国際標準化</t>
  </si>
  <si>
    <t>材料中のナノ空隙評価のための陽電子消滅測定法に関する国際標準化</t>
  </si>
  <si>
    <t>近赤外波長域を利用した医療用画像システムに関する国際標準化</t>
  </si>
  <si>
    <t>試験用単分散エアロゾル粒子の定量発生に関する国際標準化</t>
  </si>
  <si>
    <t>プリンテッドエレクトロニクスの品質評価に関する国際標準化</t>
  </si>
  <si>
    <t>再生医療等製品の製造プロセスに有効なチェンジオーバーに関する国際標準化</t>
  </si>
  <si>
    <t>次世代光通信部品用のミリ波帯コネクタに関する国際標準化</t>
  </si>
  <si>
    <t>酸化物ナノ界面デバイスの電子状態評価方法に関する国際標準化</t>
  </si>
  <si>
    <t>人工知能のライフサイクル，および，人工知能の品質保証に関する国際標準化</t>
  </si>
  <si>
    <t>人間との相互作用に伴う次世代機械安全のための皮膚傷害耐性の計測方法に関する国際標準化</t>
  </si>
  <si>
    <t>福祉用具（歩行補助器等）に関する国際標準化</t>
  </si>
  <si>
    <t>ISOにおけるロボット介護機器標準化の推進</t>
  </si>
  <si>
    <t>ロボット技術を組み込んだ電動車いす（Robotic wheelchair）に関する標準化調査</t>
  </si>
  <si>
    <t>医療機器のネットワーク化時代における内視鏡手術の可視化を目指したデータ出力規格に関する国際標準化</t>
  </si>
  <si>
    <t>産業機器用電力半導体回路基板/放熱構造接合部の耐久性評価に関する国際標準化</t>
  </si>
  <si>
    <t>人工構造タンパク質に関する国際標準化</t>
  </si>
  <si>
    <t>新冷媒化に対応する自動車空調用ホース製品及びゴム・ウレタン材料の試験方法に関する国際標準化</t>
  </si>
  <si>
    <t>ゴム及びゴム製品のオゾン劣化試験方法等に関する国際標準化</t>
  </si>
  <si>
    <t>建築用すべり支承に関する国際標準化</t>
  </si>
  <si>
    <t>ゴム・プラスチック引布及び軟質発泡体等のゴム製品又は原料ゴムなどの試験方法に関する国際標準化</t>
  </si>
  <si>
    <t>サービスロボットのタイプ別安全規格に関する国際標準化</t>
  </si>
  <si>
    <t>生活支援ロボットを安全に運用するためのルールに関する国際標準化</t>
  </si>
  <si>
    <t>物流効率化に向けたRFIDの母国語利用等に関する国際標準化</t>
  </si>
  <si>
    <t>キャッシュレス取引のセキュリティ性に関わる生体認証精度評価を容易とする精度評価方法に関する国際標準化</t>
  </si>
  <si>
    <t>バーコードプリンタ及びバーコードリーダのランク付性能評価仕様に関する国際標準化</t>
  </si>
  <si>
    <t>国立研究開発法人産業技術総合研究所</t>
  </si>
  <si>
    <t>国立大学法人名古屋大学</t>
  </si>
  <si>
    <t>一般社団法人日本福祉用具・生活支援用具協会</t>
  </si>
  <si>
    <t>国立大学法人大阪大学</t>
  </si>
  <si>
    <t>一般社団法人構造タンパク質素材産業推進協会</t>
  </si>
  <si>
    <t>一般社団法人日本ゴム工業会</t>
  </si>
  <si>
    <t>一般社団法人日本ロボット工業会</t>
  </si>
  <si>
    <t>株式会社東芝</t>
  </si>
  <si>
    <t>一般社団法人日本自動認識システム協会</t>
  </si>
  <si>
    <t>随意契約（その他）</t>
  </si>
  <si>
    <t>随意契約（企画競争）</t>
  </si>
  <si>
    <t>ゲノム解析及び多項目遺伝子関連検査に関する国際標準化</t>
    <phoneticPr fontId="5"/>
  </si>
  <si>
    <t>プリンテッドエレクトロニクスの品質評価に関する国際標準化</t>
    <phoneticPr fontId="5"/>
  </si>
  <si>
    <t>近赤外波長域を利用した医療用画像システムに関する国際標準化</t>
    <phoneticPr fontId="5"/>
  </si>
  <si>
    <t>材料中のナノ空隙評価のための陽電子消滅測定法に関する国際標準化</t>
    <phoneticPr fontId="5"/>
  </si>
  <si>
    <t>再生医療等製品の製造プロセスに有効なチェンジオーバーに関する国際標準化</t>
    <phoneticPr fontId="5"/>
  </si>
  <si>
    <t>試験用単分散エアロゾル粒子の定量発生に関する国際標準化</t>
    <phoneticPr fontId="5"/>
  </si>
  <si>
    <t>次世代光通信部品用のミリ波帯コネクタに関する国際標準化</t>
    <phoneticPr fontId="5"/>
  </si>
  <si>
    <t>人工知能のライフサイクル，および，人工知能の品質保証に関する国際標準化</t>
    <phoneticPr fontId="5"/>
  </si>
  <si>
    <t>産業機器用電力半導体回路基板/放熱構造接合部の耐久性評価に関する国際標準化</t>
    <phoneticPr fontId="5"/>
  </si>
  <si>
    <t>医療機器のネットワーク化時代における内視鏡手術の可視化を目指したデータ出力規格に関する国際標準化</t>
    <phoneticPr fontId="5"/>
  </si>
  <si>
    <t>ゴム及びゴム製品のオゾン劣化試験方法等に関する国際標準化</t>
    <phoneticPr fontId="5"/>
  </si>
  <si>
    <t>新冷媒化に対応する自動車空調用ホース製品及びゴム・ウレタン材料の試験方法に関する国際標準化</t>
    <phoneticPr fontId="5"/>
  </si>
  <si>
    <t>ゴム・プラスチック引布及び軟質発泡体等のゴム製品又は原料ゴムなどの試験方法に関する国際標準化</t>
    <phoneticPr fontId="5"/>
  </si>
  <si>
    <t>キャッシュレス取引のセキュリティ性に関わる生体認証精度評価を容易とする精度評価方法に関する国際標準化</t>
    <phoneticPr fontId="5"/>
  </si>
  <si>
    <t>に向けたRFIDの母国語利用等に関する国際標準化</t>
    <phoneticPr fontId="5"/>
  </si>
  <si>
    <t>バーコードプリンタ及びバーコードリーダのランク付性能評価仕様に関する国際標準化物流効率化</t>
    <phoneticPr fontId="5"/>
  </si>
  <si>
    <t>-</t>
    <phoneticPr fontId="5"/>
  </si>
  <si>
    <t>-</t>
    <phoneticPr fontId="5"/>
  </si>
  <si>
    <t>-</t>
    <phoneticPr fontId="5"/>
  </si>
  <si>
    <t>ファインセラミックス薄膜反射率測定標準の耐候性保証に関する国際標準化</t>
    <phoneticPr fontId="5"/>
  </si>
  <si>
    <t>一般社団法人日本ファインセラミックス協会</t>
    <phoneticPr fontId="5"/>
  </si>
  <si>
    <t>旅費、委員謝金、会議費等</t>
    <rPh sb="0" eb="2">
      <t>リョヒ</t>
    </rPh>
    <rPh sb="3" eb="5">
      <t>イイン</t>
    </rPh>
    <rPh sb="5" eb="7">
      <t>シャキン</t>
    </rPh>
    <rPh sb="8" eb="11">
      <t>カイギヒ</t>
    </rPh>
    <rPh sb="11" eb="12">
      <t>トウ</t>
    </rPh>
    <phoneticPr fontId="5"/>
  </si>
  <si>
    <t xml:space="preserve">本事業により800件の国際標準化の実現（国際標準の発行）を目指す
※中間・最終目標値は累計
</t>
    <phoneticPr fontId="5"/>
  </si>
  <si>
    <t>課長　大東 道郎</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</si>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</sst>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137940</xdr:colOff>
      <xdr:row>741</xdr:row>
      <xdr:rowOff>31749</xdr:rowOff>
    </xdr:from>
    <xdr:to>
      <xdr:col>34</xdr:col>
      <xdr:colOff>63359</xdr:colOff>
      <xdr:row>743</xdr:row>
      <xdr:rowOff>52032</xdr:rowOff>
    </xdr:to>
    <xdr:sp macro="" textlink="">
      <xdr:nvSpPr>
        <xdr:cNvPr id="28" name="正方形/長方形 27"/>
        <xdr:cNvSpPr/>
      </xdr:nvSpPr>
      <xdr:spPr>
        <a:xfrm>
          <a:off x="4963940" y="53096582"/>
          <a:ext cx="1936252" cy="71878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1,997</a:t>
          </a:r>
          <a:r>
            <a:rPr kumimoji="1" lang="ja-JP" altLang="en-US" sz="1100">
              <a:solidFill>
                <a:sysClr val="windowText" lastClr="000000"/>
              </a:solidFill>
            </a:rPr>
            <a:t>百万円</a:t>
          </a:r>
        </a:p>
      </xdr:txBody>
    </xdr:sp>
    <xdr:clientData/>
  </xdr:twoCellAnchor>
  <xdr:twoCellAnchor>
    <xdr:from>
      <xdr:col>11</xdr:col>
      <xdr:colOff>190500</xdr:colOff>
      <xdr:row>744</xdr:row>
      <xdr:rowOff>0</xdr:rowOff>
    </xdr:from>
    <xdr:to>
      <xdr:col>45</xdr:col>
      <xdr:colOff>190500</xdr:colOff>
      <xdr:row>744</xdr:row>
      <xdr:rowOff>0</xdr:rowOff>
    </xdr:to>
    <xdr:cxnSp macro="">
      <xdr:nvCxnSpPr>
        <xdr:cNvPr id="29" name="直線コネクタ 28"/>
        <xdr:cNvCxnSpPr/>
      </xdr:nvCxnSpPr>
      <xdr:spPr>
        <a:xfrm>
          <a:off x="2402417" y="54112583"/>
          <a:ext cx="683683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100651</xdr:colOff>
      <xdr:row>743</xdr:row>
      <xdr:rowOff>62825</xdr:rowOff>
    </xdr:from>
    <xdr:to>
      <xdr:col>29</xdr:col>
      <xdr:colOff>105833</xdr:colOff>
      <xdr:row>743</xdr:row>
      <xdr:rowOff>326270</xdr:rowOff>
    </xdr:to>
    <xdr:cxnSp macro="">
      <xdr:nvCxnSpPr>
        <xdr:cNvPr id="30" name="カギ線コネクタ 58"/>
        <xdr:cNvCxnSpPr>
          <a:cxnSpLocks noChangeShapeType="1"/>
        </xdr:cNvCxnSpPr>
      </xdr:nvCxnSpPr>
      <xdr:spPr bwMode="auto">
        <a:xfrm>
          <a:off x="5932068" y="53826158"/>
          <a:ext cx="5182" cy="263445"/>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35</xdr:col>
      <xdr:colOff>6515</xdr:colOff>
      <xdr:row>743</xdr:row>
      <xdr:rowOff>347774</xdr:rowOff>
    </xdr:from>
    <xdr:to>
      <xdr:col>35</xdr:col>
      <xdr:colOff>6515</xdr:colOff>
      <xdr:row>744</xdr:row>
      <xdr:rowOff>308540</xdr:rowOff>
    </xdr:to>
    <xdr:cxnSp macro="">
      <xdr:nvCxnSpPr>
        <xdr:cNvPr id="31" name="カギ線コネクタ 58"/>
        <xdr:cNvCxnSpPr>
          <a:cxnSpLocks noChangeShapeType="1"/>
        </xdr:cNvCxnSpPr>
      </xdr:nvCxnSpPr>
      <xdr:spPr bwMode="auto">
        <a:xfrm>
          <a:off x="7044432" y="54111107"/>
          <a:ext cx="0" cy="31001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1828</xdr:colOff>
      <xdr:row>744</xdr:row>
      <xdr:rowOff>5095</xdr:rowOff>
    </xdr:from>
    <xdr:to>
      <xdr:col>12</xdr:col>
      <xdr:colOff>4615</xdr:colOff>
      <xdr:row>744</xdr:row>
      <xdr:rowOff>314963</xdr:rowOff>
    </xdr:to>
    <xdr:cxnSp macro="">
      <xdr:nvCxnSpPr>
        <xdr:cNvPr id="32" name="カギ線コネクタ 58"/>
        <xdr:cNvCxnSpPr>
          <a:cxnSpLocks noChangeShapeType="1"/>
        </xdr:cNvCxnSpPr>
      </xdr:nvCxnSpPr>
      <xdr:spPr bwMode="auto">
        <a:xfrm>
          <a:off x="2414828" y="54117678"/>
          <a:ext cx="2787" cy="30986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166396</xdr:colOff>
      <xdr:row>746</xdr:row>
      <xdr:rowOff>10054</xdr:rowOff>
    </xdr:from>
    <xdr:to>
      <xdr:col>16</xdr:col>
      <xdr:colOff>108828</xdr:colOff>
      <xdr:row>747</xdr:row>
      <xdr:rowOff>338668</xdr:rowOff>
    </xdr:to>
    <xdr:sp macro="" textlink="">
      <xdr:nvSpPr>
        <xdr:cNvPr id="33" name="正方形/長方形 32"/>
        <xdr:cNvSpPr/>
      </xdr:nvSpPr>
      <xdr:spPr>
        <a:xfrm rot="10800000" flipV="1">
          <a:off x="1573979" y="54821137"/>
          <a:ext cx="1752182" cy="677864"/>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Ａ．（株）三菱総合研究所</a:t>
          </a:r>
          <a:endParaRPr kumimoji="1" lang="en-US" altLang="ja-JP" sz="1100">
            <a:solidFill>
              <a:schemeClr val="tx1"/>
            </a:solidFill>
          </a:endParaRPr>
        </a:p>
        <a:p>
          <a:pPr algn="ctr">
            <a:lnSpc>
              <a:spcPts val="1300"/>
            </a:lnSpc>
          </a:pPr>
          <a:r>
            <a:rPr kumimoji="1" lang="en-US" altLang="ja-JP" sz="1100">
              <a:solidFill>
                <a:sysClr val="windowText" lastClr="000000"/>
              </a:solidFill>
            </a:rPr>
            <a:t>901</a:t>
          </a:r>
          <a:r>
            <a:rPr kumimoji="1" lang="ja-JP" altLang="en-US" sz="1100">
              <a:solidFill>
                <a:sysClr val="windowText" lastClr="000000"/>
              </a:solidFill>
            </a:rPr>
            <a:t>百</a:t>
          </a:r>
          <a:r>
            <a:rPr kumimoji="1" lang="ja-JP" altLang="en-US" sz="1100">
              <a:solidFill>
                <a:schemeClr val="tx1"/>
              </a:solidFill>
            </a:rPr>
            <a:t>万円</a:t>
          </a:r>
        </a:p>
      </xdr:txBody>
    </xdr:sp>
    <xdr:clientData/>
  </xdr:twoCellAnchor>
  <xdr:twoCellAnchor>
    <xdr:from>
      <xdr:col>7</xdr:col>
      <xdr:colOff>104147</xdr:colOff>
      <xdr:row>744</xdr:row>
      <xdr:rowOff>280801</xdr:rowOff>
    </xdr:from>
    <xdr:to>
      <xdr:col>16</xdr:col>
      <xdr:colOff>142802</xdr:colOff>
      <xdr:row>746</xdr:row>
      <xdr:rowOff>66877</xdr:rowOff>
    </xdr:to>
    <xdr:sp macro="" textlink="">
      <xdr:nvSpPr>
        <xdr:cNvPr id="34" name="正方形/長方形 33"/>
        <xdr:cNvSpPr/>
      </xdr:nvSpPr>
      <xdr:spPr>
        <a:xfrm>
          <a:off x="1511730" y="54393384"/>
          <a:ext cx="1848405" cy="4845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7</xdr:col>
      <xdr:colOff>158899</xdr:colOff>
      <xdr:row>748</xdr:row>
      <xdr:rowOff>45125</xdr:rowOff>
    </xdr:from>
    <xdr:to>
      <xdr:col>16</xdr:col>
      <xdr:colOff>101331</xdr:colOff>
      <xdr:row>750</xdr:row>
      <xdr:rowOff>336156</xdr:rowOff>
    </xdr:to>
    <xdr:sp macro="" textlink="">
      <xdr:nvSpPr>
        <xdr:cNvPr id="35" name="大かっこ 34"/>
        <xdr:cNvSpPr/>
      </xdr:nvSpPr>
      <xdr:spPr>
        <a:xfrm>
          <a:off x="1566482" y="55554708"/>
          <a:ext cx="1752182" cy="989531"/>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国際標準原案の開発・提案、標準化動向調査等の実施</a:t>
          </a:r>
        </a:p>
      </xdr:txBody>
    </xdr:sp>
    <xdr:clientData/>
  </xdr:twoCellAnchor>
  <xdr:twoCellAnchor>
    <xdr:from>
      <xdr:col>17</xdr:col>
      <xdr:colOff>136297</xdr:colOff>
      <xdr:row>744</xdr:row>
      <xdr:rowOff>144591</xdr:rowOff>
    </xdr:from>
    <xdr:to>
      <xdr:col>30</xdr:col>
      <xdr:colOff>57436</xdr:colOff>
      <xdr:row>746</xdr:row>
      <xdr:rowOff>104506</xdr:rowOff>
    </xdr:to>
    <xdr:sp macro="" textlink="">
      <xdr:nvSpPr>
        <xdr:cNvPr id="36" name="正方形/長方形 35"/>
        <xdr:cNvSpPr/>
      </xdr:nvSpPr>
      <xdr:spPr>
        <a:xfrm>
          <a:off x="3554714" y="54257174"/>
          <a:ext cx="2535222" cy="658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a:t>
          </a:r>
          <a:endParaRPr kumimoji="1" lang="en-US" altLang="ja-JP" sz="900">
            <a:solidFill>
              <a:sysClr val="windowText" lastClr="000000"/>
            </a:solidFill>
            <a:effectLst/>
            <a:latin typeface="+mn-lt"/>
            <a:ea typeface="+mn-ea"/>
            <a:cs typeface="+mn-cs"/>
          </a:endParaRPr>
        </a:p>
        <a:p>
          <a:pPr algn="ctr" eaLnBrk="1" fontAlgn="auto" latinLnBrk="0" hangingPunct="1"/>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随意契約（企画競争）・</a:t>
          </a:r>
          <a:r>
            <a:rPr kumimoji="1" lang="ja-JP" altLang="ja-JP" sz="900">
              <a:solidFill>
                <a:sysClr val="windowText" lastClr="000000"/>
              </a:solidFill>
              <a:effectLst/>
              <a:latin typeface="+mn-lt"/>
              <a:ea typeface="+mn-ea"/>
              <a:cs typeface="+mn-cs"/>
            </a:rPr>
            <a:t>随意契約（その他）</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19</xdr:col>
      <xdr:colOff>66240</xdr:colOff>
      <xdr:row>746</xdr:row>
      <xdr:rowOff>0</xdr:rowOff>
    </xdr:from>
    <xdr:to>
      <xdr:col>28</xdr:col>
      <xdr:colOff>6398</xdr:colOff>
      <xdr:row>747</xdr:row>
      <xdr:rowOff>334385</xdr:rowOff>
    </xdr:to>
    <xdr:sp macro="" textlink="">
      <xdr:nvSpPr>
        <xdr:cNvPr id="37" name="正方形/長方形 36"/>
        <xdr:cNvSpPr/>
      </xdr:nvSpPr>
      <xdr:spPr>
        <a:xfrm>
          <a:off x="3886823" y="54811083"/>
          <a:ext cx="1749908" cy="68363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Ｂ．（一財）日本規格協会</a:t>
          </a:r>
          <a:endParaRPr kumimoji="1" lang="en-US" altLang="ja-JP" sz="1100">
            <a:solidFill>
              <a:schemeClr val="tx1"/>
            </a:solidFill>
          </a:endParaRPr>
        </a:p>
        <a:p>
          <a:pPr algn="ctr">
            <a:lnSpc>
              <a:spcPts val="1300"/>
            </a:lnSpc>
          </a:pPr>
          <a:r>
            <a:rPr kumimoji="1" lang="en-US" altLang="ja-JP" sz="1100">
              <a:solidFill>
                <a:schemeClr val="tx1"/>
              </a:solidFill>
            </a:rPr>
            <a:t>999</a:t>
          </a:r>
          <a:r>
            <a:rPr kumimoji="1" lang="ja-JP" altLang="en-US" sz="1100">
              <a:solidFill>
                <a:schemeClr val="tx1"/>
              </a:solidFill>
            </a:rPr>
            <a:t>百万円</a:t>
          </a:r>
        </a:p>
      </xdr:txBody>
    </xdr:sp>
    <xdr:clientData/>
  </xdr:twoCellAnchor>
  <xdr:twoCellAnchor>
    <xdr:from>
      <xdr:col>19</xdr:col>
      <xdr:colOff>73916</xdr:colOff>
      <xdr:row>748</xdr:row>
      <xdr:rowOff>52917</xdr:rowOff>
    </xdr:from>
    <xdr:to>
      <xdr:col>28</xdr:col>
      <xdr:colOff>14074</xdr:colOff>
      <xdr:row>750</xdr:row>
      <xdr:rowOff>339684</xdr:rowOff>
    </xdr:to>
    <xdr:sp macro="" textlink="">
      <xdr:nvSpPr>
        <xdr:cNvPr id="38" name="大かっこ 37"/>
        <xdr:cNvSpPr/>
      </xdr:nvSpPr>
      <xdr:spPr>
        <a:xfrm>
          <a:off x="3894499" y="55562500"/>
          <a:ext cx="1749908" cy="985267"/>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国際標準原案の開発・提案、国際標準化機関への対応、標準化動向調査等の実施</a:t>
          </a:r>
        </a:p>
      </xdr:txBody>
    </xdr:sp>
    <xdr:clientData/>
  </xdr:twoCellAnchor>
  <xdr:twoCellAnchor>
    <xdr:from>
      <xdr:col>30</xdr:col>
      <xdr:colOff>151236</xdr:colOff>
      <xdr:row>746</xdr:row>
      <xdr:rowOff>10584</xdr:rowOff>
    </xdr:from>
    <xdr:to>
      <xdr:col>39</xdr:col>
      <xdr:colOff>91394</xdr:colOff>
      <xdr:row>747</xdr:row>
      <xdr:rowOff>344966</xdr:rowOff>
    </xdr:to>
    <xdr:sp macro="" textlink="">
      <xdr:nvSpPr>
        <xdr:cNvPr id="39" name="正方形/長方形 38"/>
        <xdr:cNvSpPr/>
      </xdr:nvSpPr>
      <xdr:spPr>
        <a:xfrm>
          <a:off x="6183736" y="54821667"/>
          <a:ext cx="1749908" cy="68363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Ｃ．民間企業等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rgbClr val="FF0000"/>
              </a:solidFill>
            </a:rPr>
            <a:t>4</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93</a:t>
          </a:r>
          <a:r>
            <a:rPr kumimoji="1" lang="ja-JP" altLang="en-US" sz="1100">
              <a:solidFill>
                <a:schemeClr val="tx1"/>
              </a:solidFill>
            </a:rPr>
            <a:t>百万円</a:t>
          </a:r>
        </a:p>
      </xdr:txBody>
    </xdr:sp>
    <xdr:clientData/>
  </xdr:twoCellAnchor>
  <xdr:twoCellAnchor>
    <xdr:from>
      <xdr:col>30</xdr:col>
      <xdr:colOff>181065</xdr:colOff>
      <xdr:row>748</xdr:row>
      <xdr:rowOff>54516</xdr:rowOff>
    </xdr:from>
    <xdr:to>
      <xdr:col>39</xdr:col>
      <xdr:colOff>124200</xdr:colOff>
      <xdr:row>750</xdr:row>
      <xdr:rowOff>338667</xdr:rowOff>
    </xdr:to>
    <xdr:sp macro="" textlink="">
      <xdr:nvSpPr>
        <xdr:cNvPr id="40" name="大かっこ 39"/>
        <xdr:cNvSpPr/>
      </xdr:nvSpPr>
      <xdr:spPr>
        <a:xfrm>
          <a:off x="6213565" y="55564099"/>
          <a:ext cx="1752885" cy="982651"/>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国際標準化戦略に係る調査研究等の実施</a:t>
          </a:r>
        </a:p>
      </xdr:txBody>
    </xdr:sp>
    <xdr:clientData/>
  </xdr:twoCellAnchor>
  <xdr:twoCellAnchor>
    <xdr:from>
      <xdr:col>7</xdr:col>
      <xdr:colOff>145308</xdr:colOff>
      <xdr:row>753</xdr:row>
      <xdr:rowOff>97306</xdr:rowOff>
    </xdr:from>
    <xdr:to>
      <xdr:col>16</xdr:col>
      <xdr:colOff>87744</xdr:colOff>
      <xdr:row>755</xdr:row>
      <xdr:rowOff>125675</xdr:rowOff>
    </xdr:to>
    <xdr:sp macro="" textlink="">
      <xdr:nvSpPr>
        <xdr:cNvPr id="41" name="正方形/長方形 40"/>
        <xdr:cNvSpPr/>
      </xdr:nvSpPr>
      <xdr:spPr>
        <a:xfrm>
          <a:off x="1552891" y="57353139"/>
          <a:ext cx="1752186" cy="7268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Ｅ</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95</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709</a:t>
          </a:r>
          <a:r>
            <a:rPr kumimoji="1" lang="ja-JP" altLang="en-US" sz="1100">
              <a:solidFill>
                <a:sysClr val="windowText" lastClr="000000"/>
              </a:solidFill>
            </a:rPr>
            <a:t>百万円</a:t>
          </a:r>
        </a:p>
      </xdr:txBody>
    </xdr:sp>
    <xdr:clientData/>
  </xdr:twoCellAnchor>
  <xdr:twoCellAnchor>
    <xdr:from>
      <xdr:col>7</xdr:col>
      <xdr:colOff>151279</xdr:colOff>
      <xdr:row>755</xdr:row>
      <xdr:rowOff>173893</xdr:rowOff>
    </xdr:from>
    <xdr:to>
      <xdr:col>16</xdr:col>
      <xdr:colOff>93715</xdr:colOff>
      <xdr:row>757</xdr:row>
      <xdr:rowOff>464922</xdr:rowOff>
    </xdr:to>
    <xdr:sp macro="" textlink="">
      <xdr:nvSpPr>
        <xdr:cNvPr id="42" name="大かっこ 41"/>
        <xdr:cNvSpPr/>
      </xdr:nvSpPr>
      <xdr:spPr>
        <a:xfrm>
          <a:off x="1558862" y="58128226"/>
          <a:ext cx="1752186" cy="989529"/>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clientData/>
  </xdr:twoCellAnchor>
  <xdr:twoCellAnchor>
    <xdr:from>
      <xdr:col>5</xdr:col>
      <xdr:colOff>126999</xdr:colOff>
      <xdr:row>752</xdr:row>
      <xdr:rowOff>16279</xdr:rowOff>
    </xdr:from>
    <xdr:to>
      <xdr:col>18</xdr:col>
      <xdr:colOff>125665</xdr:colOff>
      <xdr:row>753</xdr:row>
      <xdr:rowOff>98777</xdr:rowOff>
    </xdr:to>
    <xdr:sp macro="" textlink="">
      <xdr:nvSpPr>
        <xdr:cNvPr id="43" name="正方形/長方形 42"/>
        <xdr:cNvSpPr/>
      </xdr:nvSpPr>
      <xdr:spPr>
        <a:xfrm>
          <a:off x="1132416" y="56922862"/>
          <a:ext cx="2612749" cy="4317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随意契約（企画競争）・随意契約（その他）等</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19</xdr:col>
      <xdr:colOff>134731</xdr:colOff>
      <xdr:row>753</xdr:row>
      <xdr:rowOff>109278</xdr:rowOff>
    </xdr:from>
    <xdr:to>
      <xdr:col>28</xdr:col>
      <xdr:colOff>77168</xdr:colOff>
      <xdr:row>755</xdr:row>
      <xdr:rowOff>116417</xdr:rowOff>
    </xdr:to>
    <xdr:sp macro="" textlink="">
      <xdr:nvSpPr>
        <xdr:cNvPr id="44" name="正方形/長方形 43"/>
        <xdr:cNvSpPr/>
      </xdr:nvSpPr>
      <xdr:spPr>
        <a:xfrm>
          <a:off x="3955314" y="57365111"/>
          <a:ext cx="1752187" cy="705639"/>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Ｆ．民間企業等</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88</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450</a:t>
          </a:r>
          <a:r>
            <a:rPr kumimoji="1" lang="ja-JP" altLang="en-US" sz="1100">
              <a:solidFill>
                <a:sysClr val="windowText" lastClr="000000"/>
              </a:solidFill>
            </a:rPr>
            <a:t>百万円</a:t>
          </a:r>
        </a:p>
      </xdr:txBody>
    </xdr:sp>
    <xdr:clientData/>
  </xdr:twoCellAnchor>
  <xdr:twoCellAnchor>
    <xdr:from>
      <xdr:col>19</xdr:col>
      <xdr:colOff>157849</xdr:colOff>
      <xdr:row>755</xdr:row>
      <xdr:rowOff>178978</xdr:rowOff>
    </xdr:from>
    <xdr:to>
      <xdr:col>28</xdr:col>
      <xdr:colOff>100286</xdr:colOff>
      <xdr:row>757</xdr:row>
      <xdr:rowOff>470007</xdr:rowOff>
    </xdr:to>
    <xdr:sp macro="" textlink="">
      <xdr:nvSpPr>
        <xdr:cNvPr id="45" name="大かっこ 44"/>
        <xdr:cNvSpPr/>
      </xdr:nvSpPr>
      <xdr:spPr>
        <a:xfrm>
          <a:off x="3978432" y="58133311"/>
          <a:ext cx="1752187" cy="989529"/>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clientData/>
  </xdr:twoCellAnchor>
  <xdr:twoCellAnchor>
    <xdr:from>
      <xdr:col>17</xdr:col>
      <xdr:colOff>200918</xdr:colOff>
      <xdr:row>752</xdr:row>
      <xdr:rowOff>23514</xdr:rowOff>
    </xdr:from>
    <xdr:to>
      <xdr:col>30</xdr:col>
      <xdr:colOff>56363</xdr:colOff>
      <xdr:row>753</xdr:row>
      <xdr:rowOff>141306</xdr:rowOff>
    </xdr:to>
    <xdr:sp macro="" textlink="">
      <xdr:nvSpPr>
        <xdr:cNvPr id="46" name="正方形/長方形 45"/>
        <xdr:cNvSpPr/>
      </xdr:nvSpPr>
      <xdr:spPr>
        <a:xfrm>
          <a:off x="3619335" y="56930097"/>
          <a:ext cx="2469528" cy="4670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a:p>
          <a:pPr algn="ctr"/>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随意契約（企画競争）・随意契約（その他）</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41</xdr:col>
      <xdr:colOff>22264</xdr:colOff>
      <xdr:row>744</xdr:row>
      <xdr:rowOff>194984</xdr:rowOff>
    </xdr:from>
    <xdr:to>
      <xdr:col>49</xdr:col>
      <xdr:colOff>412743</xdr:colOff>
      <xdr:row>746</xdr:row>
      <xdr:rowOff>51779</xdr:rowOff>
    </xdr:to>
    <xdr:sp macro="" textlink="">
      <xdr:nvSpPr>
        <xdr:cNvPr id="47" name="正方形/長方形 46"/>
        <xdr:cNvSpPr/>
      </xdr:nvSpPr>
      <xdr:spPr>
        <a:xfrm>
          <a:off x="8223289" y="54125534"/>
          <a:ext cx="1990679" cy="5616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a:t>
          </a:r>
          <a:r>
            <a:rPr kumimoji="1" lang="ja-JP" altLang="ja-JP" sz="1100">
              <a:solidFill>
                <a:sysClr val="windowText" lastClr="000000"/>
              </a:solidFill>
              <a:effectLst/>
              <a:latin typeface="+mn-lt"/>
              <a:ea typeface="+mn-ea"/>
              <a:cs typeface="+mn-cs"/>
            </a:rPr>
            <a:t>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41</xdr:col>
      <xdr:colOff>134022</xdr:colOff>
      <xdr:row>746</xdr:row>
      <xdr:rowOff>0</xdr:rowOff>
    </xdr:from>
    <xdr:to>
      <xdr:col>49</xdr:col>
      <xdr:colOff>275264</xdr:colOff>
      <xdr:row>748</xdr:row>
      <xdr:rowOff>34</xdr:rowOff>
    </xdr:to>
    <xdr:sp macro="" textlink="">
      <xdr:nvSpPr>
        <xdr:cNvPr id="48" name="正方形/長方形 47"/>
        <xdr:cNvSpPr/>
      </xdr:nvSpPr>
      <xdr:spPr>
        <a:xfrm>
          <a:off x="8378439" y="54811083"/>
          <a:ext cx="1749908" cy="698534"/>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Ｄ</a:t>
          </a:r>
          <a:r>
            <a:rPr kumimoji="1" lang="ja-JP" altLang="en-US" sz="1100">
              <a:solidFill>
                <a:schemeClr val="tx1"/>
              </a:solidFill>
            </a:rPr>
            <a:t>．民間企業等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41</xdr:col>
      <xdr:colOff>142681</xdr:colOff>
      <xdr:row>748</xdr:row>
      <xdr:rowOff>80421</xdr:rowOff>
    </xdr:from>
    <xdr:to>
      <xdr:col>49</xdr:col>
      <xdr:colOff>286900</xdr:colOff>
      <xdr:row>750</xdr:row>
      <xdr:rowOff>329592</xdr:rowOff>
    </xdr:to>
    <xdr:sp macro="" textlink="">
      <xdr:nvSpPr>
        <xdr:cNvPr id="49" name="大かっこ 48"/>
        <xdr:cNvSpPr/>
      </xdr:nvSpPr>
      <xdr:spPr>
        <a:xfrm>
          <a:off x="8387098" y="55590004"/>
          <a:ext cx="1752885" cy="947671"/>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地方における標準化活動の推進</a:t>
          </a:r>
          <a:endParaRPr lang="en-US" altLang="ja-JP" sz="900">
            <a:solidFill>
              <a:sysClr val="windowText" lastClr="000000"/>
            </a:solidFill>
          </a:endParaRPr>
        </a:p>
      </xdr:txBody>
    </xdr:sp>
    <xdr:clientData/>
  </xdr:twoCellAnchor>
  <xdr:twoCellAnchor>
    <xdr:from>
      <xdr:col>23</xdr:col>
      <xdr:colOff>196097</xdr:colOff>
      <xdr:row>743</xdr:row>
      <xdr:rowOff>337276</xdr:rowOff>
    </xdr:from>
    <xdr:to>
      <xdr:col>23</xdr:col>
      <xdr:colOff>198884</xdr:colOff>
      <xdr:row>744</xdr:row>
      <xdr:rowOff>297894</xdr:rowOff>
    </xdr:to>
    <xdr:cxnSp macro="">
      <xdr:nvCxnSpPr>
        <xdr:cNvPr id="50" name="カギ線コネクタ 58"/>
        <xdr:cNvCxnSpPr>
          <a:cxnSpLocks noChangeShapeType="1"/>
        </xdr:cNvCxnSpPr>
      </xdr:nvCxnSpPr>
      <xdr:spPr bwMode="auto">
        <a:xfrm>
          <a:off x="4821014" y="54100609"/>
          <a:ext cx="2787" cy="30986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45</xdr:col>
      <xdr:colOff>196526</xdr:colOff>
      <xdr:row>743</xdr:row>
      <xdr:rowOff>336644</xdr:rowOff>
    </xdr:from>
    <xdr:to>
      <xdr:col>45</xdr:col>
      <xdr:colOff>196526</xdr:colOff>
      <xdr:row>744</xdr:row>
      <xdr:rowOff>297410</xdr:rowOff>
    </xdr:to>
    <xdr:cxnSp macro="">
      <xdr:nvCxnSpPr>
        <xdr:cNvPr id="51" name="カギ線コネクタ 58"/>
        <xdr:cNvCxnSpPr>
          <a:cxnSpLocks noChangeShapeType="1"/>
        </xdr:cNvCxnSpPr>
      </xdr:nvCxnSpPr>
      <xdr:spPr bwMode="auto">
        <a:xfrm>
          <a:off x="9245276" y="54099977"/>
          <a:ext cx="0" cy="31001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21167</xdr:colOff>
      <xdr:row>744</xdr:row>
      <xdr:rowOff>222250</xdr:rowOff>
    </xdr:from>
    <xdr:to>
      <xdr:col>40</xdr:col>
      <xdr:colOff>19221</xdr:colOff>
      <xdr:row>746</xdr:row>
      <xdr:rowOff>77743</xdr:rowOff>
    </xdr:to>
    <xdr:sp macro="" textlink="">
      <xdr:nvSpPr>
        <xdr:cNvPr id="55" name="正方形/長方形 54"/>
        <xdr:cNvSpPr/>
      </xdr:nvSpPr>
      <xdr:spPr>
        <a:xfrm>
          <a:off x="6053667" y="54334833"/>
          <a:ext cx="2008887" cy="5539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一般競争入札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12</xdr:col>
      <xdr:colOff>0</xdr:colOff>
      <xdr:row>751</xdr:row>
      <xdr:rowOff>0</xdr:rowOff>
    </xdr:from>
    <xdr:to>
      <xdr:col>12</xdr:col>
      <xdr:colOff>2787</xdr:colOff>
      <xdr:row>751</xdr:row>
      <xdr:rowOff>309868</xdr:rowOff>
    </xdr:to>
    <xdr:cxnSp macro="">
      <xdr:nvCxnSpPr>
        <xdr:cNvPr id="56" name="カギ線コネクタ 58"/>
        <xdr:cNvCxnSpPr>
          <a:cxnSpLocks noChangeShapeType="1"/>
        </xdr:cNvCxnSpPr>
      </xdr:nvCxnSpPr>
      <xdr:spPr bwMode="auto">
        <a:xfrm>
          <a:off x="2413000" y="56557333"/>
          <a:ext cx="2787" cy="30986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10583</xdr:colOff>
      <xdr:row>751</xdr:row>
      <xdr:rowOff>0</xdr:rowOff>
    </xdr:from>
    <xdr:to>
      <xdr:col>24</xdr:col>
      <xdr:colOff>13370</xdr:colOff>
      <xdr:row>751</xdr:row>
      <xdr:rowOff>309868</xdr:rowOff>
    </xdr:to>
    <xdr:cxnSp macro="">
      <xdr:nvCxnSpPr>
        <xdr:cNvPr id="57" name="カギ線コネクタ 58"/>
        <xdr:cNvCxnSpPr>
          <a:cxnSpLocks noChangeShapeType="1"/>
        </xdr:cNvCxnSpPr>
      </xdr:nvCxnSpPr>
      <xdr:spPr bwMode="auto">
        <a:xfrm>
          <a:off x="4836583" y="56557333"/>
          <a:ext cx="2787" cy="30986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807</xdr:row>
      <xdr:rowOff>95250</xdr:rowOff>
    </xdr:from>
    <xdr:to>
      <xdr:col>23</xdr:col>
      <xdr:colOff>180975</xdr:colOff>
      <xdr:row>808</xdr:row>
      <xdr:rowOff>247650</xdr:rowOff>
    </xdr:to>
    <xdr:sp macro="" textlink="">
      <xdr:nvSpPr>
        <xdr:cNvPr id="2" name="右矢印 1"/>
        <xdr:cNvSpPr/>
      </xdr:nvSpPr>
      <xdr:spPr>
        <a:xfrm>
          <a:off x="4200525" y="65903475"/>
          <a:ext cx="581025" cy="46672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修正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24</v>
      </c>
      <c r="AT2" s="978"/>
      <c r="AU2" s="978"/>
      <c r="AV2" s="51" t="str">
        <f>IF(AW2="", "", "-")</f>
        <v/>
      </c>
      <c r="AW2" s="923"/>
      <c r="AX2" s="923"/>
    </row>
    <row r="3" spans="1:50" ht="21" customHeight="1" thickBot="1" x14ac:dyDescent="0.25">
      <c r="A3" s="876" t="s">
        <v>426</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558</v>
      </c>
      <c r="AK3" s="878"/>
      <c r="AL3" s="878"/>
      <c r="AM3" s="878"/>
      <c r="AN3" s="878"/>
      <c r="AO3" s="878"/>
      <c r="AP3" s="878"/>
      <c r="AQ3" s="878"/>
      <c r="AR3" s="878"/>
      <c r="AS3" s="878"/>
      <c r="AT3" s="878"/>
      <c r="AU3" s="878"/>
      <c r="AV3" s="878"/>
      <c r="AW3" s="878"/>
      <c r="AX3" s="24" t="s">
        <v>65</v>
      </c>
    </row>
    <row r="4" spans="1:50" ht="24.75" customHeight="1" x14ac:dyDescent="0.2">
      <c r="A4" s="713" t="s">
        <v>25</v>
      </c>
      <c r="B4" s="714"/>
      <c r="C4" s="714"/>
      <c r="D4" s="714"/>
      <c r="E4" s="714"/>
      <c r="F4" s="714"/>
      <c r="G4" s="691" t="s">
        <v>559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8" t="s">
        <v>520</v>
      </c>
      <c r="H5" s="849"/>
      <c r="I5" s="849"/>
      <c r="J5" s="849"/>
      <c r="K5" s="849"/>
      <c r="L5" s="849"/>
      <c r="M5" s="850" t="s">
        <v>66</v>
      </c>
      <c r="N5" s="851"/>
      <c r="O5" s="851"/>
      <c r="P5" s="851"/>
      <c r="Q5" s="851"/>
      <c r="R5" s="852"/>
      <c r="S5" s="853" t="s">
        <v>531</v>
      </c>
      <c r="T5" s="849"/>
      <c r="U5" s="849"/>
      <c r="V5" s="849"/>
      <c r="W5" s="849"/>
      <c r="X5" s="854"/>
      <c r="Y5" s="707" t="s">
        <v>3</v>
      </c>
      <c r="Z5" s="555"/>
      <c r="AA5" s="555"/>
      <c r="AB5" s="555"/>
      <c r="AC5" s="555"/>
      <c r="AD5" s="556"/>
      <c r="AE5" s="708" t="s">
        <v>561</v>
      </c>
      <c r="AF5" s="708"/>
      <c r="AG5" s="708"/>
      <c r="AH5" s="708"/>
      <c r="AI5" s="708"/>
      <c r="AJ5" s="708"/>
      <c r="AK5" s="708"/>
      <c r="AL5" s="708"/>
      <c r="AM5" s="708"/>
      <c r="AN5" s="708"/>
      <c r="AO5" s="708"/>
      <c r="AP5" s="709"/>
      <c r="AQ5" s="710" t="s">
        <v>818</v>
      </c>
      <c r="AR5" s="711"/>
      <c r="AS5" s="711"/>
      <c r="AT5" s="711"/>
      <c r="AU5" s="711"/>
      <c r="AV5" s="711"/>
      <c r="AW5" s="711"/>
      <c r="AX5" s="712"/>
    </row>
    <row r="6" spans="1:50" ht="39" customHeight="1" x14ac:dyDescent="0.2">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153" customHeight="1" x14ac:dyDescent="0.2">
      <c r="A7" s="507" t="s">
        <v>22</v>
      </c>
      <c r="B7" s="508"/>
      <c r="C7" s="508"/>
      <c r="D7" s="508"/>
      <c r="E7" s="508"/>
      <c r="F7" s="509"/>
      <c r="G7" s="510" t="s">
        <v>631</v>
      </c>
      <c r="H7" s="511"/>
      <c r="I7" s="511"/>
      <c r="J7" s="511"/>
      <c r="K7" s="511"/>
      <c r="L7" s="511"/>
      <c r="M7" s="511"/>
      <c r="N7" s="511"/>
      <c r="O7" s="511"/>
      <c r="P7" s="511"/>
      <c r="Q7" s="511"/>
      <c r="R7" s="511"/>
      <c r="S7" s="511"/>
      <c r="T7" s="511"/>
      <c r="U7" s="511"/>
      <c r="V7" s="511"/>
      <c r="W7" s="511"/>
      <c r="X7" s="512"/>
      <c r="Y7" s="934" t="s">
        <v>390</v>
      </c>
      <c r="Z7" s="455"/>
      <c r="AA7" s="455"/>
      <c r="AB7" s="455"/>
      <c r="AC7" s="455"/>
      <c r="AD7" s="935"/>
      <c r="AE7" s="924" t="s">
        <v>563</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507" t="s">
        <v>259</v>
      </c>
      <c r="B8" s="508"/>
      <c r="C8" s="508"/>
      <c r="D8" s="508"/>
      <c r="E8" s="508"/>
      <c r="F8" s="509"/>
      <c r="G8" s="945" t="str">
        <f>入力規則等!A27</f>
        <v>科学技術・イノベーション、知的財産</v>
      </c>
      <c r="H8" s="729"/>
      <c r="I8" s="729"/>
      <c r="J8" s="729"/>
      <c r="K8" s="729"/>
      <c r="L8" s="729"/>
      <c r="M8" s="729"/>
      <c r="N8" s="729"/>
      <c r="O8" s="729"/>
      <c r="P8" s="729"/>
      <c r="Q8" s="729"/>
      <c r="R8" s="729"/>
      <c r="S8" s="729"/>
      <c r="T8" s="729"/>
      <c r="U8" s="729"/>
      <c r="V8" s="729"/>
      <c r="W8" s="729"/>
      <c r="X8" s="946"/>
      <c r="Y8" s="855" t="s">
        <v>260</v>
      </c>
      <c r="Z8" s="856"/>
      <c r="AA8" s="856"/>
      <c r="AB8" s="856"/>
      <c r="AC8" s="856"/>
      <c r="AD8" s="857"/>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2">
      <c r="A9" s="858" t="s">
        <v>23</v>
      </c>
      <c r="B9" s="859"/>
      <c r="C9" s="859"/>
      <c r="D9" s="859"/>
      <c r="E9" s="859"/>
      <c r="F9" s="859"/>
      <c r="G9" s="860" t="s">
        <v>564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669" t="s">
        <v>30</v>
      </c>
      <c r="B10" s="670"/>
      <c r="C10" s="670"/>
      <c r="D10" s="670"/>
      <c r="E10" s="670"/>
      <c r="F10" s="670"/>
      <c r="G10" s="763" t="s">
        <v>565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88" t="s">
        <v>24</v>
      </c>
      <c r="B12" s="989"/>
      <c r="C12" s="989"/>
      <c r="D12" s="989"/>
      <c r="E12" s="989"/>
      <c r="F12" s="990"/>
      <c r="G12" s="769"/>
      <c r="H12" s="770"/>
      <c r="I12" s="770"/>
      <c r="J12" s="770"/>
      <c r="K12" s="770"/>
      <c r="L12" s="770"/>
      <c r="M12" s="770"/>
      <c r="N12" s="770"/>
      <c r="O12" s="770"/>
      <c r="P12" s="427" t="s">
        <v>393</v>
      </c>
      <c r="Q12" s="428"/>
      <c r="R12" s="428"/>
      <c r="S12" s="428"/>
      <c r="T12" s="428"/>
      <c r="U12" s="428"/>
      <c r="V12" s="429"/>
      <c r="W12" s="427" t="s">
        <v>413</v>
      </c>
      <c r="X12" s="428"/>
      <c r="Y12" s="428"/>
      <c r="Z12" s="428"/>
      <c r="AA12" s="428"/>
      <c r="AB12" s="428"/>
      <c r="AC12" s="429"/>
      <c r="AD12" s="427" t="s">
        <v>420</v>
      </c>
      <c r="AE12" s="428"/>
      <c r="AF12" s="428"/>
      <c r="AG12" s="428"/>
      <c r="AH12" s="428"/>
      <c r="AI12" s="428"/>
      <c r="AJ12" s="429"/>
      <c r="AK12" s="427" t="s">
        <v>427</v>
      </c>
      <c r="AL12" s="428"/>
      <c r="AM12" s="428"/>
      <c r="AN12" s="428"/>
      <c r="AO12" s="428"/>
      <c r="AP12" s="428"/>
      <c r="AQ12" s="429"/>
      <c r="AR12" s="427" t="s">
        <v>428</v>
      </c>
      <c r="AS12" s="428"/>
      <c r="AT12" s="428"/>
      <c r="AU12" s="428"/>
      <c r="AV12" s="428"/>
      <c r="AW12" s="428"/>
      <c r="AX12" s="731"/>
    </row>
    <row r="13" spans="1:50" ht="21" customHeight="1" x14ac:dyDescent="0.2">
      <c r="A13" s="623"/>
      <c r="B13" s="624"/>
      <c r="C13" s="624"/>
      <c r="D13" s="624"/>
      <c r="E13" s="624"/>
      <c r="F13" s="625"/>
      <c r="G13" s="732" t="s">
        <v>6</v>
      </c>
      <c r="H13" s="733"/>
      <c r="I13" s="773" t="s">
        <v>7</v>
      </c>
      <c r="J13" s="774"/>
      <c r="K13" s="774"/>
      <c r="L13" s="774"/>
      <c r="M13" s="774"/>
      <c r="N13" s="774"/>
      <c r="O13" s="775"/>
      <c r="P13" s="666">
        <v>2090</v>
      </c>
      <c r="Q13" s="667"/>
      <c r="R13" s="667"/>
      <c r="S13" s="667"/>
      <c r="T13" s="667"/>
      <c r="U13" s="667"/>
      <c r="V13" s="668"/>
      <c r="W13" s="666">
        <v>2340</v>
      </c>
      <c r="X13" s="667"/>
      <c r="Y13" s="667"/>
      <c r="Z13" s="667"/>
      <c r="AA13" s="667"/>
      <c r="AB13" s="667"/>
      <c r="AC13" s="668"/>
      <c r="AD13" s="666">
        <v>2227</v>
      </c>
      <c r="AE13" s="667"/>
      <c r="AF13" s="667"/>
      <c r="AG13" s="667"/>
      <c r="AH13" s="667"/>
      <c r="AI13" s="667"/>
      <c r="AJ13" s="668"/>
      <c r="AK13" s="666">
        <v>1936</v>
      </c>
      <c r="AL13" s="667"/>
      <c r="AM13" s="667"/>
      <c r="AN13" s="667"/>
      <c r="AO13" s="667"/>
      <c r="AP13" s="667"/>
      <c r="AQ13" s="668"/>
      <c r="AR13" s="931" t="s">
        <v>819</v>
      </c>
      <c r="AS13" s="932"/>
      <c r="AT13" s="932"/>
      <c r="AU13" s="932"/>
      <c r="AV13" s="932"/>
      <c r="AW13" s="932"/>
      <c r="AX13" s="933"/>
    </row>
    <row r="14" spans="1:50" ht="21" customHeight="1" x14ac:dyDescent="0.2">
      <c r="A14" s="623"/>
      <c r="B14" s="624"/>
      <c r="C14" s="624"/>
      <c r="D14" s="624"/>
      <c r="E14" s="624"/>
      <c r="F14" s="625"/>
      <c r="G14" s="734"/>
      <c r="H14" s="735"/>
      <c r="I14" s="720" t="s">
        <v>8</v>
      </c>
      <c r="J14" s="771"/>
      <c r="K14" s="771"/>
      <c r="L14" s="771"/>
      <c r="M14" s="771"/>
      <c r="N14" s="771"/>
      <c r="O14" s="772"/>
      <c r="P14" s="666" t="s">
        <v>631</v>
      </c>
      <c r="Q14" s="667"/>
      <c r="R14" s="667"/>
      <c r="S14" s="667"/>
      <c r="T14" s="667"/>
      <c r="U14" s="667"/>
      <c r="V14" s="668"/>
      <c r="W14" s="666" t="s">
        <v>632</v>
      </c>
      <c r="X14" s="667"/>
      <c r="Y14" s="667"/>
      <c r="Z14" s="667"/>
      <c r="AA14" s="667"/>
      <c r="AB14" s="667"/>
      <c r="AC14" s="668"/>
      <c r="AD14" s="666" t="s">
        <v>631</v>
      </c>
      <c r="AE14" s="667"/>
      <c r="AF14" s="667"/>
      <c r="AG14" s="667"/>
      <c r="AH14" s="667"/>
      <c r="AI14" s="667"/>
      <c r="AJ14" s="668"/>
      <c r="AK14" s="666" t="s">
        <v>631</v>
      </c>
      <c r="AL14" s="667"/>
      <c r="AM14" s="667"/>
      <c r="AN14" s="667"/>
      <c r="AO14" s="667"/>
      <c r="AP14" s="667"/>
      <c r="AQ14" s="668"/>
      <c r="AR14" s="797"/>
      <c r="AS14" s="797"/>
      <c r="AT14" s="797"/>
      <c r="AU14" s="797"/>
      <c r="AV14" s="797"/>
      <c r="AW14" s="797"/>
      <c r="AX14" s="798"/>
    </row>
    <row r="15" spans="1:50" ht="21" customHeight="1" x14ac:dyDescent="0.2">
      <c r="A15" s="623"/>
      <c r="B15" s="624"/>
      <c r="C15" s="624"/>
      <c r="D15" s="624"/>
      <c r="E15" s="624"/>
      <c r="F15" s="625"/>
      <c r="G15" s="734"/>
      <c r="H15" s="735"/>
      <c r="I15" s="720" t="s">
        <v>51</v>
      </c>
      <c r="J15" s="721"/>
      <c r="K15" s="721"/>
      <c r="L15" s="721"/>
      <c r="M15" s="721"/>
      <c r="N15" s="721"/>
      <c r="O15" s="722"/>
      <c r="P15" s="666" t="s">
        <v>631</v>
      </c>
      <c r="Q15" s="667"/>
      <c r="R15" s="667"/>
      <c r="S15" s="667"/>
      <c r="T15" s="667"/>
      <c r="U15" s="667"/>
      <c r="V15" s="668"/>
      <c r="W15" s="666" t="s">
        <v>631</v>
      </c>
      <c r="X15" s="667"/>
      <c r="Y15" s="667"/>
      <c r="Z15" s="667"/>
      <c r="AA15" s="667"/>
      <c r="AB15" s="667"/>
      <c r="AC15" s="668"/>
      <c r="AD15" s="666" t="s">
        <v>631</v>
      </c>
      <c r="AE15" s="667"/>
      <c r="AF15" s="667"/>
      <c r="AG15" s="667"/>
      <c r="AH15" s="667"/>
      <c r="AI15" s="667"/>
      <c r="AJ15" s="668"/>
      <c r="AK15" s="666" t="s">
        <v>631</v>
      </c>
      <c r="AL15" s="667"/>
      <c r="AM15" s="667"/>
      <c r="AN15" s="667"/>
      <c r="AO15" s="667"/>
      <c r="AP15" s="667"/>
      <c r="AQ15" s="668"/>
      <c r="AR15" s="666" t="s">
        <v>631</v>
      </c>
      <c r="AS15" s="667"/>
      <c r="AT15" s="667"/>
      <c r="AU15" s="667"/>
      <c r="AV15" s="667"/>
      <c r="AW15" s="667"/>
      <c r="AX15" s="815"/>
    </row>
    <row r="16" spans="1:50" ht="21" customHeight="1" x14ac:dyDescent="0.2">
      <c r="A16" s="623"/>
      <c r="B16" s="624"/>
      <c r="C16" s="624"/>
      <c r="D16" s="624"/>
      <c r="E16" s="624"/>
      <c r="F16" s="625"/>
      <c r="G16" s="734"/>
      <c r="H16" s="735"/>
      <c r="I16" s="720" t="s">
        <v>52</v>
      </c>
      <c r="J16" s="721"/>
      <c r="K16" s="721"/>
      <c r="L16" s="721"/>
      <c r="M16" s="721"/>
      <c r="N16" s="721"/>
      <c r="O16" s="722"/>
      <c r="P16" s="666" t="s">
        <v>631</v>
      </c>
      <c r="Q16" s="667"/>
      <c r="R16" s="667"/>
      <c r="S16" s="667"/>
      <c r="T16" s="667"/>
      <c r="U16" s="667"/>
      <c r="V16" s="668"/>
      <c r="W16" s="666" t="s">
        <v>631</v>
      </c>
      <c r="X16" s="667"/>
      <c r="Y16" s="667"/>
      <c r="Z16" s="667"/>
      <c r="AA16" s="667"/>
      <c r="AB16" s="667"/>
      <c r="AC16" s="668"/>
      <c r="AD16" s="666" t="s">
        <v>631</v>
      </c>
      <c r="AE16" s="667"/>
      <c r="AF16" s="667"/>
      <c r="AG16" s="667"/>
      <c r="AH16" s="667"/>
      <c r="AI16" s="667"/>
      <c r="AJ16" s="668"/>
      <c r="AK16" s="666" t="s">
        <v>631</v>
      </c>
      <c r="AL16" s="667"/>
      <c r="AM16" s="667"/>
      <c r="AN16" s="667"/>
      <c r="AO16" s="667"/>
      <c r="AP16" s="667"/>
      <c r="AQ16" s="668"/>
      <c r="AR16" s="766"/>
      <c r="AS16" s="767"/>
      <c r="AT16" s="767"/>
      <c r="AU16" s="767"/>
      <c r="AV16" s="767"/>
      <c r="AW16" s="767"/>
      <c r="AX16" s="768"/>
    </row>
    <row r="17" spans="1:50" ht="24.75" customHeight="1" x14ac:dyDescent="0.2">
      <c r="A17" s="623"/>
      <c r="B17" s="624"/>
      <c r="C17" s="624"/>
      <c r="D17" s="624"/>
      <c r="E17" s="624"/>
      <c r="F17" s="625"/>
      <c r="G17" s="734"/>
      <c r="H17" s="735"/>
      <c r="I17" s="720" t="s">
        <v>50</v>
      </c>
      <c r="J17" s="771"/>
      <c r="K17" s="771"/>
      <c r="L17" s="771"/>
      <c r="M17" s="771"/>
      <c r="N17" s="771"/>
      <c r="O17" s="772"/>
      <c r="P17" s="666" t="s">
        <v>631</v>
      </c>
      <c r="Q17" s="667"/>
      <c r="R17" s="667"/>
      <c r="S17" s="667"/>
      <c r="T17" s="667"/>
      <c r="U17" s="667"/>
      <c r="V17" s="668"/>
      <c r="W17" s="666" t="s">
        <v>631</v>
      </c>
      <c r="X17" s="667"/>
      <c r="Y17" s="667"/>
      <c r="Z17" s="667"/>
      <c r="AA17" s="667"/>
      <c r="AB17" s="667"/>
      <c r="AC17" s="668"/>
      <c r="AD17" s="666" t="s">
        <v>631</v>
      </c>
      <c r="AE17" s="667"/>
      <c r="AF17" s="667"/>
      <c r="AG17" s="667"/>
      <c r="AH17" s="667"/>
      <c r="AI17" s="667"/>
      <c r="AJ17" s="668"/>
      <c r="AK17" s="666" t="s">
        <v>631</v>
      </c>
      <c r="AL17" s="667"/>
      <c r="AM17" s="667"/>
      <c r="AN17" s="667"/>
      <c r="AO17" s="667"/>
      <c r="AP17" s="667"/>
      <c r="AQ17" s="668"/>
      <c r="AR17" s="929"/>
      <c r="AS17" s="929"/>
      <c r="AT17" s="929"/>
      <c r="AU17" s="929"/>
      <c r="AV17" s="929"/>
      <c r="AW17" s="929"/>
      <c r="AX17" s="930"/>
    </row>
    <row r="18" spans="1:50" ht="24.75" customHeight="1" x14ac:dyDescent="0.2">
      <c r="A18" s="623"/>
      <c r="B18" s="624"/>
      <c r="C18" s="624"/>
      <c r="D18" s="624"/>
      <c r="E18" s="624"/>
      <c r="F18" s="625"/>
      <c r="G18" s="736"/>
      <c r="H18" s="737"/>
      <c r="I18" s="725" t="s">
        <v>20</v>
      </c>
      <c r="J18" s="726"/>
      <c r="K18" s="726"/>
      <c r="L18" s="726"/>
      <c r="M18" s="726"/>
      <c r="N18" s="726"/>
      <c r="O18" s="727"/>
      <c r="P18" s="887">
        <f>SUM(P13:V17)</f>
        <v>2090</v>
      </c>
      <c r="Q18" s="888"/>
      <c r="R18" s="888"/>
      <c r="S18" s="888"/>
      <c r="T18" s="888"/>
      <c r="U18" s="888"/>
      <c r="V18" s="889"/>
      <c r="W18" s="887">
        <f>SUM(W13:AC17)</f>
        <v>2340</v>
      </c>
      <c r="X18" s="888"/>
      <c r="Y18" s="888"/>
      <c r="Z18" s="888"/>
      <c r="AA18" s="888"/>
      <c r="AB18" s="888"/>
      <c r="AC18" s="889"/>
      <c r="AD18" s="887">
        <f>SUM(AD13:AJ17)</f>
        <v>2227</v>
      </c>
      <c r="AE18" s="888"/>
      <c r="AF18" s="888"/>
      <c r="AG18" s="888"/>
      <c r="AH18" s="888"/>
      <c r="AI18" s="888"/>
      <c r="AJ18" s="889"/>
      <c r="AK18" s="887">
        <f>SUM(AK13:AQ17)</f>
        <v>1936</v>
      </c>
      <c r="AL18" s="888"/>
      <c r="AM18" s="888"/>
      <c r="AN18" s="888"/>
      <c r="AO18" s="888"/>
      <c r="AP18" s="888"/>
      <c r="AQ18" s="889"/>
      <c r="AR18" s="887">
        <f>SUM(AR13:AX17)</f>
        <v>0</v>
      </c>
      <c r="AS18" s="888"/>
      <c r="AT18" s="888"/>
      <c r="AU18" s="888"/>
      <c r="AV18" s="888"/>
      <c r="AW18" s="888"/>
      <c r="AX18" s="890"/>
    </row>
    <row r="19" spans="1:50" ht="24.75" customHeight="1" x14ac:dyDescent="0.2">
      <c r="A19" s="623"/>
      <c r="B19" s="624"/>
      <c r="C19" s="624"/>
      <c r="D19" s="624"/>
      <c r="E19" s="624"/>
      <c r="F19" s="625"/>
      <c r="G19" s="885" t="s">
        <v>9</v>
      </c>
      <c r="H19" s="886"/>
      <c r="I19" s="886"/>
      <c r="J19" s="886"/>
      <c r="K19" s="886"/>
      <c r="L19" s="886"/>
      <c r="M19" s="886"/>
      <c r="N19" s="886"/>
      <c r="O19" s="886"/>
      <c r="P19" s="666">
        <v>1851</v>
      </c>
      <c r="Q19" s="667"/>
      <c r="R19" s="667"/>
      <c r="S19" s="667"/>
      <c r="T19" s="667"/>
      <c r="U19" s="667"/>
      <c r="V19" s="668"/>
      <c r="W19" s="666">
        <v>2067</v>
      </c>
      <c r="X19" s="667"/>
      <c r="Y19" s="667"/>
      <c r="Z19" s="667"/>
      <c r="AA19" s="667"/>
      <c r="AB19" s="667"/>
      <c r="AC19" s="668"/>
      <c r="AD19" s="666">
        <v>1997</v>
      </c>
      <c r="AE19" s="667"/>
      <c r="AF19" s="667"/>
      <c r="AG19" s="667"/>
      <c r="AH19" s="667"/>
      <c r="AI19" s="667"/>
      <c r="AJ19" s="668"/>
      <c r="AK19" s="329"/>
      <c r="AL19" s="329"/>
      <c r="AM19" s="329"/>
      <c r="AN19" s="329"/>
      <c r="AO19" s="329"/>
      <c r="AP19" s="329"/>
      <c r="AQ19" s="329"/>
      <c r="AR19" s="329"/>
      <c r="AS19" s="329"/>
      <c r="AT19" s="329"/>
      <c r="AU19" s="329"/>
      <c r="AV19" s="329"/>
      <c r="AW19" s="329"/>
      <c r="AX19" s="331"/>
    </row>
    <row r="20" spans="1:50" ht="24.75" customHeight="1" x14ac:dyDescent="0.2">
      <c r="A20" s="623"/>
      <c r="B20" s="624"/>
      <c r="C20" s="624"/>
      <c r="D20" s="624"/>
      <c r="E20" s="624"/>
      <c r="F20" s="625"/>
      <c r="G20" s="885" t="s">
        <v>10</v>
      </c>
      <c r="H20" s="886"/>
      <c r="I20" s="886"/>
      <c r="J20" s="886"/>
      <c r="K20" s="886"/>
      <c r="L20" s="886"/>
      <c r="M20" s="886"/>
      <c r="N20" s="886"/>
      <c r="O20" s="886"/>
      <c r="P20" s="317">
        <f>IF(P18=0, "-", SUM(P19)/P18)</f>
        <v>0.88564593301435401</v>
      </c>
      <c r="Q20" s="317"/>
      <c r="R20" s="317"/>
      <c r="S20" s="317"/>
      <c r="T20" s="317"/>
      <c r="U20" s="317"/>
      <c r="V20" s="317"/>
      <c r="W20" s="317">
        <f>IF(W18=0, "-", SUM(W19)/W18)</f>
        <v>0.8833333333333333</v>
      </c>
      <c r="X20" s="317"/>
      <c r="Y20" s="317"/>
      <c r="Z20" s="317"/>
      <c r="AA20" s="317"/>
      <c r="AB20" s="317"/>
      <c r="AC20" s="317"/>
      <c r="AD20" s="317">
        <f>IF(AD18=0, "-", SUM(AD19)/AD18)</f>
        <v>0.89672204759766505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58"/>
      <c r="B21" s="859"/>
      <c r="C21" s="859"/>
      <c r="D21" s="859"/>
      <c r="E21" s="859"/>
      <c r="F21" s="991"/>
      <c r="G21" s="315" t="s">
        <v>354</v>
      </c>
      <c r="H21" s="316"/>
      <c r="I21" s="316"/>
      <c r="J21" s="316"/>
      <c r="K21" s="316"/>
      <c r="L21" s="316"/>
      <c r="M21" s="316"/>
      <c r="N21" s="316"/>
      <c r="O21" s="316"/>
      <c r="P21" s="317">
        <f>IF(P19=0, "-", SUM(P19)/SUM(P13,P14))</f>
        <v>0.88564593301435401</v>
      </c>
      <c r="Q21" s="317"/>
      <c r="R21" s="317"/>
      <c r="S21" s="317"/>
      <c r="T21" s="317"/>
      <c r="U21" s="317"/>
      <c r="V21" s="317"/>
      <c r="W21" s="317">
        <f>IF(W19=0, "-", SUM(W19)/SUM(W13,W14))</f>
        <v>0.8833333333333333</v>
      </c>
      <c r="X21" s="317"/>
      <c r="Y21" s="317"/>
      <c r="Z21" s="317"/>
      <c r="AA21" s="317"/>
      <c r="AB21" s="317"/>
      <c r="AC21" s="317"/>
      <c r="AD21" s="317">
        <f>IF(AD19=0, "-", SUM(AD19)/SUM(AD13,AD14))</f>
        <v>0.89672204759766505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58" t="s">
        <v>429</v>
      </c>
      <c r="B22" s="959"/>
      <c r="C22" s="959"/>
      <c r="D22" s="959"/>
      <c r="E22" s="959"/>
      <c r="F22" s="960"/>
      <c r="G22" s="996" t="s">
        <v>333</v>
      </c>
      <c r="H22" s="221"/>
      <c r="I22" s="221"/>
      <c r="J22" s="221"/>
      <c r="K22" s="221"/>
      <c r="L22" s="221"/>
      <c r="M22" s="221"/>
      <c r="N22" s="221"/>
      <c r="O22" s="222"/>
      <c r="P22" s="947" t="s">
        <v>430</v>
      </c>
      <c r="Q22" s="221"/>
      <c r="R22" s="221"/>
      <c r="S22" s="221"/>
      <c r="T22" s="221"/>
      <c r="U22" s="221"/>
      <c r="V22" s="222"/>
      <c r="W22" s="947" t="s">
        <v>431</v>
      </c>
      <c r="X22" s="221"/>
      <c r="Y22" s="221"/>
      <c r="Z22" s="221"/>
      <c r="AA22" s="221"/>
      <c r="AB22" s="221"/>
      <c r="AC22" s="222"/>
      <c r="AD22" s="947" t="s">
        <v>332</v>
      </c>
      <c r="AE22" s="221"/>
      <c r="AF22" s="221"/>
      <c r="AG22" s="221"/>
      <c r="AH22" s="221"/>
      <c r="AI22" s="221"/>
      <c r="AJ22" s="221"/>
      <c r="AK22" s="221"/>
      <c r="AL22" s="221"/>
      <c r="AM22" s="221"/>
      <c r="AN22" s="221"/>
      <c r="AO22" s="221"/>
      <c r="AP22" s="221"/>
      <c r="AQ22" s="221"/>
      <c r="AR22" s="221"/>
      <c r="AS22" s="221"/>
      <c r="AT22" s="221"/>
      <c r="AU22" s="221"/>
      <c r="AV22" s="221"/>
      <c r="AW22" s="221"/>
      <c r="AX22" s="967"/>
    </row>
    <row r="23" spans="1:50" ht="25.5" customHeight="1" x14ac:dyDescent="0.2">
      <c r="A23" s="961"/>
      <c r="B23" s="962"/>
      <c r="C23" s="962"/>
      <c r="D23" s="962"/>
      <c r="E23" s="962"/>
      <c r="F23" s="963"/>
      <c r="G23" s="997" t="s">
        <v>566</v>
      </c>
      <c r="H23" s="998"/>
      <c r="I23" s="998"/>
      <c r="J23" s="998"/>
      <c r="K23" s="998"/>
      <c r="L23" s="998"/>
      <c r="M23" s="998"/>
      <c r="N23" s="998"/>
      <c r="O23" s="999"/>
      <c r="P23" s="931">
        <v>1936</v>
      </c>
      <c r="Q23" s="932"/>
      <c r="R23" s="932"/>
      <c r="S23" s="932"/>
      <c r="T23" s="932"/>
      <c r="U23" s="932"/>
      <c r="V23" s="948"/>
      <c r="W23" s="931" t="s">
        <v>819</v>
      </c>
      <c r="X23" s="932"/>
      <c r="Y23" s="932"/>
      <c r="Z23" s="932"/>
      <c r="AA23" s="932"/>
      <c r="AB23" s="932"/>
      <c r="AC23" s="948"/>
      <c r="AD23" s="968" t="s">
        <v>409</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2">
      <c r="A24" s="961"/>
      <c r="B24" s="962"/>
      <c r="C24" s="962"/>
      <c r="D24" s="962"/>
      <c r="E24" s="962"/>
      <c r="F24" s="963"/>
      <c r="G24" s="949"/>
      <c r="H24" s="950"/>
      <c r="I24" s="950"/>
      <c r="J24" s="950"/>
      <c r="K24" s="950"/>
      <c r="L24" s="950"/>
      <c r="M24" s="950"/>
      <c r="N24" s="950"/>
      <c r="O24" s="951"/>
      <c r="P24" s="666"/>
      <c r="Q24" s="667"/>
      <c r="R24" s="667"/>
      <c r="S24" s="667"/>
      <c r="T24" s="667"/>
      <c r="U24" s="667"/>
      <c r="V24" s="668"/>
      <c r="W24" s="666"/>
      <c r="X24" s="667"/>
      <c r="Y24" s="667"/>
      <c r="Z24" s="667"/>
      <c r="AA24" s="667"/>
      <c r="AB24" s="667"/>
      <c r="AC24" s="668"/>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2">
      <c r="A25" s="961"/>
      <c r="B25" s="962"/>
      <c r="C25" s="962"/>
      <c r="D25" s="962"/>
      <c r="E25" s="962"/>
      <c r="F25" s="963"/>
      <c r="G25" s="949"/>
      <c r="H25" s="950"/>
      <c r="I25" s="950"/>
      <c r="J25" s="950"/>
      <c r="K25" s="950"/>
      <c r="L25" s="950"/>
      <c r="M25" s="950"/>
      <c r="N25" s="950"/>
      <c r="O25" s="951"/>
      <c r="P25" s="666"/>
      <c r="Q25" s="667"/>
      <c r="R25" s="667"/>
      <c r="S25" s="667"/>
      <c r="T25" s="667"/>
      <c r="U25" s="667"/>
      <c r="V25" s="668"/>
      <c r="W25" s="666"/>
      <c r="X25" s="667"/>
      <c r="Y25" s="667"/>
      <c r="Z25" s="667"/>
      <c r="AA25" s="667"/>
      <c r="AB25" s="667"/>
      <c r="AC25" s="66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2">
      <c r="A26" s="961"/>
      <c r="B26" s="962"/>
      <c r="C26" s="962"/>
      <c r="D26" s="962"/>
      <c r="E26" s="962"/>
      <c r="F26" s="963"/>
      <c r="G26" s="949"/>
      <c r="H26" s="950"/>
      <c r="I26" s="950"/>
      <c r="J26" s="950"/>
      <c r="K26" s="950"/>
      <c r="L26" s="950"/>
      <c r="M26" s="950"/>
      <c r="N26" s="950"/>
      <c r="O26" s="951"/>
      <c r="P26" s="666"/>
      <c r="Q26" s="667"/>
      <c r="R26" s="667"/>
      <c r="S26" s="667"/>
      <c r="T26" s="667"/>
      <c r="U26" s="667"/>
      <c r="V26" s="668"/>
      <c r="W26" s="666"/>
      <c r="X26" s="667"/>
      <c r="Y26" s="667"/>
      <c r="Z26" s="667"/>
      <c r="AA26" s="667"/>
      <c r="AB26" s="667"/>
      <c r="AC26" s="66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2">
      <c r="A27" s="961"/>
      <c r="B27" s="962"/>
      <c r="C27" s="962"/>
      <c r="D27" s="962"/>
      <c r="E27" s="962"/>
      <c r="F27" s="963"/>
      <c r="G27" s="949"/>
      <c r="H27" s="950"/>
      <c r="I27" s="950"/>
      <c r="J27" s="950"/>
      <c r="K27" s="950"/>
      <c r="L27" s="950"/>
      <c r="M27" s="950"/>
      <c r="N27" s="950"/>
      <c r="O27" s="951"/>
      <c r="P27" s="666"/>
      <c r="Q27" s="667"/>
      <c r="R27" s="667"/>
      <c r="S27" s="667"/>
      <c r="T27" s="667"/>
      <c r="U27" s="667"/>
      <c r="V27" s="668"/>
      <c r="W27" s="666"/>
      <c r="X27" s="667"/>
      <c r="Y27" s="667"/>
      <c r="Z27" s="667"/>
      <c r="AA27" s="667"/>
      <c r="AB27" s="667"/>
      <c r="AC27" s="66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2">
      <c r="A28" s="961"/>
      <c r="B28" s="962"/>
      <c r="C28" s="962"/>
      <c r="D28" s="962"/>
      <c r="E28" s="962"/>
      <c r="F28" s="963"/>
      <c r="G28" s="952" t="s">
        <v>337</v>
      </c>
      <c r="H28" s="953"/>
      <c r="I28" s="953"/>
      <c r="J28" s="953"/>
      <c r="K28" s="953"/>
      <c r="L28" s="953"/>
      <c r="M28" s="953"/>
      <c r="N28" s="953"/>
      <c r="O28" s="954"/>
      <c r="P28" s="887">
        <f>P29-SUM(P23:P27)</f>
        <v>0</v>
      </c>
      <c r="Q28" s="888"/>
      <c r="R28" s="888"/>
      <c r="S28" s="888"/>
      <c r="T28" s="888"/>
      <c r="U28" s="888"/>
      <c r="V28" s="889"/>
      <c r="W28" s="887" t="e">
        <f>W29-SUM(W23:W27)</f>
        <v>#VALUE!</v>
      </c>
      <c r="X28" s="888"/>
      <c r="Y28" s="888"/>
      <c r="Z28" s="888"/>
      <c r="AA28" s="888"/>
      <c r="AB28" s="888"/>
      <c r="AC28" s="889"/>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5">
      <c r="A29" s="964"/>
      <c r="B29" s="965"/>
      <c r="C29" s="965"/>
      <c r="D29" s="965"/>
      <c r="E29" s="965"/>
      <c r="F29" s="966"/>
      <c r="G29" s="955" t="s">
        <v>334</v>
      </c>
      <c r="H29" s="956"/>
      <c r="I29" s="956"/>
      <c r="J29" s="956"/>
      <c r="K29" s="956"/>
      <c r="L29" s="956"/>
      <c r="M29" s="956"/>
      <c r="N29" s="956"/>
      <c r="O29" s="957"/>
      <c r="P29" s="666">
        <f>AK13</f>
        <v>1936</v>
      </c>
      <c r="Q29" s="667"/>
      <c r="R29" s="667"/>
      <c r="S29" s="667"/>
      <c r="T29" s="667"/>
      <c r="U29" s="667"/>
      <c r="V29" s="668"/>
      <c r="W29" s="979" t="str">
        <f>AR13</f>
        <v>-</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2">
      <c r="A30" s="870" t="s">
        <v>349</v>
      </c>
      <c r="B30" s="871"/>
      <c r="C30" s="871"/>
      <c r="D30" s="871"/>
      <c r="E30" s="871"/>
      <c r="F30" s="872"/>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393</v>
      </c>
      <c r="AF30" s="868"/>
      <c r="AG30" s="868"/>
      <c r="AH30" s="869"/>
      <c r="AI30" s="867" t="s">
        <v>415</v>
      </c>
      <c r="AJ30" s="868"/>
      <c r="AK30" s="868"/>
      <c r="AL30" s="869"/>
      <c r="AM30" s="927" t="s">
        <v>420</v>
      </c>
      <c r="AN30" s="927"/>
      <c r="AO30" s="927"/>
      <c r="AP30" s="867"/>
      <c r="AQ30" s="776" t="s">
        <v>235</v>
      </c>
      <c r="AR30" s="777"/>
      <c r="AS30" s="777"/>
      <c r="AT30" s="778"/>
      <c r="AU30" s="783" t="s">
        <v>134</v>
      </c>
      <c r="AV30" s="783"/>
      <c r="AW30" s="783"/>
      <c r="AX30" s="928"/>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6"/>
      <c r="AC31" s="247"/>
      <c r="AD31" s="248"/>
      <c r="AE31" s="246"/>
      <c r="AF31" s="247"/>
      <c r="AG31" s="247"/>
      <c r="AH31" s="248"/>
      <c r="AI31" s="246"/>
      <c r="AJ31" s="247"/>
      <c r="AK31" s="247"/>
      <c r="AL31" s="248"/>
      <c r="AM31" s="250"/>
      <c r="AN31" s="250"/>
      <c r="AO31" s="250"/>
      <c r="AP31" s="246"/>
      <c r="AQ31" s="599">
        <v>4</v>
      </c>
      <c r="AR31" s="200"/>
      <c r="AS31" s="133" t="s">
        <v>236</v>
      </c>
      <c r="AT31" s="134"/>
      <c r="AU31" s="199">
        <v>7</v>
      </c>
      <c r="AV31" s="199"/>
      <c r="AW31" s="407" t="s">
        <v>181</v>
      </c>
      <c r="AX31" s="408"/>
    </row>
    <row r="32" spans="1:50" ht="23.25" customHeight="1" x14ac:dyDescent="0.2">
      <c r="A32" s="412"/>
      <c r="B32" s="410"/>
      <c r="C32" s="410"/>
      <c r="D32" s="410"/>
      <c r="E32" s="410"/>
      <c r="F32" s="411"/>
      <c r="G32" s="573" t="s">
        <v>817</v>
      </c>
      <c r="H32" s="574"/>
      <c r="I32" s="574"/>
      <c r="J32" s="574"/>
      <c r="K32" s="574"/>
      <c r="L32" s="574"/>
      <c r="M32" s="574"/>
      <c r="N32" s="574"/>
      <c r="O32" s="575"/>
      <c r="P32" s="105" t="s">
        <v>567</v>
      </c>
      <c r="Q32" s="105"/>
      <c r="R32" s="105"/>
      <c r="S32" s="105"/>
      <c r="T32" s="105"/>
      <c r="U32" s="105"/>
      <c r="V32" s="105"/>
      <c r="W32" s="105"/>
      <c r="X32" s="106"/>
      <c r="Y32" s="483" t="s">
        <v>12</v>
      </c>
      <c r="Z32" s="543"/>
      <c r="AA32" s="544"/>
      <c r="AB32" s="473" t="s">
        <v>568</v>
      </c>
      <c r="AC32" s="473"/>
      <c r="AD32" s="473"/>
      <c r="AE32" s="217">
        <v>91</v>
      </c>
      <c r="AF32" s="218"/>
      <c r="AG32" s="218"/>
      <c r="AH32" s="218"/>
      <c r="AI32" s="217">
        <v>79</v>
      </c>
      <c r="AJ32" s="218"/>
      <c r="AK32" s="218"/>
      <c r="AL32" s="218"/>
      <c r="AM32" s="217">
        <v>40</v>
      </c>
      <c r="AN32" s="218"/>
      <c r="AO32" s="218"/>
      <c r="AP32" s="218"/>
      <c r="AQ32" s="341" t="s">
        <v>570</v>
      </c>
      <c r="AR32" s="207"/>
      <c r="AS32" s="207"/>
      <c r="AT32" s="342"/>
      <c r="AU32" s="218" t="s">
        <v>570</v>
      </c>
      <c r="AV32" s="218"/>
      <c r="AW32" s="218"/>
      <c r="AX32" s="220"/>
    </row>
    <row r="33" spans="1:50" ht="23.25" customHeight="1" x14ac:dyDescent="0.2">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7" t="s">
        <v>54</v>
      </c>
      <c r="Z33" s="428"/>
      <c r="AA33" s="429"/>
      <c r="AB33" s="535" t="s">
        <v>568</v>
      </c>
      <c r="AC33" s="535"/>
      <c r="AD33" s="535"/>
      <c r="AE33" s="217">
        <v>55</v>
      </c>
      <c r="AF33" s="218"/>
      <c r="AG33" s="218"/>
      <c r="AH33" s="218"/>
      <c r="AI33" s="217">
        <v>55</v>
      </c>
      <c r="AJ33" s="218"/>
      <c r="AK33" s="218"/>
      <c r="AL33" s="218"/>
      <c r="AM33" s="217">
        <v>47</v>
      </c>
      <c r="AN33" s="218"/>
      <c r="AO33" s="218"/>
      <c r="AP33" s="218"/>
      <c r="AQ33" s="341">
        <v>615</v>
      </c>
      <c r="AR33" s="207"/>
      <c r="AS33" s="207"/>
      <c r="AT33" s="342"/>
      <c r="AU33" s="218">
        <v>800</v>
      </c>
      <c r="AV33" s="218"/>
      <c r="AW33" s="218"/>
      <c r="AX33" s="220"/>
    </row>
    <row r="34" spans="1:50" ht="23.25" customHeight="1" x14ac:dyDescent="0.2">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7" t="s">
        <v>13</v>
      </c>
      <c r="Z34" s="428"/>
      <c r="AA34" s="429"/>
      <c r="AB34" s="568" t="s">
        <v>182</v>
      </c>
      <c r="AC34" s="568"/>
      <c r="AD34" s="568"/>
      <c r="AE34" s="217">
        <f>AE32/AE33*100</f>
        <v>165.45454545454547</v>
      </c>
      <c r="AF34" s="218"/>
      <c r="AG34" s="218"/>
      <c r="AH34" s="218"/>
      <c r="AI34" s="217">
        <f>AI32/AI33*100</f>
        <v>143.63636363636363</v>
      </c>
      <c r="AJ34" s="218"/>
      <c r="AK34" s="218"/>
      <c r="AL34" s="218"/>
      <c r="AM34" s="217">
        <f>AM32/AM33*100</f>
        <v>85.106382978723403</v>
      </c>
      <c r="AN34" s="218"/>
      <c r="AO34" s="218"/>
      <c r="AP34" s="218"/>
      <c r="AQ34" s="341" t="s">
        <v>570</v>
      </c>
      <c r="AR34" s="207"/>
      <c r="AS34" s="207"/>
      <c r="AT34" s="342"/>
      <c r="AU34" s="218" t="s">
        <v>570</v>
      </c>
      <c r="AV34" s="218"/>
      <c r="AW34" s="218"/>
      <c r="AX34" s="220"/>
    </row>
    <row r="35" spans="1:50" ht="23.25" customHeight="1" x14ac:dyDescent="0.2">
      <c r="A35" s="225" t="s">
        <v>381</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2">
      <c r="A37" s="779" t="s">
        <v>349</v>
      </c>
      <c r="B37" s="780"/>
      <c r="C37" s="780"/>
      <c r="D37" s="780"/>
      <c r="E37" s="780"/>
      <c r="F37" s="781"/>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3" t="s">
        <v>393</v>
      </c>
      <c r="AF37" s="244"/>
      <c r="AG37" s="244"/>
      <c r="AH37" s="245"/>
      <c r="AI37" s="243" t="s">
        <v>391</v>
      </c>
      <c r="AJ37" s="244"/>
      <c r="AK37" s="244"/>
      <c r="AL37" s="245"/>
      <c r="AM37" s="249" t="s">
        <v>420</v>
      </c>
      <c r="AN37" s="249"/>
      <c r="AO37" s="249"/>
      <c r="AP37" s="249"/>
      <c r="AQ37" s="151" t="s">
        <v>235</v>
      </c>
      <c r="AR37" s="152"/>
      <c r="AS37" s="152"/>
      <c r="AT37" s="153"/>
      <c r="AU37" s="423" t="s">
        <v>134</v>
      </c>
      <c r="AV37" s="423"/>
      <c r="AW37" s="423"/>
      <c r="AX37" s="922"/>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6"/>
      <c r="AC38" s="247"/>
      <c r="AD38" s="248"/>
      <c r="AE38" s="246"/>
      <c r="AF38" s="247"/>
      <c r="AG38" s="247"/>
      <c r="AH38" s="248"/>
      <c r="AI38" s="246"/>
      <c r="AJ38" s="247"/>
      <c r="AK38" s="247"/>
      <c r="AL38" s="248"/>
      <c r="AM38" s="250"/>
      <c r="AN38" s="250"/>
      <c r="AO38" s="250"/>
      <c r="AP38" s="250"/>
      <c r="AQ38" s="599">
        <v>4</v>
      </c>
      <c r="AR38" s="200"/>
      <c r="AS38" s="133" t="s">
        <v>236</v>
      </c>
      <c r="AT38" s="134"/>
      <c r="AU38" s="199">
        <v>7</v>
      </c>
      <c r="AV38" s="199"/>
      <c r="AW38" s="407" t="s">
        <v>181</v>
      </c>
      <c r="AX38" s="408"/>
    </row>
    <row r="39" spans="1:50" ht="23.25" customHeight="1" x14ac:dyDescent="0.2">
      <c r="A39" s="412"/>
      <c r="B39" s="410"/>
      <c r="C39" s="410"/>
      <c r="D39" s="410"/>
      <c r="E39" s="410"/>
      <c r="F39" s="411"/>
      <c r="G39" s="573" t="s">
        <v>572</v>
      </c>
      <c r="H39" s="574"/>
      <c r="I39" s="574"/>
      <c r="J39" s="574"/>
      <c r="K39" s="574"/>
      <c r="L39" s="574"/>
      <c r="M39" s="574"/>
      <c r="N39" s="574"/>
      <c r="O39" s="575"/>
      <c r="P39" s="105" t="s">
        <v>573</v>
      </c>
      <c r="Q39" s="105"/>
      <c r="R39" s="105"/>
      <c r="S39" s="105"/>
      <c r="T39" s="105"/>
      <c r="U39" s="105"/>
      <c r="V39" s="105"/>
      <c r="W39" s="105"/>
      <c r="X39" s="106"/>
      <c r="Y39" s="483" t="s">
        <v>12</v>
      </c>
      <c r="Z39" s="543"/>
      <c r="AA39" s="544"/>
      <c r="AB39" s="473" t="s">
        <v>14</v>
      </c>
      <c r="AC39" s="473"/>
      <c r="AD39" s="473"/>
      <c r="AE39" s="217" t="s">
        <v>570</v>
      </c>
      <c r="AF39" s="218"/>
      <c r="AG39" s="218"/>
      <c r="AH39" s="218"/>
      <c r="AI39" s="217">
        <v>64.15094339622641</v>
      </c>
      <c r="AJ39" s="218"/>
      <c r="AK39" s="218"/>
      <c r="AL39" s="219"/>
      <c r="AM39" s="217">
        <v>25.806451612903224</v>
      </c>
      <c r="AN39" s="218"/>
      <c r="AO39" s="218"/>
      <c r="AP39" s="219"/>
      <c r="AQ39" s="341" t="s">
        <v>714</v>
      </c>
      <c r="AR39" s="207"/>
      <c r="AS39" s="207"/>
      <c r="AT39" s="342"/>
      <c r="AU39" s="218" t="s">
        <v>714</v>
      </c>
      <c r="AV39" s="218"/>
      <c r="AW39" s="218"/>
      <c r="AX39" s="220"/>
    </row>
    <row r="40" spans="1:50" ht="23.25" customHeight="1" x14ac:dyDescent="0.2">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7" t="s">
        <v>54</v>
      </c>
      <c r="Z40" s="428"/>
      <c r="AA40" s="429"/>
      <c r="AB40" s="535" t="s">
        <v>570</v>
      </c>
      <c r="AC40" s="535"/>
      <c r="AD40" s="535"/>
      <c r="AE40" s="217" t="s">
        <v>570</v>
      </c>
      <c r="AF40" s="218"/>
      <c r="AG40" s="218"/>
      <c r="AH40" s="218"/>
      <c r="AI40" s="217" t="s">
        <v>570</v>
      </c>
      <c r="AJ40" s="218"/>
      <c r="AK40" s="218"/>
      <c r="AL40" s="218"/>
      <c r="AM40" s="217" t="s">
        <v>713</v>
      </c>
      <c r="AN40" s="218"/>
      <c r="AO40" s="218"/>
      <c r="AP40" s="218"/>
      <c r="AQ40" s="341" t="s">
        <v>715</v>
      </c>
      <c r="AR40" s="207"/>
      <c r="AS40" s="207"/>
      <c r="AT40" s="342"/>
      <c r="AU40" s="218" t="s">
        <v>714</v>
      </c>
      <c r="AV40" s="218"/>
      <c r="AW40" s="218"/>
      <c r="AX40" s="220"/>
    </row>
    <row r="41" spans="1:50" ht="23.25" customHeight="1" x14ac:dyDescent="0.2">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7" t="s">
        <v>13</v>
      </c>
      <c r="Z41" s="428"/>
      <c r="AA41" s="429"/>
      <c r="AB41" s="568" t="s">
        <v>182</v>
      </c>
      <c r="AC41" s="568"/>
      <c r="AD41" s="568"/>
      <c r="AE41" s="217" t="s">
        <v>574</v>
      </c>
      <c r="AF41" s="218"/>
      <c r="AG41" s="218"/>
      <c r="AH41" s="218"/>
      <c r="AI41" s="217" t="s">
        <v>570</v>
      </c>
      <c r="AJ41" s="218"/>
      <c r="AK41" s="218"/>
      <c r="AL41" s="218"/>
      <c r="AM41" s="217" t="s">
        <v>713</v>
      </c>
      <c r="AN41" s="218"/>
      <c r="AO41" s="218"/>
      <c r="AP41" s="218"/>
      <c r="AQ41" s="341" t="s">
        <v>714</v>
      </c>
      <c r="AR41" s="207"/>
      <c r="AS41" s="207"/>
      <c r="AT41" s="342"/>
      <c r="AU41" s="218" t="s">
        <v>716</v>
      </c>
      <c r="AV41" s="218"/>
      <c r="AW41" s="218"/>
      <c r="AX41" s="220"/>
    </row>
    <row r="42" spans="1:50" ht="23.25" customHeight="1" x14ac:dyDescent="0.2">
      <c r="A42" s="225" t="s">
        <v>381</v>
      </c>
      <c r="B42" s="226"/>
      <c r="C42" s="226"/>
      <c r="D42" s="226"/>
      <c r="E42" s="226"/>
      <c r="F42" s="227"/>
      <c r="G42" s="231" t="s">
        <v>571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779" t="s">
        <v>349</v>
      </c>
      <c r="B44" s="780"/>
      <c r="C44" s="780"/>
      <c r="D44" s="780"/>
      <c r="E44" s="780"/>
      <c r="F44" s="781"/>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3" t="s">
        <v>393</v>
      </c>
      <c r="AF44" s="244"/>
      <c r="AG44" s="244"/>
      <c r="AH44" s="245"/>
      <c r="AI44" s="243" t="s">
        <v>391</v>
      </c>
      <c r="AJ44" s="244"/>
      <c r="AK44" s="244"/>
      <c r="AL44" s="245"/>
      <c r="AM44" s="249" t="s">
        <v>420</v>
      </c>
      <c r="AN44" s="249"/>
      <c r="AO44" s="249"/>
      <c r="AP44" s="249"/>
      <c r="AQ44" s="151" t="s">
        <v>235</v>
      </c>
      <c r="AR44" s="152"/>
      <c r="AS44" s="152"/>
      <c r="AT44" s="153"/>
      <c r="AU44" s="423" t="s">
        <v>134</v>
      </c>
      <c r="AV44" s="423"/>
      <c r="AW44" s="423"/>
      <c r="AX44" s="922"/>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6"/>
      <c r="AC45" s="247"/>
      <c r="AD45" s="248"/>
      <c r="AE45" s="246"/>
      <c r="AF45" s="247"/>
      <c r="AG45" s="247"/>
      <c r="AH45" s="248"/>
      <c r="AI45" s="246"/>
      <c r="AJ45" s="247"/>
      <c r="AK45" s="247"/>
      <c r="AL45" s="248"/>
      <c r="AM45" s="250"/>
      <c r="AN45" s="250"/>
      <c r="AO45" s="250"/>
      <c r="AP45" s="250"/>
      <c r="AQ45" s="599">
        <v>4</v>
      </c>
      <c r="AR45" s="200"/>
      <c r="AS45" s="133" t="s">
        <v>236</v>
      </c>
      <c r="AT45" s="134"/>
      <c r="AU45" s="199">
        <v>7</v>
      </c>
      <c r="AV45" s="199"/>
      <c r="AW45" s="407" t="s">
        <v>181</v>
      </c>
      <c r="AX45" s="408"/>
    </row>
    <row r="46" spans="1:50" ht="23.25" customHeight="1" x14ac:dyDescent="0.2">
      <c r="A46" s="412"/>
      <c r="B46" s="410"/>
      <c r="C46" s="410"/>
      <c r="D46" s="410"/>
      <c r="E46" s="410"/>
      <c r="F46" s="411"/>
      <c r="G46" s="573" t="s">
        <v>575</v>
      </c>
      <c r="H46" s="574"/>
      <c r="I46" s="574"/>
      <c r="J46" s="574"/>
      <c r="K46" s="574"/>
      <c r="L46" s="574"/>
      <c r="M46" s="574"/>
      <c r="N46" s="574"/>
      <c r="O46" s="575"/>
      <c r="P46" s="105" t="s">
        <v>576</v>
      </c>
      <c r="Q46" s="105"/>
      <c r="R46" s="105"/>
      <c r="S46" s="105"/>
      <c r="T46" s="105"/>
      <c r="U46" s="105"/>
      <c r="V46" s="105"/>
      <c r="W46" s="105"/>
      <c r="X46" s="106"/>
      <c r="Y46" s="483" t="s">
        <v>12</v>
      </c>
      <c r="Z46" s="543"/>
      <c r="AA46" s="544"/>
      <c r="AB46" s="473" t="s">
        <v>14</v>
      </c>
      <c r="AC46" s="473"/>
      <c r="AD46" s="473"/>
      <c r="AE46" s="217" t="s">
        <v>570</v>
      </c>
      <c r="AF46" s="218"/>
      <c r="AG46" s="218"/>
      <c r="AH46" s="218"/>
      <c r="AI46" s="217">
        <v>59.433962264150942</v>
      </c>
      <c r="AJ46" s="218"/>
      <c r="AK46" s="218"/>
      <c r="AL46" s="219"/>
      <c r="AM46" s="217">
        <v>19.35483870967742</v>
      </c>
      <c r="AN46" s="218"/>
      <c r="AO46" s="218"/>
      <c r="AP46" s="219"/>
      <c r="AQ46" s="341" t="s">
        <v>577</v>
      </c>
      <c r="AR46" s="207"/>
      <c r="AS46" s="207"/>
      <c r="AT46" s="342"/>
      <c r="AU46" s="218" t="s">
        <v>570</v>
      </c>
      <c r="AV46" s="218"/>
      <c r="AW46" s="218"/>
      <c r="AX46" s="220"/>
    </row>
    <row r="47" spans="1:50" ht="23.25" customHeight="1" x14ac:dyDescent="0.2">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7" t="s">
        <v>54</v>
      </c>
      <c r="Z47" s="428"/>
      <c r="AA47" s="429"/>
      <c r="AB47" s="535" t="s">
        <v>570</v>
      </c>
      <c r="AC47" s="535"/>
      <c r="AD47" s="535"/>
      <c r="AE47" s="217" t="s">
        <v>570</v>
      </c>
      <c r="AF47" s="218"/>
      <c r="AG47" s="218"/>
      <c r="AH47" s="218"/>
      <c r="AI47" s="217" t="s">
        <v>570</v>
      </c>
      <c r="AJ47" s="218"/>
      <c r="AK47" s="218"/>
      <c r="AL47" s="218"/>
      <c r="AM47" s="217" t="s">
        <v>570</v>
      </c>
      <c r="AN47" s="218"/>
      <c r="AO47" s="218"/>
      <c r="AP47" s="218"/>
      <c r="AQ47" s="341" t="s">
        <v>570</v>
      </c>
      <c r="AR47" s="207"/>
      <c r="AS47" s="207"/>
      <c r="AT47" s="342"/>
      <c r="AU47" s="218" t="s">
        <v>570</v>
      </c>
      <c r="AV47" s="218"/>
      <c r="AW47" s="218"/>
      <c r="AX47" s="220"/>
    </row>
    <row r="48" spans="1:50" ht="23.25" customHeight="1" x14ac:dyDescent="0.2">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7" t="s">
        <v>13</v>
      </c>
      <c r="Z48" s="428"/>
      <c r="AA48" s="429"/>
      <c r="AB48" s="568" t="s">
        <v>182</v>
      </c>
      <c r="AC48" s="568"/>
      <c r="AD48" s="568"/>
      <c r="AE48" s="217" t="s">
        <v>570</v>
      </c>
      <c r="AF48" s="218"/>
      <c r="AG48" s="218"/>
      <c r="AH48" s="218"/>
      <c r="AI48" s="217" t="s">
        <v>570</v>
      </c>
      <c r="AJ48" s="218"/>
      <c r="AK48" s="218"/>
      <c r="AL48" s="218"/>
      <c r="AM48" s="217" t="s">
        <v>570</v>
      </c>
      <c r="AN48" s="218"/>
      <c r="AO48" s="218"/>
      <c r="AP48" s="218"/>
      <c r="AQ48" s="341" t="s">
        <v>570</v>
      </c>
      <c r="AR48" s="207"/>
      <c r="AS48" s="207"/>
      <c r="AT48" s="342"/>
      <c r="AU48" s="218" t="s">
        <v>570</v>
      </c>
      <c r="AV48" s="218"/>
      <c r="AW48" s="218"/>
      <c r="AX48" s="220"/>
    </row>
    <row r="49" spans="1:50" ht="23.25" customHeight="1" x14ac:dyDescent="0.2">
      <c r="A49" s="225" t="s">
        <v>381</v>
      </c>
      <c r="B49" s="226"/>
      <c r="C49" s="226"/>
      <c r="D49" s="226"/>
      <c r="E49" s="226"/>
      <c r="F49" s="227"/>
      <c r="G49" s="231" t="s">
        <v>571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9" t="s">
        <v>349</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3" t="s">
        <v>393</v>
      </c>
      <c r="AF51" s="244"/>
      <c r="AG51" s="244"/>
      <c r="AH51" s="245"/>
      <c r="AI51" s="243" t="s">
        <v>391</v>
      </c>
      <c r="AJ51" s="244"/>
      <c r="AK51" s="244"/>
      <c r="AL51" s="245"/>
      <c r="AM51" s="249" t="s">
        <v>420</v>
      </c>
      <c r="AN51" s="249"/>
      <c r="AO51" s="249"/>
      <c r="AP51" s="249"/>
      <c r="AQ51" s="151" t="s">
        <v>235</v>
      </c>
      <c r="AR51" s="152"/>
      <c r="AS51" s="152"/>
      <c r="AT51" s="153"/>
      <c r="AU51" s="936" t="s">
        <v>134</v>
      </c>
      <c r="AV51" s="936"/>
      <c r="AW51" s="936"/>
      <c r="AX51" s="937"/>
    </row>
    <row r="52" spans="1:50" ht="18.75"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6"/>
      <c r="AC52" s="247"/>
      <c r="AD52" s="248"/>
      <c r="AE52" s="246"/>
      <c r="AF52" s="247"/>
      <c r="AG52" s="247"/>
      <c r="AH52" s="248"/>
      <c r="AI52" s="246"/>
      <c r="AJ52" s="247"/>
      <c r="AK52" s="247"/>
      <c r="AL52" s="248"/>
      <c r="AM52" s="250"/>
      <c r="AN52" s="250"/>
      <c r="AO52" s="250"/>
      <c r="AP52" s="250"/>
      <c r="AQ52" s="599">
        <v>4</v>
      </c>
      <c r="AR52" s="200"/>
      <c r="AS52" s="133" t="s">
        <v>236</v>
      </c>
      <c r="AT52" s="134"/>
      <c r="AU52" s="199">
        <v>7</v>
      </c>
      <c r="AV52" s="199"/>
      <c r="AW52" s="407" t="s">
        <v>181</v>
      </c>
      <c r="AX52" s="408"/>
    </row>
    <row r="53" spans="1:50" ht="23.25" customHeight="1" x14ac:dyDescent="0.2">
      <c r="A53" s="412"/>
      <c r="B53" s="410"/>
      <c r="C53" s="410"/>
      <c r="D53" s="410"/>
      <c r="E53" s="410"/>
      <c r="F53" s="411"/>
      <c r="G53" s="573" t="s">
        <v>578</v>
      </c>
      <c r="H53" s="574"/>
      <c r="I53" s="574"/>
      <c r="J53" s="574"/>
      <c r="K53" s="574"/>
      <c r="L53" s="574"/>
      <c r="M53" s="574"/>
      <c r="N53" s="574"/>
      <c r="O53" s="575"/>
      <c r="P53" s="105" t="s">
        <v>579</v>
      </c>
      <c r="Q53" s="105"/>
      <c r="R53" s="105"/>
      <c r="S53" s="105"/>
      <c r="T53" s="105"/>
      <c r="U53" s="105"/>
      <c r="V53" s="105"/>
      <c r="W53" s="105"/>
      <c r="X53" s="106"/>
      <c r="Y53" s="483" t="s">
        <v>12</v>
      </c>
      <c r="Z53" s="543"/>
      <c r="AA53" s="544"/>
      <c r="AB53" s="473" t="s">
        <v>580</v>
      </c>
      <c r="AC53" s="473"/>
      <c r="AD53" s="473"/>
      <c r="AE53" s="217" t="s">
        <v>570</v>
      </c>
      <c r="AF53" s="218"/>
      <c r="AG53" s="218"/>
      <c r="AH53" s="218"/>
      <c r="AI53" s="217">
        <v>21.69811320754717</v>
      </c>
      <c r="AJ53" s="218"/>
      <c r="AK53" s="218"/>
      <c r="AL53" s="219"/>
      <c r="AM53" s="217">
        <v>0</v>
      </c>
      <c r="AN53" s="218"/>
      <c r="AO53" s="218"/>
      <c r="AP53" s="219"/>
      <c r="AQ53" s="341" t="s">
        <v>570</v>
      </c>
      <c r="AR53" s="207"/>
      <c r="AS53" s="207"/>
      <c r="AT53" s="342"/>
      <c r="AU53" s="218" t="s">
        <v>570</v>
      </c>
      <c r="AV53" s="218"/>
      <c r="AW53" s="218"/>
      <c r="AX53" s="220"/>
    </row>
    <row r="54" spans="1:50" ht="23.25" customHeight="1" x14ac:dyDescent="0.2">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7" t="s">
        <v>54</v>
      </c>
      <c r="Z54" s="428"/>
      <c r="AA54" s="429"/>
      <c r="AB54" s="535" t="s">
        <v>570</v>
      </c>
      <c r="AC54" s="535"/>
      <c r="AD54" s="535"/>
      <c r="AE54" s="217" t="s">
        <v>570</v>
      </c>
      <c r="AF54" s="218"/>
      <c r="AG54" s="218"/>
      <c r="AH54" s="218"/>
      <c r="AI54" s="217" t="s">
        <v>570</v>
      </c>
      <c r="AJ54" s="218"/>
      <c r="AK54" s="218"/>
      <c r="AL54" s="218"/>
      <c r="AM54" s="217" t="s">
        <v>570</v>
      </c>
      <c r="AN54" s="218"/>
      <c r="AO54" s="218"/>
      <c r="AP54" s="218"/>
      <c r="AQ54" s="341" t="s">
        <v>570</v>
      </c>
      <c r="AR54" s="207"/>
      <c r="AS54" s="207"/>
      <c r="AT54" s="342"/>
      <c r="AU54" s="218" t="s">
        <v>570</v>
      </c>
      <c r="AV54" s="218"/>
      <c r="AW54" s="218"/>
      <c r="AX54" s="220"/>
    </row>
    <row r="55" spans="1:50" ht="23.25" customHeight="1" x14ac:dyDescent="0.2">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7" t="s">
        <v>13</v>
      </c>
      <c r="Z55" s="428"/>
      <c r="AA55" s="429"/>
      <c r="AB55" s="603" t="s">
        <v>14</v>
      </c>
      <c r="AC55" s="603"/>
      <c r="AD55" s="603"/>
      <c r="AE55" s="217" t="s">
        <v>581</v>
      </c>
      <c r="AF55" s="218"/>
      <c r="AG55" s="218"/>
      <c r="AH55" s="218"/>
      <c r="AI55" s="217" t="s">
        <v>570</v>
      </c>
      <c r="AJ55" s="218"/>
      <c r="AK55" s="218"/>
      <c r="AL55" s="218"/>
      <c r="AM55" s="217" t="s">
        <v>570</v>
      </c>
      <c r="AN55" s="218"/>
      <c r="AO55" s="218"/>
      <c r="AP55" s="218"/>
      <c r="AQ55" s="341" t="s">
        <v>570</v>
      </c>
      <c r="AR55" s="207"/>
      <c r="AS55" s="207"/>
      <c r="AT55" s="342"/>
      <c r="AU55" s="218" t="s">
        <v>570</v>
      </c>
      <c r="AV55" s="218"/>
      <c r="AW55" s="218"/>
      <c r="AX55" s="220"/>
    </row>
    <row r="56" spans="1:50" ht="23.25" customHeight="1" x14ac:dyDescent="0.2">
      <c r="A56" s="225" t="s">
        <v>381</v>
      </c>
      <c r="B56" s="226"/>
      <c r="C56" s="226"/>
      <c r="D56" s="226"/>
      <c r="E56" s="226"/>
      <c r="F56" s="227"/>
      <c r="G56" s="231" t="s">
        <v>571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9" t="s">
        <v>349</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3" t="s">
        <v>393</v>
      </c>
      <c r="AF58" s="244"/>
      <c r="AG58" s="244"/>
      <c r="AH58" s="245"/>
      <c r="AI58" s="243" t="s">
        <v>391</v>
      </c>
      <c r="AJ58" s="244"/>
      <c r="AK58" s="244"/>
      <c r="AL58" s="245"/>
      <c r="AM58" s="249" t="s">
        <v>420</v>
      </c>
      <c r="AN58" s="249"/>
      <c r="AO58" s="249"/>
      <c r="AP58" s="249"/>
      <c r="AQ58" s="151" t="s">
        <v>235</v>
      </c>
      <c r="AR58" s="152"/>
      <c r="AS58" s="152"/>
      <c r="AT58" s="153"/>
      <c r="AU58" s="936" t="s">
        <v>134</v>
      </c>
      <c r="AV58" s="936"/>
      <c r="AW58" s="936"/>
      <c r="AX58" s="937"/>
    </row>
    <row r="59" spans="1:50" ht="18.75"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6"/>
      <c r="AC59" s="247"/>
      <c r="AD59" s="248"/>
      <c r="AE59" s="246"/>
      <c r="AF59" s="247"/>
      <c r="AG59" s="247"/>
      <c r="AH59" s="248"/>
      <c r="AI59" s="246"/>
      <c r="AJ59" s="247"/>
      <c r="AK59" s="247"/>
      <c r="AL59" s="248"/>
      <c r="AM59" s="250"/>
      <c r="AN59" s="250"/>
      <c r="AO59" s="250"/>
      <c r="AP59" s="250"/>
      <c r="AQ59" s="599">
        <v>4</v>
      </c>
      <c r="AR59" s="200"/>
      <c r="AS59" s="133" t="s">
        <v>236</v>
      </c>
      <c r="AT59" s="134"/>
      <c r="AU59" s="199">
        <v>7</v>
      </c>
      <c r="AV59" s="199"/>
      <c r="AW59" s="407" t="s">
        <v>181</v>
      </c>
      <c r="AX59" s="408"/>
    </row>
    <row r="60" spans="1:50" ht="23.25" customHeight="1" x14ac:dyDescent="0.2">
      <c r="A60" s="412"/>
      <c r="B60" s="410"/>
      <c r="C60" s="410"/>
      <c r="D60" s="410"/>
      <c r="E60" s="410"/>
      <c r="F60" s="411"/>
      <c r="G60" s="573" t="s">
        <v>582</v>
      </c>
      <c r="H60" s="574"/>
      <c r="I60" s="574"/>
      <c r="J60" s="574"/>
      <c r="K60" s="574"/>
      <c r="L60" s="574"/>
      <c r="M60" s="574"/>
      <c r="N60" s="574"/>
      <c r="O60" s="575"/>
      <c r="P60" s="105" t="s">
        <v>583</v>
      </c>
      <c r="Q60" s="105"/>
      <c r="R60" s="105"/>
      <c r="S60" s="105"/>
      <c r="T60" s="105"/>
      <c r="U60" s="105"/>
      <c r="V60" s="105"/>
      <c r="W60" s="105"/>
      <c r="X60" s="106"/>
      <c r="Y60" s="483" t="s">
        <v>12</v>
      </c>
      <c r="Z60" s="543"/>
      <c r="AA60" s="544"/>
      <c r="AB60" s="473" t="s">
        <v>14</v>
      </c>
      <c r="AC60" s="473"/>
      <c r="AD60" s="473"/>
      <c r="AE60" s="217" t="s">
        <v>570</v>
      </c>
      <c r="AF60" s="218"/>
      <c r="AG60" s="218"/>
      <c r="AH60" s="218"/>
      <c r="AI60" s="217">
        <v>16.899999999999999</v>
      </c>
      <c r="AJ60" s="218"/>
      <c r="AK60" s="218"/>
      <c r="AL60" s="218"/>
      <c r="AM60" s="217">
        <v>18.8</v>
      </c>
      <c r="AN60" s="218"/>
      <c r="AO60" s="218"/>
      <c r="AP60" s="218"/>
      <c r="AQ60" s="341" t="s">
        <v>570</v>
      </c>
      <c r="AR60" s="207"/>
      <c r="AS60" s="207"/>
      <c r="AT60" s="342"/>
      <c r="AU60" s="218" t="s">
        <v>570</v>
      </c>
      <c r="AV60" s="218"/>
      <c r="AW60" s="218"/>
      <c r="AX60" s="220"/>
    </row>
    <row r="61" spans="1:50" ht="23.25" customHeight="1" x14ac:dyDescent="0.2">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7" t="s">
        <v>54</v>
      </c>
      <c r="Z61" s="428"/>
      <c r="AA61" s="429"/>
      <c r="AB61" s="535" t="s">
        <v>570</v>
      </c>
      <c r="AC61" s="535"/>
      <c r="AD61" s="535"/>
      <c r="AE61" s="217" t="s">
        <v>570</v>
      </c>
      <c r="AF61" s="218"/>
      <c r="AG61" s="218"/>
      <c r="AH61" s="218"/>
      <c r="AI61" s="217" t="s">
        <v>570</v>
      </c>
      <c r="AJ61" s="218"/>
      <c r="AK61" s="218"/>
      <c r="AL61" s="218"/>
      <c r="AM61" s="217" t="s">
        <v>570</v>
      </c>
      <c r="AN61" s="218"/>
      <c r="AO61" s="218"/>
      <c r="AP61" s="218"/>
      <c r="AQ61" s="341" t="s">
        <v>570</v>
      </c>
      <c r="AR61" s="207"/>
      <c r="AS61" s="207"/>
      <c r="AT61" s="342"/>
      <c r="AU61" s="218" t="s">
        <v>570</v>
      </c>
      <c r="AV61" s="218"/>
      <c r="AW61" s="218"/>
      <c r="AX61" s="220"/>
    </row>
    <row r="62" spans="1:50" ht="23.25" customHeight="1" x14ac:dyDescent="0.2">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7" t="s">
        <v>13</v>
      </c>
      <c r="Z62" s="428"/>
      <c r="AA62" s="429"/>
      <c r="AB62" s="568" t="s">
        <v>14</v>
      </c>
      <c r="AC62" s="568"/>
      <c r="AD62" s="568"/>
      <c r="AE62" s="217" t="s">
        <v>570</v>
      </c>
      <c r="AF62" s="218"/>
      <c r="AG62" s="218"/>
      <c r="AH62" s="218"/>
      <c r="AI62" s="217" t="s">
        <v>570</v>
      </c>
      <c r="AJ62" s="218"/>
      <c r="AK62" s="218"/>
      <c r="AL62" s="218"/>
      <c r="AM62" s="217" t="s">
        <v>570</v>
      </c>
      <c r="AN62" s="218"/>
      <c r="AO62" s="218"/>
      <c r="AP62" s="218"/>
      <c r="AQ62" s="341" t="s">
        <v>570</v>
      </c>
      <c r="AR62" s="207"/>
      <c r="AS62" s="207"/>
      <c r="AT62" s="342"/>
      <c r="AU62" s="218" t="s">
        <v>570</v>
      </c>
      <c r="AV62" s="218"/>
      <c r="AW62" s="218"/>
      <c r="AX62" s="220"/>
    </row>
    <row r="63" spans="1:50" ht="23.25" customHeight="1" x14ac:dyDescent="0.2">
      <c r="A63" s="225" t="s">
        <v>381</v>
      </c>
      <c r="B63" s="226"/>
      <c r="C63" s="226"/>
      <c r="D63" s="226"/>
      <c r="E63" s="226"/>
      <c r="F63" s="227"/>
      <c r="G63" s="231" t="s">
        <v>571</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94" t="s">
        <v>350</v>
      </c>
      <c r="B65" s="495"/>
      <c r="C65" s="495"/>
      <c r="D65" s="495"/>
      <c r="E65" s="495"/>
      <c r="F65" s="496"/>
      <c r="G65" s="497"/>
      <c r="H65" s="238" t="s">
        <v>146</v>
      </c>
      <c r="I65" s="238"/>
      <c r="J65" s="238"/>
      <c r="K65" s="238"/>
      <c r="L65" s="238"/>
      <c r="M65" s="238"/>
      <c r="N65" s="238"/>
      <c r="O65" s="239"/>
      <c r="P65" s="237" t="s">
        <v>59</v>
      </c>
      <c r="Q65" s="238"/>
      <c r="R65" s="238"/>
      <c r="S65" s="238"/>
      <c r="T65" s="238"/>
      <c r="U65" s="238"/>
      <c r="V65" s="239"/>
      <c r="W65" s="499" t="s">
        <v>345</v>
      </c>
      <c r="X65" s="500"/>
      <c r="Y65" s="503"/>
      <c r="Z65" s="503"/>
      <c r="AA65" s="504"/>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2">
      <c r="A66" s="487"/>
      <c r="B66" s="488"/>
      <c r="C66" s="488"/>
      <c r="D66" s="488"/>
      <c r="E66" s="488"/>
      <c r="F66" s="489"/>
      <c r="G66" s="498"/>
      <c r="H66" s="241"/>
      <c r="I66" s="241"/>
      <c r="J66" s="241"/>
      <c r="K66" s="241"/>
      <c r="L66" s="241"/>
      <c r="M66" s="241"/>
      <c r="N66" s="241"/>
      <c r="O66" s="242"/>
      <c r="P66" s="240"/>
      <c r="Q66" s="241"/>
      <c r="R66" s="241"/>
      <c r="S66" s="241"/>
      <c r="T66" s="241"/>
      <c r="U66" s="241"/>
      <c r="V66" s="242"/>
      <c r="W66" s="501"/>
      <c r="X66" s="502"/>
      <c r="Y66" s="505"/>
      <c r="Z66" s="505"/>
      <c r="AA66" s="506"/>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348</v>
      </c>
      <c r="AX66" s="253"/>
    </row>
    <row r="67" spans="1:50" ht="23.25" hidden="1" customHeight="1" x14ac:dyDescent="0.2">
      <c r="A67" s="487"/>
      <c r="B67" s="488"/>
      <c r="C67" s="488"/>
      <c r="D67" s="488"/>
      <c r="E67" s="488"/>
      <c r="F67" s="489"/>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87"/>
      <c r="B68" s="488"/>
      <c r="C68" s="488"/>
      <c r="D68" s="488"/>
      <c r="E68" s="488"/>
      <c r="F68" s="48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87"/>
      <c r="B69" s="488"/>
      <c r="C69" s="488"/>
      <c r="D69" s="488"/>
      <c r="E69" s="488"/>
      <c r="F69" s="48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87" t="s">
        <v>355</v>
      </c>
      <c r="B70" s="488"/>
      <c r="C70" s="488"/>
      <c r="D70" s="488"/>
      <c r="E70" s="488"/>
      <c r="F70" s="489"/>
      <c r="G70" s="255" t="s">
        <v>238</v>
      </c>
      <c r="H70" s="306"/>
      <c r="I70" s="306"/>
      <c r="J70" s="306"/>
      <c r="K70" s="306"/>
      <c r="L70" s="306"/>
      <c r="M70" s="306"/>
      <c r="N70" s="306"/>
      <c r="O70" s="306"/>
      <c r="P70" s="306"/>
      <c r="Q70" s="306"/>
      <c r="R70" s="306"/>
      <c r="S70" s="306"/>
      <c r="T70" s="306"/>
      <c r="U70" s="306"/>
      <c r="V70" s="306"/>
      <c r="W70" s="309" t="s">
        <v>370</v>
      </c>
      <c r="X70" s="310"/>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87"/>
      <c r="B71" s="488"/>
      <c r="C71" s="488"/>
      <c r="D71" s="488"/>
      <c r="E71" s="488"/>
      <c r="F71" s="48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90"/>
      <c r="B72" s="491"/>
      <c r="C72" s="491"/>
      <c r="D72" s="491"/>
      <c r="E72" s="491"/>
      <c r="F72" s="49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8" t="s">
        <v>350</v>
      </c>
      <c r="B73" s="519"/>
      <c r="C73" s="519"/>
      <c r="D73" s="519"/>
      <c r="E73" s="519"/>
      <c r="F73" s="520"/>
      <c r="G73" s="591"/>
      <c r="H73" s="130" t="s">
        <v>146</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3" t="s">
        <v>393</v>
      </c>
      <c r="AF73" s="244"/>
      <c r="AG73" s="244"/>
      <c r="AH73" s="245"/>
      <c r="AI73" s="243" t="s">
        <v>391</v>
      </c>
      <c r="AJ73" s="244"/>
      <c r="AK73" s="244"/>
      <c r="AL73" s="245"/>
      <c r="AM73" s="249" t="s">
        <v>420</v>
      </c>
      <c r="AN73" s="249"/>
      <c r="AO73" s="249"/>
      <c r="AP73" s="249"/>
      <c r="AQ73" s="159" t="s">
        <v>235</v>
      </c>
      <c r="AR73" s="130"/>
      <c r="AS73" s="130"/>
      <c r="AT73" s="131"/>
      <c r="AU73" s="135" t="s">
        <v>134</v>
      </c>
      <c r="AV73" s="136"/>
      <c r="AW73" s="136"/>
      <c r="AX73" s="137"/>
    </row>
    <row r="74" spans="1:50" ht="18.75" hidden="1" customHeight="1" x14ac:dyDescent="0.2">
      <c r="A74" s="521"/>
      <c r="B74" s="522"/>
      <c r="C74" s="522"/>
      <c r="D74" s="522"/>
      <c r="E74" s="522"/>
      <c r="F74" s="523"/>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9"/>
      <c r="AR74" s="200"/>
      <c r="AS74" s="133" t="s">
        <v>236</v>
      </c>
      <c r="AT74" s="134"/>
      <c r="AU74" s="599"/>
      <c r="AV74" s="200"/>
      <c r="AW74" s="133" t="s">
        <v>181</v>
      </c>
      <c r="AX74" s="195"/>
    </row>
    <row r="75" spans="1:50" ht="23.25" hidden="1" customHeight="1" x14ac:dyDescent="0.2">
      <c r="A75" s="521"/>
      <c r="B75" s="522"/>
      <c r="C75" s="522"/>
      <c r="D75" s="522"/>
      <c r="E75" s="522"/>
      <c r="F75" s="523"/>
      <c r="G75" s="61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21"/>
      <c r="B76" s="522"/>
      <c r="C76" s="522"/>
      <c r="D76" s="522"/>
      <c r="E76" s="522"/>
      <c r="F76" s="523"/>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21"/>
      <c r="B77" s="522"/>
      <c r="C77" s="522"/>
      <c r="D77" s="522"/>
      <c r="E77" s="522"/>
      <c r="F77" s="523"/>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899"/>
      <c r="AF77" s="900"/>
      <c r="AG77" s="900"/>
      <c r="AH77" s="900"/>
      <c r="AI77" s="899"/>
      <c r="AJ77" s="900"/>
      <c r="AK77" s="900"/>
      <c r="AL77" s="900"/>
      <c r="AM77" s="899"/>
      <c r="AN77" s="900"/>
      <c r="AO77" s="900"/>
      <c r="AP77" s="900"/>
      <c r="AQ77" s="341"/>
      <c r="AR77" s="207"/>
      <c r="AS77" s="207"/>
      <c r="AT77" s="342"/>
      <c r="AU77" s="218"/>
      <c r="AV77" s="218"/>
      <c r="AW77" s="218"/>
      <c r="AX77" s="220"/>
    </row>
    <row r="78" spans="1:50" ht="69.75" hidden="1" customHeight="1" x14ac:dyDescent="0.2">
      <c r="A78" s="335" t="s">
        <v>384</v>
      </c>
      <c r="B78" s="336"/>
      <c r="C78" s="336"/>
      <c r="D78" s="336"/>
      <c r="E78" s="333" t="s">
        <v>328</v>
      </c>
      <c r="F78" s="334"/>
      <c r="G78" s="56" t="s">
        <v>238</v>
      </c>
      <c r="H78" s="596"/>
      <c r="I78" s="597"/>
      <c r="J78" s="597"/>
      <c r="K78" s="597"/>
      <c r="L78" s="597"/>
      <c r="M78" s="597"/>
      <c r="N78" s="597"/>
      <c r="O78" s="598"/>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2">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7" t="s">
        <v>344</v>
      </c>
      <c r="AP79" s="278"/>
      <c r="AQ79" s="278"/>
      <c r="AR79" s="80" t="s">
        <v>342</v>
      </c>
      <c r="AS79" s="277"/>
      <c r="AT79" s="278"/>
      <c r="AU79" s="278"/>
      <c r="AV79" s="278"/>
      <c r="AW79" s="278"/>
      <c r="AX79" s="992"/>
    </row>
    <row r="80" spans="1:50" ht="18.75" hidden="1" customHeight="1" x14ac:dyDescent="0.2">
      <c r="A80" s="873" t="s">
        <v>147</v>
      </c>
      <c r="B80" s="536" t="s">
        <v>341</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432</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2">
      <c r="A81" s="874"/>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2">
      <c r="A82" s="874"/>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2">
      <c r="A83" s="874"/>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2">
      <c r="A84" s="874"/>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2">
      <c r="A85" s="874"/>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30"/>
      <c r="AS85" s="130"/>
      <c r="AT85" s="131"/>
      <c r="AU85" s="545" t="s">
        <v>134</v>
      </c>
      <c r="AV85" s="545"/>
      <c r="AW85" s="545"/>
      <c r="AX85" s="546"/>
      <c r="AY85" s="10"/>
      <c r="AZ85" s="10"/>
      <c r="BA85" s="10"/>
      <c r="BB85" s="10"/>
      <c r="BC85" s="10"/>
    </row>
    <row r="86" spans="1:60" ht="18.75" hidden="1" customHeight="1" x14ac:dyDescent="0.2">
      <c r="A86" s="874"/>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7" t="s">
        <v>181</v>
      </c>
      <c r="AX86" s="408"/>
      <c r="AY86" s="10"/>
      <c r="AZ86" s="10"/>
      <c r="BA86" s="10"/>
      <c r="BB86" s="10"/>
      <c r="BC86" s="10"/>
      <c r="BD86" s="10"/>
      <c r="BE86" s="10"/>
      <c r="BF86" s="10"/>
      <c r="BG86" s="10"/>
      <c r="BH86" s="10"/>
    </row>
    <row r="87" spans="1:60" ht="23.25" hidden="1" customHeight="1" x14ac:dyDescent="0.2">
      <c r="A87" s="874"/>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0" t="s">
        <v>62</v>
      </c>
      <c r="Z87" s="571"/>
      <c r="AA87" s="572"/>
      <c r="AB87" s="473"/>
      <c r="AC87" s="473"/>
      <c r="AD87" s="473"/>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74"/>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3.5" hidden="1" thickBot="1" x14ac:dyDescent="0.25">
      <c r="A89" s="874"/>
      <c r="B89" s="541"/>
      <c r="C89" s="541"/>
      <c r="D89" s="541"/>
      <c r="E89" s="541"/>
      <c r="F89" s="542"/>
      <c r="G89" s="110"/>
      <c r="H89" s="111"/>
      <c r="I89" s="111"/>
      <c r="J89" s="111"/>
      <c r="K89" s="111"/>
      <c r="L89" s="111"/>
      <c r="M89" s="111"/>
      <c r="N89" s="111"/>
      <c r="O89" s="112"/>
      <c r="P89" s="176"/>
      <c r="Q89" s="176"/>
      <c r="R89" s="176"/>
      <c r="S89" s="176"/>
      <c r="T89" s="176"/>
      <c r="U89" s="176"/>
      <c r="V89" s="176"/>
      <c r="W89" s="176"/>
      <c r="X89" s="569"/>
      <c r="Y89" s="470" t="s">
        <v>13</v>
      </c>
      <c r="Z89" s="471"/>
      <c r="AA89" s="472"/>
      <c r="AB89" s="603" t="s">
        <v>14</v>
      </c>
      <c r="AC89" s="603"/>
      <c r="AD89" s="603"/>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2">
      <c r="A90" s="874"/>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30"/>
      <c r="AS90" s="130"/>
      <c r="AT90" s="131"/>
      <c r="AU90" s="545" t="s">
        <v>134</v>
      </c>
      <c r="AV90" s="545"/>
      <c r="AW90" s="545"/>
      <c r="AX90" s="546"/>
    </row>
    <row r="91" spans="1:60" hidden="1" x14ac:dyDescent="0.2">
      <c r="A91" s="874"/>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7" t="s">
        <v>181</v>
      </c>
      <c r="AX91" s="408"/>
      <c r="AY91" s="10"/>
      <c r="AZ91" s="10"/>
      <c r="BA91" s="10"/>
      <c r="BB91" s="10"/>
      <c r="BC91" s="10"/>
    </row>
    <row r="92" spans="1:60" hidden="1" x14ac:dyDescent="0.2">
      <c r="A92" s="874"/>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0" t="s">
        <v>62</v>
      </c>
      <c r="Z92" s="571"/>
      <c r="AA92" s="572"/>
      <c r="AB92" s="473"/>
      <c r="AC92" s="473"/>
      <c r="AD92" s="473"/>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2">
      <c r="A93" s="874"/>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2">
      <c r="A94" s="874"/>
      <c r="B94" s="541"/>
      <c r="C94" s="541"/>
      <c r="D94" s="541"/>
      <c r="E94" s="541"/>
      <c r="F94" s="542"/>
      <c r="G94" s="110"/>
      <c r="H94" s="111"/>
      <c r="I94" s="111"/>
      <c r="J94" s="111"/>
      <c r="K94" s="111"/>
      <c r="L94" s="111"/>
      <c r="M94" s="111"/>
      <c r="N94" s="111"/>
      <c r="O94" s="112"/>
      <c r="P94" s="176"/>
      <c r="Q94" s="176"/>
      <c r="R94" s="176"/>
      <c r="S94" s="176"/>
      <c r="T94" s="176"/>
      <c r="U94" s="176"/>
      <c r="V94" s="176"/>
      <c r="W94" s="176"/>
      <c r="X94" s="569"/>
      <c r="Y94" s="470" t="s">
        <v>13</v>
      </c>
      <c r="Z94" s="471"/>
      <c r="AA94" s="472"/>
      <c r="AB94" s="603" t="s">
        <v>14</v>
      </c>
      <c r="AC94" s="603"/>
      <c r="AD94" s="603"/>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2">
      <c r="A95" s="874"/>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30"/>
      <c r="AS95" s="130"/>
      <c r="AT95" s="131"/>
      <c r="AU95" s="545" t="s">
        <v>134</v>
      </c>
      <c r="AV95" s="545"/>
      <c r="AW95" s="545"/>
      <c r="AX95" s="546"/>
      <c r="AY95" s="10"/>
      <c r="AZ95" s="10"/>
      <c r="BA95" s="10"/>
      <c r="BB95" s="10"/>
      <c r="BC95" s="10"/>
      <c r="BD95" s="10"/>
      <c r="BE95" s="10"/>
      <c r="BF95" s="10"/>
      <c r="BG95" s="10"/>
      <c r="BH95" s="10"/>
    </row>
    <row r="96" spans="1:60" hidden="1" x14ac:dyDescent="0.2">
      <c r="A96" s="874"/>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7" t="s">
        <v>181</v>
      </c>
      <c r="AX96" s="408"/>
    </row>
    <row r="97" spans="1:60" hidden="1" x14ac:dyDescent="0.2">
      <c r="A97" s="874"/>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0" t="s">
        <v>62</v>
      </c>
      <c r="Z97" s="571"/>
      <c r="AA97" s="572"/>
      <c r="AB97" s="480"/>
      <c r="AC97" s="481"/>
      <c r="AD97" s="482"/>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2">
      <c r="A98" s="874"/>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5" hidden="1" thickBot="1" x14ac:dyDescent="0.25">
      <c r="A99" s="875"/>
      <c r="B99" s="442"/>
      <c r="C99" s="442"/>
      <c r="D99" s="442"/>
      <c r="E99" s="442"/>
      <c r="F99" s="443"/>
      <c r="G99" s="589"/>
      <c r="H99" s="215"/>
      <c r="I99" s="215"/>
      <c r="J99" s="215"/>
      <c r="K99" s="215"/>
      <c r="L99" s="215"/>
      <c r="M99" s="215"/>
      <c r="N99" s="215"/>
      <c r="O99" s="590"/>
      <c r="P99" s="530"/>
      <c r="Q99" s="530"/>
      <c r="R99" s="530"/>
      <c r="S99" s="530"/>
      <c r="T99" s="530"/>
      <c r="U99" s="530"/>
      <c r="V99" s="530"/>
      <c r="W99" s="530"/>
      <c r="X99" s="531"/>
      <c r="Y99" s="904" t="s">
        <v>13</v>
      </c>
      <c r="Z99" s="905"/>
      <c r="AA99" s="906"/>
      <c r="AB99" s="901" t="s">
        <v>14</v>
      </c>
      <c r="AC99" s="902"/>
      <c r="AD99" s="903"/>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27" customHeight="1" x14ac:dyDescent="0.2">
      <c r="A100" s="513" t="s">
        <v>351</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3"/>
      <c r="Z100" s="864"/>
      <c r="AA100" s="865"/>
      <c r="AB100" s="493" t="s">
        <v>11</v>
      </c>
      <c r="AC100" s="493"/>
      <c r="AD100" s="493"/>
      <c r="AE100" s="551" t="s">
        <v>393</v>
      </c>
      <c r="AF100" s="552"/>
      <c r="AG100" s="552"/>
      <c r="AH100" s="553"/>
      <c r="AI100" s="551" t="s">
        <v>413</v>
      </c>
      <c r="AJ100" s="552"/>
      <c r="AK100" s="552"/>
      <c r="AL100" s="553"/>
      <c r="AM100" s="551" t="s">
        <v>420</v>
      </c>
      <c r="AN100" s="552"/>
      <c r="AO100" s="552"/>
      <c r="AP100" s="553"/>
      <c r="AQ100" s="319" t="s">
        <v>433</v>
      </c>
      <c r="AR100" s="320"/>
      <c r="AS100" s="320"/>
      <c r="AT100" s="321"/>
      <c r="AU100" s="319" t="s">
        <v>434</v>
      </c>
      <c r="AV100" s="320"/>
      <c r="AW100" s="320"/>
      <c r="AX100" s="322"/>
    </row>
    <row r="101" spans="1:60" ht="23.25" customHeight="1" x14ac:dyDescent="0.2">
      <c r="A101" s="434"/>
      <c r="B101" s="435"/>
      <c r="C101" s="435"/>
      <c r="D101" s="435"/>
      <c r="E101" s="435"/>
      <c r="F101" s="436"/>
      <c r="G101" s="105" t="s">
        <v>584</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568</v>
      </c>
      <c r="AC101" s="473"/>
      <c r="AD101" s="473"/>
      <c r="AE101" s="217">
        <v>61</v>
      </c>
      <c r="AF101" s="218"/>
      <c r="AG101" s="218"/>
      <c r="AH101" s="219"/>
      <c r="AI101" s="217">
        <v>47</v>
      </c>
      <c r="AJ101" s="218"/>
      <c r="AK101" s="218"/>
      <c r="AL101" s="219"/>
      <c r="AM101" s="217">
        <v>50</v>
      </c>
      <c r="AN101" s="218"/>
      <c r="AO101" s="218"/>
      <c r="AP101" s="219"/>
      <c r="AQ101" s="217" t="s">
        <v>570</v>
      </c>
      <c r="AR101" s="218"/>
      <c r="AS101" s="218"/>
      <c r="AT101" s="219"/>
      <c r="AU101" s="217" t="s">
        <v>570</v>
      </c>
      <c r="AV101" s="218"/>
      <c r="AW101" s="218"/>
      <c r="AX101" s="219"/>
    </row>
    <row r="102" spans="1:60" ht="23.25" customHeight="1" x14ac:dyDescent="0.2">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568</v>
      </c>
      <c r="AC102" s="473"/>
      <c r="AD102" s="473"/>
      <c r="AE102" s="430">
        <v>70</v>
      </c>
      <c r="AF102" s="430"/>
      <c r="AG102" s="430"/>
      <c r="AH102" s="430"/>
      <c r="AI102" s="430">
        <v>70</v>
      </c>
      <c r="AJ102" s="430"/>
      <c r="AK102" s="430"/>
      <c r="AL102" s="430"/>
      <c r="AM102" s="430">
        <v>70</v>
      </c>
      <c r="AN102" s="430"/>
      <c r="AO102" s="430"/>
      <c r="AP102" s="430"/>
      <c r="AQ102" s="272">
        <v>70</v>
      </c>
      <c r="AR102" s="273"/>
      <c r="AS102" s="273"/>
      <c r="AT102" s="318"/>
      <c r="AU102" s="272">
        <v>70</v>
      </c>
      <c r="AV102" s="273"/>
      <c r="AW102" s="273"/>
      <c r="AX102" s="318"/>
    </row>
    <row r="103" spans="1:60" ht="31.5" customHeight="1" x14ac:dyDescent="0.2">
      <c r="A103" s="431" t="s">
        <v>351</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393</v>
      </c>
      <c r="AF103" s="428"/>
      <c r="AG103" s="428"/>
      <c r="AH103" s="429"/>
      <c r="AI103" s="427" t="s">
        <v>391</v>
      </c>
      <c r="AJ103" s="428"/>
      <c r="AK103" s="428"/>
      <c r="AL103" s="429"/>
      <c r="AM103" s="427" t="s">
        <v>420</v>
      </c>
      <c r="AN103" s="428"/>
      <c r="AO103" s="428"/>
      <c r="AP103" s="429"/>
      <c r="AQ103" s="283" t="s">
        <v>433</v>
      </c>
      <c r="AR103" s="284"/>
      <c r="AS103" s="284"/>
      <c r="AT103" s="323"/>
      <c r="AU103" s="283" t="s">
        <v>434</v>
      </c>
      <c r="AV103" s="284"/>
      <c r="AW103" s="284"/>
      <c r="AX103" s="285"/>
    </row>
    <row r="104" spans="1:60" ht="23.25" customHeight="1" x14ac:dyDescent="0.2">
      <c r="A104" s="434"/>
      <c r="B104" s="435"/>
      <c r="C104" s="435"/>
      <c r="D104" s="435"/>
      <c r="E104" s="435"/>
      <c r="F104" s="436"/>
      <c r="G104" s="105" t="s">
        <v>585</v>
      </c>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57" t="s">
        <v>586</v>
      </c>
      <c r="AC104" s="558"/>
      <c r="AD104" s="559"/>
      <c r="AE104" s="217" t="s">
        <v>570</v>
      </c>
      <c r="AF104" s="218"/>
      <c r="AG104" s="218"/>
      <c r="AH104" s="219"/>
      <c r="AI104" s="217">
        <v>235</v>
      </c>
      <c r="AJ104" s="218"/>
      <c r="AK104" s="218"/>
      <c r="AL104" s="219"/>
      <c r="AM104" s="217">
        <v>231</v>
      </c>
      <c r="AN104" s="218"/>
      <c r="AO104" s="218"/>
      <c r="AP104" s="219"/>
      <c r="AQ104" s="217" t="s">
        <v>710</v>
      </c>
      <c r="AR104" s="218"/>
      <c r="AS104" s="218"/>
      <c r="AT104" s="219"/>
      <c r="AU104" s="217" t="s">
        <v>710</v>
      </c>
      <c r="AV104" s="218"/>
      <c r="AW104" s="218"/>
      <c r="AX104" s="219"/>
    </row>
    <row r="105" spans="1:60" ht="23.25" customHeight="1" x14ac:dyDescent="0.2">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0"/>
      <c r="AA105" s="561"/>
      <c r="AB105" s="480" t="s">
        <v>586</v>
      </c>
      <c r="AC105" s="481"/>
      <c r="AD105" s="482"/>
      <c r="AE105" s="430" t="s">
        <v>570</v>
      </c>
      <c r="AF105" s="430"/>
      <c r="AG105" s="430"/>
      <c r="AH105" s="430"/>
      <c r="AI105" s="430">
        <v>220</v>
      </c>
      <c r="AJ105" s="430"/>
      <c r="AK105" s="430"/>
      <c r="AL105" s="430"/>
      <c r="AM105" s="430">
        <v>220</v>
      </c>
      <c r="AN105" s="430"/>
      <c r="AO105" s="430"/>
      <c r="AP105" s="430"/>
      <c r="AQ105" s="217">
        <v>220</v>
      </c>
      <c r="AR105" s="218"/>
      <c r="AS105" s="218"/>
      <c r="AT105" s="219"/>
      <c r="AU105" s="272">
        <v>220</v>
      </c>
      <c r="AV105" s="273"/>
      <c r="AW105" s="273"/>
      <c r="AX105" s="318"/>
    </row>
    <row r="106" spans="1:60" ht="31.5" hidden="1" customHeight="1" x14ac:dyDescent="0.2">
      <c r="A106" s="431" t="s">
        <v>351</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393</v>
      </c>
      <c r="AF106" s="428"/>
      <c r="AG106" s="428"/>
      <c r="AH106" s="429"/>
      <c r="AI106" s="427" t="s">
        <v>391</v>
      </c>
      <c r="AJ106" s="428"/>
      <c r="AK106" s="428"/>
      <c r="AL106" s="429"/>
      <c r="AM106" s="427" t="s">
        <v>420</v>
      </c>
      <c r="AN106" s="428"/>
      <c r="AO106" s="428"/>
      <c r="AP106" s="429"/>
      <c r="AQ106" s="283" t="s">
        <v>433</v>
      </c>
      <c r="AR106" s="284"/>
      <c r="AS106" s="284"/>
      <c r="AT106" s="323"/>
      <c r="AU106" s="283" t="s">
        <v>434</v>
      </c>
      <c r="AV106" s="284"/>
      <c r="AW106" s="284"/>
      <c r="AX106" s="285"/>
    </row>
    <row r="107" spans="1:60" ht="23.25" hidden="1" customHeight="1" x14ac:dyDescent="0.2">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57"/>
      <c r="AC107" s="558"/>
      <c r="AD107" s="559"/>
      <c r="AE107" s="430"/>
      <c r="AF107" s="430"/>
      <c r="AG107" s="430"/>
      <c r="AH107" s="430"/>
      <c r="AI107" s="430"/>
      <c r="AJ107" s="430"/>
      <c r="AK107" s="430"/>
      <c r="AL107" s="430"/>
      <c r="AM107" s="430"/>
      <c r="AN107" s="430"/>
      <c r="AO107" s="430"/>
      <c r="AP107" s="430"/>
      <c r="AQ107" s="217"/>
      <c r="AR107" s="218"/>
      <c r="AS107" s="218"/>
      <c r="AT107" s="219"/>
      <c r="AU107" s="217"/>
      <c r="AV107" s="218"/>
      <c r="AW107" s="218"/>
      <c r="AX107" s="219"/>
    </row>
    <row r="108" spans="1:60" ht="23.25" hidden="1" customHeight="1" x14ac:dyDescent="0.2">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0"/>
      <c r="AA108" s="561"/>
      <c r="AB108" s="480"/>
      <c r="AC108" s="481"/>
      <c r="AD108" s="482"/>
      <c r="AE108" s="430"/>
      <c r="AF108" s="430"/>
      <c r="AG108" s="430"/>
      <c r="AH108" s="430"/>
      <c r="AI108" s="430"/>
      <c r="AJ108" s="430"/>
      <c r="AK108" s="430"/>
      <c r="AL108" s="430"/>
      <c r="AM108" s="430"/>
      <c r="AN108" s="430"/>
      <c r="AO108" s="430"/>
      <c r="AP108" s="430"/>
      <c r="AQ108" s="217"/>
      <c r="AR108" s="218"/>
      <c r="AS108" s="218"/>
      <c r="AT108" s="219"/>
      <c r="AU108" s="272"/>
      <c r="AV108" s="273"/>
      <c r="AW108" s="273"/>
      <c r="AX108" s="318"/>
    </row>
    <row r="109" spans="1:60" ht="31.5" hidden="1" customHeight="1" x14ac:dyDescent="0.2">
      <c r="A109" s="431" t="s">
        <v>351</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393</v>
      </c>
      <c r="AF109" s="428"/>
      <c r="AG109" s="428"/>
      <c r="AH109" s="429"/>
      <c r="AI109" s="427" t="s">
        <v>391</v>
      </c>
      <c r="AJ109" s="428"/>
      <c r="AK109" s="428"/>
      <c r="AL109" s="429"/>
      <c r="AM109" s="427" t="s">
        <v>420</v>
      </c>
      <c r="AN109" s="428"/>
      <c r="AO109" s="428"/>
      <c r="AP109" s="429"/>
      <c r="AQ109" s="283" t="s">
        <v>433</v>
      </c>
      <c r="AR109" s="284"/>
      <c r="AS109" s="284"/>
      <c r="AT109" s="323"/>
      <c r="AU109" s="283" t="s">
        <v>434</v>
      </c>
      <c r="AV109" s="284"/>
      <c r="AW109" s="284"/>
      <c r="AX109" s="285"/>
    </row>
    <row r="110" spans="1:60" ht="23.25" hidden="1" customHeight="1" x14ac:dyDescent="0.2">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57"/>
      <c r="AC110" s="558"/>
      <c r="AD110" s="559"/>
      <c r="AE110" s="430"/>
      <c r="AF110" s="430"/>
      <c r="AG110" s="430"/>
      <c r="AH110" s="430"/>
      <c r="AI110" s="430"/>
      <c r="AJ110" s="430"/>
      <c r="AK110" s="430"/>
      <c r="AL110" s="430"/>
      <c r="AM110" s="430"/>
      <c r="AN110" s="430"/>
      <c r="AO110" s="430"/>
      <c r="AP110" s="430"/>
      <c r="AQ110" s="217"/>
      <c r="AR110" s="218"/>
      <c r="AS110" s="218"/>
      <c r="AT110" s="219"/>
      <c r="AU110" s="217"/>
      <c r="AV110" s="218"/>
      <c r="AW110" s="218"/>
      <c r="AX110" s="219"/>
    </row>
    <row r="111" spans="1:60" ht="23.25" hidden="1" customHeight="1" x14ac:dyDescent="0.2">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0"/>
      <c r="AA111" s="561"/>
      <c r="AB111" s="480"/>
      <c r="AC111" s="481"/>
      <c r="AD111" s="482"/>
      <c r="AE111" s="430"/>
      <c r="AF111" s="430"/>
      <c r="AG111" s="430"/>
      <c r="AH111" s="430"/>
      <c r="AI111" s="430"/>
      <c r="AJ111" s="430"/>
      <c r="AK111" s="430"/>
      <c r="AL111" s="430"/>
      <c r="AM111" s="430"/>
      <c r="AN111" s="430"/>
      <c r="AO111" s="430"/>
      <c r="AP111" s="430"/>
      <c r="AQ111" s="217"/>
      <c r="AR111" s="218"/>
      <c r="AS111" s="218"/>
      <c r="AT111" s="219"/>
      <c r="AU111" s="272"/>
      <c r="AV111" s="273"/>
      <c r="AW111" s="273"/>
      <c r="AX111" s="318"/>
    </row>
    <row r="112" spans="1:60" ht="31.5" hidden="1" customHeight="1" x14ac:dyDescent="0.2">
      <c r="A112" s="431" t="s">
        <v>351</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393</v>
      </c>
      <c r="AF112" s="428"/>
      <c r="AG112" s="428"/>
      <c r="AH112" s="429"/>
      <c r="AI112" s="427" t="s">
        <v>391</v>
      </c>
      <c r="AJ112" s="428"/>
      <c r="AK112" s="428"/>
      <c r="AL112" s="429"/>
      <c r="AM112" s="427" t="s">
        <v>420</v>
      </c>
      <c r="AN112" s="428"/>
      <c r="AO112" s="428"/>
      <c r="AP112" s="429"/>
      <c r="AQ112" s="283" t="s">
        <v>433</v>
      </c>
      <c r="AR112" s="284"/>
      <c r="AS112" s="284"/>
      <c r="AT112" s="323"/>
      <c r="AU112" s="283" t="s">
        <v>434</v>
      </c>
      <c r="AV112" s="284"/>
      <c r="AW112" s="284"/>
      <c r="AX112" s="285"/>
    </row>
    <row r="113" spans="1:50" ht="23.25" hidden="1" customHeight="1" x14ac:dyDescent="0.2">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57"/>
      <c r="AC113" s="558"/>
      <c r="AD113" s="559"/>
      <c r="AE113" s="430"/>
      <c r="AF113" s="430"/>
      <c r="AG113" s="430"/>
      <c r="AH113" s="430"/>
      <c r="AI113" s="430"/>
      <c r="AJ113" s="430"/>
      <c r="AK113" s="430"/>
      <c r="AL113" s="430"/>
      <c r="AM113" s="430"/>
      <c r="AN113" s="430"/>
      <c r="AO113" s="430"/>
      <c r="AP113" s="430"/>
      <c r="AQ113" s="217"/>
      <c r="AR113" s="218"/>
      <c r="AS113" s="218"/>
      <c r="AT113" s="219"/>
      <c r="AU113" s="217"/>
      <c r="AV113" s="218"/>
      <c r="AW113" s="218"/>
      <c r="AX113" s="219"/>
    </row>
    <row r="114" spans="1:50" ht="23.25" hidden="1" customHeight="1" x14ac:dyDescent="0.2">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0"/>
      <c r="AA114" s="561"/>
      <c r="AB114" s="480"/>
      <c r="AC114" s="481"/>
      <c r="AD114" s="482"/>
      <c r="AE114" s="430"/>
      <c r="AF114" s="430"/>
      <c r="AG114" s="430"/>
      <c r="AH114" s="430"/>
      <c r="AI114" s="430"/>
      <c r="AJ114" s="430"/>
      <c r="AK114" s="430"/>
      <c r="AL114" s="430"/>
      <c r="AM114" s="430"/>
      <c r="AN114" s="430"/>
      <c r="AO114" s="430"/>
      <c r="AP114" s="430"/>
      <c r="AQ114" s="217"/>
      <c r="AR114" s="218"/>
      <c r="AS114" s="218"/>
      <c r="AT114" s="219"/>
      <c r="AU114" s="217"/>
      <c r="AV114" s="218"/>
      <c r="AW114" s="218"/>
      <c r="AX114" s="219"/>
    </row>
    <row r="115" spans="1:50" ht="23.25" customHeigh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393</v>
      </c>
      <c r="AF115" s="428"/>
      <c r="AG115" s="428"/>
      <c r="AH115" s="429"/>
      <c r="AI115" s="427" t="s">
        <v>391</v>
      </c>
      <c r="AJ115" s="428"/>
      <c r="AK115" s="428"/>
      <c r="AL115" s="429"/>
      <c r="AM115" s="427" t="s">
        <v>420</v>
      </c>
      <c r="AN115" s="428"/>
      <c r="AO115" s="428"/>
      <c r="AP115" s="429"/>
      <c r="AQ115" s="600" t="s">
        <v>435</v>
      </c>
      <c r="AR115" s="601"/>
      <c r="AS115" s="601"/>
      <c r="AT115" s="601"/>
      <c r="AU115" s="601"/>
      <c r="AV115" s="601"/>
      <c r="AW115" s="601"/>
      <c r="AX115" s="602"/>
    </row>
    <row r="116" spans="1:50" ht="23.25" customHeight="1" x14ac:dyDescent="0.2">
      <c r="A116" s="451"/>
      <c r="B116" s="452"/>
      <c r="C116" s="452"/>
      <c r="D116" s="452"/>
      <c r="E116" s="452"/>
      <c r="F116" s="453"/>
      <c r="G116" s="402" t="s">
        <v>587</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588</v>
      </c>
      <c r="AC116" s="475"/>
      <c r="AD116" s="476"/>
      <c r="AE116" s="430">
        <v>12</v>
      </c>
      <c r="AF116" s="430"/>
      <c r="AG116" s="430"/>
      <c r="AH116" s="430"/>
      <c r="AI116" s="430">
        <v>10</v>
      </c>
      <c r="AJ116" s="430"/>
      <c r="AK116" s="430"/>
      <c r="AL116" s="430"/>
      <c r="AM116" s="430">
        <v>10</v>
      </c>
      <c r="AN116" s="430"/>
      <c r="AO116" s="430"/>
      <c r="AP116" s="430"/>
      <c r="AQ116" s="217">
        <v>10</v>
      </c>
      <c r="AR116" s="218"/>
      <c r="AS116" s="218"/>
      <c r="AT116" s="218"/>
      <c r="AU116" s="218"/>
      <c r="AV116" s="218"/>
      <c r="AW116" s="218"/>
      <c r="AX116" s="220"/>
    </row>
    <row r="117" spans="1:50" ht="46.5" customHeight="1" thickBot="1" x14ac:dyDescent="0.2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589</v>
      </c>
      <c r="AC117" s="485"/>
      <c r="AD117" s="486"/>
      <c r="AE117" s="563" t="s">
        <v>590</v>
      </c>
      <c r="AF117" s="563"/>
      <c r="AG117" s="563"/>
      <c r="AH117" s="563"/>
      <c r="AI117" s="563" t="s">
        <v>591</v>
      </c>
      <c r="AJ117" s="563"/>
      <c r="AK117" s="563"/>
      <c r="AL117" s="563"/>
      <c r="AM117" s="563" t="s">
        <v>711</v>
      </c>
      <c r="AN117" s="563"/>
      <c r="AO117" s="563"/>
      <c r="AP117" s="563"/>
      <c r="AQ117" s="563" t="s">
        <v>712</v>
      </c>
      <c r="AR117" s="563"/>
      <c r="AS117" s="563"/>
      <c r="AT117" s="563"/>
      <c r="AU117" s="563"/>
      <c r="AV117" s="563"/>
      <c r="AW117" s="563"/>
      <c r="AX117" s="564"/>
    </row>
    <row r="118" spans="1:50" ht="23.25" hidden="1" customHeigh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393</v>
      </c>
      <c r="AF118" s="428"/>
      <c r="AG118" s="428"/>
      <c r="AH118" s="429"/>
      <c r="AI118" s="427" t="s">
        <v>391</v>
      </c>
      <c r="AJ118" s="428"/>
      <c r="AK118" s="428"/>
      <c r="AL118" s="429"/>
      <c r="AM118" s="427" t="s">
        <v>420</v>
      </c>
      <c r="AN118" s="428"/>
      <c r="AO118" s="428"/>
      <c r="AP118" s="429"/>
      <c r="AQ118" s="600" t="s">
        <v>435</v>
      </c>
      <c r="AR118" s="601"/>
      <c r="AS118" s="601"/>
      <c r="AT118" s="601"/>
      <c r="AU118" s="601"/>
      <c r="AV118" s="601"/>
      <c r="AW118" s="601"/>
      <c r="AX118" s="602"/>
    </row>
    <row r="119" spans="1:50" ht="23.25" hidden="1" customHeight="1" x14ac:dyDescent="0.2">
      <c r="A119" s="451"/>
      <c r="B119" s="452"/>
      <c r="C119" s="452"/>
      <c r="D119" s="452"/>
      <c r="E119" s="452"/>
      <c r="F119" s="453"/>
      <c r="G119" s="402" t="s">
        <v>359</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2">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358</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393</v>
      </c>
      <c r="AF121" s="428"/>
      <c r="AG121" s="428"/>
      <c r="AH121" s="429"/>
      <c r="AI121" s="427" t="s">
        <v>391</v>
      </c>
      <c r="AJ121" s="428"/>
      <c r="AK121" s="428"/>
      <c r="AL121" s="429"/>
      <c r="AM121" s="427" t="s">
        <v>420</v>
      </c>
      <c r="AN121" s="428"/>
      <c r="AO121" s="428"/>
      <c r="AP121" s="429"/>
      <c r="AQ121" s="600" t="s">
        <v>435</v>
      </c>
      <c r="AR121" s="601"/>
      <c r="AS121" s="601"/>
      <c r="AT121" s="601"/>
      <c r="AU121" s="601"/>
      <c r="AV121" s="601"/>
      <c r="AW121" s="601"/>
      <c r="AX121" s="602"/>
    </row>
    <row r="122" spans="1:50" ht="23.25" hidden="1" customHeight="1" x14ac:dyDescent="0.2">
      <c r="A122" s="451"/>
      <c r="B122" s="452"/>
      <c r="C122" s="452"/>
      <c r="D122" s="452"/>
      <c r="E122" s="452"/>
      <c r="F122" s="453"/>
      <c r="G122" s="402" t="s">
        <v>360</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2">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361</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393</v>
      </c>
      <c r="AF124" s="428"/>
      <c r="AG124" s="428"/>
      <c r="AH124" s="429"/>
      <c r="AI124" s="427" t="s">
        <v>391</v>
      </c>
      <c r="AJ124" s="428"/>
      <c r="AK124" s="428"/>
      <c r="AL124" s="429"/>
      <c r="AM124" s="427" t="s">
        <v>420</v>
      </c>
      <c r="AN124" s="428"/>
      <c r="AO124" s="428"/>
      <c r="AP124" s="429"/>
      <c r="AQ124" s="600" t="s">
        <v>435</v>
      </c>
      <c r="AR124" s="601"/>
      <c r="AS124" s="601"/>
      <c r="AT124" s="601"/>
      <c r="AU124" s="601"/>
      <c r="AV124" s="601"/>
      <c r="AW124" s="601"/>
      <c r="AX124" s="602"/>
    </row>
    <row r="125" spans="1:50" ht="23.25" hidden="1" customHeight="1" x14ac:dyDescent="0.2">
      <c r="A125" s="451"/>
      <c r="B125" s="452"/>
      <c r="C125" s="452"/>
      <c r="D125" s="452"/>
      <c r="E125" s="452"/>
      <c r="F125" s="453"/>
      <c r="G125" s="402" t="s">
        <v>360</v>
      </c>
      <c r="H125" s="402"/>
      <c r="I125" s="402"/>
      <c r="J125" s="402"/>
      <c r="K125" s="402"/>
      <c r="L125" s="402"/>
      <c r="M125" s="402"/>
      <c r="N125" s="402"/>
      <c r="O125" s="402"/>
      <c r="P125" s="402"/>
      <c r="Q125" s="402"/>
      <c r="R125" s="402"/>
      <c r="S125" s="402"/>
      <c r="T125" s="402"/>
      <c r="U125" s="402"/>
      <c r="V125" s="402"/>
      <c r="W125" s="402"/>
      <c r="X125" s="941"/>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42"/>
      <c r="Y126" s="483" t="s">
        <v>49</v>
      </c>
      <c r="Z126" s="458"/>
      <c r="AA126" s="459"/>
      <c r="AB126" s="484" t="s">
        <v>358</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2">
      <c r="A127" s="640" t="s">
        <v>15</v>
      </c>
      <c r="B127" s="452"/>
      <c r="C127" s="452"/>
      <c r="D127" s="452"/>
      <c r="E127" s="452"/>
      <c r="F127" s="453"/>
      <c r="G127" s="247" t="s">
        <v>16</v>
      </c>
      <c r="H127" s="247"/>
      <c r="I127" s="247"/>
      <c r="J127" s="247"/>
      <c r="K127" s="247"/>
      <c r="L127" s="247"/>
      <c r="M127" s="247"/>
      <c r="N127" s="247"/>
      <c r="O127" s="247"/>
      <c r="P127" s="247"/>
      <c r="Q127" s="247"/>
      <c r="R127" s="247"/>
      <c r="S127" s="247"/>
      <c r="T127" s="247"/>
      <c r="U127" s="247"/>
      <c r="V127" s="247"/>
      <c r="W127" s="247"/>
      <c r="X127" s="248"/>
      <c r="Y127" s="938"/>
      <c r="Z127" s="939"/>
      <c r="AA127" s="940"/>
      <c r="AB127" s="246" t="s">
        <v>11</v>
      </c>
      <c r="AC127" s="247"/>
      <c r="AD127" s="248"/>
      <c r="AE127" s="427" t="s">
        <v>393</v>
      </c>
      <c r="AF127" s="428"/>
      <c r="AG127" s="428"/>
      <c r="AH127" s="429"/>
      <c r="AI127" s="427" t="s">
        <v>391</v>
      </c>
      <c r="AJ127" s="428"/>
      <c r="AK127" s="428"/>
      <c r="AL127" s="429"/>
      <c r="AM127" s="427" t="s">
        <v>420</v>
      </c>
      <c r="AN127" s="428"/>
      <c r="AO127" s="428"/>
      <c r="AP127" s="429"/>
      <c r="AQ127" s="600" t="s">
        <v>435</v>
      </c>
      <c r="AR127" s="601"/>
      <c r="AS127" s="601"/>
      <c r="AT127" s="601"/>
      <c r="AU127" s="601"/>
      <c r="AV127" s="601"/>
      <c r="AW127" s="601"/>
      <c r="AX127" s="602"/>
    </row>
    <row r="128" spans="1:50" ht="23.25" hidden="1" customHeight="1" x14ac:dyDescent="0.2">
      <c r="A128" s="451"/>
      <c r="B128" s="452"/>
      <c r="C128" s="452"/>
      <c r="D128" s="452"/>
      <c r="E128" s="452"/>
      <c r="F128" s="453"/>
      <c r="G128" s="402" t="s">
        <v>360</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5">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358</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2">
      <c r="A130" s="188" t="s">
        <v>408</v>
      </c>
      <c r="B130" s="185"/>
      <c r="C130" s="184" t="s">
        <v>239</v>
      </c>
      <c r="D130" s="185"/>
      <c r="E130" s="169" t="s">
        <v>268</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96" t="s">
        <v>251</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236</v>
      </c>
      <c r="AT133" s="134"/>
      <c r="AU133" s="200">
        <v>2</v>
      </c>
      <c r="AV133" s="200"/>
      <c r="AW133" s="133" t="s">
        <v>181</v>
      </c>
      <c r="AX133" s="195"/>
    </row>
    <row r="134" spans="1:50" ht="39.75" customHeight="1" x14ac:dyDescent="0.2">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568</v>
      </c>
      <c r="AC134" s="205"/>
      <c r="AD134" s="205"/>
      <c r="AE134" s="206">
        <v>107</v>
      </c>
      <c r="AF134" s="207"/>
      <c r="AG134" s="207"/>
      <c r="AH134" s="207"/>
      <c r="AI134" s="206">
        <v>102</v>
      </c>
      <c r="AJ134" s="207"/>
      <c r="AK134" s="207"/>
      <c r="AL134" s="207"/>
      <c r="AM134" s="206">
        <v>101</v>
      </c>
      <c r="AN134" s="207"/>
      <c r="AO134" s="207"/>
      <c r="AP134" s="207"/>
      <c r="AQ134" s="206" t="s">
        <v>570</v>
      </c>
      <c r="AR134" s="207"/>
      <c r="AS134" s="207"/>
      <c r="AT134" s="207"/>
      <c r="AU134" s="206" t="s">
        <v>631</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v>100</v>
      </c>
      <c r="AF135" s="207"/>
      <c r="AG135" s="207"/>
      <c r="AH135" s="207"/>
      <c r="AI135" s="206">
        <v>100</v>
      </c>
      <c r="AJ135" s="207"/>
      <c r="AK135" s="207"/>
      <c r="AL135" s="207"/>
      <c r="AM135" s="206">
        <v>100</v>
      </c>
      <c r="AN135" s="207"/>
      <c r="AO135" s="207"/>
      <c r="AP135" s="207"/>
      <c r="AQ135" s="206" t="s">
        <v>595</v>
      </c>
      <c r="AR135" s="207"/>
      <c r="AS135" s="207"/>
      <c r="AT135" s="207"/>
      <c r="AU135" s="206">
        <v>100</v>
      </c>
      <c r="AV135" s="207"/>
      <c r="AW135" s="207"/>
      <c r="AX135" s="208"/>
    </row>
    <row r="136" spans="1:50" ht="18.75" hidden="1" customHeight="1" x14ac:dyDescent="0.2">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96" t="s">
        <v>251</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96" t="s">
        <v>251</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96" t="s">
        <v>251</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13.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x14ac:dyDescent="0.2">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96" t="s">
        <v>251</v>
      </c>
      <c r="AV148" s="196"/>
      <c r="AW148" s="196"/>
      <c r="AX148" s="197"/>
    </row>
    <row r="149" spans="1:50"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570</v>
      </c>
      <c r="AR149" s="199"/>
      <c r="AS149" s="133" t="s">
        <v>236</v>
      </c>
      <c r="AT149" s="134"/>
      <c r="AU149" s="200">
        <v>2</v>
      </c>
      <c r="AV149" s="200"/>
      <c r="AW149" s="133" t="s">
        <v>181</v>
      </c>
      <c r="AX149" s="195"/>
    </row>
    <row r="150" spans="1:50" ht="34.5" customHeight="1" x14ac:dyDescent="0.2">
      <c r="A150" s="189"/>
      <c r="B150" s="186"/>
      <c r="C150" s="180"/>
      <c r="D150" s="186"/>
      <c r="E150" s="180"/>
      <c r="F150" s="181"/>
      <c r="G150" s="104" t="s">
        <v>597</v>
      </c>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t="s">
        <v>568</v>
      </c>
      <c r="AC150" s="205"/>
      <c r="AD150" s="205"/>
      <c r="AE150" s="206">
        <v>11</v>
      </c>
      <c r="AF150" s="207"/>
      <c r="AG150" s="207"/>
      <c r="AH150" s="207"/>
      <c r="AI150" s="206">
        <v>19</v>
      </c>
      <c r="AJ150" s="207"/>
      <c r="AK150" s="207"/>
      <c r="AL150" s="207"/>
      <c r="AM150" s="206">
        <v>12</v>
      </c>
      <c r="AN150" s="207"/>
      <c r="AO150" s="207"/>
      <c r="AP150" s="207"/>
      <c r="AQ150" s="206" t="s">
        <v>599</v>
      </c>
      <c r="AR150" s="207"/>
      <c r="AS150" s="207"/>
      <c r="AT150" s="207"/>
      <c r="AU150" s="206" t="s">
        <v>409</v>
      </c>
      <c r="AV150" s="207"/>
      <c r="AW150" s="207"/>
      <c r="AX150" s="207"/>
    </row>
    <row r="151" spans="1:50" ht="34.5"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568</v>
      </c>
      <c r="AC151" s="213"/>
      <c r="AD151" s="213"/>
      <c r="AE151" s="206">
        <v>15</v>
      </c>
      <c r="AF151" s="207"/>
      <c r="AG151" s="207"/>
      <c r="AH151" s="207"/>
      <c r="AI151" s="206">
        <v>35</v>
      </c>
      <c r="AJ151" s="207"/>
      <c r="AK151" s="207"/>
      <c r="AL151" s="207"/>
      <c r="AM151" s="206" t="s">
        <v>409</v>
      </c>
      <c r="AN151" s="207"/>
      <c r="AO151" s="207"/>
      <c r="AP151" s="207"/>
      <c r="AQ151" s="206" t="s">
        <v>595</v>
      </c>
      <c r="AR151" s="207"/>
      <c r="AS151" s="207"/>
      <c r="AT151" s="207"/>
      <c r="AU151" s="206">
        <v>100</v>
      </c>
      <c r="AV151" s="207"/>
      <c r="AW151" s="207"/>
      <c r="AX151" s="208"/>
    </row>
    <row r="152" spans="1:50" ht="22.5" customHeight="1" x14ac:dyDescent="0.2">
      <c r="A152" s="189"/>
      <c r="B152" s="186"/>
      <c r="C152" s="180"/>
      <c r="D152" s="186"/>
      <c r="E152" s="180"/>
      <c r="F152" s="181"/>
      <c r="G152" s="157" t="s">
        <v>252</v>
      </c>
      <c r="H152" s="130"/>
      <c r="I152" s="130"/>
      <c r="J152" s="130"/>
      <c r="K152" s="130"/>
      <c r="L152" s="130"/>
      <c r="M152" s="130"/>
      <c r="N152" s="130"/>
      <c r="O152" s="130"/>
      <c r="P152" s="131"/>
      <c r="Q152" s="159" t="s">
        <v>335</v>
      </c>
      <c r="R152" s="130"/>
      <c r="S152" s="130"/>
      <c r="T152" s="130"/>
      <c r="U152" s="130"/>
      <c r="V152" s="130"/>
      <c r="W152" s="130"/>
      <c r="X152" s="130"/>
      <c r="Y152" s="130"/>
      <c r="Z152" s="130"/>
      <c r="AA152" s="130"/>
      <c r="AB152" s="129" t="s">
        <v>336</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598</v>
      </c>
      <c r="H154" s="105"/>
      <c r="I154" s="105"/>
      <c r="J154" s="105"/>
      <c r="K154" s="105"/>
      <c r="L154" s="105"/>
      <c r="M154" s="105"/>
      <c r="N154" s="105"/>
      <c r="O154" s="105"/>
      <c r="P154" s="106"/>
      <c r="Q154" s="125" t="s">
        <v>820</v>
      </c>
      <c r="R154" s="105"/>
      <c r="S154" s="105"/>
      <c r="T154" s="105"/>
      <c r="U154" s="105"/>
      <c r="V154" s="105"/>
      <c r="W154" s="105"/>
      <c r="X154" s="105"/>
      <c r="Y154" s="105"/>
      <c r="Z154" s="105"/>
      <c r="AA154" s="292"/>
      <c r="AB154" s="141" t="s">
        <v>820</v>
      </c>
      <c r="AC154" s="142"/>
      <c r="AD154" s="142"/>
      <c r="AE154" s="147" t="s">
        <v>820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820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252</v>
      </c>
      <c r="H159" s="130"/>
      <c r="I159" s="130"/>
      <c r="J159" s="130"/>
      <c r="K159" s="130"/>
      <c r="L159" s="130"/>
      <c r="M159" s="130"/>
      <c r="N159" s="130"/>
      <c r="O159" s="130"/>
      <c r="P159" s="131"/>
      <c r="Q159" s="159" t="s">
        <v>335</v>
      </c>
      <c r="R159" s="130"/>
      <c r="S159" s="130"/>
      <c r="T159" s="130"/>
      <c r="U159" s="130"/>
      <c r="V159" s="130"/>
      <c r="W159" s="130"/>
      <c r="X159" s="130"/>
      <c r="Y159" s="130"/>
      <c r="Z159" s="130"/>
      <c r="AA159" s="130"/>
      <c r="AB159" s="129" t="s">
        <v>336</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252</v>
      </c>
      <c r="H166" s="130"/>
      <c r="I166" s="130"/>
      <c r="J166" s="130"/>
      <c r="K166" s="130"/>
      <c r="L166" s="130"/>
      <c r="M166" s="130"/>
      <c r="N166" s="130"/>
      <c r="O166" s="130"/>
      <c r="P166" s="131"/>
      <c r="Q166" s="159" t="s">
        <v>335</v>
      </c>
      <c r="R166" s="130"/>
      <c r="S166" s="130"/>
      <c r="T166" s="130"/>
      <c r="U166" s="130"/>
      <c r="V166" s="130"/>
      <c r="W166" s="130"/>
      <c r="X166" s="130"/>
      <c r="Y166" s="130"/>
      <c r="Z166" s="130"/>
      <c r="AA166" s="130"/>
      <c r="AB166" s="129" t="s">
        <v>336</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252</v>
      </c>
      <c r="H173" s="130"/>
      <c r="I173" s="130"/>
      <c r="J173" s="130"/>
      <c r="K173" s="130"/>
      <c r="L173" s="130"/>
      <c r="M173" s="130"/>
      <c r="N173" s="130"/>
      <c r="O173" s="130"/>
      <c r="P173" s="131"/>
      <c r="Q173" s="159" t="s">
        <v>335</v>
      </c>
      <c r="R173" s="130"/>
      <c r="S173" s="130"/>
      <c r="T173" s="130"/>
      <c r="U173" s="130"/>
      <c r="V173" s="130"/>
      <c r="W173" s="130"/>
      <c r="X173" s="130"/>
      <c r="Y173" s="130"/>
      <c r="Z173" s="130"/>
      <c r="AA173" s="130"/>
      <c r="AB173" s="129" t="s">
        <v>336</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252</v>
      </c>
      <c r="H180" s="130"/>
      <c r="I180" s="130"/>
      <c r="J180" s="130"/>
      <c r="K180" s="130"/>
      <c r="L180" s="130"/>
      <c r="M180" s="130"/>
      <c r="N180" s="130"/>
      <c r="O180" s="130"/>
      <c r="P180" s="131"/>
      <c r="Q180" s="159" t="s">
        <v>335</v>
      </c>
      <c r="R180" s="130"/>
      <c r="S180" s="130"/>
      <c r="T180" s="130"/>
      <c r="U180" s="130"/>
      <c r="V180" s="130"/>
      <c r="W180" s="130"/>
      <c r="X180" s="130"/>
      <c r="Y180" s="130"/>
      <c r="Z180" s="130"/>
      <c r="AA180" s="130"/>
      <c r="AB180" s="129" t="s">
        <v>336</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96" t="s">
        <v>251</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96" t="s">
        <v>251</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96" t="s">
        <v>251</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96" t="s">
        <v>251</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96" t="s">
        <v>251</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30"/>
      <c r="I212" s="130"/>
      <c r="J212" s="130"/>
      <c r="K212" s="130"/>
      <c r="L212" s="130"/>
      <c r="M212" s="130"/>
      <c r="N212" s="130"/>
      <c r="O212" s="130"/>
      <c r="P212" s="131"/>
      <c r="Q212" s="159" t="s">
        <v>335</v>
      </c>
      <c r="R212" s="130"/>
      <c r="S212" s="130"/>
      <c r="T212" s="130"/>
      <c r="U212" s="130"/>
      <c r="V212" s="130"/>
      <c r="W212" s="130"/>
      <c r="X212" s="130"/>
      <c r="Y212" s="130"/>
      <c r="Z212" s="130"/>
      <c r="AA212" s="130"/>
      <c r="AB212" s="129" t="s">
        <v>336</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252</v>
      </c>
      <c r="H219" s="130"/>
      <c r="I219" s="130"/>
      <c r="J219" s="130"/>
      <c r="K219" s="130"/>
      <c r="L219" s="130"/>
      <c r="M219" s="130"/>
      <c r="N219" s="130"/>
      <c r="O219" s="130"/>
      <c r="P219" s="131"/>
      <c r="Q219" s="159" t="s">
        <v>335</v>
      </c>
      <c r="R219" s="130"/>
      <c r="S219" s="130"/>
      <c r="T219" s="130"/>
      <c r="U219" s="130"/>
      <c r="V219" s="130"/>
      <c r="W219" s="130"/>
      <c r="X219" s="130"/>
      <c r="Y219" s="130"/>
      <c r="Z219" s="130"/>
      <c r="AA219" s="130"/>
      <c r="AB219" s="129" t="s">
        <v>336</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252</v>
      </c>
      <c r="H226" s="130"/>
      <c r="I226" s="130"/>
      <c r="J226" s="130"/>
      <c r="K226" s="130"/>
      <c r="L226" s="130"/>
      <c r="M226" s="130"/>
      <c r="N226" s="130"/>
      <c r="O226" s="130"/>
      <c r="P226" s="131"/>
      <c r="Q226" s="159" t="s">
        <v>335</v>
      </c>
      <c r="R226" s="130"/>
      <c r="S226" s="130"/>
      <c r="T226" s="130"/>
      <c r="U226" s="130"/>
      <c r="V226" s="130"/>
      <c r="W226" s="130"/>
      <c r="X226" s="130"/>
      <c r="Y226" s="130"/>
      <c r="Z226" s="130"/>
      <c r="AA226" s="130"/>
      <c r="AB226" s="129" t="s">
        <v>336</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252</v>
      </c>
      <c r="H233" s="130"/>
      <c r="I233" s="130"/>
      <c r="J233" s="130"/>
      <c r="K233" s="130"/>
      <c r="L233" s="130"/>
      <c r="M233" s="130"/>
      <c r="N233" s="130"/>
      <c r="O233" s="130"/>
      <c r="P233" s="131"/>
      <c r="Q233" s="159" t="s">
        <v>335</v>
      </c>
      <c r="R233" s="130"/>
      <c r="S233" s="130"/>
      <c r="T233" s="130"/>
      <c r="U233" s="130"/>
      <c r="V233" s="130"/>
      <c r="W233" s="130"/>
      <c r="X233" s="130"/>
      <c r="Y233" s="130"/>
      <c r="Z233" s="130"/>
      <c r="AA233" s="130"/>
      <c r="AB233" s="129" t="s">
        <v>336</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252</v>
      </c>
      <c r="H240" s="130"/>
      <c r="I240" s="130"/>
      <c r="J240" s="130"/>
      <c r="K240" s="130"/>
      <c r="L240" s="130"/>
      <c r="M240" s="130"/>
      <c r="N240" s="130"/>
      <c r="O240" s="130"/>
      <c r="P240" s="131"/>
      <c r="Q240" s="159" t="s">
        <v>335</v>
      </c>
      <c r="R240" s="130"/>
      <c r="S240" s="130"/>
      <c r="T240" s="130"/>
      <c r="U240" s="130"/>
      <c r="V240" s="130"/>
      <c r="W240" s="130"/>
      <c r="X240" s="130"/>
      <c r="Y240" s="130"/>
      <c r="Z240" s="130"/>
      <c r="AA240" s="130"/>
      <c r="AB240" s="129" t="s">
        <v>336</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96" t="s">
        <v>251</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96" t="s">
        <v>251</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96" t="s">
        <v>251</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393</v>
      </c>
      <c r="AF264" s="155"/>
      <c r="AG264" s="155"/>
      <c r="AH264" s="155"/>
      <c r="AI264" s="155" t="s">
        <v>391</v>
      </c>
      <c r="AJ264" s="155"/>
      <c r="AK264" s="155"/>
      <c r="AL264" s="155"/>
      <c r="AM264" s="155" t="s">
        <v>420</v>
      </c>
      <c r="AN264" s="155"/>
      <c r="AO264" s="155"/>
      <c r="AP264" s="151"/>
      <c r="AQ264" s="159" t="s">
        <v>235</v>
      </c>
      <c r="AR264" s="130"/>
      <c r="AS264" s="130"/>
      <c r="AT264" s="131"/>
      <c r="AU264" s="136" t="s">
        <v>251</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96" t="s">
        <v>251</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30"/>
      <c r="I272" s="130"/>
      <c r="J272" s="130"/>
      <c r="K272" s="130"/>
      <c r="L272" s="130"/>
      <c r="M272" s="130"/>
      <c r="N272" s="130"/>
      <c r="O272" s="130"/>
      <c r="P272" s="131"/>
      <c r="Q272" s="159" t="s">
        <v>335</v>
      </c>
      <c r="R272" s="130"/>
      <c r="S272" s="130"/>
      <c r="T272" s="130"/>
      <c r="U272" s="130"/>
      <c r="V272" s="130"/>
      <c r="W272" s="130"/>
      <c r="X272" s="130"/>
      <c r="Y272" s="130"/>
      <c r="Z272" s="130"/>
      <c r="AA272" s="130"/>
      <c r="AB272" s="129" t="s">
        <v>336</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252</v>
      </c>
      <c r="H279" s="130"/>
      <c r="I279" s="130"/>
      <c r="J279" s="130"/>
      <c r="K279" s="130"/>
      <c r="L279" s="130"/>
      <c r="M279" s="130"/>
      <c r="N279" s="130"/>
      <c r="O279" s="130"/>
      <c r="P279" s="131"/>
      <c r="Q279" s="159" t="s">
        <v>335</v>
      </c>
      <c r="R279" s="130"/>
      <c r="S279" s="130"/>
      <c r="T279" s="130"/>
      <c r="U279" s="130"/>
      <c r="V279" s="130"/>
      <c r="W279" s="130"/>
      <c r="X279" s="130"/>
      <c r="Y279" s="130"/>
      <c r="Z279" s="130"/>
      <c r="AA279" s="130"/>
      <c r="AB279" s="129" t="s">
        <v>336</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252</v>
      </c>
      <c r="H286" s="130"/>
      <c r="I286" s="130"/>
      <c r="J286" s="130"/>
      <c r="K286" s="130"/>
      <c r="L286" s="130"/>
      <c r="M286" s="130"/>
      <c r="N286" s="130"/>
      <c r="O286" s="130"/>
      <c r="P286" s="131"/>
      <c r="Q286" s="159" t="s">
        <v>335</v>
      </c>
      <c r="R286" s="130"/>
      <c r="S286" s="130"/>
      <c r="T286" s="130"/>
      <c r="U286" s="130"/>
      <c r="V286" s="130"/>
      <c r="W286" s="130"/>
      <c r="X286" s="130"/>
      <c r="Y286" s="130"/>
      <c r="Z286" s="130"/>
      <c r="AA286" s="130"/>
      <c r="AB286" s="129" t="s">
        <v>336</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252</v>
      </c>
      <c r="H293" s="130"/>
      <c r="I293" s="130"/>
      <c r="J293" s="130"/>
      <c r="K293" s="130"/>
      <c r="L293" s="130"/>
      <c r="M293" s="130"/>
      <c r="N293" s="130"/>
      <c r="O293" s="130"/>
      <c r="P293" s="131"/>
      <c r="Q293" s="159" t="s">
        <v>335</v>
      </c>
      <c r="R293" s="130"/>
      <c r="S293" s="130"/>
      <c r="T293" s="130"/>
      <c r="U293" s="130"/>
      <c r="V293" s="130"/>
      <c r="W293" s="130"/>
      <c r="X293" s="130"/>
      <c r="Y293" s="130"/>
      <c r="Z293" s="130"/>
      <c r="AA293" s="130"/>
      <c r="AB293" s="129" t="s">
        <v>336</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252</v>
      </c>
      <c r="H300" s="130"/>
      <c r="I300" s="130"/>
      <c r="J300" s="130"/>
      <c r="K300" s="130"/>
      <c r="L300" s="130"/>
      <c r="M300" s="130"/>
      <c r="N300" s="130"/>
      <c r="O300" s="130"/>
      <c r="P300" s="131"/>
      <c r="Q300" s="159" t="s">
        <v>335</v>
      </c>
      <c r="R300" s="130"/>
      <c r="S300" s="130"/>
      <c r="T300" s="130"/>
      <c r="U300" s="130"/>
      <c r="V300" s="130"/>
      <c r="W300" s="130"/>
      <c r="X300" s="130"/>
      <c r="Y300" s="130"/>
      <c r="Z300" s="130"/>
      <c r="AA300" s="130"/>
      <c r="AB300" s="129" t="s">
        <v>336</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96" t="s">
        <v>251</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96" t="s">
        <v>251</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96" t="s">
        <v>251</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96" t="s">
        <v>251</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96" t="s">
        <v>251</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30"/>
      <c r="I332" s="130"/>
      <c r="J332" s="130"/>
      <c r="K332" s="130"/>
      <c r="L332" s="130"/>
      <c r="M332" s="130"/>
      <c r="N332" s="130"/>
      <c r="O332" s="130"/>
      <c r="P332" s="131"/>
      <c r="Q332" s="159" t="s">
        <v>335</v>
      </c>
      <c r="R332" s="130"/>
      <c r="S332" s="130"/>
      <c r="T332" s="130"/>
      <c r="U332" s="130"/>
      <c r="V332" s="130"/>
      <c r="W332" s="130"/>
      <c r="X332" s="130"/>
      <c r="Y332" s="130"/>
      <c r="Z332" s="130"/>
      <c r="AA332" s="130"/>
      <c r="AB332" s="129" t="s">
        <v>336</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252</v>
      </c>
      <c r="H339" s="130"/>
      <c r="I339" s="130"/>
      <c r="J339" s="130"/>
      <c r="K339" s="130"/>
      <c r="L339" s="130"/>
      <c r="M339" s="130"/>
      <c r="N339" s="130"/>
      <c r="O339" s="130"/>
      <c r="P339" s="131"/>
      <c r="Q339" s="159" t="s">
        <v>335</v>
      </c>
      <c r="R339" s="130"/>
      <c r="S339" s="130"/>
      <c r="T339" s="130"/>
      <c r="U339" s="130"/>
      <c r="V339" s="130"/>
      <c r="W339" s="130"/>
      <c r="X339" s="130"/>
      <c r="Y339" s="130"/>
      <c r="Z339" s="130"/>
      <c r="AA339" s="130"/>
      <c r="AB339" s="129" t="s">
        <v>336</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252</v>
      </c>
      <c r="H346" s="130"/>
      <c r="I346" s="130"/>
      <c r="J346" s="130"/>
      <c r="K346" s="130"/>
      <c r="L346" s="130"/>
      <c r="M346" s="130"/>
      <c r="N346" s="130"/>
      <c r="O346" s="130"/>
      <c r="P346" s="131"/>
      <c r="Q346" s="159" t="s">
        <v>335</v>
      </c>
      <c r="R346" s="130"/>
      <c r="S346" s="130"/>
      <c r="T346" s="130"/>
      <c r="U346" s="130"/>
      <c r="V346" s="130"/>
      <c r="W346" s="130"/>
      <c r="X346" s="130"/>
      <c r="Y346" s="130"/>
      <c r="Z346" s="130"/>
      <c r="AA346" s="130"/>
      <c r="AB346" s="129" t="s">
        <v>336</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252</v>
      </c>
      <c r="H353" s="130"/>
      <c r="I353" s="130"/>
      <c r="J353" s="130"/>
      <c r="K353" s="130"/>
      <c r="L353" s="130"/>
      <c r="M353" s="130"/>
      <c r="N353" s="130"/>
      <c r="O353" s="130"/>
      <c r="P353" s="131"/>
      <c r="Q353" s="159" t="s">
        <v>335</v>
      </c>
      <c r="R353" s="130"/>
      <c r="S353" s="130"/>
      <c r="T353" s="130"/>
      <c r="U353" s="130"/>
      <c r="V353" s="130"/>
      <c r="W353" s="130"/>
      <c r="X353" s="130"/>
      <c r="Y353" s="130"/>
      <c r="Z353" s="130"/>
      <c r="AA353" s="130"/>
      <c r="AB353" s="129" t="s">
        <v>336</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252</v>
      </c>
      <c r="H360" s="130"/>
      <c r="I360" s="130"/>
      <c r="J360" s="130"/>
      <c r="K360" s="130"/>
      <c r="L360" s="130"/>
      <c r="M360" s="130"/>
      <c r="N360" s="130"/>
      <c r="O360" s="130"/>
      <c r="P360" s="131"/>
      <c r="Q360" s="159" t="s">
        <v>335</v>
      </c>
      <c r="R360" s="130"/>
      <c r="S360" s="130"/>
      <c r="T360" s="130"/>
      <c r="U360" s="130"/>
      <c r="V360" s="130"/>
      <c r="W360" s="130"/>
      <c r="X360" s="130"/>
      <c r="Y360" s="130"/>
      <c r="Z360" s="130"/>
      <c r="AA360" s="130"/>
      <c r="AB360" s="129" t="s">
        <v>336</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96" t="s">
        <v>251</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96" t="s">
        <v>251</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96" t="s">
        <v>251</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96" t="s">
        <v>251</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96" t="s">
        <v>251</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30"/>
      <c r="I392" s="130"/>
      <c r="J392" s="130"/>
      <c r="K392" s="130"/>
      <c r="L392" s="130"/>
      <c r="M392" s="130"/>
      <c r="N392" s="130"/>
      <c r="O392" s="130"/>
      <c r="P392" s="131"/>
      <c r="Q392" s="159" t="s">
        <v>335</v>
      </c>
      <c r="R392" s="130"/>
      <c r="S392" s="130"/>
      <c r="T392" s="130"/>
      <c r="U392" s="130"/>
      <c r="V392" s="130"/>
      <c r="W392" s="130"/>
      <c r="X392" s="130"/>
      <c r="Y392" s="130"/>
      <c r="Z392" s="130"/>
      <c r="AA392" s="130"/>
      <c r="AB392" s="129" t="s">
        <v>336</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252</v>
      </c>
      <c r="H399" s="130"/>
      <c r="I399" s="130"/>
      <c r="J399" s="130"/>
      <c r="K399" s="130"/>
      <c r="L399" s="130"/>
      <c r="M399" s="130"/>
      <c r="N399" s="130"/>
      <c r="O399" s="130"/>
      <c r="P399" s="131"/>
      <c r="Q399" s="159" t="s">
        <v>335</v>
      </c>
      <c r="R399" s="130"/>
      <c r="S399" s="130"/>
      <c r="T399" s="130"/>
      <c r="U399" s="130"/>
      <c r="V399" s="130"/>
      <c r="W399" s="130"/>
      <c r="X399" s="130"/>
      <c r="Y399" s="130"/>
      <c r="Z399" s="130"/>
      <c r="AA399" s="130"/>
      <c r="AB399" s="129" t="s">
        <v>336</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252</v>
      </c>
      <c r="H406" s="130"/>
      <c r="I406" s="130"/>
      <c r="J406" s="130"/>
      <c r="K406" s="130"/>
      <c r="L406" s="130"/>
      <c r="M406" s="130"/>
      <c r="N406" s="130"/>
      <c r="O406" s="130"/>
      <c r="P406" s="131"/>
      <c r="Q406" s="159" t="s">
        <v>335</v>
      </c>
      <c r="R406" s="130"/>
      <c r="S406" s="130"/>
      <c r="T406" s="130"/>
      <c r="U406" s="130"/>
      <c r="V406" s="130"/>
      <c r="W406" s="130"/>
      <c r="X406" s="130"/>
      <c r="Y406" s="130"/>
      <c r="Z406" s="130"/>
      <c r="AA406" s="130"/>
      <c r="AB406" s="129" t="s">
        <v>336</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252</v>
      </c>
      <c r="H413" s="130"/>
      <c r="I413" s="130"/>
      <c r="J413" s="130"/>
      <c r="K413" s="130"/>
      <c r="L413" s="130"/>
      <c r="M413" s="130"/>
      <c r="N413" s="130"/>
      <c r="O413" s="130"/>
      <c r="P413" s="131"/>
      <c r="Q413" s="159" t="s">
        <v>335</v>
      </c>
      <c r="R413" s="130"/>
      <c r="S413" s="130"/>
      <c r="T413" s="130"/>
      <c r="U413" s="130"/>
      <c r="V413" s="130"/>
      <c r="W413" s="130"/>
      <c r="X413" s="130"/>
      <c r="Y413" s="130"/>
      <c r="Z413" s="130"/>
      <c r="AA413" s="130"/>
      <c r="AB413" s="129" t="s">
        <v>336</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252</v>
      </c>
      <c r="H420" s="130"/>
      <c r="I420" s="130"/>
      <c r="J420" s="130"/>
      <c r="K420" s="130"/>
      <c r="L420" s="130"/>
      <c r="M420" s="130"/>
      <c r="N420" s="130"/>
      <c r="O420" s="130"/>
      <c r="P420" s="131"/>
      <c r="Q420" s="159" t="s">
        <v>335</v>
      </c>
      <c r="R420" s="130"/>
      <c r="S420" s="130"/>
      <c r="T420" s="130"/>
      <c r="U420" s="130"/>
      <c r="V420" s="130"/>
      <c r="W420" s="130"/>
      <c r="X420" s="130"/>
      <c r="Y420" s="130"/>
      <c r="Z420" s="130"/>
      <c r="AA420" s="130"/>
      <c r="AB420" s="129" t="s">
        <v>336</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customHeight="1" x14ac:dyDescent="0.2">
      <c r="A430" s="189"/>
      <c r="B430" s="186"/>
      <c r="C430" s="178" t="s">
        <v>423</v>
      </c>
      <c r="D430" s="943"/>
      <c r="E430" s="174" t="s">
        <v>401</v>
      </c>
      <c r="F430" s="907"/>
      <c r="G430" s="908" t="s">
        <v>255</v>
      </c>
      <c r="H430" s="123"/>
      <c r="I430" s="123"/>
      <c r="J430" s="909" t="s">
        <v>569</v>
      </c>
      <c r="K430" s="910"/>
      <c r="L430" s="910"/>
      <c r="M430" s="910"/>
      <c r="N430" s="910"/>
      <c r="O430" s="910"/>
      <c r="P430" s="910"/>
      <c r="Q430" s="910"/>
      <c r="R430" s="910"/>
      <c r="S430" s="910"/>
      <c r="T430" s="911"/>
      <c r="U430" s="597" t="s">
        <v>570</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2">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414</v>
      </c>
      <c r="AJ431" s="340"/>
      <c r="AK431" s="340"/>
      <c r="AL431" s="159"/>
      <c r="AM431" s="340" t="s">
        <v>427</v>
      </c>
      <c r="AN431" s="340"/>
      <c r="AO431" s="340"/>
      <c r="AP431" s="159"/>
      <c r="AQ431" s="159" t="s">
        <v>235</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595</v>
      </c>
      <c r="AF432" s="200"/>
      <c r="AG432" s="133" t="s">
        <v>236</v>
      </c>
      <c r="AH432" s="134"/>
      <c r="AI432" s="156"/>
      <c r="AJ432" s="156"/>
      <c r="AK432" s="156"/>
      <c r="AL432" s="154"/>
      <c r="AM432" s="156"/>
      <c r="AN432" s="156"/>
      <c r="AO432" s="156"/>
      <c r="AP432" s="154"/>
      <c r="AQ432" s="599" t="s">
        <v>570</v>
      </c>
      <c r="AR432" s="200"/>
      <c r="AS432" s="133" t="s">
        <v>236</v>
      </c>
      <c r="AT432" s="134"/>
      <c r="AU432" s="200" t="s">
        <v>570</v>
      </c>
      <c r="AV432" s="200"/>
      <c r="AW432" s="133" t="s">
        <v>181</v>
      </c>
      <c r="AX432" s="195"/>
    </row>
    <row r="433" spans="1:50" ht="23.25" customHeight="1" x14ac:dyDescent="0.2">
      <c r="A433" s="189"/>
      <c r="B433" s="186"/>
      <c r="C433" s="180"/>
      <c r="D433" s="186"/>
      <c r="E433" s="343"/>
      <c r="F433" s="344"/>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1" t="s">
        <v>570</v>
      </c>
      <c r="AF433" s="207"/>
      <c r="AG433" s="207"/>
      <c r="AH433" s="207"/>
      <c r="AI433" s="341" t="s">
        <v>570</v>
      </c>
      <c r="AJ433" s="207"/>
      <c r="AK433" s="207"/>
      <c r="AL433" s="207"/>
      <c r="AM433" s="341" t="s">
        <v>599</v>
      </c>
      <c r="AN433" s="207"/>
      <c r="AO433" s="207"/>
      <c r="AP433" s="342"/>
      <c r="AQ433" s="341" t="s">
        <v>570</v>
      </c>
      <c r="AR433" s="207"/>
      <c r="AS433" s="207"/>
      <c r="AT433" s="342"/>
      <c r="AU433" s="207" t="s">
        <v>595</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1" t="s">
        <v>570</v>
      </c>
      <c r="AF434" s="207"/>
      <c r="AG434" s="207"/>
      <c r="AH434" s="342"/>
      <c r="AI434" s="341" t="s">
        <v>570</v>
      </c>
      <c r="AJ434" s="207"/>
      <c r="AK434" s="207"/>
      <c r="AL434" s="207"/>
      <c r="AM434" s="341" t="s">
        <v>595</v>
      </c>
      <c r="AN434" s="207"/>
      <c r="AO434" s="207"/>
      <c r="AP434" s="342"/>
      <c r="AQ434" s="341" t="s">
        <v>570</v>
      </c>
      <c r="AR434" s="207"/>
      <c r="AS434" s="207"/>
      <c r="AT434" s="342"/>
      <c r="AU434" s="207" t="s">
        <v>570</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182</v>
      </c>
      <c r="AC435" s="588"/>
      <c r="AD435" s="588"/>
      <c r="AE435" s="341" t="s">
        <v>570</v>
      </c>
      <c r="AF435" s="207"/>
      <c r="AG435" s="207"/>
      <c r="AH435" s="342"/>
      <c r="AI435" s="341" t="s">
        <v>570</v>
      </c>
      <c r="AJ435" s="207"/>
      <c r="AK435" s="207"/>
      <c r="AL435" s="207"/>
      <c r="AM435" s="341" t="s">
        <v>570</v>
      </c>
      <c r="AN435" s="207"/>
      <c r="AO435" s="207"/>
      <c r="AP435" s="342"/>
      <c r="AQ435" s="341" t="s">
        <v>570</v>
      </c>
      <c r="AR435" s="207"/>
      <c r="AS435" s="207"/>
      <c r="AT435" s="342"/>
      <c r="AU435" s="207" t="s">
        <v>570</v>
      </c>
      <c r="AV435" s="207"/>
      <c r="AW435" s="207"/>
      <c r="AX435" s="208"/>
    </row>
    <row r="436" spans="1:50" ht="18.75" hidden="1" customHeight="1" x14ac:dyDescent="0.2">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414</v>
      </c>
      <c r="AJ436" s="340"/>
      <c r="AK436" s="340"/>
      <c r="AL436" s="159"/>
      <c r="AM436" s="340" t="s">
        <v>427</v>
      </c>
      <c r="AN436" s="340"/>
      <c r="AO436" s="340"/>
      <c r="AP436" s="159"/>
      <c r="AQ436" s="159" t="s">
        <v>235</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9"/>
      <c r="AR437" s="200"/>
      <c r="AS437" s="133" t="s">
        <v>236</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182</v>
      </c>
      <c r="AC440" s="588"/>
      <c r="AD440" s="588"/>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414</v>
      </c>
      <c r="AJ441" s="340"/>
      <c r="AK441" s="340"/>
      <c r="AL441" s="159"/>
      <c r="AM441" s="340" t="s">
        <v>427</v>
      </c>
      <c r="AN441" s="340"/>
      <c r="AO441" s="340"/>
      <c r="AP441" s="159"/>
      <c r="AQ441" s="159" t="s">
        <v>235</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9"/>
      <c r="AR442" s="200"/>
      <c r="AS442" s="133" t="s">
        <v>236</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182</v>
      </c>
      <c r="AC445" s="588"/>
      <c r="AD445" s="588"/>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414</v>
      </c>
      <c r="AJ446" s="340"/>
      <c r="AK446" s="340"/>
      <c r="AL446" s="159"/>
      <c r="AM446" s="340" t="s">
        <v>427</v>
      </c>
      <c r="AN446" s="340"/>
      <c r="AO446" s="340"/>
      <c r="AP446" s="159"/>
      <c r="AQ446" s="159" t="s">
        <v>235</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9"/>
      <c r="AR447" s="200"/>
      <c r="AS447" s="133" t="s">
        <v>236</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182</v>
      </c>
      <c r="AC450" s="588"/>
      <c r="AD450" s="588"/>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414</v>
      </c>
      <c r="AJ451" s="340"/>
      <c r="AK451" s="340"/>
      <c r="AL451" s="159"/>
      <c r="AM451" s="340" t="s">
        <v>427</v>
      </c>
      <c r="AN451" s="340"/>
      <c r="AO451" s="340"/>
      <c r="AP451" s="159"/>
      <c r="AQ451" s="159" t="s">
        <v>235</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9"/>
      <c r="AR452" s="200"/>
      <c r="AS452" s="133" t="s">
        <v>236</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182</v>
      </c>
      <c r="AC455" s="588"/>
      <c r="AD455" s="588"/>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414</v>
      </c>
      <c r="AJ456" s="340"/>
      <c r="AK456" s="340"/>
      <c r="AL456" s="159"/>
      <c r="AM456" s="340" t="s">
        <v>427</v>
      </c>
      <c r="AN456" s="340"/>
      <c r="AO456" s="340"/>
      <c r="AP456" s="159"/>
      <c r="AQ456" s="159" t="s">
        <v>235</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595</v>
      </c>
      <c r="AF457" s="200"/>
      <c r="AG457" s="133" t="s">
        <v>236</v>
      </c>
      <c r="AH457" s="134"/>
      <c r="AI457" s="156"/>
      <c r="AJ457" s="156"/>
      <c r="AK457" s="156"/>
      <c r="AL457" s="154"/>
      <c r="AM457" s="156"/>
      <c r="AN457" s="156"/>
      <c r="AO457" s="156"/>
      <c r="AP457" s="154"/>
      <c r="AQ457" s="599" t="s">
        <v>595</v>
      </c>
      <c r="AR457" s="200"/>
      <c r="AS457" s="133" t="s">
        <v>236</v>
      </c>
      <c r="AT457" s="134"/>
      <c r="AU457" s="200" t="s">
        <v>570</v>
      </c>
      <c r="AV457" s="200"/>
      <c r="AW457" s="133" t="s">
        <v>181</v>
      </c>
      <c r="AX457" s="195"/>
    </row>
    <row r="458" spans="1:50" ht="23.25" customHeight="1" x14ac:dyDescent="0.2">
      <c r="A458" s="189"/>
      <c r="B458" s="186"/>
      <c r="C458" s="180"/>
      <c r="D458" s="186"/>
      <c r="E458" s="343"/>
      <c r="F458" s="344"/>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1" t="s">
        <v>570</v>
      </c>
      <c r="AF458" s="207"/>
      <c r="AG458" s="207"/>
      <c r="AH458" s="207"/>
      <c r="AI458" s="341" t="s">
        <v>570</v>
      </c>
      <c r="AJ458" s="207"/>
      <c r="AK458" s="207"/>
      <c r="AL458" s="207"/>
      <c r="AM458" s="341" t="s">
        <v>570</v>
      </c>
      <c r="AN458" s="207"/>
      <c r="AO458" s="207"/>
      <c r="AP458" s="342"/>
      <c r="AQ458" s="341" t="s">
        <v>570</v>
      </c>
      <c r="AR458" s="207"/>
      <c r="AS458" s="207"/>
      <c r="AT458" s="342"/>
      <c r="AU458" s="207" t="s">
        <v>602</v>
      </c>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1" t="s">
        <v>570</v>
      </c>
      <c r="AF459" s="207"/>
      <c r="AG459" s="207"/>
      <c r="AH459" s="342"/>
      <c r="AI459" s="341" t="s">
        <v>600</v>
      </c>
      <c r="AJ459" s="207"/>
      <c r="AK459" s="207"/>
      <c r="AL459" s="207"/>
      <c r="AM459" s="341" t="s">
        <v>570</v>
      </c>
      <c r="AN459" s="207"/>
      <c r="AO459" s="207"/>
      <c r="AP459" s="342"/>
      <c r="AQ459" s="341" t="s">
        <v>570</v>
      </c>
      <c r="AR459" s="207"/>
      <c r="AS459" s="207"/>
      <c r="AT459" s="342"/>
      <c r="AU459" s="207" t="s">
        <v>603</v>
      </c>
      <c r="AV459" s="207"/>
      <c r="AW459" s="207"/>
      <c r="AX459" s="208"/>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1" t="s">
        <v>570</v>
      </c>
      <c r="AF460" s="207"/>
      <c r="AG460" s="207"/>
      <c r="AH460" s="342"/>
      <c r="AI460" s="341" t="s">
        <v>570</v>
      </c>
      <c r="AJ460" s="207"/>
      <c r="AK460" s="207"/>
      <c r="AL460" s="207"/>
      <c r="AM460" s="341" t="s">
        <v>570</v>
      </c>
      <c r="AN460" s="207"/>
      <c r="AO460" s="207"/>
      <c r="AP460" s="342"/>
      <c r="AQ460" s="341" t="s">
        <v>601</v>
      </c>
      <c r="AR460" s="207"/>
      <c r="AS460" s="207"/>
      <c r="AT460" s="342"/>
      <c r="AU460" s="207" t="s">
        <v>570</v>
      </c>
      <c r="AV460" s="207"/>
      <c r="AW460" s="207"/>
      <c r="AX460" s="208"/>
    </row>
    <row r="461" spans="1:50" ht="18.75" hidden="1" customHeight="1" x14ac:dyDescent="0.2">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414</v>
      </c>
      <c r="AJ461" s="340"/>
      <c r="AK461" s="340"/>
      <c r="AL461" s="159"/>
      <c r="AM461" s="340" t="s">
        <v>427</v>
      </c>
      <c r="AN461" s="340"/>
      <c r="AO461" s="340"/>
      <c r="AP461" s="159"/>
      <c r="AQ461" s="159" t="s">
        <v>235</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9"/>
      <c r="AR462" s="200"/>
      <c r="AS462" s="133" t="s">
        <v>236</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414</v>
      </c>
      <c r="AJ466" s="340"/>
      <c r="AK466" s="340"/>
      <c r="AL466" s="159"/>
      <c r="AM466" s="340" t="s">
        <v>427</v>
      </c>
      <c r="AN466" s="340"/>
      <c r="AO466" s="340"/>
      <c r="AP466" s="159"/>
      <c r="AQ466" s="159" t="s">
        <v>235</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9"/>
      <c r="AR467" s="200"/>
      <c r="AS467" s="133" t="s">
        <v>236</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414</v>
      </c>
      <c r="AJ471" s="340"/>
      <c r="AK471" s="340"/>
      <c r="AL471" s="159"/>
      <c r="AM471" s="340" t="s">
        <v>427</v>
      </c>
      <c r="AN471" s="340"/>
      <c r="AO471" s="340"/>
      <c r="AP471" s="159"/>
      <c r="AQ471" s="159" t="s">
        <v>235</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9"/>
      <c r="AR472" s="200"/>
      <c r="AS472" s="133" t="s">
        <v>236</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414</v>
      </c>
      <c r="AJ476" s="340"/>
      <c r="AK476" s="340"/>
      <c r="AL476" s="159"/>
      <c r="AM476" s="340" t="s">
        <v>427</v>
      </c>
      <c r="AN476" s="340"/>
      <c r="AO476" s="340"/>
      <c r="AP476" s="159"/>
      <c r="AQ476" s="159" t="s">
        <v>235</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9"/>
      <c r="AR477" s="200"/>
      <c r="AS477" s="133" t="s">
        <v>236</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customHeight="1" x14ac:dyDescent="0.2">
      <c r="A481" s="189"/>
      <c r="B481" s="186"/>
      <c r="C481" s="180"/>
      <c r="D481" s="186"/>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405</v>
      </c>
      <c r="F484" s="175"/>
      <c r="G484" s="908" t="s">
        <v>255</v>
      </c>
      <c r="H484" s="123"/>
      <c r="I484" s="123"/>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2">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414</v>
      </c>
      <c r="AJ485" s="340"/>
      <c r="AK485" s="340"/>
      <c r="AL485" s="159"/>
      <c r="AM485" s="340" t="s">
        <v>427</v>
      </c>
      <c r="AN485" s="340"/>
      <c r="AO485" s="340"/>
      <c r="AP485" s="159"/>
      <c r="AQ485" s="159" t="s">
        <v>235</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9"/>
      <c r="AR486" s="200"/>
      <c r="AS486" s="133" t="s">
        <v>236</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182</v>
      </c>
      <c r="AC489" s="588"/>
      <c r="AD489" s="588"/>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414</v>
      </c>
      <c r="AJ490" s="340"/>
      <c r="AK490" s="340"/>
      <c r="AL490" s="159"/>
      <c r="AM490" s="340" t="s">
        <v>427</v>
      </c>
      <c r="AN490" s="340"/>
      <c r="AO490" s="340"/>
      <c r="AP490" s="159"/>
      <c r="AQ490" s="159" t="s">
        <v>235</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9"/>
      <c r="AR491" s="200"/>
      <c r="AS491" s="133" t="s">
        <v>236</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182</v>
      </c>
      <c r="AC494" s="588"/>
      <c r="AD494" s="588"/>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414</v>
      </c>
      <c r="AJ495" s="340"/>
      <c r="AK495" s="340"/>
      <c r="AL495" s="159"/>
      <c r="AM495" s="340" t="s">
        <v>427</v>
      </c>
      <c r="AN495" s="340"/>
      <c r="AO495" s="340"/>
      <c r="AP495" s="159"/>
      <c r="AQ495" s="159" t="s">
        <v>235</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9"/>
      <c r="AR496" s="200"/>
      <c r="AS496" s="133" t="s">
        <v>236</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182</v>
      </c>
      <c r="AC499" s="588"/>
      <c r="AD499" s="588"/>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414</v>
      </c>
      <c r="AJ500" s="340"/>
      <c r="AK500" s="340"/>
      <c r="AL500" s="159"/>
      <c r="AM500" s="340" t="s">
        <v>427</v>
      </c>
      <c r="AN500" s="340"/>
      <c r="AO500" s="340"/>
      <c r="AP500" s="159"/>
      <c r="AQ500" s="159" t="s">
        <v>235</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9"/>
      <c r="AR501" s="200"/>
      <c r="AS501" s="133" t="s">
        <v>236</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182</v>
      </c>
      <c r="AC504" s="588"/>
      <c r="AD504" s="588"/>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414</v>
      </c>
      <c r="AJ505" s="340"/>
      <c r="AK505" s="340"/>
      <c r="AL505" s="159"/>
      <c r="AM505" s="340" t="s">
        <v>427</v>
      </c>
      <c r="AN505" s="340"/>
      <c r="AO505" s="340"/>
      <c r="AP505" s="159"/>
      <c r="AQ505" s="159" t="s">
        <v>235</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9"/>
      <c r="AR506" s="200"/>
      <c r="AS506" s="133" t="s">
        <v>236</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182</v>
      </c>
      <c r="AC509" s="588"/>
      <c r="AD509" s="588"/>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414</v>
      </c>
      <c r="AJ510" s="340"/>
      <c r="AK510" s="340"/>
      <c r="AL510" s="159"/>
      <c r="AM510" s="340" t="s">
        <v>427</v>
      </c>
      <c r="AN510" s="340"/>
      <c r="AO510" s="340"/>
      <c r="AP510" s="159"/>
      <c r="AQ510" s="159" t="s">
        <v>235</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9"/>
      <c r="AR511" s="200"/>
      <c r="AS511" s="133" t="s">
        <v>236</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414</v>
      </c>
      <c r="AJ515" s="340"/>
      <c r="AK515" s="340"/>
      <c r="AL515" s="159"/>
      <c r="AM515" s="340" t="s">
        <v>427</v>
      </c>
      <c r="AN515" s="340"/>
      <c r="AO515" s="340"/>
      <c r="AP515" s="159"/>
      <c r="AQ515" s="159" t="s">
        <v>235</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9"/>
      <c r="AR516" s="200"/>
      <c r="AS516" s="133" t="s">
        <v>236</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414</v>
      </c>
      <c r="AJ520" s="340"/>
      <c r="AK520" s="340"/>
      <c r="AL520" s="159"/>
      <c r="AM520" s="340" t="s">
        <v>427</v>
      </c>
      <c r="AN520" s="340"/>
      <c r="AO520" s="340"/>
      <c r="AP520" s="159"/>
      <c r="AQ520" s="159" t="s">
        <v>235</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9"/>
      <c r="AR521" s="200"/>
      <c r="AS521" s="133" t="s">
        <v>236</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414</v>
      </c>
      <c r="AJ525" s="340"/>
      <c r="AK525" s="340"/>
      <c r="AL525" s="159"/>
      <c r="AM525" s="340" t="s">
        <v>427</v>
      </c>
      <c r="AN525" s="340"/>
      <c r="AO525" s="340"/>
      <c r="AP525" s="159"/>
      <c r="AQ525" s="159" t="s">
        <v>235</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9"/>
      <c r="AR526" s="200"/>
      <c r="AS526" s="133" t="s">
        <v>236</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414</v>
      </c>
      <c r="AJ530" s="340"/>
      <c r="AK530" s="340"/>
      <c r="AL530" s="159"/>
      <c r="AM530" s="340" t="s">
        <v>427</v>
      </c>
      <c r="AN530" s="340"/>
      <c r="AO530" s="340"/>
      <c r="AP530" s="159"/>
      <c r="AQ530" s="159" t="s">
        <v>235</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9"/>
      <c r="AR531" s="200"/>
      <c r="AS531" s="133" t="s">
        <v>236</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x14ac:dyDescent="0.2">
      <c r="A535" s="189"/>
      <c r="B535" s="186"/>
      <c r="C535" s="180"/>
      <c r="D535" s="186"/>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406</v>
      </c>
      <c r="F538" s="175"/>
      <c r="G538" s="908" t="s">
        <v>255</v>
      </c>
      <c r="H538" s="123"/>
      <c r="I538" s="123"/>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2">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414</v>
      </c>
      <c r="AJ539" s="340"/>
      <c r="AK539" s="340"/>
      <c r="AL539" s="159"/>
      <c r="AM539" s="340" t="s">
        <v>427</v>
      </c>
      <c r="AN539" s="340"/>
      <c r="AO539" s="340"/>
      <c r="AP539" s="159"/>
      <c r="AQ539" s="159" t="s">
        <v>235</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9"/>
      <c r="AR540" s="200"/>
      <c r="AS540" s="133" t="s">
        <v>236</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182</v>
      </c>
      <c r="AC543" s="588"/>
      <c r="AD543" s="588"/>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414</v>
      </c>
      <c r="AJ544" s="340"/>
      <c r="AK544" s="340"/>
      <c r="AL544" s="159"/>
      <c r="AM544" s="340" t="s">
        <v>427</v>
      </c>
      <c r="AN544" s="340"/>
      <c r="AO544" s="340"/>
      <c r="AP544" s="159"/>
      <c r="AQ544" s="159" t="s">
        <v>235</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9"/>
      <c r="AR545" s="200"/>
      <c r="AS545" s="133" t="s">
        <v>236</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182</v>
      </c>
      <c r="AC548" s="588"/>
      <c r="AD548" s="588"/>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414</v>
      </c>
      <c r="AJ549" s="340"/>
      <c r="AK549" s="340"/>
      <c r="AL549" s="159"/>
      <c r="AM549" s="340" t="s">
        <v>427</v>
      </c>
      <c r="AN549" s="340"/>
      <c r="AO549" s="340"/>
      <c r="AP549" s="159"/>
      <c r="AQ549" s="159" t="s">
        <v>235</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9"/>
      <c r="AR550" s="200"/>
      <c r="AS550" s="133" t="s">
        <v>236</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182</v>
      </c>
      <c r="AC553" s="588"/>
      <c r="AD553" s="588"/>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414</v>
      </c>
      <c r="AJ554" s="340"/>
      <c r="AK554" s="340"/>
      <c r="AL554" s="159"/>
      <c r="AM554" s="340" t="s">
        <v>427</v>
      </c>
      <c r="AN554" s="340"/>
      <c r="AO554" s="340"/>
      <c r="AP554" s="159"/>
      <c r="AQ554" s="159" t="s">
        <v>235</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9"/>
      <c r="AR555" s="200"/>
      <c r="AS555" s="133" t="s">
        <v>236</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182</v>
      </c>
      <c r="AC558" s="588"/>
      <c r="AD558" s="588"/>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414</v>
      </c>
      <c r="AJ559" s="340"/>
      <c r="AK559" s="340"/>
      <c r="AL559" s="159"/>
      <c r="AM559" s="340" t="s">
        <v>427</v>
      </c>
      <c r="AN559" s="340"/>
      <c r="AO559" s="340"/>
      <c r="AP559" s="159"/>
      <c r="AQ559" s="159" t="s">
        <v>235</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9"/>
      <c r="AR560" s="200"/>
      <c r="AS560" s="133" t="s">
        <v>236</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182</v>
      </c>
      <c r="AC563" s="588"/>
      <c r="AD563" s="588"/>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414</v>
      </c>
      <c r="AJ564" s="340"/>
      <c r="AK564" s="340"/>
      <c r="AL564" s="159"/>
      <c r="AM564" s="340" t="s">
        <v>427</v>
      </c>
      <c r="AN564" s="340"/>
      <c r="AO564" s="340"/>
      <c r="AP564" s="159"/>
      <c r="AQ564" s="159" t="s">
        <v>235</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9"/>
      <c r="AR565" s="200"/>
      <c r="AS565" s="133" t="s">
        <v>236</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414</v>
      </c>
      <c r="AJ569" s="340"/>
      <c r="AK569" s="340"/>
      <c r="AL569" s="159"/>
      <c r="AM569" s="340" t="s">
        <v>427</v>
      </c>
      <c r="AN569" s="340"/>
      <c r="AO569" s="340"/>
      <c r="AP569" s="159"/>
      <c r="AQ569" s="159" t="s">
        <v>235</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9"/>
      <c r="AR570" s="200"/>
      <c r="AS570" s="133" t="s">
        <v>236</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414</v>
      </c>
      <c r="AJ574" s="340"/>
      <c r="AK574" s="340"/>
      <c r="AL574" s="159"/>
      <c r="AM574" s="340" t="s">
        <v>427</v>
      </c>
      <c r="AN574" s="340"/>
      <c r="AO574" s="340"/>
      <c r="AP574" s="159"/>
      <c r="AQ574" s="159" t="s">
        <v>235</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9"/>
      <c r="AR575" s="200"/>
      <c r="AS575" s="133" t="s">
        <v>236</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414</v>
      </c>
      <c r="AJ579" s="340"/>
      <c r="AK579" s="340"/>
      <c r="AL579" s="159"/>
      <c r="AM579" s="340" t="s">
        <v>427</v>
      </c>
      <c r="AN579" s="340"/>
      <c r="AO579" s="340"/>
      <c r="AP579" s="159"/>
      <c r="AQ579" s="159" t="s">
        <v>235</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9"/>
      <c r="AR580" s="200"/>
      <c r="AS580" s="133" t="s">
        <v>236</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414</v>
      </c>
      <c r="AJ584" s="340"/>
      <c r="AK584" s="340"/>
      <c r="AL584" s="159"/>
      <c r="AM584" s="340" t="s">
        <v>427</v>
      </c>
      <c r="AN584" s="340"/>
      <c r="AO584" s="340"/>
      <c r="AP584" s="159"/>
      <c r="AQ584" s="159" t="s">
        <v>235</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9"/>
      <c r="AR585" s="200"/>
      <c r="AS585" s="133" t="s">
        <v>236</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x14ac:dyDescent="0.2">
      <c r="A589" s="189"/>
      <c r="B589" s="186"/>
      <c r="C589" s="180"/>
      <c r="D589" s="186"/>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405</v>
      </c>
      <c r="F592" s="175"/>
      <c r="G592" s="908" t="s">
        <v>255</v>
      </c>
      <c r="H592" s="123"/>
      <c r="I592" s="123"/>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2">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414</v>
      </c>
      <c r="AJ593" s="340"/>
      <c r="AK593" s="340"/>
      <c r="AL593" s="159"/>
      <c r="AM593" s="340" t="s">
        <v>427</v>
      </c>
      <c r="AN593" s="340"/>
      <c r="AO593" s="340"/>
      <c r="AP593" s="159"/>
      <c r="AQ593" s="159" t="s">
        <v>235</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9"/>
      <c r="AR594" s="200"/>
      <c r="AS594" s="133" t="s">
        <v>236</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182</v>
      </c>
      <c r="AC597" s="588"/>
      <c r="AD597" s="588"/>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414</v>
      </c>
      <c r="AJ598" s="340"/>
      <c r="AK598" s="340"/>
      <c r="AL598" s="159"/>
      <c r="AM598" s="340" t="s">
        <v>427</v>
      </c>
      <c r="AN598" s="340"/>
      <c r="AO598" s="340"/>
      <c r="AP598" s="159"/>
      <c r="AQ598" s="159" t="s">
        <v>235</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9"/>
      <c r="AR599" s="200"/>
      <c r="AS599" s="133" t="s">
        <v>236</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182</v>
      </c>
      <c r="AC602" s="588"/>
      <c r="AD602" s="588"/>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414</v>
      </c>
      <c r="AJ603" s="340"/>
      <c r="AK603" s="340"/>
      <c r="AL603" s="159"/>
      <c r="AM603" s="340" t="s">
        <v>427</v>
      </c>
      <c r="AN603" s="340"/>
      <c r="AO603" s="340"/>
      <c r="AP603" s="159"/>
      <c r="AQ603" s="159" t="s">
        <v>235</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9"/>
      <c r="AR604" s="200"/>
      <c r="AS604" s="133" t="s">
        <v>236</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182</v>
      </c>
      <c r="AC607" s="588"/>
      <c r="AD607" s="588"/>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414</v>
      </c>
      <c r="AJ608" s="340"/>
      <c r="AK608" s="340"/>
      <c r="AL608" s="159"/>
      <c r="AM608" s="340" t="s">
        <v>427</v>
      </c>
      <c r="AN608" s="340"/>
      <c r="AO608" s="340"/>
      <c r="AP608" s="159"/>
      <c r="AQ608" s="159" t="s">
        <v>235</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9"/>
      <c r="AR609" s="200"/>
      <c r="AS609" s="133" t="s">
        <v>236</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182</v>
      </c>
      <c r="AC612" s="588"/>
      <c r="AD612" s="588"/>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414</v>
      </c>
      <c r="AJ613" s="340"/>
      <c r="AK613" s="340"/>
      <c r="AL613" s="159"/>
      <c r="AM613" s="340" t="s">
        <v>427</v>
      </c>
      <c r="AN613" s="340"/>
      <c r="AO613" s="340"/>
      <c r="AP613" s="159"/>
      <c r="AQ613" s="159" t="s">
        <v>235</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9"/>
      <c r="AR614" s="200"/>
      <c r="AS614" s="133" t="s">
        <v>236</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182</v>
      </c>
      <c r="AC617" s="588"/>
      <c r="AD617" s="588"/>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414</v>
      </c>
      <c r="AJ618" s="340"/>
      <c r="AK618" s="340"/>
      <c r="AL618" s="159"/>
      <c r="AM618" s="340" t="s">
        <v>427</v>
      </c>
      <c r="AN618" s="340"/>
      <c r="AO618" s="340"/>
      <c r="AP618" s="159"/>
      <c r="AQ618" s="159" t="s">
        <v>235</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9"/>
      <c r="AR619" s="200"/>
      <c r="AS619" s="133" t="s">
        <v>236</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414</v>
      </c>
      <c r="AJ623" s="340"/>
      <c r="AK623" s="340"/>
      <c r="AL623" s="159"/>
      <c r="AM623" s="340" t="s">
        <v>427</v>
      </c>
      <c r="AN623" s="340"/>
      <c r="AO623" s="340"/>
      <c r="AP623" s="159"/>
      <c r="AQ623" s="159" t="s">
        <v>235</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9"/>
      <c r="AR624" s="200"/>
      <c r="AS624" s="133" t="s">
        <v>236</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414</v>
      </c>
      <c r="AJ628" s="340"/>
      <c r="AK628" s="340"/>
      <c r="AL628" s="159"/>
      <c r="AM628" s="340" t="s">
        <v>427</v>
      </c>
      <c r="AN628" s="340"/>
      <c r="AO628" s="340"/>
      <c r="AP628" s="159"/>
      <c r="AQ628" s="159" t="s">
        <v>235</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9"/>
      <c r="AR629" s="200"/>
      <c r="AS629" s="133" t="s">
        <v>236</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414</v>
      </c>
      <c r="AJ633" s="340"/>
      <c r="AK633" s="340"/>
      <c r="AL633" s="159"/>
      <c r="AM633" s="340" t="s">
        <v>427</v>
      </c>
      <c r="AN633" s="340"/>
      <c r="AO633" s="340"/>
      <c r="AP633" s="159"/>
      <c r="AQ633" s="159" t="s">
        <v>235</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9"/>
      <c r="AR634" s="200"/>
      <c r="AS634" s="133" t="s">
        <v>236</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414</v>
      </c>
      <c r="AJ638" s="340"/>
      <c r="AK638" s="340"/>
      <c r="AL638" s="159"/>
      <c r="AM638" s="340" t="s">
        <v>427</v>
      </c>
      <c r="AN638" s="340"/>
      <c r="AO638" s="340"/>
      <c r="AP638" s="159"/>
      <c r="AQ638" s="159" t="s">
        <v>235</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9"/>
      <c r="AR639" s="200"/>
      <c r="AS639" s="133" t="s">
        <v>236</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x14ac:dyDescent="0.2">
      <c r="A643" s="189"/>
      <c r="B643" s="186"/>
      <c r="C643" s="180"/>
      <c r="D643" s="186"/>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406</v>
      </c>
      <c r="F646" s="175"/>
      <c r="G646" s="908" t="s">
        <v>255</v>
      </c>
      <c r="H646" s="123"/>
      <c r="I646" s="123"/>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2">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414</v>
      </c>
      <c r="AJ647" s="340"/>
      <c r="AK647" s="340"/>
      <c r="AL647" s="159"/>
      <c r="AM647" s="340" t="s">
        <v>427</v>
      </c>
      <c r="AN647" s="340"/>
      <c r="AO647" s="340"/>
      <c r="AP647" s="159"/>
      <c r="AQ647" s="159" t="s">
        <v>235</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9"/>
      <c r="AR648" s="200"/>
      <c r="AS648" s="133" t="s">
        <v>236</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182</v>
      </c>
      <c r="AC651" s="588"/>
      <c r="AD651" s="588"/>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414</v>
      </c>
      <c r="AJ652" s="340"/>
      <c r="AK652" s="340"/>
      <c r="AL652" s="159"/>
      <c r="AM652" s="340" t="s">
        <v>427</v>
      </c>
      <c r="AN652" s="340"/>
      <c r="AO652" s="340"/>
      <c r="AP652" s="159"/>
      <c r="AQ652" s="159" t="s">
        <v>235</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9"/>
      <c r="AR653" s="200"/>
      <c r="AS653" s="133" t="s">
        <v>236</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182</v>
      </c>
      <c r="AC656" s="588"/>
      <c r="AD656" s="588"/>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414</v>
      </c>
      <c r="AJ657" s="340"/>
      <c r="AK657" s="340"/>
      <c r="AL657" s="159"/>
      <c r="AM657" s="340" t="s">
        <v>427</v>
      </c>
      <c r="AN657" s="340"/>
      <c r="AO657" s="340"/>
      <c r="AP657" s="159"/>
      <c r="AQ657" s="159" t="s">
        <v>235</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9"/>
      <c r="AR658" s="200"/>
      <c r="AS658" s="133" t="s">
        <v>236</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182</v>
      </c>
      <c r="AC661" s="588"/>
      <c r="AD661" s="588"/>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414</v>
      </c>
      <c r="AJ662" s="340"/>
      <c r="AK662" s="340"/>
      <c r="AL662" s="159"/>
      <c r="AM662" s="340" t="s">
        <v>427</v>
      </c>
      <c r="AN662" s="340"/>
      <c r="AO662" s="340"/>
      <c r="AP662" s="159"/>
      <c r="AQ662" s="159" t="s">
        <v>235</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9"/>
      <c r="AR663" s="200"/>
      <c r="AS663" s="133" t="s">
        <v>236</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182</v>
      </c>
      <c r="AC666" s="588"/>
      <c r="AD666" s="588"/>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414</v>
      </c>
      <c r="AJ667" s="340"/>
      <c r="AK667" s="340"/>
      <c r="AL667" s="159"/>
      <c r="AM667" s="340" t="s">
        <v>427</v>
      </c>
      <c r="AN667" s="340"/>
      <c r="AO667" s="340"/>
      <c r="AP667" s="159"/>
      <c r="AQ667" s="159" t="s">
        <v>235</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9"/>
      <c r="AR668" s="200"/>
      <c r="AS668" s="133" t="s">
        <v>236</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182</v>
      </c>
      <c r="AC671" s="588"/>
      <c r="AD671" s="588"/>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414</v>
      </c>
      <c r="AJ672" s="340"/>
      <c r="AK672" s="340"/>
      <c r="AL672" s="159"/>
      <c r="AM672" s="340" t="s">
        <v>427</v>
      </c>
      <c r="AN672" s="340"/>
      <c r="AO672" s="340"/>
      <c r="AP672" s="159"/>
      <c r="AQ672" s="159" t="s">
        <v>235</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9"/>
      <c r="AR673" s="200"/>
      <c r="AS673" s="133" t="s">
        <v>236</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414</v>
      </c>
      <c r="AJ677" s="340"/>
      <c r="AK677" s="340"/>
      <c r="AL677" s="159"/>
      <c r="AM677" s="340" t="s">
        <v>427</v>
      </c>
      <c r="AN677" s="340"/>
      <c r="AO677" s="340"/>
      <c r="AP677" s="159"/>
      <c r="AQ677" s="159" t="s">
        <v>235</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9"/>
      <c r="AR678" s="200"/>
      <c r="AS678" s="133" t="s">
        <v>236</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414</v>
      </c>
      <c r="AJ682" s="340"/>
      <c r="AK682" s="340"/>
      <c r="AL682" s="159"/>
      <c r="AM682" s="340" t="s">
        <v>427</v>
      </c>
      <c r="AN682" s="340"/>
      <c r="AO682" s="340"/>
      <c r="AP682" s="159"/>
      <c r="AQ682" s="159" t="s">
        <v>235</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9"/>
      <c r="AR683" s="200"/>
      <c r="AS683" s="133" t="s">
        <v>236</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414</v>
      </c>
      <c r="AJ687" s="340"/>
      <c r="AK687" s="340"/>
      <c r="AL687" s="159"/>
      <c r="AM687" s="340" t="s">
        <v>427</v>
      </c>
      <c r="AN687" s="340"/>
      <c r="AO687" s="340"/>
      <c r="AP687" s="159"/>
      <c r="AQ687" s="159" t="s">
        <v>235</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9"/>
      <c r="AR688" s="200"/>
      <c r="AS688" s="133" t="s">
        <v>236</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414</v>
      </c>
      <c r="AJ692" s="340"/>
      <c r="AK692" s="340"/>
      <c r="AL692" s="159"/>
      <c r="AM692" s="340" t="s">
        <v>427</v>
      </c>
      <c r="AN692" s="340"/>
      <c r="AO692" s="340"/>
      <c r="AP692" s="159"/>
      <c r="AQ692" s="159" t="s">
        <v>235</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9"/>
      <c r="AR693" s="200"/>
      <c r="AS693" s="133" t="s">
        <v>236</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x14ac:dyDescent="0.2">
      <c r="A697" s="189"/>
      <c r="B697" s="186"/>
      <c r="C697" s="180"/>
      <c r="D697" s="186"/>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96.75" customHeight="1" x14ac:dyDescent="0.2">
      <c r="A702" s="879" t="s">
        <v>140</v>
      </c>
      <c r="B702" s="880"/>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6" t="s">
        <v>562</v>
      </c>
      <c r="AE702" s="347"/>
      <c r="AF702" s="347"/>
      <c r="AG702" s="394" t="s">
        <v>604</v>
      </c>
      <c r="AH702" s="395"/>
      <c r="AI702" s="395"/>
      <c r="AJ702" s="395"/>
      <c r="AK702" s="395"/>
      <c r="AL702" s="395"/>
      <c r="AM702" s="395"/>
      <c r="AN702" s="395"/>
      <c r="AO702" s="395"/>
      <c r="AP702" s="395"/>
      <c r="AQ702" s="395"/>
      <c r="AR702" s="395"/>
      <c r="AS702" s="395"/>
      <c r="AT702" s="395"/>
      <c r="AU702" s="395"/>
      <c r="AV702" s="395"/>
      <c r="AW702" s="395"/>
      <c r="AX702" s="396"/>
    </row>
    <row r="703" spans="1:50" ht="78.75" customHeight="1" x14ac:dyDescent="0.2">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7" t="s">
        <v>562</v>
      </c>
      <c r="AE703" s="328"/>
      <c r="AF703" s="328"/>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562</v>
      </c>
      <c r="AE704" s="792"/>
      <c r="AF704" s="792"/>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60" customHeight="1" x14ac:dyDescent="0.2">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607</v>
      </c>
      <c r="AE705" s="724"/>
      <c r="AF705" s="724"/>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60" customHeight="1" x14ac:dyDescent="0.2">
      <c r="A706" s="651"/>
      <c r="B706" s="652"/>
      <c r="C706" s="803"/>
      <c r="D706" s="804"/>
      <c r="E706" s="739" t="s">
        <v>382</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7" t="s">
        <v>608</v>
      </c>
      <c r="AE706" s="328"/>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60" customHeight="1" x14ac:dyDescent="0.2">
      <c r="A707" s="651"/>
      <c r="B707" s="652"/>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608</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562</v>
      </c>
      <c r="AE708" s="614"/>
      <c r="AF708" s="614"/>
      <c r="AG708" s="751" t="s">
        <v>611</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2">
      <c r="A709" s="651"/>
      <c r="B709" s="653"/>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7" t="s">
        <v>562</v>
      </c>
      <c r="AE709" s="328"/>
      <c r="AF709" s="328"/>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7" t="s">
        <v>562</v>
      </c>
      <c r="AE710" s="328"/>
      <c r="AF710" s="328"/>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7" t="s">
        <v>562</v>
      </c>
      <c r="AE711" s="328"/>
      <c r="AF711" s="328"/>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1"/>
      <c r="B712" s="653"/>
      <c r="C712" s="400" t="s">
        <v>346</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610</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651"/>
      <c r="B713" s="653"/>
      <c r="C713" s="993" t="s">
        <v>347</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7" t="s">
        <v>610</v>
      </c>
      <c r="AE713" s="328"/>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2">
      <c r="A714" s="654"/>
      <c r="B714" s="655"/>
      <c r="C714" s="656" t="s">
        <v>324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562</v>
      </c>
      <c r="AE714" s="817"/>
      <c r="AF714" s="818"/>
      <c r="AG714" s="745" t="s">
        <v>615</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2">
      <c r="A715" s="649" t="s">
        <v>40</v>
      </c>
      <c r="B715" s="793"/>
      <c r="C715" s="794" t="s">
        <v>325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562</v>
      </c>
      <c r="AE715" s="614"/>
      <c r="AF715" s="665"/>
      <c r="AG715" s="751" t="s">
        <v>616</v>
      </c>
      <c r="AH715" s="752"/>
      <c r="AI715" s="752"/>
      <c r="AJ715" s="752"/>
      <c r="AK715" s="752"/>
      <c r="AL715" s="752"/>
      <c r="AM715" s="752"/>
      <c r="AN715" s="752"/>
      <c r="AO715" s="752"/>
      <c r="AP715" s="752"/>
      <c r="AQ715" s="752"/>
      <c r="AR715" s="752"/>
      <c r="AS715" s="752"/>
      <c r="AT715" s="752"/>
      <c r="AU715" s="752"/>
      <c r="AV715" s="752"/>
      <c r="AW715" s="752"/>
      <c r="AX715" s="753"/>
    </row>
    <row r="716" spans="1:50" ht="48.75" customHeight="1" x14ac:dyDescent="0.2">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562</v>
      </c>
      <c r="AE716" s="636"/>
      <c r="AF716" s="636"/>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1"/>
      <c r="B717" s="653"/>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7" t="s">
        <v>562</v>
      </c>
      <c r="AE717" s="328"/>
      <c r="AF717" s="328"/>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2">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7" t="s">
        <v>562</v>
      </c>
      <c r="AE718" s="328"/>
      <c r="AF718" s="328"/>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610</v>
      </c>
      <c r="AE719" s="614"/>
      <c r="AF719" s="614"/>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7"/>
      <c r="B720" s="788"/>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7"/>
      <c r="B721" s="788"/>
      <c r="C721" s="295"/>
      <c r="D721" s="296"/>
      <c r="E721" s="296"/>
      <c r="F721" s="297"/>
      <c r="G721" s="286" t="s">
        <v>342</v>
      </c>
      <c r="H721" s="287"/>
      <c r="I721" s="82" t="str">
        <f>IF(OR(G721="　", G721=""), "", "-")</f>
        <v/>
      </c>
      <c r="J721" s="290"/>
      <c r="K721" s="290"/>
      <c r="L721" s="82" t="str">
        <f>IF(M721="","","-")</f>
        <v/>
      </c>
      <c r="M721" s="83"/>
      <c r="N721" s="303" t="s">
        <v>570</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7"/>
      <c r="B722" s="788"/>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7"/>
      <c r="B723" s="788"/>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7"/>
      <c r="B724" s="788"/>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9"/>
      <c r="B725" s="790"/>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49" t="s">
        <v>48</v>
      </c>
      <c r="B726" s="811"/>
      <c r="C726" s="824" t="s">
        <v>53</v>
      </c>
      <c r="D726" s="846"/>
      <c r="E726" s="846"/>
      <c r="F726" s="847"/>
      <c r="G726" s="586" t="s">
        <v>620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8" customHeight="1" thickBot="1" x14ac:dyDescent="0.25">
      <c r="A727" s="812"/>
      <c r="B727" s="813"/>
      <c r="C727" s="757" t="s">
        <v>57</v>
      </c>
      <c r="D727" s="758"/>
      <c r="E727" s="758"/>
      <c r="F727" s="759"/>
      <c r="G727" s="584" t="s">
        <v>621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2">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3.5" customHeight="1" thickBot="1" x14ac:dyDescent="0.25">
      <c r="A729" s="643" t="s">
        <v>820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5.5" customHeight="1" thickBot="1" x14ac:dyDescent="0.25">
      <c r="A731" s="808"/>
      <c r="B731" s="809"/>
      <c r="C731" s="809"/>
      <c r="D731" s="809"/>
      <c r="E731" s="810"/>
      <c r="F731" s="738" t="s">
        <v>820</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7.5" customHeight="1" thickBot="1" x14ac:dyDescent="0.25">
      <c r="A733" s="682"/>
      <c r="B733" s="683"/>
      <c r="C733" s="683"/>
      <c r="D733" s="683"/>
      <c r="E733" s="684"/>
      <c r="F733" s="646" t="s">
        <v>820</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5">
      <c r="A735" s="799" t="s">
        <v>622</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59" t="s">
        <v>352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1000" t="s">
        <v>404</v>
      </c>
      <c r="B737" s="210"/>
      <c r="C737" s="210"/>
      <c r="D737" s="211"/>
      <c r="E737" s="1001" t="s">
        <v>570</v>
      </c>
      <c r="F737" s="1001"/>
      <c r="G737" s="1001"/>
      <c r="H737" s="1001"/>
      <c r="I737" s="1001"/>
      <c r="J737" s="1001"/>
      <c r="K737" s="1001"/>
      <c r="L737" s="1001"/>
      <c r="M737" s="1001"/>
      <c r="N737" s="366" t="s">
        <v>399</v>
      </c>
      <c r="O737" s="366"/>
      <c r="P737" s="366"/>
      <c r="Q737" s="366"/>
      <c r="R737" s="1001" t="s">
        <v>623</v>
      </c>
      <c r="S737" s="1001"/>
      <c r="T737" s="1001"/>
      <c r="U737" s="1001"/>
      <c r="V737" s="1001"/>
      <c r="W737" s="1001"/>
      <c r="X737" s="1001"/>
      <c r="Y737" s="1001"/>
      <c r="Z737" s="1001"/>
      <c r="AA737" s="366" t="s">
        <v>398</v>
      </c>
      <c r="AB737" s="366"/>
      <c r="AC737" s="366"/>
      <c r="AD737" s="366"/>
      <c r="AE737" s="1001" t="s">
        <v>624</v>
      </c>
      <c r="AF737" s="1001"/>
      <c r="AG737" s="1001"/>
      <c r="AH737" s="1001"/>
      <c r="AI737" s="1001"/>
      <c r="AJ737" s="1001"/>
      <c r="AK737" s="1001"/>
      <c r="AL737" s="1001"/>
      <c r="AM737" s="1001"/>
      <c r="AN737" s="366" t="s">
        <v>397</v>
      </c>
      <c r="AO737" s="366"/>
      <c r="AP737" s="366"/>
      <c r="AQ737" s="366"/>
      <c r="AR737" s="1007" t="s">
        <v>625</v>
      </c>
      <c r="AS737" s="1008"/>
      <c r="AT737" s="1008"/>
      <c r="AU737" s="1008"/>
      <c r="AV737" s="1008"/>
      <c r="AW737" s="1008"/>
      <c r="AX737" s="1009"/>
      <c r="AY737" s="88"/>
      <c r="AZ737" s="88"/>
    </row>
    <row r="738" spans="1:52" ht="24.75" customHeight="1" x14ac:dyDescent="0.2">
      <c r="A738" s="1000" t="s">
        <v>396</v>
      </c>
      <c r="B738" s="210"/>
      <c r="C738" s="210"/>
      <c r="D738" s="211"/>
      <c r="E738" s="1001" t="s">
        <v>626</v>
      </c>
      <c r="F738" s="1001"/>
      <c r="G738" s="1001"/>
      <c r="H738" s="1001"/>
      <c r="I738" s="1001"/>
      <c r="J738" s="1001"/>
      <c r="K738" s="1001"/>
      <c r="L738" s="1001"/>
      <c r="M738" s="1001"/>
      <c r="N738" s="366" t="s">
        <v>395</v>
      </c>
      <c r="O738" s="366"/>
      <c r="P738" s="366"/>
      <c r="Q738" s="366"/>
      <c r="R738" s="1001" t="s">
        <v>627</v>
      </c>
      <c r="S738" s="1001"/>
      <c r="T738" s="1001"/>
      <c r="U738" s="1001"/>
      <c r="V738" s="1001"/>
      <c r="W738" s="1001"/>
      <c r="X738" s="1001"/>
      <c r="Y738" s="1001"/>
      <c r="Z738" s="1001"/>
      <c r="AA738" s="366" t="s">
        <v>394</v>
      </c>
      <c r="AB738" s="366"/>
      <c r="AC738" s="366"/>
      <c r="AD738" s="366"/>
      <c r="AE738" s="1001" t="s">
        <v>628</v>
      </c>
      <c r="AF738" s="1001"/>
      <c r="AG738" s="1001"/>
      <c r="AH738" s="1001"/>
      <c r="AI738" s="1001"/>
      <c r="AJ738" s="1001"/>
      <c r="AK738" s="1001"/>
      <c r="AL738" s="1001"/>
      <c r="AM738" s="1001"/>
      <c r="AN738" s="366" t="s">
        <v>393</v>
      </c>
      <c r="AO738" s="366"/>
      <c r="AP738" s="366"/>
      <c r="AQ738" s="366"/>
      <c r="AR738" s="1007" t="s">
        <v>629</v>
      </c>
      <c r="AS738" s="1008"/>
      <c r="AT738" s="1008"/>
      <c r="AU738" s="1008"/>
      <c r="AV738" s="1008"/>
      <c r="AW738" s="1008"/>
      <c r="AX738" s="1009"/>
    </row>
    <row r="739" spans="1:52" ht="24.75" customHeight="1" x14ac:dyDescent="0.2">
      <c r="A739" s="1000" t="s">
        <v>392</v>
      </c>
      <c r="B739" s="210"/>
      <c r="C739" s="210"/>
      <c r="D739" s="211"/>
      <c r="E739" s="1001" t="s">
        <v>630</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5">
      <c r="A740" s="982" t="s">
        <v>416</v>
      </c>
      <c r="B740" s="983"/>
      <c r="C740" s="983"/>
      <c r="D740" s="984"/>
      <c r="E740" s="985" t="s">
        <v>558</v>
      </c>
      <c r="F740" s="986"/>
      <c r="G740" s="986"/>
      <c r="H740" s="92" t="str">
        <f>IF(E740="", "", "(")</f>
        <v>(</v>
      </c>
      <c r="I740" s="986"/>
      <c r="J740" s="986"/>
      <c r="K740" s="92" t="str">
        <f>IF(OR(I740="　", I740=""), "", "-")</f>
        <v/>
      </c>
      <c r="L740" s="987">
        <v>23</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4" customHeight="1" x14ac:dyDescent="0.2">
      <c r="A741" s="623" t="s">
        <v>385</v>
      </c>
      <c r="B741" s="624"/>
      <c r="C741" s="624"/>
      <c r="D741" s="624"/>
      <c r="E741" s="624"/>
      <c r="F741" s="625"/>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3"/>
      <c r="B754" s="624"/>
      <c r="C754" s="624"/>
      <c r="D754" s="624"/>
      <c r="E754" s="624"/>
      <c r="F754" s="625"/>
      <c r="G754" s="45"/>
      <c r="H754" s="46"/>
      <c r="I754" s="46"/>
      <c r="J754" s="46"/>
      <c r="K754" s="46"/>
      <c r="L754" s="46"/>
      <c r="M754" s="46"/>
      <c r="N754" s="46"/>
      <c r="O754" s="46"/>
      <c r="P754" s="46"/>
      <c r="Q754" s="46"/>
      <c r="R754" s="46"/>
      <c r="S754" s="100"/>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7" t="s">
        <v>387</v>
      </c>
      <c r="B780" s="638"/>
      <c r="C780" s="638"/>
      <c r="D780" s="638"/>
      <c r="E780" s="638"/>
      <c r="F780" s="639"/>
      <c r="G780" s="604" t="s">
        <v>633</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634</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customHeight="1" x14ac:dyDescent="0.2">
      <c r="A781" s="640"/>
      <c r="B781" s="641"/>
      <c r="C781" s="641"/>
      <c r="D781" s="641"/>
      <c r="E781" s="641"/>
      <c r="F781" s="642"/>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2">
      <c r="A782" s="640"/>
      <c r="B782" s="641"/>
      <c r="C782" s="641"/>
      <c r="D782" s="641"/>
      <c r="E782" s="641"/>
      <c r="F782" s="642"/>
      <c r="G782" s="679" t="s">
        <v>717</v>
      </c>
      <c r="H782" s="680" t="s">
        <v>718</v>
      </c>
      <c r="I782" s="680" t="s">
        <v>718</v>
      </c>
      <c r="J782" s="680" t="s">
        <v>718</v>
      </c>
      <c r="K782" s="681" t="s">
        <v>718</v>
      </c>
      <c r="L782" s="673" t="s">
        <v>727</v>
      </c>
      <c r="M782" s="674"/>
      <c r="N782" s="674"/>
      <c r="O782" s="674"/>
      <c r="P782" s="674"/>
      <c r="Q782" s="674"/>
      <c r="R782" s="674"/>
      <c r="S782" s="674"/>
      <c r="T782" s="674"/>
      <c r="U782" s="674"/>
      <c r="V782" s="674"/>
      <c r="W782" s="674"/>
      <c r="X782" s="675"/>
      <c r="Y782" s="397">
        <v>709</v>
      </c>
      <c r="Z782" s="398"/>
      <c r="AA782" s="398"/>
      <c r="AB782" s="814"/>
      <c r="AC782" s="679" t="s">
        <v>692</v>
      </c>
      <c r="AD782" s="680"/>
      <c r="AE782" s="680"/>
      <c r="AF782" s="680"/>
      <c r="AG782" s="681"/>
      <c r="AH782" s="673" t="s">
        <v>700</v>
      </c>
      <c r="AI782" s="674"/>
      <c r="AJ782" s="674"/>
      <c r="AK782" s="674"/>
      <c r="AL782" s="674"/>
      <c r="AM782" s="674"/>
      <c r="AN782" s="674"/>
      <c r="AO782" s="674"/>
      <c r="AP782" s="674"/>
      <c r="AQ782" s="674"/>
      <c r="AR782" s="674"/>
      <c r="AS782" s="674"/>
      <c r="AT782" s="675"/>
      <c r="AU782" s="397">
        <v>358</v>
      </c>
      <c r="AV782" s="398"/>
      <c r="AW782" s="398"/>
      <c r="AX782" s="399"/>
    </row>
    <row r="783" spans="1:50" ht="24.75" customHeight="1" x14ac:dyDescent="0.2">
      <c r="A783" s="640"/>
      <c r="B783" s="641"/>
      <c r="C783" s="641"/>
      <c r="D783" s="641"/>
      <c r="E783" s="641"/>
      <c r="F783" s="642"/>
      <c r="G783" s="615" t="s">
        <v>719</v>
      </c>
      <c r="H783" s="616" t="s">
        <v>720</v>
      </c>
      <c r="I783" s="616" t="s">
        <v>720</v>
      </c>
      <c r="J783" s="616" t="s">
        <v>720</v>
      </c>
      <c r="K783" s="617" t="s">
        <v>720</v>
      </c>
      <c r="L783" s="607" t="s">
        <v>728</v>
      </c>
      <c r="M783" s="608"/>
      <c r="N783" s="608"/>
      <c r="O783" s="608"/>
      <c r="P783" s="608"/>
      <c r="Q783" s="608"/>
      <c r="R783" s="608"/>
      <c r="S783" s="608"/>
      <c r="T783" s="608"/>
      <c r="U783" s="608"/>
      <c r="V783" s="608"/>
      <c r="W783" s="608"/>
      <c r="X783" s="609"/>
      <c r="Y783" s="610">
        <v>120</v>
      </c>
      <c r="Z783" s="611"/>
      <c r="AA783" s="611"/>
      <c r="AB783" s="621"/>
      <c r="AC783" s="615" t="s">
        <v>693</v>
      </c>
      <c r="AD783" s="616"/>
      <c r="AE783" s="616"/>
      <c r="AF783" s="616"/>
      <c r="AG783" s="617"/>
      <c r="AH783" s="607" t="s">
        <v>701</v>
      </c>
      <c r="AI783" s="608"/>
      <c r="AJ783" s="608"/>
      <c r="AK783" s="608"/>
      <c r="AL783" s="608"/>
      <c r="AM783" s="608"/>
      <c r="AN783" s="608"/>
      <c r="AO783" s="608"/>
      <c r="AP783" s="608"/>
      <c r="AQ783" s="608"/>
      <c r="AR783" s="608"/>
      <c r="AS783" s="608"/>
      <c r="AT783" s="609"/>
      <c r="AU783" s="610">
        <v>277</v>
      </c>
      <c r="AV783" s="611"/>
      <c r="AW783" s="611"/>
      <c r="AX783" s="612"/>
    </row>
    <row r="784" spans="1:50" ht="24.75" customHeight="1" x14ac:dyDescent="0.2">
      <c r="A784" s="640"/>
      <c r="B784" s="641"/>
      <c r="C784" s="641"/>
      <c r="D784" s="641"/>
      <c r="E784" s="641"/>
      <c r="F784" s="642"/>
      <c r="G784" s="615" t="s">
        <v>721</v>
      </c>
      <c r="H784" s="616" t="s">
        <v>722</v>
      </c>
      <c r="I784" s="616" t="s">
        <v>722</v>
      </c>
      <c r="J784" s="616" t="s">
        <v>722</v>
      </c>
      <c r="K784" s="617" t="s">
        <v>722</v>
      </c>
      <c r="L784" s="607" t="s">
        <v>729</v>
      </c>
      <c r="M784" s="608"/>
      <c r="N784" s="608"/>
      <c r="O784" s="608"/>
      <c r="P784" s="608"/>
      <c r="Q784" s="608"/>
      <c r="R784" s="608"/>
      <c r="S784" s="608"/>
      <c r="T784" s="608"/>
      <c r="U784" s="608"/>
      <c r="V784" s="608"/>
      <c r="W784" s="608"/>
      <c r="X784" s="609"/>
      <c r="Y784" s="610">
        <v>44</v>
      </c>
      <c r="Z784" s="611"/>
      <c r="AA784" s="611"/>
      <c r="AB784" s="621"/>
      <c r="AC784" s="615" t="s">
        <v>694</v>
      </c>
      <c r="AD784" s="616"/>
      <c r="AE784" s="616"/>
      <c r="AF784" s="616"/>
      <c r="AG784" s="617"/>
      <c r="AH784" s="607" t="s">
        <v>702</v>
      </c>
      <c r="AI784" s="608"/>
      <c r="AJ784" s="608"/>
      <c r="AK784" s="608"/>
      <c r="AL784" s="608"/>
      <c r="AM784" s="608"/>
      <c r="AN784" s="608"/>
      <c r="AO784" s="608"/>
      <c r="AP784" s="608"/>
      <c r="AQ784" s="608"/>
      <c r="AR784" s="608"/>
      <c r="AS784" s="608"/>
      <c r="AT784" s="609"/>
      <c r="AU784" s="610">
        <v>93</v>
      </c>
      <c r="AV784" s="611"/>
      <c r="AW784" s="611"/>
      <c r="AX784" s="612"/>
    </row>
    <row r="785" spans="1:50" ht="24.75" customHeight="1" x14ac:dyDescent="0.2">
      <c r="A785" s="640"/>
      <c r="B785" s="641"/>
      <c r="C785" s="641"/>
      <c r="D785" s="641"/>
      <c r="E785" s="641"/>
      <c r="F785" s="642"/>
      <c r="G785" s="615" t="s">
        <v>723</v>
      </c>
      <c r="H785" s="616" t="s">
        <v>724</v>
      </c>
      <c r="I785" s="616" t="s">
        <v>724</v>
      </c>
      <c r="J785" s="616" t="s">
        <v>724</v>
      </c>
      <c r="K785" s="617" t="s">
        <v>724</v>
      </c>
      <c r="L785" s="607" t="s">
        <v>730</v>
      </c>
      <c r="M785" s="608"/>
      <c r="N785" s="608"/>
      <c r="O785" s="608"/>
      <c r="P785" s="608"/>
      <c r="Q785" s="608"/>
      <c r="R785" s="608"/>
      <c r="S785" s="608"/>
      <c r="T785" s="608"/>
      <c r="U785" s="608"/>
      <c r="V785" s="608"/>
      <c r="W785" s="608"/>
      <c r="X785" s="609"/>
      <c r="Y785" s="610">
        <v>25</v>
      </c>
      <c r="Z785" s="611"/>
      <c r="AA785" s="611"/>
      <c r="AB785" s="621"/>
      <c r="AC785" s="615" t="s">
        <v>695</v>
      </c>
      <c r="AD785" s="616"/>
      <c r="AE785" s="616"/>
      <c r="AF785" s="616"/>
      <c r="AG785" s="617"/>
      <c r="AH785" s="607" t="s">
        <v>703</v>
      </c>
      <c r="AI785" s="608"/>
      <c r="AJ785" s="608"/>
      <c r="AK785" s="608"/>
      <c r="AL785" s="608"/>
      <c r="AM785" s="608"/>
      <c r="AN785" s="608"/>
      <c r="AO785" s="608"/>
      <c r="AP785" s="608"/>
      <c r="AQ785" s="608"/>
      <c r="AR785" s="608"/>
      <c r="AS785" s="608"/>
      <c r="AT785" s="609"/>
      <c r="AU785" s="610">
        <v>91</v>
      </c>
      <c r="AV785" s="611"/>
      <c r="AW785" s="611"/>
      <c r="AX785" s="612"/>
    </row>
    <row r="786" spans="1:50" ht="24.75" customHeight="1" x14ac:dyDescent="0.2">
      <c r="A786" s="640"/>
      <c r="B786" s="641"/>
      <c r="C786" s="641"/>
      <c r="D786" s="641"/>
      <c r="E786" s="641"/>
      <c r="F786" s="642"/>
      <c r="G786" s="615" t="s">
        <v>725</v>
      </c>
      <c r="H786" s="616"/>
      <c r="I786" s="616"/>
      <c r="J786" s="616"/>
      <c r="K786" s="617"/>
      <c r="L786" s="607" t="s">
        <v>731</v>
      </c>
      <c r="M786" s="608"/>
      <c r="N786" s="608"/>
      <c r="O786" s="608"/>
      <c r="P786" s="608"/>
      <c r="Q786" s="608"/>
      <c r="R786" s="608"/>
      <c r="S786" s="608"/>
      <c r="T786" s="608"/>
      <c r="U786" s="608"/>
      <c r="V786" s="608"/>
      <c r="W786" s="608"/>
      <c r="X786" s="609"/>
      <c r="Y786" s="610">
        <v>1</v>
      </c>
      <c r="Z786" s="611"/>
      <c r="AA786" s="611"/>
      <c r="AB786" s="621"/>
      <c r="AC786" s="615" t="s">
        <v>696</v>
      </c>
      <c r="AD786" s="616"/>
      <c r="AE786" s="616"/>
      <c r="AF786" s="616"/>
      <c r="AG786" s="617"/>
      <c r="AH786" s="607" t="s">
        <v>704</v>
      </c>
      <c r="AI786" s="608"/>
      <c r="AJ786" s="608"/>
      <c r="AK786" s="608"/>
      <c r="AL786" s="608"/>
      <c r="AM786" s="608"/>
      <c r="AN786" s="608"/>
      <c r="AO786" s="608"/>
      <c r="AP786" s="608"/>
      <c r="AQ786" s="608"/>
      <c r="AR786" s="608"/>
      <c r="AS786" s="608"/>
      <c r="AT786" s="609"/>
      <c r="AU786" s="610">
        <v>70</v>
      </c>
      <c r="AV786" s="611"/>
      <c r="AW786" s="611"/>
      <c r="AX786" s="612"/>
    </row>
    <row r="787" spans="1:50" ht="24.75" customHeight="1" x14ac:dyDescent="0.2">
      <c r="A787" s="640"/>
      <c r="B787" s="641"/>
      <c r="C787" s="641"/>
      <c r="D787" s="641"/>
      <c r="E787" s="641"/>
      <c r="F787" s="642"/>
      <c r="G787" s="615" t="s">
        <v>726</v>
      </c>
      <c r="H787" s="616"/>
      <c r="I787" s="616"/>
      <c r="J787" s="616"/>
      <c r="K787" s="617"/>
      <c r="L787" s="607" t="s">
        <v>732</v>
      </c>
      <c r="M787" s="608"/>
      <c r="N787" s="608"/>
      <c r="O787" s="608"/>
      <c r="P787" s="608"/>
      <c r="Q787" s="608"/>
      <c r="R787" s="608"/>
      <c r="S787" s="608"/>
      <c r="T787" s="608"/>
      <c r="U787" s="608"/>
      <c r="V787" s="608"/>
      <c r="W787" s="608"/>
      <c r="X787" s="609"/>
      <c r="Y787" s="610">
        <v>2</v>
      </c>
      <c r="Z787" s="611"/>
      <c r="AA787" s="611"/>
      <c r="AB787" s="621"/>
      <c r="AC787" s="615" t="s">
        <v>697</v>
      </c>
      <c r="AD787" s="616"/>
      <c r="AE787" s="616"/>
      <c r="AF787" s="616"/>
      <c r="AG787" s="617"/>
      <c r="AH787" s="607" t="s">
        <v>705</v>
      </c>
      <c r="AI787" s="608"/>
      <c r="AJ787" s="608"/>
      <c r="AK787" s="608"/>
      <c r="AL787" s="608"/>
      <c r="AM787" s="608"/>
      <c r="AN787" s="608"/>
      <c r="AO787" s="608"/>
      <c r="AP787" s="608"/>
      <c r="AQ787" s="608"/>
      <c r="AR787" s="608"/>
      <c r="AS787" s="608"/>
      <c r="AT787" s="609"/>
      <c r="AU787" s="610">
        <v>58</v>
      </c>
      <c r="AV787" s="611"/>
      <c r="AW787" s="611"/>
      <c r="AX787" s="612"/>
    </row>
    <row r="788" spans="1:50" ht="24.75" customHeight="1" x14ac:dyDescent="0.2">
      <c r="A788" s="640"/>
      <c r="B788" s="641"/>
      <c r="C788" s="641"/>
      <c r="D788" s="641"/>
      <c r="E788" s="641"/>
      <c r="F788" s="642"/>
      <c r="G788" s="615" t="s">
        <v>820</v>
      </c>
      <c r="H788" s="616"/>
      <c r="I788" s="616"/>
      <c r="J788" s="616"/>
      <c r="K788" s="617"/>
      <c r="L788" s="607" t="s">
        <v>820</v>
      </c>
      <c r="M788" s="608"/>
      <c r="N788" s="608"/>
      <c r="O788" s="608"/>
      <c r="P788" s="608"/>
      <c r="Q788" s="608"/>
      <c r="R788" s="608"/>
      <c r="S788" s="608"/>
      <c r="T788" s="608"/>
      <c r="U788" s="608"/>
      <c r="V788" s="608"/>
      <c r="W788" s="608"/>
      <c r="X788" s="609"/>
      <c r="Y788" s="610" t="s">
        <v>820</v>
      </c>
      <c r="Z788" s="611"/>
      <c r="AA788" s="611"/>
      <c r="AB788" s="621"/>
      <c r="AC788" s="615" t="s">
        <v>707</v>
      </c>
      <c r="AD788" s="616"/>
      <c r="AE788" s="616"/>
      <c r="AF788" s="616"/>
      <c r="AG788" s="617"/>
      <c r="AH788" s="607" t="s">
        <v>706</v>
      </c>
      <c r="AI788" s="608"/>
      <c r="AJ788" s="608"/>
      <c r="AK788" s="608"/>
      <c r="AL788" s="608"/>
      <c r="AM788" s="608"/>
      <c r="AN788" s="608"/>
      <c r="AO788" s="608"/>
      <c r="AP788" s="608"/>
      <c r="AQ788" s="608"/>
      <c r="AR788" s="608"/>
      <c r="AS788" s="608"/>
      <c r="AT788" s="609"/>
      <c r="AU788" s="610">
        <v>38</v>
      </c>
      <c r="AV788" s="611"/>
      <c r="AW788" s="611"/>
      <c r="AX788" s="612"/>
    </row>
    <row r="789" spans="1:50" ht="24.75" customHeight="1" x14ac:dyDescent="0.2">
      <c r="A789" s="640"/>
      <c r="B789" s="641"/>
      <c r="C789" s="641"/>
      <c r="D789" s="641"/>
      <c r="E789" s="641"/>
      <c r="F789" s="642"/>
      <c r="G789" s="615" t="s">
        <v>820</v>
      </c>
      <c r="H789" s="616"/>
      <c r="I789" s="616"/>
      <c r="J789" s="616"/>
      <c r="K789" s="617"/>
      <c r="L789" s="607" t="s">
        <v>820</v>
      </c>
      <c r="M789" s="608"/>
      <c r="N789" s="608"/>
      <c r="O789" s="608"/>
      <c r="P789" s="608"/>
      <c r="Q789" s="608"/>
      <c r="R789" s="608"/>
      <c r="S789" s="608"/>
      <c r="T789" s="608"/>
      <c r="U789" s="608"/>
      <c r="V789" s="608"/>
      <c r="W789" s="608"/>
      <c r="X789" s="609"/>
      <c r="Y789" s="610" t="s">
        <v>820</v>
      </c>
      <c r="Z789" s="611"/>
      <c r="AA789" s="611"/>
      <c r="AB789" s="621"/>
      <c r="AC789" s="615" t="s">
        <v>698</v>
      </c>
      <c r="AD789" s="616"/>
      <c r="AE789" s="616"/>
      <c r="AF789" s="616"/>
      <c r="AG789" s="617"/>
      <c r="AH789" s="607" t="s">
        <v>708</v>
      </c>
      <c r="AI789" s="608"/>
      <c r="AJ789" s="608"/>
      <c r="AK789" s="608"/>
      <c r="AL789" s="608"/>
      <c r="AM789" s="608"/>
      <c r="AN789" s="608"/>
      <c r="AO789" s="608"/>
      <c r="AP789" s="608"/>
      <c r="AQ789" s="608"/>
      <c r="AR789" s="608"/>
      <c r="AS789" s="608"/>
      <c r="AT789" s="609"/>
      <c r="AU789" s="610">
        <v>13</v>
      </c>
      <c r="AV789" s="611"/>
      <c r="AW789" s="611"/>
      <c r="AX789" s="612"/>
    </row>
    <row r="790" spans="1:50" ht="24.75" customHeight="1" x14ac:dyDescent="0.2">
      <c r="A790" s="640"/>
      <c r="B790" s="641"/>
      <c r="C790" s="641"/>
      <c r="D790" s="641"/>
      <c r="E790" s="641"/>
      <c r="F790" s="642"/>
      <c r="G790" s="615" t="s">
        <v>820</v>
      </c>
      <c r="H790" s="616"/>
      <c r="I790" s="616"/>
      <c r="J790" s="616"/>
      <c r="K790" s="617"/>
      <c r="L790" s="607" t="s">
        <v>820</v>
      </c>
      <c r="M790" s="608"/>
      <c r="N790" s="608"/>
      <c r="O790" s="608"/>
      <c r="P790" s="608"/>
      <c r="Q790" s="608"/>
      <c r="R790" s="608"/>
      <c r="S790" s="608"/>
      <c r="T790" s="608"/>
      <c r="U790" s="608"/>
      <c r="V790" s="608"/>
      <c r="W790" s="608"/>
      <c r="X790" s="609"/>
      <c r="Y790" s="610" t="s">
        <v>820</v>
      </c>
      <c r="Z790" s="611"/>
      <c r="AA790" s="611"/>
      <c r="AB790" s="621"/>
      <c r="AC790" s="615" t="s">
        <v>699</v>
      </c>
      <c r="AD790" s="616"/>
      <c r="AE790" s="616"/>
      <c r="AF790" s="616"/>
      <c r="AG790" s="617"/>
      <c r="AH790" s="607" t="s">
        <v>709</v>
      </c>
      <c r="AI790" s="608"/>
      <c r="AJ790" s="608"/>
      <c r="AK790" s="608"/>
      <c r="AL790" s="608"/>
      <c r="AM790" s="608"/>
      <c r="AN790" s="608"/>
      <c r="AO790" s="608"/>
      <c r="AP790" s="608"/>
      <c r="AQ790" s="608"/>
      <c r="AR790" s="608"/>
      <c r="AS790" s="608"/>
      <c r="AT790" s="609"/>
      <c r="AU790" s="610">
        <v>1</v>
      </c>
      <c r="AV790" s="611"/>
      <c r="AW790" s="611"/>
      <c r="AX790" s="612"/>
    </row>
    <row r="791" spans="1:50" ht="24.75" hidden="1" customHeight="1" x14ac:dyDescent="0.2">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5">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901</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999</v>
      </c>
      <c r="AV792" s="841"/>
      <c r="AW792" s="841"/>
      <c r="AX792" s="843"/>
    </row>
    <row r="793" spans="1:50" ht="24.75" customHeight="1" x14ac:dyDescent="0.2">
      <c r="A793" s="640"/>
      <c r="B793" s="641"/>
      <c r="C793" s="641"/>
      <c r="D793" s="641"/>
      <c r="E793" s="641"/>
      <c r="F793" s="642"/>
      <c r="G793" s="604" t="s">
        <v>681</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746</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customHeight="1" x14ac:dyDescent="0.2">
      <c r="A794" s="640"/>
      <c r="B794" s="641"/>
      <c r="C794" s="641"/>
      <c r="D794" s="641"/>
      <c r="E794" s="641"/>
      <c r="F794" s="642"/>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x14ac:dyDescent="0.2">
      <c r="A795" s="640"/>
      <c r="B795" s="641"/>
      <c r="C795" s="641"/>
      <c r="D795" s="641"/>
      <c r="E795" s="641"/>
      <c r="F795" s="642"/>
      <c r="G795" s="679" t="s">
        <v>682</v>
      </c>
      <c r="H795" s="680"/>
      <c r="I795" s="680"/>
      <c r="J795" s="680"/>
      <c r="K795" s="681"/>
      <c r="L795" s="673" t="s">
        <v>683</v>
      </c>
      <c r="M795" s="674"/>
      <c r="N795" s="674"/>
      <c r="O795" s="674"/>
      <c r="P795" s="674"/>
      <c r="Q795" s="674"/>
      <c r="R795" s="674"/>
      <c r="S795" s="674"/>
      <c r="T795" s="674"/>
      <c r="U795" s="674"/>
      <c r="V795" s="674"/>
      <c r="W795" s="674"/>
      <c r="X795" s="675"/>
      <c r="Y795" s="397">
        <v>57</v>
      </c>
      <c r="Z795" s="398"/>
      <c r="AA795" s="398"/>
      <c r="AB795" s="814"/>
      <c r="AC795" s="679" t="s">
        <v>693</v>
      </c>
      <c r="AD795" s="680"/>
      <c r="AE795" s="680"/>
      <c r="AF795" s="680"/>
      <c r="AG795" s="681"/>
      <c r="AH795" s="673" t="s">
        <v>701</v>
      </c>
      <c r="AI795" s="674"/>
      <c r="AJ795" s="674"/>
      <c r="AK795" s="674"/>
      <c r="AL795" s="674"/>
      <c r="AM795" s="674"/>
      <c r="AN795" s="674"/>
      <c r="AO795" s="674"/>
      <c r="AP795" s="674"/>
      <c r="AQ795" s="674"/>
      <c r="AR795" s="674"/>
      <c r="AS795" s="674"/>
      <c r="AT795" s="675"/>
      <c r="AU795" s="397">
        <v>3</v>
      </c>
      <c r="AV795" s="398"/>
      <c r="AW795" s="398"/>
      <c r="AX795" s="399"/>
    </row>
    <row r="796" spans="1:50" ht="24.75" customHeight="1" x14ac:dyDescent="0.2">
      <c r="A796" s="640"/>
      <c r="B796" s="641"/>
      <c r="C796" s="641"/>
      <c r="D796" s="641"/>
      <c r="E796" s="641"/>
      <c r="F796" s="642"/>
      <c r="G796" s="615" t="s">
        <v>820</v>
      </c>
      <c r="H796" s="616"/>
      <c r="I796" s="616"/>
      <c r="J796" s="616"/>
      <c r="K796" s="617"/>
      <c r="L796" s="607" t="s">
        <v>820</v>
      </c>
      <c r="M796" s="608"/>
      <c r="N796" s="608"/>
      <c r="O796" s="608"/>
      <c r="P796" s="608"/>
      <c r="Q796" s="608"/>
      <c r="R796" s="608"/>
      <c r="S796" s="608"/>
      <c r="T796" s="608"/>
      <c r="U796" s="608"/>
      <c r="V796" s="608"/>
      <c r="W796" s="608"/>
      <c r="X796" s="609"/>
      <c r="Y796" s="610" t="s">
        <v>820</v>
      </c>
      <c r="Z796" s="611"/>
      <c r="AA796" s="611"/>
      <c r="AB796" s="621"/>
      <c r="AC796" s="615" t="s">
        <v>747</v>
      </c>
      <c r="AD796" s="616"/>
      <c r="AE796" s="616"/>
      <c r="AF796" s="616"/>
      <c r="AG796" s="617"/>
      <c r="AH796" s="607" t="s">
        <v>749</v>
      </c>
      <c r="AI796" s="608"/>
      <c r="AJ796" s="608"/>
      <c r="AK796" s="608"/>
      <c r="AL796" s="608"/>
      <c r="AM796" s="608"/>
      <c r="AN796" s="608"/>
      <c r="AO796" s="608"/>
      <c r="AP796" s="608"/>
      <c r="AQ796" s="608"/>
      <c r="AR796" s="608"/>
      <c r="AS796" s="608"/>
      <c r="AT796" s="609"/>
      <c r="AU796" s="610">
        <v>0.1</v>
      </c>
      <c r="AV796" s="611"/>
      <c r="AW796" s="611"/>
      <c r="AX796" s="612"/>
    </row>
    <row r="797" spans="1:50" ht="24.75" customHeight="1" x14ac:dyDescent="0.2">
      <c r="A797" s="640"/>
      <c r="B797" s="641"/>
      <c r="C797" s="641"/>
      <c r="D797" s="641"/>
      <c r="E797" s="641"/>
      <c r="F797" s="642"/>
      <c r="G797" s="615" t="s">
        <v>820</v>
      </c>
      <c r="H797" s="616"/>
      <c r="I797" s="616"/>
      <c r="J797" s="616"/>
      <c r="K797" s="617"/>
      <c r="L797" s="607" t="s">
        <v>820</v>
      </c>
      <c r="M797" s="608"/>
      <c r="N797" s="608"/>
      <c r="O797" s="608"/>
      <c r="P797" s="608"/>
      <c r="Q797" s="608"/>
      <c r="R797" s="608"/>
      <c r="S797" s="608"/>
      <c r="T797" s="608"/>
      <c r="U797" s="608"/>
      <c r="V797" s="608"/>
      <c r="W797" s="608"/>
      <c r="X797" s="609"/>
      <c r="Y797" s="610" t="s">
        <v>820</v>
      </c>
      <c r="Z797" s="611"/>
      <c r="AA797" s="611"/>
      <c r="AB797" s="621"/>
      <c r="AC797" s="615" t="s">
        <v>748</v>
      </c>
      <c r="AD797" s="616"/>
      <c r="AE797" s="616"/>
      <c r="AF797" s="616"/>
      <c r="AG797" s="617"/>
      <c r="AH797" s="607" t="s">
        <v>705</v>
      </c>
      <c r="AI797" s="608"/>
      <c r="AJ797" s="608"/>
      <c r="AK797" s="608"/>
      <c r="AL797" s="608"/>
      <c r="AM797" s="608"/>
      <c r="AN797" s="608"/>
      <c r="AO797" s="608"/>
      <c r="AP797" s="608"/>
      <c r="AQ797" s="608"/>
      <c r="AR797" s="608"/>
      <c r="AS797" s="608"/>
      <c r="AT797" s="609"/>
      <c r="AU797" s="610">
        <v>0.4</v>
      </c>
      <c r="AV797" s="611"/>
      <c r="AW797" s="611"/>
      <c r="AX797" s="612"/>
    </row>
    <row r="798" spans="1:50" ht="24.75" hidden="1" customHeight="1" x14ac:dyDescent="0.2">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2">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thickBot="1" x14ac:dyDescent="0.25">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57</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3.5</v>
      </c>
      <c r="AV805" s="841"/>
      <c r="AW805" s="841"/>
      <c r="AX805" s="843"/>
    </row>
    <row r="806" spans="1:50" ht="24.75" customHeight="1" x14ac:dyDescent="0.2">
      <c r="A806" s="640"/>
      <c r="B806" s="641"/>
      <c r="C806" s="641"/>
      <c r="D806" s="641"/>
      <c r="E806" s="641"/>
      <c r="F806" s="642"/>
      <c r="G806" s="604" t="s">
        <v>755</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635</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customHeight="1" x14ac:dyDescent="0.2">
      <c r="A807" s="640"/>
      <c r="B807" s="641"/>
      <c r="C807" s="641"/>
      <c r="D807" s="641"/>
      <c r="E807" s="641"/>
      <c r="F807" s="642"/>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customHeight="1" x14ac:dyDescent="0.2">
      <c r="A808" s="640"/>
      <c r="B808" s="641"/>
      <c r="C808" s="641"/>
      <c r="D808" s="641"/>
      <c r="E808" s="641"/>
      <c r="F808" s="642"/>
      <c r="G808" s="679" t="s">
        <v>756</v>
      </c>
      <c r="H808" s="680"/>
      <c r="I808" s="680"/>
      <c r="J808" s="680"/>
      <c r="K808" s="681"/>
      <c r="L808" s="673" t="s">
        <v>816</v>
      </c>
      <c r="M808" s="674"/>
      <c r="N808" s="674"/>
      <c r="O808" s="674"/>
      <c r="P808" s="674"/>
      <c r="Q808" s="674"/>
      <c r="R808" s="674"/>
      <c r="S808" s="674"/>
      <c r="T808" s="674"/>
      <c r="U808" s="674"/>
      <c r="V808" s="674"/>
      <c r="W808" s="674"/>
      <c r="X808" s="675"/>
      <c r="Y808" s="397">
        <v>85.5</v>
      </c>
      <c r="Z808" s="398"/>
      <c r="AA808" s="398"/>
      <c r="AB808" s="814"/>
      <c r="AC808" s="679" t="s">
        <v>736</v>
      </c>
      <c r="AD808" s="680"/>
      <c r="AE808" s="680"/>
      <c r="AF808" s="680"/>
      <c r="AG808" s="681"/>
      <c r="AH808" s="673" t="s">
        <v>741</v>
      </c>
      <c r="AI808" s="674"/>
      <c r="AJ808" s="674"/>
      <c r="AK808" s="674"/>
      <c r="AL808" s="674"/>
      <c r="AM808" s="674"/>
      <c r="AN808" s="674"/>
      <c r="AO808" s="674"/>
      <c r="AP808" s="674"/>
      <c r="AQ808" s="674"/>
      <c r="AR808" s="674"/>
      <c r="AS808" s="674"/>
      <c r="AT808" s="675"/>
      <c r="AU808" s="397">
        <v>76</v>
      </c>
      <c r="AV808" s="398"/>
      <c r="AW808" s="398"/>
      <c r="AX808" s="399"/>
    </row>
    <row r="809" spans="1:50" ht="24.75" customHeight="1" x14ac:dyDescent="0.2">
      <c r="A809" s="640"/>
      <c r="B809" s="641"/>
      <c r="C809" s="641"/>
      <c r="D809" s="641"/>
      <c r="E809" s="641"/>
      <c r="F809" s="642"/>
      <c r="G809" s="615" t="s">
        <v>723</v>
      </c>
      <c r="H809" s="616"/>
      <c r="I809" s="616"/>
      <c r="J809" s="616"/>
      <c r="K809" s="617"/>
      <c r="L809" s="607" t="s">
        <v>730</v>
      </c>
      <c r="M809" s="608"/>
      <c r="N809" s="608"/>
      <c r="O809" s="608"/>
      <c r="P809" s="608"/>
      <c r="Q809" s="608"/>
      <c r="R809" s="608"/>
      <c r="S809" s="608"/>
      <c r="T809" s="608"/>
      <c r="U809" s="608"/>
      <c r="V809" s="608"/>
      <c r="W809" s="608"/>
      <c r="X809" s="609"/>
      <c r="Y809" s="610">
        <v>8.5</v>
      </c>
      <c r="Z809" s="611"/>
      <c r="AA809" s="611"/>
      <c r="AB809" s="621"/>
      <c r="AC809" s="615" t="s">
        <v>737</v>
      </c>
      <c r="AD809" s="616"/>
      <c r="AE809" s="616"/>
      <c r="AF809" s="616"/>
      <c r="AG809" s="617"/>
      <c r="AH809" s="607" t="s">
        <v>742</v>
      </c>
      <c r="AI809" s="608"/>
      <c r="AJ809" s="608"/>
      <c r="AK809" s="608"/>
      <c r="AL809" s="608"/>
      <c r="AM809" s="608"/>
      <c r="AN809" s="608"/>
      <c r="AO809" s="608"/>
      <c r="AP809" s="608"/>
      <c r="AQ809" s="608"/>
      <c r="AR809" s="608"/>
      <c r="AS809" s="608"/>
      <c r="AT809" s="609"/>
      <c r="AU809" s="610">
        <v>33</v>
      </c>
      <c r="AV809" s="611"/>
      <c r="AW809" s="611"/>
      <c r="AX809" s="612"/>
    </row>
    <row r="810" spans="1:50" ht="24.75" customHeight="1" x14ac:dyDescent="0.2">
      <c r="A810" s="640"/>
      <c r="B810" s="641"/>
      <c r="C810" s="641"/>
      <c r="D810" s="641"/>
      <c r="E810" s="641"/>
      <c r="F810" s="642"/>
      <c r="G810" s="615" t="s">
        <v>820</v>
      </c>
      <c r="H810" s="616"/>
      <c r="I810" s="616"/>
      <c r="J810" s="616"/>
      <c r="K810" s="617"/>
      <c r="L810" s="607" t="s">
        <v>820</v>
      </c>
      <c r="M810" s="608"/>
      <c r="N810" s="608"/>
      <c r="O810" s="608"/>
      <c r="P810" s="608"/>
      <c r="Q810" s="608"/>
      <c r="R810" s="608"/>
      <c r="S810" s="608"/>
      <c r="T810" s="608"/>
      <c r="U810" s="608"/>
      <c r="V810" s="608"/>
      <c r="W810" s="608"/>
      <c r="X810" s="609"/>
      <c r="Y810" s="610" t="s">
        <v>820</v>
      </c>
      <c r="Z810" s="611"/>
      <c r="AA810" s="611"/>
      <c r="AB810" s="621"/>
      <c r="AC810" s="615" t="s">
        <v>738</v>
      </c>
      <c r="AD810" s="616"/>
      <c r="AE810" s="616"/>
      <c r="AF810" s="616"/>
      <c r="AG810" s="617"/>
      <c r="AH810" s="607" t="s">
        <v>743</v>
      </c>
      <c r="AI810" s="608"/>
      <c r="AJ810" s="608"/>
      <c r="AK810" s="608"/>
      <c r="AL810" s="608"/>
      <c r="AM810" s="608"/>
      <c r="AN810" s="608"/>
      <c r="AO810" s="608"/>
      <c r="AP810" s="608"/>
      <c r="AQ810" s="608"/>
      <c r="AR810" s="608"/>
      <c r="AS810" s="608"/>
      <c r="AT810" s="609"/>
      <c r="AU810" s="610">
        <v>20</v>
      </c>
      <c r="AV810" s="611"/>
      <c r="AW810" s="611"/>
      <c r="AX810" s="612"/>
    </row>
    <row r="811" spans="1:50" ht="24.75" customHeight="1" x14ac:dyDescent="0.2">
      <c r="A811" s="640"/>
      <c r="B811" s="641"/>
      <c r="C811" s="641"/>
      <c r="D811" s="641"/>
      <c r="E811" s="641"/>
      <c r="F811" s="642"/>
      <c r="G811" s="615" t="s">
        <v>820</v>
      </c>
      <c r="H811" s="616"/>
      <c r="I811" s="616"/>
      <c r="J811" s="616"/>
      <c r="K811" s="617"/>
      <c r="L811" s="607" t="s">
        <v>820</v>
      </c>
      <c r="M811" s="608"/>
      <c r="N811" s="608"/>
      <c r="O811" s="608"/>
      <c r="P811" s="608"/>
      <c r="Q811" s="608"/>
      <c r="R811" s="608"/>
      <c r="S811" s="608"/>
      <c r="T811" s="608"/>
      <c r="U811" s="608"/>
      <c r="V811" s="608"/>
      <c r="W811" s="608"/>
      <c r="X811" s="609"/>
      <c r="Y811" s="610" t="s">
        <v>820</v>
      </c>
      <c r="Z811" s="611"/>
      <c r="AA811" s="611"/>
      <c r="AB811" s="621"/>
      <c r="AC811" s="615" t="s">
        <v>740</v>
      </c>
      <c r="AD811" s="616"/>
      <c r="AE811" s="616"/>
      <c r="AF811" s="616"/>
      <c r="AG811" s="617"/>
      <c r="AH811" s="607" t="s">
        <v>745</v>
      </c>
      <c r="AI811" s="608"/>
      <c r="AJ811" s="608"/>
      <c r="AK811" s="608"/>
      <c r="AL811" s="608"/>
      <c r="AM811" s="608"/>
      <c r="AN811" s="608"/>
      <c r="AO811" s="608"/>
      <c r="AP811" s="608"/>
      <c r="AQ811" s="608"/>
      <c r="AR811" s="608"/>
      <c r="AS811" s="608"/>
      <c r="AT811" s="609"/>
      <c r="AU811" s="610">
        <v>15</v>
      </c>
      <c r="AV811" s="611"/>
      <c r="AW811" s="611"/>
      <c r="AX811" s="612"/>
    </row>
    <row r="812" spans="1:50" ht="24.75" customHeight="1" x14ac:dyDescent="0.2">
      <c r="A812" s="640"/>
      <c r="B812" s="641"/>
      <c r="C812" s="641"/>
      <c r="D812" s="641"/>
      <c r="E812" s="641"/>
      <c r="F812" s="642"/>
      <c r="G812" s="615" t="s">
        <v>820</v>
      </c>
      <c r="H812" s="616"/>
      <c r="I812" s="616"/>
      <c r="J812" s="616"/>
      <c r="K812" s="617"/>
      <c r="L812" s="607" t="s">
        <v>820</v>
      </c>
      <c r="M812" s="608"/>
      <c r="N812" s="608"/>
      <c r="O812" s="608"/>
      <c r="P812" s="608"/>
      <c r="Q812" s="608"/>
      <c r="R812" s="608"/>
      <c r="S812" s="608"/>
      <c r="T812" s="608"/>
      <c r="U812" s="608"/>
      <c r="V812" s="608"/>
      <c r="W812" s="608"/>
      <c r="X812" s="609"/>
      <c r="Y812" s="610" t="s">
        <v>820</v>
      </c>
      <c r="Z812" s="611"/>
      <c r="AA812" s="611"/>
      <c r="AB812" s="621"/>
      <c r="AC812" s="615" t="s">
        <v>739</v>
      </c>
      <c r="AD812" s="616"/>
      <c r="AE812" s="616"/>
      <c r="AF812" s="616"/>
      <c r="AG812" s="617"/>
      <c r="AH812" s="607" t="s">
        <v>744</v>
      </c>
      <c r="AI812" s="608"/>
      <c r="AJ812" s="608"/>
      <c r="AK812" s="608"/>
      <c r="AL812" s="608"/>
      <c r="AM812" s="608"/>
      <c r="AN812" s="608"/>
      <c r="AO812" s="608"/>
      <c r="AP812" s="608"/>
      <c r="AQ812" s="608"/>
      <c r="AR812" s="608"/>
      <c r="AS812" s="608"/>
      <c r="AT812" s="609"/>
      <c r="AU812" s="610">
        <v>6</v>
      </c>
      <c r="AV812" s="611"/>
      <c r="AW812" s="611"/>
      <c r="AX812" s="612"/>
    </row>
    <row r="813" spans="1:50" ht="24.75" hidden="1" customHeight="1" x14ac:dyDescent="0.2">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2">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customHeight="1" x14ac:dyDescent="0.2">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94</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150</v>
      </c>
      <c r="AV818" s="841"/>
      <c r="AW818" s="841"/>
      <c r="AX818" s="843"/>
    </row>
    <row r="819" spans="1:50" ht="24.75" hidden="1" customHeight="1" x14ac:dyDescent="0.2">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hidden="1" customHeight="1" x14ac:dyDescent="0.2">
      <c r="A820" s="640"/>
      <c r="B820" s="641"/>
      <c r="C820" s="641"/>
      <c r="D820" s="641"/>
      <c r="E820" s="641"/>
      <c r="F820" s="642"/>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2">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7"/>
      <c r="Z821" s="398"/>
      <c r="AA821" s="398"/>
      <c r="AB821" s="814"/>
      <c r="AC821" s="679"/>
      <c r="AD821" s="680"/>
      <c r="AE821" s="680"/>
      <c r="AF821" s="680"/>
      <c r="AG821" s="681"/>
      <c r="AH821" s="673"/>
      <c r="AI821" s="674"/>
      <c r="AJ821" s="674"/>
      <c r="AK821" s="674"/>
      <c r="AL821" s="674"/>
      <c r="AM821" s="674"/>
      <c r="AN821" s="674"/>
      <c r="AO821" s="674"/>
      <c r="AP821" s="674"/>
      <c r="AQ821" s="674"/>
      <c r="AR821" s="674"/>
      <c r="AS821" s="674"/>
      <c r="AT821" s="675"/>
      <c r="AU821" s="397"/>
      <c r="AV821" s="398"/>
      <c r="AW821" s="398"/>
      <c r="AX821" s="399"/>
    </row>
    <row r="822" spans="1:50" ht="24.75" hidden="1" customHeight="1" x14ac:dyDescent="0.2">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2">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5">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9" t="s">
        <v>344</v>
      </c>
      <c r="AM832" s="280"/>
      <c r="AN832" s="280"/>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338</v>
      </c>
      <c r="AD837" s="149"/>
      <c r="AE837" s="149"/>
      <c r="AF837" s="149"/>
      <c r="AG837" s="149"/>
      <c r="AH837" s="368" t="s">
        <v>368</v>
      </c>
      <c r="AI837" s="365"/>
      <c r="AJ837" s="365"/>
      <c r="AK837" s="365"/>
      <c r="AL837" s="365" t="s">
        <v>21</v>
      </c>
      <c r="AM837" s="365"/>
      <c r="AN837" s="365"/>
      <c r="AO837" s="370"/>
      <c r="AP837" s="371" t="s">
        <v>301</v>
      </c>
      <c r="AQ837" s="371"/>
      <c r="AR837" s="371"/>
      <c r="AS837" s="371"/>
      <c r="AT837" s="371"/>
      <c r="AU837" s="371"/>
      <c r="AV837" s="371"/>
      <c r="AW837" s="371"/>
      <c r="AX837" s="371"/>
    </row>
    <row r="838" spans="1:50" ht="57" customHeight="1" x14ac:dyDescent="0.2">
      <c r="A838" s="385">
        <v>1</v>
      </c>
      <c r="B838" s="385">
        <v>1</v>
      </c>
      <c r="C838" s="362" t="s">
        <v>733</v>
      </c>
      <c r="D838" s="348"/>
      <c r="E838" s="348"/>
      <c r="F838" s="348"/>
      <c r="G838" s="348"/>
      <c r="H838" s="348"/>
      <c r="I838" s="348"/>
      <c r="J838" s="349">
        <v>6010001030403</v>
      </c>
      <c r="K838" s="350"/>
      <c r="L838" s="350"/>
      <c r="M838" s="350"/>
      <c r="N838" s="350"/>
      <c r="O838" s="350"/>
      <c r="P838" s="363" t="s">
        <v>734</v>
      </c>
      <c r="Q838" s="351"/>
      <c r="R838" s="351"/>
      <c r="S838" s="351"/>
      <c r="T838" s="351"/>
      <c r="U838" s="351"/>
      <c r="V838" s="351"/>
      <c r="W838" s="351"/>
      <c r="X838" s="351"/>
      <c r="Y838" s="352">
        <v>901</v>
      </c>
      <c r="Z838" s="353"/>
      <c r="AA838" s="353"/>
      <c r="AB838" s="354"/>
      <c r="AC838" s="364" t="s">
        <v>380</v>
      </c>
      <c r="AD838" s="372"/>
      <c r="AE838" s="372"/>
      <c r="AF838" s="372"/>
      <c r="AG838" s="372"/>
      <c r="AH838" s="373" t="s">
        <v>714</v>
      </c>
      <c r="AI838" s="374"/>
      <c r="AJ838" s="374"/>
      <c r="AK838" s="374"/>
      <c r="AL838" s="358" t="s">
        <v>735</v>
      </c>
      <c r="AM838" s="359"/>
      <c r="AN838" s="359"/>
      <c r="AO838" s="360"/>
      <c r="AP838" s="361" t="s">
        <v>714</v>
      </c>
      <c r="AQ838" s="361"/>
      <c r="AR838" s="361"/>
      <c r="AS838" s="361"/>
      <c r="AT838" s="361"/>
      <c r="AU838" s="361"/>
      <c r="AV838" s="361"/>
      <c r="AW838" s="361"/>
      <c r="AX838" s="361"/>
    </row>
    <row r="839" spans="1:50" ht="30" hidden="1" customHeight="1" x14ac:dyDescent="0.2">
      <c r="A839" s="385">
        <v>2</v>
      </c>
      <c r="B839" s="38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85">
        <v>3</v>
      </c>
      <c r="B840" s="385">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85">
        <v>4</v>
      </c>
      <c r="B841" s="385">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85">
        <v>5</v>
      </c>
      <c r="B842" s="38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85">
        <v>6</v>
      </c>
      <c r="B843" s="38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85">
        <v>7</v>
      </c>
      <c r="B844" s="38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85">
        <v>8</v>
      </c>
      <c r="B845" s="38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85">
        <v>9</v>
      </c>
      <c r="B846" s="38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85">
        <v>10</v>
      </c>
      <c r="B847" s="38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85">
        <v>11</v>
      </c>
      <c r="B848" s="38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85">
        <v>12</v>
      </c>
      <c r="B849" s="38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85">
        <v>13</v>
      </c>
      <c r="B850" s="38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85">
        <v>14</v>
      </c>
      <c r="B851" s="38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85">
        <v>15</v>
      </c>
      <c r="B852" s="38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85">
        <v>16</v>
      </c>
      <c r="B853" s="38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85">
        <v>17</v>
      </c>
      <c r="B854" s="38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85">
        <v>18</v>
      </c>
      <c r="B855" s="38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85">
        <v>19</v>
      </c>
      <c r="B856" s="38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85">
        <v>20</v>
      </c>
      <c r="B857" s="38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85">
        <v>21</v>
      </c>
      <c r="B858" s="38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85">
        <v>22</v>
      </c>
      <c r="B859" s="385">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85">
        <v>23</v>
      </c>
      <c r="B860" s="385">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85">
        <v>24</v>
      </c>
      <c r="B861" s="385">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85">
        <v>25</v>
      </c>
      <c r="B862" s="38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85">
        <v>26</v>
      </c>
      <c r="B863" s="38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85">
        <v>27</v>
      </c>
      <c r="B864" s="38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85">
        <v>28</v>
      </c>
      <c r="B865" s="38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85">
        <v>29</v>
      </c>
      <c r="B866" s="38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85">
        <v>30</v>
      </c>
      <c r="B867" s="38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338</v>
      </c>
      <c r="AD870" s="149"/>
      <c r="AE870" s="149"/>
      <c r="AF870" s="149"/>
      <c r="AG870" s="149"/>
      <c r="AH870" s="368" t="s">
        <v>368</v>
      </c>
      <c r="AI870" s="365"/>
      <c r="AJ870" s="365"/>
      <c r="AK870" s="365"/>
      <c r="AL870" s="365" t="s">
        <v>21</v>
      </c>
      <c r="AM870" s="365"/>
      <c r="AN870" s="365"/>
      <c r="AO870" s="370"/>
      <c r="AP870" s="371" t="s">
        <v>301</v>
      </c>
      <c r="AQ870" s="371"/>
      <c r="AR870" s="371"/>
      <c r="AS870" s="371"/>
      <c r="AT870" s="371"/>
      <c r="AU870" s="371"/>
      <c r="AV870" s="371"/>
      <c r="AW870" s="371"/>
      <c r="AX870" s="371"/>
    </row>
    <row r="871" spans="1:50" ht="58.5" customHeight="1" x14ac:dyDescent="0.2">
      <c r="A871" s="385">
        <v>1</v>
      </c>
      <c r="B871" s="385">
        <v>1</v>
      </c>
      <c r="C871" s="362" t="s">
        <v>636</v>
      </c>
      <c r="D871" s="348"/>
      <c r="E871" s="348"/>
      <c r="F871" s="348"/>
      <c r="G871" s="348"/>
      <c r="H871" s="348"/>
      <c r="I871" s="348"/>
      <c r="J871" s="349">
        <v>9010405010460</v>
      </c>
      <c r="K871" s="350"/>
      <c r="L871" s="350"/>
      <c r="M871" s="350"/>
      <c r="N871" s="350"/>
      <c r="O871" s="350"/>
      <c r="P871" s="363" t="s">
        <v>637</v>
      </c>
      <c r="Q871" s="351"/>
      <c r="R871" s="351"/>
      <c r="S871" s="351"/>
      <c r="T871" s="351"/>
      <c r="U871" s="351"/>
      <c r="V871" s="351"/>
      <c r="W871" s="351"/>
      <c r="X871" s="351"/>
      <c r="Y871" s="352">
        <v>585</v>
      </c>
      <c r="Z871" s="353"/>
      <c r="AA871" s="353"/>
      <c r="AB871" s="354"/>
      <c r="AC871" s="364" t="s">
        <v>377</v>
      </c>
      <c r="AD871" s="372"/>
      <c r="AE871" s="372"/>
      <c r="AF871" s="372"/>
      <c r="AG871" s="372"/>
      <c r="AH871" s="373">
        <v>1</v>
      </c>
      <c r="AI871" s="374"/>
      <c r="AJ871" s="374"/>
      <c r="AK871" s="374"/>
      <c r="AL871" s="358" t="s">
        <v>631</v>
      </c>
      <c r="AM871" s="359"/>
      <c r="AN871" s="359"/>
      <c r="AO871" s="360"/>
      <c r="AP871" s="361" t="s">
        <v>631</v>
      </c>
      <c r="AQ871" s="361"/>
      <c r="AR871" s="361"/>
      <c r="AS871" s="361"/>
      <c r="AT871" s="361"/>
      <c r="AU871" s="361"/>
      <c r="AV871" s="361"/>
      <c r="AW871" s="361"/>
      <c r="AX871" s="361"/>
    </row>
    <row r="872" spans="1:50" ht="61.5" customHeight="1" x14ac:dyDescent="0.2">
      <c r="A872" s="385">
        <v>2</v>
      </c>
      <c r="B872" s="385">
        <v>1</v>
      </c>
      <c r="C872" s="362" t="s">
        <v>636</v>
      </c>
      <c r="D872" s="348"/>
      <c r="E872" s="348"/>
      <c r="F872" s="348"/>
      <c r="G872" s="348"/>
      <c r="H872" s="348"/>
      <c r="I872" s="348"/>
      <c r="J872" s="349">
        <v>9010405010460</v>
      </c>
      <c r="K872" s="350"/>
      <c r="L872" s="350"/>
      <c r="M872" s="350"/>
      <c r="N872" s="350"/>
      <c r="O872" s="350"/>
      <c r="P872" s="363" t="s">
        <v>638</v>
      </c>
      <c r="Q872" s="351"/>
      <c r="R872" s="351"/>
      <c r="S872" s="351"/>
      <c r="T872" s="351"/>
      <c r="U872" s="351"/>
      <c r="V872" s="351"/>
      <c r="W872" s="351"/>
      <c r="X872" s="351"/>
      <c r="Y872" s="352">
        <v>414</v>
      </c>
      <c r="Z872" s="353"/>
      <c r="AA872" s="353"/>
      <c r="AB872" s="354"/>
      <c r="AC872" s="364" t="s">
        <v>380</v>
      </c>
      <c r="AD872" s="364"/>
      <c r="AE872" s="364"/>
      <c r="AF872" s="364"/>
      <c r="AG872" s="364"/>
      <c r="AH872" s="373" t="s">
        <v>631</v>
      </c>
      <c r="AI872" s="374"/>
      <c r="AJ872" s="374"/>
      <c r="AK872" s="374"/>
      <c r="AL872" s="358" t="s">
        <v>631</v>
      </c>
      <c r="AM872" s="359"/>
      <c r="AN872" s="359"/>
      <c r="AO872" s="360"/>
      <c r="AP872" s="361" t="s">
        <v>631</v>
      </c>
      <c r="AQ872" s="361"/>
      <c r="AR872" s="361"/>
      <c r="AS872" s="361"/>
      <c r="AT872" s="361"/>
      <c r="AU872" s="361"/>
      <c r="AV872" s="361"/>
      <c r="AW872" s="361"/>
      <c r="AX872" s="361"/>
    </row>
    <row r="873" spans="1:50" ht="30" hidden="1" customHeight="1" x14ac:dyDescent="0.2">
      <c r="A873" s="385">
        <v>3</v>
      </c>
      <c r="B873" s="385">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85">
        <v>4</v>
      </c>
      <c r="B874" s="385">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85">
        <v>5</v>
      </c>
      <c r="B875" s="38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85">
        <v>6</v>
      </c>
      <c r="B876" s="38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85">
        <v>7</v>
      </c>
      <c r="B877" s="38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85">
        <v>8</v>
      </c>
      <c r="B878" s="38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85">
        <v>9</v>
      </c>
      <c r="B879" s="38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85">
        <v>10</v>
      </c>
      <c r="B880" s="38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85">
        <v>11</v>
      </c>
      <c r="B881" s="38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85">
        <v>12</v>
      </c>
      <c r="B882" s="38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85">
        <v>13</v>
      </c>
      <c r="B883" s="38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85">
        <v>14</v>
      </c>
      <c r="B884" s="38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85">
        <v>15</v>
      </c>
      <c r="B885" s="38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85">
        <v>16</v>
      </c>
      <c r="B886" s="38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85">
        <v>17</v>
      </c>
      <c r="B887" s="38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85">
        <v>18</v>
      </c>
      <c r="B888" s="38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85">
        <v>19</v>
      </c>
      <c r="B889" s="38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85">
        <v>20</v>
      </c>
      <c r="B890" s="38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85">
        <v>21</v>
      </c>
      <c r="B891" s="38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85">
        <v>22</v>
      </c>
      <c r="B892" s="38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85">
        <v>23</v>
      </c>
      <c r="B893" s="38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85">
        <v>24</v>
      </c>
      <c r="B894" s="38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85">
        <v>25</v>
      </c>
      <c r="B895" s="38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85">
        <v>26</v>
      </c>
      <c r="B896" s="38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85">
        <v>27</v>
      </c>
      <c r="B897" s="38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85">
        <v>28</v>
      </c>
      <c r="B898" s="38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85">
        <v>29</v>
      </c>
      <c r="B899" s="38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85">
        <v>30</v>
      </c>
      <c r="B900" s="38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338</v>
      </c>
      <c r="AD903" s="149"/>
      <c r="AE903" s="149"/>
      <c r="AF903" s="149"/>
      <c r="AG903" s="149"/>
      <c r="AH903" s="368" t="s">
        <v>368</v>
      </c>
      <c r="AI903" s="365"/>
      <c r="AJ903" s="365"/>
      <c r="AK903" s="365"/>
      <c r="AL903" s="365" t="s">
        <v>21</v>
      </c>
      <c r="AM903" s="365"/>
      <c r="AN903" s="365"/>
      <c r="AO903" s="370"/>
      <c r="AP903" s="371" t="s">
        <v>301</v>
      </c>
      <c r="AQ903" s="371"/>
      <c r="AR903" s="371"/>
      <c r="AS903" s="371"/>
      <c r="AT903" s="371"/>
      <c r="AU903" s="371"/>
      <c r="AV903" s="371"/>
      <c r="AW903" s="371"/>
      <c r="AX903" s="371"/>
    </row>
    <row r="904" spans="1:50" ht="43" customHeight="1" x14ac:dyDescent="0.2">
      <c r="A904" s="385">
        <v>1</v>
      </c>
      <c r="B904" s="385">
        <v>1</v>
      </c>
      <c r="C904" s="348" t="s">
        <v>684</v>
      </c>
      <c r="D904" s="348"/>
      <c r="E904" s="348"/>
      <c r="F904" s="348"/>
      <c r="G904" s="348"/>
      <c r="H904" s="348"/>
      <c r="I904" s="348"/>
      <c r="J904" s="349">
        <v>7010001088960</v>
      </c>
      <c r="K904" s="350"/>
      <c r="L904" s="350"/>
      <c r="M904" s="350"/>
      <c r="N904" s="350"/>
      <c r="O904" s="350"/>
      <c r="P904" s="351" t="s">
        <v>687</v>
      </c>
      <c r="Q904" s="351"/>
      <c r="R904" s="351"/>
      <c r="S904" s="351"/>
      <c r="T904" s="351"/>
      <c r="U904" s="351"/>
      <c r="V904" s="351"/>
      <c r="W904" s="351"/>
      <c r="X904" s="351"/>
      <c r="Y904" s="352">
        <v>57</v>
      </c>
      <c r="Z904" s="353"/>
      <c r="AA904" s="353"/>
      <c r="AB904" s="354"/>
      <c r="AC904" s="364" t="s">
        <v>374</v>
      </c>
      <c r="AD904" s="372"/>
      <c r="AE904" s="372"/>
      <c r="AF904" s="372"/>
      <c r="AG904" s="372"/>
      <c r="AH904" s="373">
        <v>1</v>
      </c>
      <c r="AI904" s="374"/>
      <c r="AJ904" s="374"/>
      <c r="AK904" s="374"/>
      <c r="AL904" s="358" t="s">
        <v>631</v>
      </c>
      <c r="AM904" s="359"/>
      <c r="AN904" s="359"/>
      <c r="AO904" s="360"/>
      <c r="AP904" s="361" t="s">
        <v>631</v>
      </c>
      <c r="AQ904" s="361"/>
      <c r="AR904" s="361"/>
      <c r="AS904" s="361"/>
      <c r="AT904" s="361"/>
      <c r="AU904" s="361"/>
      <c r="AV904" s="361"/>
      <c r="AW904" s="361"/>
      <c r="AX904" s="361"/>
    </row>
    <row r="905" spans="1:50" ht="45.65" customHeight="1" x14ac:dyDescent="0.2">
      <c r="A905" s="385">
        <v>2</v>
      </c>
      <c r="B905" s="385">
        <v>1</v>
      </c>
      <c r="C905" s="348" t="s">
        <v>685</v>
      </c>
      <c r="D905" s="348"/>
      <c r="E905" s="348"/>
      <c r="F905" s="348"/>
      <c r="G905" s="348"/>
      <c r="H905" s="348"/>
      <c r="I905" s="348"/>
      <c r="J905" s="349">
        <v>4010001054032</v>
      </c>
      <c r="K905" s="350"/>
      <c r="L905" s="350"/>
      <c r="M905" s="350"/>
      <c r="N905" s="350"/>
      <c r="O905" s="350"/>
      <c r="P905" s="351" t="s">
        <v>688</v>
      </c>
      <c r="Q905" s="351"/>
      <c r="R905" s="351"/>
      <c r="S905" s="351"/>
      <c r="T905" s="351"/>
      <c r="U905" s="351"/>
      <c r="V905" s="351"/>
      <c r="W905" s="351"/>
      <c r="X905" s="351"/>
      <c r="Y905" s="352">
        <v>14</v>
      </c>
      <c r="Z905" s="353"/>
      <c r="AA905" s="353"/>
      <c r="AB905" s="354"/>
      <c r="AC905" s="364" t="s">
        <v>374</v>
      </c>
      <c r="AD905" s="364"/>
      <c r="AE905" s="364"/>
      <c r="AF905" s="364"/>
      <c r="AG905" s="364"/>
      <c r="AH905" s="373">
        <v>2</v>
      </c>
      <c r="AI905" s="374"/>
      <c r="AJ905" s="374"/>
      <c r="AK905" s="374"/>
      <c r="AL905" s="358" t="s">
        <v>631</v>
      </c>
      <c r="AM905" s="359"/>
      <c r="AN905" s="359"/>
      <c r="AO905" s="360"/>
      <c r="AP905" s="361" t="s">
        <v>631</v>
      </c>
      <c r="AQ905" s="361"/>
      <c r="AR905" s="361"/>
      <c r="AS905" s="361"/>
      <c r="AT905" s="361"/>
      <c r="AU905" s="361"/>
      <c r="AV905" s="361"/>
      <c r="AW905" s="361"/>
      <c r="AX905" s="361"/>
    </row>
    <row r="906" spans="1:50" ht="52.5" customHeight="1" x14ac:dyDescent="0.2">
      <c r="A906" s="385">
        <v>3</v>
      </c>
      <c r="B906" s="385">
        <v>1</v>
      </c>
      <c r="C906" s="362" t="s">
        <v>691</v>
      </c>
      <c r="D906" s="348"/>
      <c r="E906" s="348"/>
      <c r="F906" s="348"/>
      <c r="G906" s="348"/>
      <c r="H906" s="348"/>
      <c r="I906" s="348"/>
      <c r="J906" s="349">
        <v>7370005002147</v>
      </c>
      <c r="K906" s="350"/>
      <c r="L906" s="350"/>
      <c r="M906" s="350"/>
      <c r="N906" s="350"/>
      <c r="O906" s="350"/>
      <c r="P906" s="363" t="s">
        <v>690</v>
      </c>
      <c r="Q906" s="351"/>
      <c r="R906" s="351"/>
      <c r="S906" s="351"/>
      <c r="T906" s="351"/>
      <c r="U906" s="351"/>
      <c r="V906" s="351"/>
      <c r="W906" s="351"/>
      <c r="X906" s="351"/>
      <c r="Y906" s="352">
        <v>11</v>
      </c>
      <c r="Z906" s="353"/>
      <c r="AA906" s="353"/>
      <c r="AB906" s="354"/>
      <c r="AC906" s="364" t="s">
        <v>374</v>
      </c>
      <c r="AD906" s="364"/>
      <c r="AE906" s="364"/>
      <c r="AF906" s="364"/>
      <c r="AG906" s="364"/>
      <c r="AH906" s="356">
        <v>2</v>
      </c>
      <c r="AI906" s="357"/>
      <c r="AJ906" s="357"/>
      <c r="AK906" s="357"/>
      <c r="AL906" s="358" t="s">
        <v>631</v>
      </c>
      <c r="AM906" s="359"/>
      <c r="AN906" s="359"/>
      <c r="AO906" s="360"/>
      <c r="AP906" s="361" t="s">
        <v>631</v>
      </c>
      <c r="AQ906" s="361"/>
      <c r="AR906" s="361"/>
      <c r="AS906" s="361"/>
      <c r="AT906" s="361"/>
      <c r="AU906" s="361"/>
      <c r="AV906" s="361"/>
      <c r="AW906" s="361"/>
      <c r="AX906" s="361"/>
    </row>
    <row r="907" spans="1:50" ht="63.65" customHeight="1" x14ac:dyDescent="0.2">
      <c r="A907" s="385">
        <v>4</v>
      </c>
      <c r="B907" s="385">
        <v>1</v>
      </c>
      <c r="C907" s="362" t="s">
        <v>686</v>
      </c>
      <c r="D907" s="348"/>
      <c r="E907" s="348"/>
      <c r="F907" s="348"/>
      <c r="G907" s="348"/>
      <c r="H907" s="348"/>
      <c r="I907" s="348"/>
      <c r="J907" s="349">
        <v>1010001146848</v>
      </c>
      <c r="K907" s="350"/>
      <c r="L907" s="350"/>
      <c r="M907" s="350"/>
      <c r="N907" s="350"/>
      <c r="O907" s="350"/>
      <c r="P907" s="363" t="s">
        <v>689</v>
      </c>
      <c r="Q907" s="351"/>
      <c r="R907" s="351"/>
      <c r="S907" s="351"/>
      <c r="T907" s="351"/>
      <c r="U907" s="351"/>
      <c r="V907" s="351"/>
      <c r="W907" s="351"/>
      <c r="X907" s="351"/>
      <c r="Y907" s="352">
        <v>10</v>
      </c>
      <c r="Z907" s="353"/>
      <c r="AA907" s="353"/>
      <c r="AB907" s="354"/>
      <c r="AC907" s="364" t="s">
        <v>374</v>
      </c>
      <c r="AD907" s="364"/>
      <c r="AE907" s="364"/>
      <c r="AF907" s="364"/>
      <c r="AG907" s="364"/>
      <c r="AH907" s="356">
        <v>1</v>
      </c>
      <c r="AI907" s="357"/>
      <c r="AJ907" s="357"/>
      <c r="AK907" s="357"/>
      <c r="AL907" s="358" t="s">
        <v>631</v>
      </c>
      <c r="AM907" s="359"/>
      <c r="AN907" s="359"/>
      <c r="AO907" s="360"/>
      <c r="AP907" s="361" t="s">
        <v>631</v>
      </c>
      <c r="AQ907" s="361"/>
      <c r="AR907" s="361"/>
      <c r="AS907" s="361"/>
      <c r="AT907" s="361"/>
      <c r="AU907" s="361"/>
      <c r="AV907" s="361"/>
      <c r="AW907" s="361"/>
      <c r="AX907" s="361"/>
    </row>
    <row r="908" spans="1:50" ht="30" hidden="1" customHeight="1" x14ac:dyDescent="0.2">
      <c r="A908" s="385">
        <v>5</v>
      </c>
      <c r="B908" s="385">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85">
        <v>6</v>
      </c>
      <c r="B909" s="38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85">
        <v>7</v>
      </c>
      <c r="B910" s="38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85">
        <v>8</v>
      </c>
      <c r="B911" s="38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85">
        <v>9</v>
      </c>
      <c r="B912" s="38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85">
        <v>10</v>
      </c>
      <c r="B913" s="38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85">
        <v>11</v>
      </c>
      <c r="B914" s="38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85">
        <v>12</v>
      </c>
      <c r="B915" s="38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85">
        <v>13</v>
      </c>
      <c r="B916" s="38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85">
        <v>14</v>
      </c>
      <c r="B917" s="38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85">
        <v>15</v>
      </c>
      <c r="B918" s="38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85">
        <v>16</v>
      </c>
      <c r="B919" s="38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85">
        <v>17</v>
      </c>
      <c r="B920" s="38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85">
        <v>18</v>
      </c>
      <c r="B921" s="38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85">
        <v>19</v>
      </c>
      <c r="B922" s="38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85">
        <v>20</v>
      </c>
      <c r="B923" s="38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85">
        <v>21</v>
      </c>
      <c r="B924" s="38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85">
        <v>22</v>
      </c>
      <c r="B925" s="38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85">
        <v>23</v>
      </c>
      <c r="B926" s="38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85">
        <v>24</v>
      </c>
      <c r="B927" s="38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85">
        <v>25</v>
      </c>
      <c r="B928" s="38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85">
        <v>26</v>
      </c>
      <c r="B929" s="38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85">
        <v>27</v>
      </c>
      <c r="B930" s="38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85">
        <v>28</v>
      </c>
      <c r="B931" s="38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85">
        <v>29</v>
      </c>
      <c r="B932" s="38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85">
        <v>30</v>
      </c>
      <c r="B933" s="38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338</v>
      </c>
      <c r="AD936" s="149"/>
      <c r="AE936" s="149"/>
      <c r="AF936" s="149"/>
      <c r="AG936" s="149"/>
      <c r="AH936" s="368" t="s">
        <v>368</v>
      </c>
      <c r="AI936" s="365"/>
      <c r="AJ936" s="365"/>
      <c r="AK936" s="365"/>
      <c r="AL936" s="365" t="s">
        <v>21</v>
      </c>
      <c r="AM936" s="365"/>
      <c r="AN936" s="365"/>
      <c r="AO936" s="370"/>
      <c r="AP936" s="371" t="s">
        <v>301</v>
      </c>
      <c r="AQ936" s="371"/>
      <c r="AR936" s="371"/>
      <c r="AS936" s="371"/>
      <c r="AT936" s="371"/>
      <c r="AU936" s="371"/>
      <c r="AV936" s="371"/>
      <c r="AW936" s="371"/>
      <c r="AX936" s="371"/>
    </row>
    <row r="937" spans="1:50" ht="46" customHeight="1" x14ac:dyDescent="0.2">
      <c r="A937" s="385">
        <v>1</v>
      </c>
      <c r="B937" s="385">
        <v>1</v>
      </c>
      <c r="C937" s="362" t="s">
        <v>750</v>
      </c>
      <c r="D937" s="348"/>
      <c r="E937" s="348"/>
      <c r="F937" s="348"/>
      <c r="G937" s="348"/>
      <c r="H937" s="348"/>
      <c r="I937" s="348"/>
      <c r="J937" s="349">
        <v>3010401011971</v>
      </c>
      <c r="K937" s="350"/>
      <c r="L937" s="350"/>
      <c r="M937" s="350"/>
      <c r="N937" s="350"/>
      <c r="O937" s="350"/>
      <c r="P937" s="363" t="s">
        <v>751</v>
      </c>
      <c r="Q937" s="351"/>
      <c r="R937" s="351"/>
      <c r="S937" s="351"/>
      <c r="T937" s="351"/>
      <c r="U937" s="351"/>
      <c r="V937" s="351"/>
      <c r="W937" s="351"/>
      <c r="X937" s="351"/>
      <c r="Y937" s="352">
        <v>3</v>
      </c>
      <c r="Z937" s="353"/>
      <c r="AA937" s="353"/>
      <c r="AB937" s="354"/>
      <c r="AC937" s="364" t="s">
        <v>374</v>
      </c>
      <c r="AD937" s="372"/>
      <c r="AE937" s="372"/>
      <c r="AF937" s="372"/>
      <c r="AG937" s="372"/>
      <c r="AH937" s="373">
        <v>2</v>
      </c>
      <c r="AI937" s="374"/>
      <c r="AJ937" s="374"/>
      <c r="AK937" s="374"/>
      <c r="AL937" s="358" t="s">
        <v>754</v>
      </c>
      <c r="AM937" s="359"/>
      <c r="AN937" s="359"/>
      <c r="AO937" s="360"/>
      <c r="AP937" s="361" t="s">
        <v>754</v>
      </c>
      <c r="AQ937" s="361"/>
      <c r="AR937" s="361"/>
      <c r="AS937" s="361"/>
      <c r="AT937" s="361"/>
      <c r="AU937" s="361"/>
      <c r="AV937" s="361"/>
      <c r="AW937" s="361"/>
      <c r="AX937" s="361"/>
    </row>
    <row r="938" spans="1:50" ht="30" customHeight="1" x14ac:dyDescent="0.2">
      <c r="A938" s="385">
        <v>2</v>
      </c>
      <c r="B938" s="385">
        <v>1</v>
      </c>
      <c r="C938" s="362" t="s">
        <v>752</v>
      </c>
      <c r="D938" s="348"/>
      <c r="E938" s="348"/>
      <c r="F938" s="348"/>
      <c r="G938" s="348"/>
      <c r="H938" s="348"/>
      <c r="I938" s="348"/>
      <c r="J938" s="349">
        <v>7011105003921</v>
      </c>
      <c r="K938" s="350"/>
      <c r="L938" s="350"/>
      <c r="M938" s="350"/>
      <c r="N938" s="350"/>
      <c r="O938" s="350"/>
      <c r="P938" s="363" t="s">
        <v>753</v>
      </c>
      <c r="Q938" s="351"/>
      <c r="R938" s="351"/>
      <c r="S938" s="351"/>
      <c r="T938" s="351"/>
      <c r="U938" s="351"/>
      <c r="V938" s="351"/>
      <c r="W938" s="351"/>
      <c r="X938" s="351"/>
      <c r="Y938" s="352">
        <v>1</v>
      </c>
      <c r="Z938" s="353"/>
      <c r="AA938" s="353"/>
      <c r="AB938" s="354"/>
      <c r="AC938" s="364" t="s">
        <v>374</v>
      </c>
      <c r="AD938" s="364"/>
      <c r="AE938" s="364"/>
      <c r="AF938" s="364"/>
      <c r="AG938" s="364"/>
      <c r="AH938" s="373">
        <v>1</v>
      </c>
      <c r="AI938" s="374"/>
      <c r="AJ938" s="374"/>
      <c r="AK938" s="374"/>
      <c r="AL938" s="358" t="s">
        <v>754</v>
      </c>
      <c r="AM938" s="359"/>
      <c r="AN938" s="359"/>
      <c r="AO938" s="360"/>
      <c r="AP938" s="361" t="s">
        <v>754</v>
      </c>
      <c r="AQ938" s="361"/>
      <c r="AR938" s="361"/>
      <c r="AS938" s="361"/>
      <c r="AT938" s="361"/>
      <c r="AU938" s="361"/>
      <c r="AV938" s="361"/>
      <c r="AW938" s="361"/>
      <c r="AX938" s="361"/>
    </row>
    <row r="939" spans="1:50" ht="30" hidden="1" customHeight="1" x14ac:dyDescent="0.2">
      <c r="A939" s="385">
        <v>3</v>
      </c>
      <c r="B939" s="385">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85">
        <v>4</v>
      </c>
      <c r="B940" s="385">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85">
        <v>5</v>
      </c>
      <c r="B941" s="38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85">
        <v>6</v>
      </c>
      <c r="B942" s="38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85">
        <v>7</v>
      </c>
      <c r="B943" s="38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85">
        <v>8</v>
      </c>
      <c r="B944" s="38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85">
        <v>9</v>
      </c>
      <c r="B945" s="38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85">
        <v>10</v>
      </c>
      <c r="B946" s="38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85">
        <v>11</v>
      </c>
      <c r="B947" s="38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85">
        <v>12</v>
      </c>
      <c r="B948" s="38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85">
        <v>13</v>
      </c>
      <c r="B949" s="38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85">
        <v>14</v>
      </c>
      <c r="B950" s="38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85">
        <v>15</v>
      </c>
      <c r="B951" s="38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85">
        <v>16</v>
      </c>
      <c r="B952" s="38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85">
        <v>17</v>
      </c>
      <c r="B953" s="38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85">
        <v>18</v>
      </c>
      <c r="B954" s="38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85">
        <v>19</v>
      </c>
      <c r="B955" s="38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85">
        <v>20</v>
      </c>
      <c r="B956" s="38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85">
        <v>21</v>
      </c>
      <c r="B957" s="38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85">
        <v>22</v>
      </c>
      <c r="B958" s="38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85">
        <v>23</v>
      </c>
      <c r="B959" s="38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85">
        <v>24</v>
      </c>
      <c r="B960" s="38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85">
        <v>25</v>
      </c>
      <c r="B961" s="38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85">
        <v>26</v>
      </c>
      <c r="B962" s="38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85">
        <v>27</v>
      </c>
      <c r="B963" s="38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85">
        <v>28</v>
      </c>
      <c r="B964" s="38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85">
        <v>29</v>
      </c>
      <c r="B965" s="38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85">
        <v>30</v>
      </c>
      <c r="B966" s="38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338</v>
      </c>
      <c r="AD969" s="149"/>
      <c r="AE969" s="149"/>
      <c r="AF969" s="149"/>
      <c r="AG969" s="149"/>
      <c r="AH969" s="368" t="s">
        <v>368</v>
      </c>
      <c r="AI969" s="365"/>
      <c r="AJ969" s="365"/>
      <c r="AK969" s="365"/>
      <c r="AL969" s="365" t="s">
        <v>21</v>
      </c>
      <c r="AM969" s="365"/>
      <c r="AN969" s="365"/>
      <c r="AO969" s="370"/>
      <c r="AP969" s="371" t="s">
        <v>301</v>
      </c>
      <c r="AQ969" s="371"/>
      <c r="AR969" s="371"/>
      <c r="AS969" s="371"/>
      <c r="AT969" s="371"/>
      <c r="AU969" s="371"/>
      <c r="AV969" s="371"/>
      <c r="AW969" s="371"/>
      <c r="AX969" s="371"/>
    </row>
    <row r="970" spans="1:50" ht="42" customHeight="1" x14ac:dyDescent="0.2">
      <c r="A970" s="385">
        <v>1</v>
      </c>
      <c r="B970" s="385">
        <v>1</v>
      </c>
      <c r="C970" s="362" t="s">
        <v>784</v>
      </c>
      <c r="D970" s="348" t="s">
        <v>784</v>
      </c>
      <c r="E970" s="348" t="s">
        <v>784</v>
      </c>
      <c r="F970" s="348" t="s">
        <v>784</v>
      </c>
      <c r="G970" s="348" t="s">
        <v>784</v>
      </c>
      <c r="H970" s="348" t="s">
        <v>784</v>
      </c>
      <c r="I970" s="348" t="s">
        <v>784</v>
      </c>
      <c r="J970" s="349">
        <v>7010005005425</v>
      </c>
      <c r="K970" s="350">
        <v>7010005005425</v>
      </c>
      <c r="L970" s="350">
        <v>7010005005425</v>
      </c>
      <c r="M970" s="350">
        <v>7010005005425</v>
      </c>
      <c r="N970" s="350">
        <v>7010005005425</v>
      </c>
      <c r="O970" s="350">
        <v>7010005005425</v>
      </c>
      <c r="P970" s="363" t="s">
        <v>757</v>
      </c>
      <c r="Q970" s="351"/>
      <c r="R970" s="351"/>
      <c r="S970" s="351"/>
      <c r="T970" s="351"/>
      <c r="U970" s="351"/>
      <c r="V970" s="351"/>
      <c r="W970" s="351"/>
      <c r="X970" s="351"/>
      <c r="Y970" s="352">
        <v>20</v>
      </c>
      <c r="Z970" s="353" t="s">
        <v>793</v>
      </c>
      <c r="AA970" s="353">
        <v>19822856</v>
      </c>
      <c r="AB970" s="354" t="s">
        <v>793</v>
      </c>
      <c r="AC970" s="364" t="s">
        <v>380</v>
      </c>
      <c r="AD970" s="372" t="s">
        <v>793</v>
      </c>
      <c r="AE970" s="372" t="s">
        <v>793</v>
      </c>
      <c r="AF970" s="372" t="s">
        <v>793</v>
      </c>
      <c r="AG970" s="372" t="s">
        <v>793</v>
      </c>
      <c r="AH970" s="373" t="s">
        <v>811</v>
      </c>
      <c r="AI970" s="374"/>
      <c r="AJ970" s="374"/>
      <c r="AK970" s="374"/>
      <c r="AL970" s="358" t="s">
        <v>812</v>
      </c>
      <c r="AM970" s="359"/>
      <c r="AN970" s="359"/>
      <c r="AO970" s="360"/>
      <c r="AP970" s="361" t="s">
        <v>754</v>
      </c>
      <c r="AQ970" s="361"/>
      <c r="AR970" s="361"/>
      <c r="AS970" s="361"/>
      <c r="AT970" s="361"/>
      <c r="AU970" s="361"/>
      <c r="AV970" s="361"/>
      <c r="AW970" s="361"/>
      <c r="AX970" s="361"/>
    </row>
    <row r="971" spans="1:50" ht="44.25" customHeight="1" x14ac:dyDescent="0.2">
      <c r="A971" s="385">
        <v>2</v>
      </c>
      <c r="B971" s="385">
        <v>1</v>
      </c>
      <c r="C971" s="378" t="s">
        <v>784</v>
      </c>
      <c r="D971" s="379" t="s">
        <v>784</v>
      </c>
      <c r="E971" s="379" t="s">
        <v>784</v>
      </c>
      <c r="F971" s="379" t="s">
        <v>784</v>
      </c>
      <c r="G971" s="379" t="s">
        <v>784</v>
      </c>
      <c r="H971" s="379" t="s">
        <v>784</v>
      </c>
      <c r="I971" s="380" t="s">
        <v>784</v>
      </c>
      <c r="J971" s="349">
        <v>7010005005425</v>
      </c>
      <c r="K971" s="350">
        <v>7010005005425</v>
      </c>
      <c r="L971" s="350">
        <v>7010005005425</v>
      </c>
      <c r="M971" s="350">
        <v>7010005005425</v>
      </c>
      <c r="N971" s="350">
        <v>7010005005425</v>
      </c>
      <c r="O971" s="350">
        <v>7010005005425</v>
      </c>
      <c r="P971" s="919" t="s">
        <v>795</v>
      </c>
      <c r="Q971" s="920" t="s">
        <v>758</v>
      </c>
      <c r="R971" s="920" t="s">
        <v>758</v>
      </c>
      <c r="S971" s="920" t="s">
        <v>758</v>
      </c>
      <c r="T971" s="920" t="s">
        <v>758</v>
      </c>
      <c r="U971" s="920" t="s">
        <v>758</v>
      </c>
      <c r="V971" s="920" t="s">
        <v>758</v>
      </c>
      <c r="W971" s="920" t="s">
        <v>758</v>
      </c>
      <c r="X971" s="921" t="s">
        <v>758</v>
      </c>
      <c r="Y971" s="352">
        <v>16</v>
      </c>
      <c r="Z971" s="353" t="s">
        <v>793</v>
      </c>
      <c r="AA971" s="353">
        <v>3166000</v>
      </c>
      <c r="AB971" s="354" t="s">
        <v>793</v>
      </c>
      <c r="AC971" s="364" t="s">
        <v>377</v>
      </c>
      <c r="AD971" s="364" t="s">
        <v>793</v>
      </c>
      <c r="AE971" s="364" t="s">
        <v>793</v>
      </c>
      <c r="AF971" s="364" t="s">
        <v>793</v>
      </c>
      <c r="AG971" s="364" t="s">
        <v>793</v>
      </c>
      <c r="AH971" s="373">
        <v>1</v>
      </c>
      <c r="AI971" s="374"/>
      <c r="AJ971" s="374"/>
      <c r="AK971" s="374"/>
      <c r="AL971" s="358" t="s">
        <v>812</v>
      </c>
      <c r="AM971" s="359"/>
      <c r="AN971" s="359"/>
      <c r="AO971" s="360"/>
      <c r="AP971" s="361" t="s">
        <v>754</v>
      </c>
      <c r="AQ971" s="361"/>
      <c r="AR971" s="361"/>
      <c r="AS971" s="361"/>
      <c r="AT971" s="361"/>
      <c r="AU971" s="361"/>
      <c r="AV971" s="361"/>
      <c r="AW971" s="361"/>
      <c r="AX971" s="361"/>
    </row>
    <row r="972" spans="1:50" ht="46.5" customHeight="1" x14ac:dyDescent="0.2">
      <c r="A972" s="385">
        <v>3</v>
      </c>
      <c r="B972" s="385">
        <v>1</v>
      </c>
      <c r="C972" s="378" t="s">
        <v>784</v>
      </c>
      <c r="D972" s="381" t="s">
        <v>784</v>
      </c>
      <c r="E972" s="381" t="s">
        <v>784</v>
      </c>
      <c r="F972" s="381" t="s">
        <v>784</v>
      </c>
      <c r="G972" s="381" t="s">
        <v>784</v>
      </c>
      <c r="H972" s="381" t="s">
        <v>784</v>
      </c>
      <c r="I972" s="382" t="s">
        <v>784</v>
      </c>
      <c r="J972" s="349">
        <v>7010005005425</v>
      </c>
      <c r="K972" s="350">
        <v>7010005005425</v>
      </c>
      <c r="L972" s="350">
        <v>7010005005425</v>
      </c>
      <c r="M972" s="350">
        <v>7010005005425</v>
      </c>
      <c r="N972" s="350">
        <v>7010005005425</v>
      </c>
      <c r="O972" s="350">
        <v>7010005005425</v>
      </c>
      <c r="P972" s="919" t="s">
        <v>759</v>
      </c>
      <c r="Q972" s="920" t="s">
        <v>759</v>
      </c>
      <c r="R972" s="920" t="s">
        <v>759</v>
      </c>
      <c r="S972" s="920" t="s">
        <v>759</v>
      </c>
      <c r="T972" s="920" t="s">
        <v>759</v>
      </c>
      <c r="U972" s="920" t="s">
        <v>759</v>
      </c>
      <c r="V972" s="920" t="s">
        <v>759</v>
      </c>
      <c r="W972" s="920" t="s">
        <v>759</v>
      </c>
      <c r="X972" s="921" t="s">
        <v>759</v>
      </c>
      <c r="Y972" s="352">
        <v>13</v>
      </c>
      <c r="Z972" s="353" t="s">
        <v>793</v>
      </c>
      <c r="AA972" s="353">
        <v>13050040</v>
      </c>
      <c r="AB972" s="354" t="s">
        <v>793</v>
      </c>
      <c r="AC972" s="355" t="s">
        <v>380</v>
      </c>
      <c r="AD972" s="355" t="s">
        <v>793</v>
      </c>
      <c r="AE972" s="355" t="s">
        <v>793</v>
      </c>
      <c r="AF972" s="355" t="s">
        <v>793</v>
      </c>
      <c r="AG972" s="355" t="s">
        <v>793</v>
      </c>
      <c r="AH972" s="356" t="s">
        <v>812</v>
      </c>
      <c r="AI972" s="357"/>
      <c r="AJ972" s="357"/>
      <c r="AK972" s="357"/>
      <c r="AL972" s="358" t="s">
        <v>812</v>
      </c>
      <c r="AM972" s="359"/>
      <c r="AN972" s="359"/>
      <c r="AO972" s="360"/>
      <c r="AP972" s="361" t="s">
        <v>754</v>
      </c>
      <c r="AQ972" s="361"/>
      <c r="AR972" s="361"/>
      <c r="AS972" s="361"/>
      <c r="AT972" s="361"/>
      <c r="AU972" s="361"/>
      <c r="AV972" s="361"/>
      <c r="AW972" s="361"/>
      <c r="AX972" s="361"/>
    </row>
    <row r="973" spans="1:50" ht="42.75" customHeight="1" x14ac:dyDescent="0.2">
      <c r="A973" s="385">
        <v>4</v>
      </c>
      <c r="B973" s="385">
        <v>1</v>
      </c>
      <c r="C973" s="378" t="s">
        <v>784</v>
      </c>
      <c r="D973" s="381" t="s">
        <v>784</v>
      </c>
      <c r="E973" s="381" t="s">
        <v>784</v>
      </c>
      <c r="F973" s="381" t="s">
        <v>784</v>
      </c>
      <c r="G973" s="381" t="s">
        <v>784</v>
      </c>
      <c r="H973" s="381" t="s">
        <v>784</v>
      </c>
      <c r="I973" s="382" t="s">
        <v>784</v>
      </c>
      <c r="J973" s="349">
        <v>7010005005425</v>
      </c>
      <c r="K973" s="350">
        <v>7010005005425</v>
      </c>
      <c r="L973" s="350">
        <v>7010005005425</v>
      </c>
      <c r="M973" s="350">
        <v>7010005005425</v>
      </c>
      <c r="N973" s="350">
        <v>7010005005425</v>
      </c>
      <c r="O973" s="350">
        <v>7010005005425</v>
      </c>
      <c r="P973" s="363" t="s">
        <v>797</v>
      </c>
      <c r="Q973" s="351" t="s">
        <v>760</v>
      </c>
      <c r="R973" s="351" t="s">
        <v>760</v>
      </c>
      <c r="S973" s="351" t="s">
        <v>760</v>
      </c>
      <c r="T973" s="351" t="s">
        <v>760</v>
      </c>
      <c r="U973" s="351" t="s">
        <v>760</v>
      </c>
      <c r="V973" s="351" t="s">
        <v>760</v>
      </c>
      <c r="W973" s="351" t="s">
        <v>760</v>
      </c>
      <c r="X973" s="351" t="s">
        <v>760</v>
      </c>
      <c r="Y973" s="352">
        <v>11</v>
      </c>
      <c r="Z973" s="353" t="s">
        <v>793</v>
      </c>
      <c r="AA973" s="353">
        <v>9399384</v>
      </c>
      <c r="AB973" s="354" t="s">
        <v>793</v>
      </c>
      <c r="AC973" s="355" t="s">
        <v>380</v>
      </c>
      <c r="AD973" s="355" t="s">
        <v>793</v>
      </c>
      <c r="AE973" s="355" t="s">
        <v>793</v>
      </c>
      <c r="AF973" s="355" t="s">
        <v>793</v>
      </c>
      <c r="AG973" s="355" t="s">
        <v>793</v>
      </c>
      <c r="AH973" s="356" t="s">
        <v>812</v>
      </c>
      <c r="AI973" s="357"/>
      <c r="AJ973" s="357"/>
      <c r="AK973" s="357"/>
      <c r="AL973" s="358" t="s">
        <v>812</v>
      </c>
      <c r="AM973" s="359"/>
      <c r="AN973" s="359"/>
      <c r="AO973" s="360"/>
      <c r="AP973" s="361" t="s">
        <v>754</v>
      </c>
      <c r="AQ973" s="361"/>
      <c r="AR973" s="361"/>
      <c r="AS973" s="361"/>
      <c r="AT973" s="361"/>
      <c r="AU973" s="361"/>
      <c r="AV973" s="361"/>
      <c r="AW973" s="361"/>
      <c r="AX973" s="361"/>
    </row>
    <row r="974" spans="1:50" ht="46.5" customHeight="1" x14ac:dyDescent="0.2">
      <c r="A974" s="385">
        <v>5</v>
      </c>
      <c r="B974" s="385">
        <v>1</v>
      </c>
      <c r="C974" s="378" t="s">
        <v>784</v>
      </c>
      <c r="D974" s="379" t="s">
        <v>784</v>
      </c>
      <c r="E974" s="379" t="s">
        <v>784</v>
      </c>
      <c r="F974" s="379" t="s">
        <v>784</v>
      </c>
      <c r="G974" s="379" t="s">
        <v>784</v>
      </c>
      <c r="H974" s="379" t="s">
        <v>784</v>
      </c>
      <c r="I974" s="380" t="s">
        <v>784</v>
      </c>
      <c r="J974" s="349">
        <v>7010005005425</v>
      </c>
      <c r="K974" s="350">
        <v>7010005005425</v>
      </c>
      <c r="L974" s="350">
        <v>7010005005425</v>
      </c>
      <c r="M974" s="350">
        <v>7010005005425</v>
      </c>
      <c r="N974" s="350">
        <v>7010005005425</v>
      </c>
      <c r="O974" s="350">
        <v>7010005005425</v>
      </c>
      <c r="P974" s="363" t="s">
        <v>798</v>
      </c>
      <c r="Q974" s="351" t="s">
        <v>761</v>
      </c>
      <c r="R974" s="351" t="s">
        <v>761</v>
      </c>
      <c r="S974" s="351" t="s">
        <v>761</v>
      </c>
      <c r="T974" s="351" t="s">
        <v>761</v>
      </c>
      <c r="U974" s="351" t="s">
        <v>761</v>
      </c>
      <c r="V974" s="351" t="s">
        <v>761</v>
      </c>
      <c r="W974" s="351" t="s">
        <v>761</v>
      </c>
      <c r="X974" s="351" t="s">
        <v>761</v>
      </c>
      <c r="Y974" s="352">
        <v>9</v>
      </c>
      <c r="Z974" s="353" t="s">
        <v>793</v>
      </c>
      <c r="AA974" s="353">
        <v>11154999</v>
      </c>
      <c r="AB974" s="354" t="s">
        <v>793</v>
      </c>
      <c r="AC974" s="355" t="s">
        <v>380</v>
      </c>
      <c r="AD974" s="355" t="s">
        <v>793</v>
      </c>
      <c r="AE974" s="355" t="s">
        <v>793</v>
      </c>
      <c r="AF974" s="355" t="s">
        <v>793</v>
      </c>
      <c r="AG974" s="355" t="s">
        <v>793</v>
      </c>
      <c r="AH974" s="356" t="s">
        <v>812</v>
      </c>
      <c r="AI974" s="357"/>
      <c r="AJ974" s="357"/>
      <c r="AK974" s="357"/>
      <c r="AL974" s="358" t="s">
        <v>812</v>
      </c>
      <c r="AM974" s="359"/>
      <c r="AN974" s="359"/>
      <c r="AO974" s="360"/>
      <c r="AP974" s="361" t="s">
        <v>754</v>
      </c>
      <c r="AQ974" s="361"/>
      <c r="AR974" s="361"/>
      <c r="AS974" s="361"/>
      <c r="AT974" s="361"/>
      <c r="AU974" s="361"/>
      <c r="AV974" s="361"/>
      <c r="AW974" s="361"/>
      <c r="AX974" s="361"/>
    </row>
    <row r="975" spans="1:50" ht="48" customHeight="1" x14ac:dyDescent="0.2">
      <c r="A975" s="385">
        <v>6</v>
      </c>
      <c r="B975" s="385">
        <v>1</v>
      </c>
      <c r="C975" s="378" t="s">
        <v>784</v>
      </c>
      <c r="D975" s="379" t="s">
        <v>784</v>
      </c>
      <c r="E975" s="379" t="s">
        <v>784</v>
      </c>
      <c r="F975" s="379" t="s">
        <v>784</v>
      </c>
      <c r="G975" s="379" t="s">
        <v>784</v>
      </c>
      <c r="H975" s="379" t="s">
        <v>784</v>
      </c>
      <c r="I975" s="380" t="s">
        <v>784</v>
      </c>
      <c r="J975" s="349">
        <v>7010005005425</v>
      </c>
      <c r="K975" s="350">
        <v>7010005005425</v>
      </c>
      <c r="L975" s="350">
        <v>7010005005425</v>
      </c>
      <c r="M975" s="350">
        <v>7010005005425</v>
      </c>
      <c r="N975" s="350">
        <v>7010005005425</v>
      </c>
      <c r="O975" s="350">
        <v>7010005005425</v>
      </c>
      <c r="P975" s="363" t="s">
        <v>799</v>
      </c>
      <c r="Q975" s="351" t="s">
        <v>762</v>
      </c>
      <c r="R975" s="351" t="s">
        <v>762</v>
      </c>
      <c r="S975" s="351" t="s">
        <v>762</v>
      </c>
      <c r="T975" s="351" t="s">
        <v>762</v>
      </c>
      <c r="U975" s="351" t="s">
        <v>762</v>
      </c>
      <c r="V975" s="351" t="s">
        <v>762</v>
      </c>
      <c r="W975" s="351" t="s">
        <v>762</v>
      </c>
      <c r="X975" s="351" t="s">
        <v>762</v>
      </c>
      <c r="Y975" s="352">
        <v>8</v>
      </c>
      <c r="Z975" s="353" t="s">
        <v>793</v>
      </c>
      <c r="AA975" s="353">
        <v>5364951</v>
      </c>
      <c r="AB975" s="354" t="s">
        <v>793</v>
      </c>
      <c r="AC975" s="355" t="s">
        <v>377</v>
      </c>
      <c r="AD975" s="355" t="s">
        <v>793</v>
      </c>
      <c r="AE975" s="355" t="s">
        <v>793</v>
      </c>
      <c r="AF975" s="355" t="s">
        <v>793</v>
      </c>
      <c r="AG975" s="355" t="s">
        <v>793</v>
      </c>
      <c r="AH975" s="356">
        <v>1</v>
      </c>
      <c r="AI975" s="357"/>
      <c r="AJ975" s="357"/>
      <c r="AK975" s="357"/>
      <c r="AL975" s="358" t="s">
        <v>812</v>
      </c>
      <c r="AM975" s="359"/>
      <c r="AN975" s="359"/>
      <c r="AO975" s="360"/>
      <c r="AP975" s="361" t="s">
        <v>754</v>
      </c>
      <c r="AQ975" s="361"/>
      <c r="AR975" s="361"/>
      <c r="AS975" s="361"/>
      <c r="AT975" s="361"/>
      <c r="AU975" s="361"/>
      <c r="AV975" s="361"/>
      <c r="AW975" s="361"/>
      <c r="AX975" s="361"/>
    </row>
    <row r="976" spans="1:50" ht="42.75" customHeight="1" x14ac:dyDescent="0.2">
      <c r="A976" s="385">
        <v>7</v>
      </c>
      <c r="B976" s="385">
        <v>1</v>
      </c>
      <c r="C976" s="378" t="s">
        <v>784</v>
      </c>
      <c r="D976" s="379" t="s">
        <v>784</v>
      </c>
      <c r="E976" s="379" t="s">
        <v>784</v>
      </c>
      <c r="F976" s="379" t="s">
        <v>784</v>
      </c>
      <c r="G976" s="379" t="s">
        <v>784</v>
      </c>
      <c r="H976" s="379" t="s">
        <v>784</v>
      </c>
      <c r="I976" s="380" t="s">
        <v>784</v>
      </c>
      <c r="J976" s="349">
        <v>7010005005425</v>
      </c>
      <c r="K976" s="350">
        <v>7010005005425</v>
      </c>
      <c r="L976" s="350">
        <v>7010005005425</v>
      </c>
      <c r="M976" s="350">
        <v>7010005005425</v>
      </c>
      <c r="N976" s="350">
        <v>7010005005425</v>
      </c>
      <c r="O976" s="350">
        <v>7010005005425</v>
      </c>
      <c r="P976" s="363" t="s">
        <v>800</v>
      </c>
      <c r="Q976" s="351" t="s">
        <v>763</v>
      </c>
      <c r="R976" s="351" t="s">
        <v>763</v>
      </c>
      <c r="S976" s="351" t="s">
        <v>763</v>
      </c>
      <c r="T976" s="351" t="s">
        <v>763</v>
      </c>
      <c r="U976" s="351" t="s">
        <v>763</v>
      </c>
      <c r="V976" s="351" t="s">
        <v>763</v>
      </c>
      <c r="W976" s="351" t="s">
        <v>763</v>
      </c>
      <c r="X976" s="351" t="s">
        <v>763</v>
      </c>
      <c r="Y976" s="352">
        <v>5</v>
      </c>
      <c r="Z976" s="353" t="s">
        <v>794</v>
      </c>
      <c r="AA976" s="353">
        <v>1616560</v>
      </c>
      <c r="AB976" s="354" t="s">
        <v>794</v>
      </c>
      <c r="AC976" s="355" t="s">
        <v>380</v>
      </c>
      <c r="AD976" s="355" t="s">
        <v>794</v>
      </c>
      <c r="AE976" s="355" t="s">
        <v>794</v>
      </c>
      <c r="AF976" s="355" t="s">
        <v>794</v>
      </c>
      <c r="AG976" s="355" t="s">
        <v>794</v>
      </c>
      <c r="AH976" s="356" t="s">
        <v>812</v>
      </c>
      <c r="AI976" s="357"/>
      <c r="AJ976" s="357"/>
      <c r="AK976" s="357"/>
      <c r="AL976" s="358" t="s">
        <v>812</v>
      </c>
      <c r="AM976" s="359"/>
      <c r="AN976" s="359"/>
      <c r="AO976" s="360"/>
      <c r="AP976" s="361" t="s">
        <v>754</v>
      </c>
      <c r="AQ976" s="361"/>
      <c r="AR976" s="361"/>
      <c r="AS976" s="361"/>
      <c r="AT976" s="361"/>
      <c r="AU976" s="361"/>
      <c r="AV976" s="361"/>
      <c r="AW976" s="361"/>
      <c r="AX976" s="361"/>
    </row>
    <row r="977" spans="1:50" ht="43.5" customHeight="1" x14ac:dyDescent="0.2">
      <c r="A977" s="385">
        <v>8</v>
      </c>
      <c r="B977" s="385">
        <v>1</v>
      </c>
      <c r="C977" s="378" t="s">
        <v>784</v>
      </c>
      <c r="D977" s="379" t="s">
        <v>784</v>
      </c>
      <c r="E977" s="379" t="s">
        <v>784</v>
      </c>
      <c r="F977" s="379" t="s">
        <v>784</v>
      </c>
      <c r="G977" s="379" t="s">
        <v>784</v>
      </c>
      <c r="H977" s="379" t="s">
        <v>784</v>
      </c>
      <c r="I977" s="380" t="s">
        <v>784</v>
      </c>
      <c r="J977" s="349">
        <v>7010005005425</v>
      </c>
      <c r="K977" s="350">
        <v>7010005005425</v>
      </c>
      <c r="L977" s="350">
        <v>7010005005425</v>
      </c>
      <c r="M977" s="350">
        <v>7010005005425</v>
      </c>
      <c r="N977" s="350">
        <v>7010005005425</v>
      </c>
      <c r="O977" s="350">
        <v>7010005005425</v>
      </c>
      <c r="P977" s="363" t="s">
        <v>801</v>
      </c>
      <c r="Q977" s="351" t="s">
        <v>764</v>
      </c>
      <c r="R977" s="351" t="s">
        <v>764</v>
      </c>
      <c r="S977" s="351" t="s">
        <v>764</v>
      </c>
      <c r="T977" s="351" t="s">
        <v>764</v>
      </c>
      <c r="U977" s="351" t="s">
        <v>764</v>
      </c>
      <c r="V977" s="351" t="s">
        <v>764</v>
      </c>
      <c r="W977" s="351" t="s">
        <v>764</v>
      </c>
      <c r="X977" s="351" t="s">
        <v>764</v>
      </c>
      <c r="Y977" s="352">
        <v>4</v>
      </c>
      <c r="Z977" s="353" t="s">
        <v>794</v>
      </c>
      <c r="AA977" s="353">
        <v>761483</v>
      </c>
      <c r="AB977" s="354" t="s">
        <v>794</v>
      </c>
      <c r="AC977" s="355" t="s">
        <v>377</v>
      </c>
      <c r="AD977" s="355" t="s">
        <v>794</v>
      </c>
      <c r="AE977" s="355" t="s">
        <v>794</v>
      </c>
      <c r="AF977" s="355" t="s">
        <v>794</v>
      </c>
      <c r="AG977" s="355" t="s">
        <v>794</v>
      </c>
      <c r="AH977" s="356">
        <v>1</v>
      </c>
      <c r="AI977" s="357"/>
      <c r="AJ977" s="357"/>
      <c r="AK977" s="357"/>
      <c r="AL977" s="358" t="s">
        <v>812</v>
      </c>
      <c r="AM977" s="359"/>
      <c r="AN977" s="359"/>
      <c r="AO977" s="360"/>
      <c r="AP977" s="361" t="s">
        <v>754</v>
      </c>
      <c r="AQ977" s="361"/>
      <c r="AR977" s="361"/>
      <c r="AS977" s="361"/>
      <c r="AT977" s="361"/>
      <c r="AU977" s="361"/>
      <c r="AV977" s="361"/>
      <c r="AW977" s="361"/>
      <c r="AX977" s="361"/>
    </row>
    <row r="978" spans="1:50" ht="43.5" customHeight="1" x14ac:dyDescent="0.2">
      <c r="A978" s="385">
        <v>9</v>
      </c>
      <c r="B978" s="385">
        <v>1</v>
      </c>
      <c r="C978" s="378" t="s">
        <v>784</v>
      </c>
      <c r="D978" s="379" t="s">
        <v>784</v>
      </c>
      <c r="E978" s="379" t="s">
        <v>784</v>
      </c>
      <c r="F978" s="379" t="s">
        <v>784</v>
      </c>
      <c r="G978" s="379" t="s">
        <v>784</v>
      </c>
      <c r="H978" s="379" t="s">
        <v>784</v>
      </c>
      <c r="I978" s="380" t="s">
        <v>784</v>
      </c>
      <c r="J978" s="349">
        <v>7010005005425</v>
      </c>
      <c r="K978" s="350">
        <v>7010005005425</v>
      </c>
      <c r="L978" s="350">
        <v>7010005005425</v>
      </c>
      <c r="M978" s="350">
        <v>7010005005425</v>
      </c>
      <c r="N978" s="350">
        <v>7010005005425</v>
      </c>
      <c r="O978" s="350">
        <v>7010005005425</v>
      </c>
      <c r="P978" s="363" t="s">
        <v>802</v>
      </c>
      <c r="Q978" s="351" t="s">
        <v>765</v>
      </c>
      <c r="R978" s="351" t="s">
        <v>765</v>
      </c>
      <c r="S978" s="351" t="s">
        <v>765</v>
      </c>
      <c r="T978" s="351" t="s">
        <v>765</v>
      </c>
      <c r="U978" s="351" t="s">
        <v>765</v>
      </c>
      <c r="V978" s="351" t="s">
        <v>765</v>
      </c>
      <c r="W978" s="351" t="s">
        <v>765</v>
      </c>
      <c r="X978" s="351" t="s">
        <v>765</v>
      </c>
      <c r="Y978" s="352">
        <v>3</v>
      </c>
      <c r="Z978" s="353" t="s">
        <v>794</v>
      </c>
      <c r="AA978" s="353">
        <v>3999975</v>
      </c>
      <c r="AB978" s="354" t="s">
        <v>794</v>
      </c>
      <c r="AC978" s="355" t="s">
        <v>380</v>
      </c>
      <c r="AD978" s="355" t="s">
        <v>794</v>
      </c>
      <c r="AE978" s="355" t="s">
        <v>794</v>
      </c>
      <c r="AF978" s="355" t="s">
        <v>794</v>
      </c>
      <c r="AG978" s="355" t="s">
        <v>794</v>
      </c>
      <c r="AH978" s="356" t="s">
        <v>812</v>
      </c>
      <c r="AI978" s="357"/>
      <c r="AJ978" s="357"/>
      <c r="AK978" s="357"/>
      <c r="AL978" s="358" t="s">
        <v>812</v>
      </c>
      <c r="AM978" s="359"/>
      <c r="AN978" s="359"/>
      <c r="AO978" s="360"/>
      <c r="AP978" s="361" t="s">
        <v>754</v>
      </c>
      <c r="AQ978" s="361"/>
      <c r="AR978" s="361"/>
      <c r="AS978" s="361"/>
      <c r="AT978" s="361"/>
      <c r="AU978" s="361"/>
      <c r="AV978" s="361"/>
      <c r="AW978" s="361"/>
      <c r="AX978" s="361"/>
    </row>
    <row r="979" spans="1:50" ht="43.5" customHeight="1" x14ac:dyDescent="0.2">
      <c r="A979" s="385">
        <v>10</v>
      </c>
      <c r="B979" s="385">
        <v>1</v>
      </c>
      <c r="C979" s="348" t="s">
        <v>784</v>
      </c>
      <c r="D979" s="348" t="s">
        <v>784</v>
      </c>
      <c r="E979" s="348" t="s">
        <v>784</v>
      </c>
      <c r="F979" s="348" t="s">
        <v>784</v>
      </c>
      <c r="G979" s="348" t="s">
        <v>784</v>
      </c>
      <c r="H979" s="348" t="s">
        <v>784</v>
      </c>
      <c r="I979" s="348" t="s">
        <v>784</v>
      </c>
      <c r="J979" s="349">
        <v>7010005005425</v>
      </c>
      <c r="K979" s="350">
        <v>7010005005425</v>
      </c>
      <c r="L979" s="350">
        <v>7010005005425</v>
      </c>
      <c r="M979" s="350">
        <v>7010005005425</v>
      </c>
      <c r="N979" s="350">
        <v>7010005005425</v>
      </c>
      <c r="O979" s="350">
        <v>7010005005425</v>
      </c>
      <c r="P979" s="351" t="s">
        <v>766</v>
      </c>
      <c r="Q979" s="351" t="s">
        <v>766</v>
      </c>
      <c r="R979" s="351" t="s">
        <v>766</v>
      </c>
      <c r="S979" s="351" t="s">
        <v>766</v>
      </c>
      <c r="T979" s="351" t="s">
        <v>766</v>
      </c>
      <c r="U979" s="351" t="s">
        <v>766</v>
      </c>
      <c r="V979" s="351" t="s">
        <v>766</v>
      </c>
      <c r="W979" s="351" t="s">
        <v>766</v>
      </c>
      <c r="X979" s="351" t="s">
        <v>766</v>
      </c>
      <c r="Y979" s="352">
        <v>3</v>
      </c>
      <c r="Z979" s="353" t="s">
        <v>794</v>
      </c>
      <c r="AA979" s="353">
        <v>3411619</v>
      </c>
      <c r="AB979" s="354" t="s">
        <v>794</v>
      </c>
      <c r="AC979" s="355" t="s">
        <v>377</v>
      </c>
      <c r="AD979" s="355" t="s">
        <v>794</v>
      </c>
      <c r="AE979" s="355" t="s">
        <v>794</v>
      </c>
      <c r="AF979" s="355" t="s">
        <v>794</v>
      </c>
      <c r="AG979" s="355" t="s">
        <v>794</v>
      </c>
      <c r="AH979" s="356">
        <v>1</v>
      </c>
      <c r="AI979" s="357"/>
      <c r="AJ979" s="357"/>
      <c r="AK979" s="357"/>
      <c r="AL979" s="358" t="s">
        <v>812</v>
      </c>
      <c r="AM979" s="359"/>
      <c r="AN979" s="359"/>
      <c r="AO979" s="360"/>
      <c r="AP979" s="361" t="s">
        <v>754</v>
      </c>
      <c r="AQ979" s="361"/>
      <c r="AR979" s="361"/>
      <c r="AS979" s="361"/>
      <c r="AT979" s="361"/>
      <c r="AU979" s="361"/>
      <c r="AV979" s="361"/>
      <c r="AW979" s="361"/>
      <c r="AX979" s="361"/>
    </row>
    <row r="980" spans="1:50" ht="45.75" customHeight="1" x14ac:dyDescent="0.2">
      <c r="A980" s="385">
        <v>11</v>
      </c>
      <c r="B980" s="385">
        <v>1</v>
      </c>
      <c r="C980" s="348" t="s">
        <v>784</v>
      </c>
      <c r="D980" s="348" t="s">
        <v>784</v>
      </c>
      <c r="E980" s="348" t="s">
        <v>784</v>
      </c>
      <c r="F980" s="348" t="s">
        <v>784</v>
      </c>
      <c r="G980" s="348" t="s">
        <v>784</v>
      </c>
      <c r="H980" s="348" t="s">
        <v>784</v>
      </c>
      <c r="I980" s="348" t="s">
        <v>784</v>
      </c>
      <c r="J980" s="349">
        <v>7010005005425</v>
      </c>
      <c r="K980" s="350">
        <v>7010005005425</v>
      </c>
      <c r="L980" s="350">
        <v>7010005005425</v>
      </c>
      <c r="M980" s="350">
        <v>7010005005425</v>
      </c>
      <c r="N980" s="350">
        <v>7010005005425</v>
      </c>
      <c r="O980" s="350">
        <v>7010005005425</v>
      </c>
      <c r="P980" s="363" t="s">
        <v>796</v>
      </c>
      <c r="Q980" s="351" t="s">
        <v>767</v>
      </c>
      <c r="R980" s="351" t="s">
        <v>767</v>
      </c>
      <c r="S980" s="351" t="s">
        <v>767</v>
      </c>
      <c r="T980" s="351" t="s">
        <v>767</v>
      </c>
      <c r="U980" s="351" t="s">
        <v>767</v>
      </c>
      <c r="V980" s="351" t="s">
        <v>767</v>
      </c>
      <c r="W980" s="351" t="s">
        <v>767</v>
      </c>
      <c r="X980" s="351" t="s">
        <v>767</v>
      </c>
      <c r="Y980" s="352">
        <v>2</v>
      </c>
      <c r="Z980" s="353" t="s">
        <v>794</v>
      </c>
      <c r="AA980" s="353">
        <v>16262522</v>
      </c>
      <c r="AB980" s="354" t="s">
        <v>794</v>
      </c>
      <c r="AC980" s="355" t="s">
        <v>377</v>
      </c>
      <c r="AD980" s="355" t="s">
        <v>794</v>
      </c>
      <c r="AE980" s="355" t="s">
        <v>794</v>
      </c>
      <c r="AF980" s="355" t="s">
        <v>794</v>
      </c>
      <c r="AG980" s="355" t="s">
        <v>794</v>
      </c>
      <c r="AH980" s="356">
        <v>1</v>
      </c>
      <c r="AI980" s="357"/>
      <c r="AJ980" s="357"/>
      <c r="AK980" s="357"/>
      <c r="AL980" s="358" t="s">
        <v>812</v>
      </c>
      <c r="AM980" s="359"/>
      <c r="AN980" s="359"/>
      <c r="AO980" s="360"/>
      <c r="AP980" s="361" t="s">
        <v>754</v>
      </c>
      <c r="AQ980" s="361"/>
      <c r="AR980" s="361"/>
      <c r="AS980" s="361"/>
      <c r="AT980" s="361"/>
      <c r="AU980" s="361"/>
      <c r="AV980" s="361"/>
      <c r="AW980" s="361"/>
      <c r="AX980" s="361"/>
    </row>
    <row r="981" spans="1:50" ht="54" customHeight="1" x14ac:dyDescent="0.2">
      <c r="A981" s="385">
        <v>12</v>
      </c>
      <c r="B981" s="385">
        <v>1</v>
      </c>
      <c r="C981" s="348" t="s">
        <v>785</v>
      </c>
      <c r="D981" s="348" t="s">
        <v>785</v>
      </c>
      <c r="E981" s="348" t="s">
        <v>785</v>
      </c>
      <c r="F981" s="348" t="s">
        <v>785</v>
      </c>
      <c r="G981" s="348" t="s">
        <v>785</v>
      </c>
      <c r="H981" s="348" t="s">
        <v>785</v>
      </c>
      <c r="I981" s="348" t="s">
        <v>785</v>
      </c>
      <c r="J981" s="349">
        <v>3180005006071</v>
      </c>
      <c r="K981" s="350">
        <v>3180005006071</v>
      </c>
      <c r="L981" s="350">
        <v>3180005006071</v>
      </c>
      <c r="M981" s="350">
        <v>3180005006071</v>
      </c>
      <c r="N981" s="350">
        <v>3180005006071</v>
      </c>
      <c r="O981" s="350">
        <v>3180005006071</v>
      </c>
      <c r="P981" s="351" t="s">
        <v>768</v>
      </c>
      <c r="Q981" s="351" t="s">
        <v>768</v>
      </c>
      <c r="R981" s="351" t="s">
        <v>768</v>
      </c>
      <c r="S981" s="351" t="s">
        <v>768</v>
      </c>
      <c r="T981" s="351" t="s">
        <v>768</v>
      </c>
      <c r="U981" s="351" t="s">
        <v>768</v>
      </c>
      <c r="V981" s="351" t="s">
        <v>768</v>
      </c>
      <c r="W981" s="351" t="s">
        <v>768</v>
      </c>
      <c r="X981" s="351" t="s">
        <v>768</v>
      </c>
      <c r="Y981" s="352">
        <v>57</v>
      </c>
      <c r="Z981" s="353" t="s">
        <v>793</v>
      </c>
      <c r="AA981" s="353">
        <v>56745347</v>
      </c>
      <c r="AB981" s="354" t="s">
        <v>793</v>
      </c>
      <c r="AC981" s="355" t="s">
        <v>380</v>
      </c>
      <c r="AD981" s="355" t="s">
        <v>793</v>
      </c>
      <c r="AE981" s="355" t="s">
        <v>793</v>
      </c>
      <c r="AF981" s="355" t="s">
        <v>793</v>
      </c>
      <c r="AG981" s="355" t="s">
        <v>793</v>
      </c>
      <c r="AH981" s="356" t="s">
        <v>812</v>
      </c>
      <c r="AI981" s="357"/>
      <c r="AJ981" s="357"/>
      <c r="AK981" s="357"/>
      <c r="AL981" s="358" t="s">
        <v>812</v>
      </c>
      <c r="AM981" s="359"/>
      <c r="AN981" s="359"/>
      <c r="AO981" s="360"/>
      <c r="AP981" s="361" t="s">
        <v>754</v>
      </c>
      <c r="AQ981" s="361"/>
      <c r="AR981" s="361"/>
      <c r="AS981" s="361"/>
      <c r="AT981" s="361"/>
      <c r="AU981" s="361"/>
      <c r="AV981" s="361"/>
      <c r="AW981" s="361"/>
      <c r="AX981" s="361"/>
    </row>
    <row r="982" spans="1:50" ht="45.75" customHeight="1" x14ac:dyDescent="0.2">
      <c r="A982" s="385">
        <v>13</v>
      </c>
      <c r="B982" s="385">
        <v>1</v>
      </c>
      <c r="C982" s="348" t="s">
        <v>786</v>
      </c>
      <c r="D982" s="348" t="s">
        <v>786</v>
      </c>
      <c r="E982" s="348" t="s">
        <v>786</v>
      </c>
      <c r="F982" s="348" t="s">
        <v>786</v>
      </c>
      <c r="G982" s="348" t="s">
        <v>786</v>
      </c>
      <c r="H982" s="348" t="s">
        <v>786</v>
      </c>
      <c r="I982" s="348" t="s">
        <v>786</v>
      </c>
      <c r="J982" s="349">
        <v>2010405015508</v>
      </c>
      <c r="K982" s="350">
        <v>2010405015508</v>
      </c>
      <c r="L982" s="350">
        <v>2010405015508</v>
      </c>
      <c r="M982" s="350">
        <v>2010405015508</v>
      </c>
      <c r="N982" s="350">
        <v>2010405015508</v>
      </c>
      <c r="O982" s="350">
        <v>2010405015508</v>
      </c>
      <c r="P982" s="351" t="s">
        <v>769</v>
      </c>
      <c r="Q982" s="351" t="s">
        <v>769</v>
      </c>
      <c r="R982" s="351" t="s">
        <v>769</v>
      </c>
      <c r="S982" s="351" t="s">
        <v>769</v>
      </c>
      <c r="T982" s="351" t="s">
        <v>769</v>
      </c>
      <c r="U982" s="351" t="s">
        <v>769</v>
      </c>
      <c r="V982" s="351" t="s">
        <v>769</v>
      </c>
      <c r="W982" s="351" t="s">
        <v>769</v>
      </c>
      <c r="X982" s="351" t="s">
        <v>769</v>
      </c>
      <c r="Y982" s="352">
        <v>20</v>
      </c>
      <c r="Z982" s="353">
        <v>19718593</v>
      </c>
      <c r="AA982" s="353">
        <v>19718593</v>
      </c>
      <c r="AB982" s="354">
        <v>19718593</v>
      </c>
      <c r="AC982" s="375" t="s">
        <v>380</v>
      </c>
      <c r="AD982" s="376" t="s">
        <v>793</v>
      </c>
      <c r="AE982" s="376" t="s">
        <v>793</v>
      </c>
      <c r="AF982" s="376" t="s">
        <v>793</v>
      </c>
      <c r="AG982" s="377" t="s">
        <v>793</v>
      </c>
      <c r="AH982" s="356" t="s">
        <v>813</v>
      </c>
      <c r="AI982" s="357"/>
      <c r="AJ982" s="357"/>
      <c r="AK982" s="357"/>
      <c r="AL982" s="358" t="s">
        <v>812</v>
      </c>
      <c r="AM982" s="359"/>
      <c r="AN982" s="359"/>
      <c r="AO982" s="360"/>
      <c r="AP982" s="361" t="s">
        <v>754</v>
      </c>
      <c r="AQ982" s="361"/>
      <c r="AR982" s="361"/>
      <c r="AS982" s="361"/>
      <c r="AT982" s="361"/>
      <c r="AU982" s="361"/>
      <c r="AV982" s="361"/>
      <c r="AW982" s="361"/>
      <c r="AX982" s="361"/>
    </row>
    <row r="983" spans="1:50" ht="43.5" customHeight="1" x14ac:dyDescent="0.2">
      <c r="A983" s="385">
        <v>14</v>
      </c>
      <c r="B983" s="385">
        <v>1</v>
      </c>
      <c r="C983" s="348" t="s">
        <v>786</v>
      </c>
      <c r="D983" s="348" t="s">
        <v>786</v>
      </c>
      <c r="E983" s="348" t="s">
        <v>786</v>
      </c>
      <c r="F983" s="348" t="s">
        <v>786</v>
      </c>
      <c r="G983" s="348" t="s">
        <v>786</v>
      </c>
      <c r="H983" s="348" t="s">
        <v>786</v>
      </c>
      <c r="I983" s="348" t="s">
        <v>786</v>
      </c>
      <c r="J983" s="349">
        <v>2010405015508</v>
      </c>
      <c r="K983" s="350">
        <v>2010405015508</v>
      </c>
      <c r="L983" s="350">
        <v>2010405015508</v>
      </c>
      <c r="M983" s="350">
        <v>2010405015508</v>
      </c>
      <c r="N983" s="350">
        <v>2010405015508</v>
      </c>
      <c r="O983" s="350">
        <v>2010405015508</v>
      </c>
      <c r="P983" s="351" t="s">
        <v>770</v>
      </c>
      <c r="Q983" s="351" t="s">
        <v>770</v>
      </c>
      <c r="R983" s="351" t="s">
        <v>770</v>
      </c>
      <c r="S983" s="351" t="s">
        <v>770</v>
      </c>
      <c r="T983" s="351" t="s">
        <v>770</v>
      </c>
      <c r="U983" s="351" t="s">
        <v>770</v>
      </c>
      <c r="V983" s="351" t="s">
        <v>770</v>
      </c>
      <c r="W983" s="351" t="s">
        <v>770</v>
      </c>
      <c r="X983" s="351" t="s">
        <v>770</v>
      </c>
      <c r="Y983" s="352">
        <v>9</v>
      </c>
      <c r="Z983" s="353">
        <v>8921423</v>
      </c>
      <c r="AA983" s="353">
        <v>8921423</v>
      </c>
      <c r="AB983" s="354">
        <v>8921423</v>
      </c>
      <c r="AC983" s="375" t="s">
        <v>377</v>
      </c>
      <c r="AD983" s="376" t="s">
        <v>794</v>
      </c>
      <c r="AE983" s="376" t="s">
        <v>794</v>
      </c>
      <c r="AF983" s="376" t="s">
        <v>794</v>
      </c>
      <c r="AG983" s="377" t="s">
        <v>794</v>
      </c>
      <c r="AH983" s="356">
        <v>1</v>
      </c>
      <c r="AI983" s="357"/>
      <c r="AJ983" s="357"/>
      <c r="AK983" s="357"/>
      <c r="AL983" s="358" t="s">
        <v>812</v>
      </c>
      <c r="AM983" s="359"/>
      <c r="AN983" s="359"/>
      <c r="AO983" s="360"/>
      <c r="AP983" s="361" t="s">
        <v>754</v>
      </c>
      <c r="AQ983" s="361"/>
      <c r="AR983" s="361"/>
      <c r="AS983" s="361"/>
      <c r="AT983" s="361"/>
      <c r="AU983" s="361"/>
      <c r="AV983" s="361"/>
      <c r="AW983" s="361"/>
      <c r="AX983" s="361"/>
    </row>
    <row r="984" spans="1:50" ht="54.75" customHeight="1" x14ac:dyDescent="0.2">
      <c r="A984" s="385">
        <v>15</v>
      </c>
      <c r="B984" s="385">
        <v>1</v>
      </c>
      <c r="C984" s="348" t="s">
        <v>786</v>
      </c>
      <c r="D984" s="348" t="s">
        <v>786</v>
      </c>
      <c r="E984" s="348" t="s">
        <v>786</v>
      </c>
      <c r="F984" s="348" t="s">
        <v>786</v>
      </c>
      <c r="G984" s="348" t="s">
        <v>786</v>
      </c>
      <c r="H984" s="348" t="s">
        <v>786</v>
      </c>
      <c r="I984" s="348" t="s">
        <v>786</v>
      </c>
      <c r="J984" s="349">
        <v>2010405015508</v>
      </c>
      <c r="K984" s="350">
        <v>2010405015508</v>
      </c>
      <c r="L984" s="350">
        <v>2010405015508</v>
      </c>
      <c r="M984" s="350">
        <v>2010405015508</v>
      </c>
      <c r="N984" s="350">
        <v>2010405015508</v>
      </c>
      <c r="O984" s="350">
        <v>2010405015508</v>
      </c>
      <c r="P984" s="351" t="s">
        <v>771</v>
      </c>
      <c r="Q984" s="351" t="s">
        <v>771</v>
      </c>
      <c r="R984" s="351" t="s">
        <v>771</v>
      </c>
      <c r="S984" s="351" t="s">
        <v>771</v>
      </c>
      <c r="T984" s="351" t="s">
        <v>771</v>
      </c>
      <c r="U984" s="351" t="s">
        <v>771</v>
      </c>
      <c r="V984" s="351" t="s">
        <v>771</v>
      </c>
      <c r="W984" s="351" t="s">
        <v>771</v>
      </c>
      <c r="X984" s="351" t="s">
        <v>771</v>
      </c>
      <c r="Y984" s="352">
        <v>4</v>
      </c>
      <c r="Z984" s="353">
        <v>3888248</v>
      </c>
      <c r="AA984" s="353">
        <v>3888248</v>
      </c>
      <c r="AB984" s="354">
        <v>3888248</v>
      </c>
      <c r="AC984" s="375" t="s">
        <v>377</v>
      </c>
      <c r="AD984" s="376" t="s">
        <v>794</v>
      </c>
      <c r="AE984" s="376" t="s">
        <v>794</v>
      </c>
      <c r="AF984" s="376" t="s">
        <v>794</v>
      </c>
      <c r="AG984" s="377" t="s">
        <v>794</v>
      </c>
      <c r="AH984" s="356">
        <v>1</v>
      </c>
      <c r="AI984" s="357"/>
      <c r="AJ984" s="357"/>
      <c r="AK984" s="357"/>
      <c r="AL984" s="358" t="s">
        <v>812</v>
      </c>
      <c r="AM984" s="359"/>
      <c r="AN984" s="359"/>
      <c r="AO984" s="360"/>
      <c r="AP984" s="361" t="s">
        <v>754</v>
      </c>
      <c r="AQ984" s="361"/>
      <c r="AR984" s="361"/>
      <c r="AS984" s="361"/>
      <c r="AT984" s="361"/>
      <c r="AU984" s="361"/>
      <c r="AV984" s="361"/>
      <c r="AW984" s="361"/>
      <c r="AX984" s="361"/>
    </row>
    <row r="985" spans="1:50" ht="59.25" customHeight="1" x14ac:dyDescent="0.2">
      <c r="A985" s="385">
        <v>16</v>
      </c>
      <c r="B985" s="385">
        <v>1</v>
      </c>
      <c r="C985" s="348" t="s">
        <v>787</v>
      </c>
      <c r="D985" s="348" t="s">
        <v>787</v>
      </c>
      <c r="E985" s="348" t="s">
        <v>787</v>
      </c>
      <c r="F985" s="348" t="s">
        <v>787</v>
      </c>
      <c r="G985" s="348" t="s">
        <v>787</v>
      </c>
      <c r="H985" s="348" t="s">
        <v>787</v>
      </c>
      <c r="I985" s="348" t="s">
        <v>787</v>
      </c>
      <c r="J985" s="349">
        <v>4120905002554</v>
      </c>
      <c r="K985" s="350">
        <v>4120905002554</v>
      </c>
      <c r="L985" s="350">
        <v>4120905002554</v>
      </c>
      <c r="M985" s="350">
        <v>4120905002554</v>
      </c>
      <c r="N985" s="350">
        <v>4120905002554</v>
      </c>
      <c r="O985" s="350">
        <v>4120905002554</v>
      </c>
      <c r="P985" s="363" t="s">
        <v>803</v>
      </c>
      <c r="Q985" s="351" t="s">
        <v>772</v>
      </c>
      <c r="R985" s="351" t="s">
        <v>772</v>
      </c>
      <c r="S985" s="351" t="s">
        <v>772</v>
      </c>
      <c r="T985" s="351" t="s">
        <v>772</v>
      </c>
      <c r="U985" s="351" t="s">
        <v>772</v>
      </c>
      <c r="V985" s="351" t="s">
        <v>772</v>
      </c>
      <c r="W985" s="351" t="s">
        <v>772</v>
      </c>
      <c r="X985" s="351" t="s">
        <v>772</v>
      </c>
      <c r="Y985" s="352">
        <v>16</v>
      </c>
      <c r="Z985" s="353">
        <v>8282114</v>
      </c>
      <c r="AA985" s="353">
        <v>8282114</v>
      </c>
      <c r="AB985" s="354">
        <v>8282114</v>
      </c>
      <c r="AC985" s="375" t="s">
        <v>380</v>
      </c>
      <c r="AD985" s="376" t="s">
        <v>793</v>
      </c>
      <c r="AE985" s="376" t="s">
        <v>793</v>
      </c>
      <c r="AF985" s="376" t="s">
        <v>793</v>
      </c>
      <c r="AG985" s="377" t="s">
        <v>793</v>
      </c>
      <c r="AH985" s="356" t="s">
        <v>812</v>
      </c>
      <c r="AI985" s="357"/>
      <c r="AJ985" s="357"/>
      <c r="AK985" s="357"/>
      <c r="AL985" s="358" t="s">
        <v>812</v>
      </c>
      <c r="AM985" s="359"/>
      <c r="AN985" s="359"/>
      <c r="AO985" s="360"/>
      <c r="AP985" s="361" t="s">
        <v>754</v>
      </c>
      <c r="AQ985" s="361"/>
      <c r="AR985" s="361"/>
      <c r="AS985" s="361"/>
      <c r="AT985" s="361"/>
      <c r="AU985" s="361"/>
      <c r="AV985" s="361"/>
      <c r="AW985" s="361"/>
      <c r="AX985" s="361"/>
    </row>
    <row r="986" spans="1:50" s="16" customFormat="1" ht="68.150000000000006" customHeight="1" x14ac:dyDescent="0.2">
      <c r="A986" s="385">
        <v>17</v>
      </c>
      <c r="B986" s="385">
        <v>1</v>
      </c>
      <c r="C986" s="348" t="s">
        <v>787</v>
      </c>
      <c r="D986" s="348" t="s">
        <v>787</v>
      </c>
      <c r="E986" s="348" t="s">
        <v>787</v>
      </c>
      <c r="F986" s="348" t="s">
        <v>787</v>
      </c>
      <c r="G986" s="348" t="s">
        <v>787</v>
      </c>
      <c r="H986" s="348" t="s">
        <v>787</v>
      </c>
      <c r="I986" s="348" t="s">
        <v>787</v>
      </c>
      <c r="J986" s="349">
        <v>4120905002554</v>
      </c>
      <c r="K986" s="350">
        <v>4120905002554</v>
      </c>
      <c r="L986" s="350">
        <v>4120905002554</v>
      </c>
      <c r="M986" s="350">
        <v>4120905002554</v>
      </c>
      <c r="N986" s="350">
        <v>4120905002554</v>
      </c>
      <c r="O986" s="350">
        <v>4120905002554</v>
      </c>
      <c r="P986" s="363" t="s">
        <v>804</v>
      </c>
      <c r="Q986" s="351" t="s">
        <v>773</v>
      </c>
      <c r="R986" s="351" t="s">
        <v>773</v>
      </c>
      <c r="S986" s="351" t="s">
        <v>773</v>
      </c>
      <c r="T986" s="351" t="s">
        <v>773</v>
      </c>
      <c r="U986" s="351" t="s">
        <v>773</v>
      </c>
      <c r="V986" s="351" t="s">
        <v>773</v>
      </c>
      <c r="W986" s="351" t="s">
        <v>773</v>
      </c>
      <c r="X986" s="351" t="s">
        <v>773</v>
      </c>
      <c r="Y986" s="352">
        <v>8</v>
      </c>
      <c r="Z986" s="353">
        <v>15870683</v>
      </c>
      <c r="AA986" s="353">
        <v>15870683</v>
      </c>
      <c r="AB986" s="354">
        <v>15870683</v>
      </c>
      <c r="AC986" s="375" t="s">
        <v>380</v>
      </c>
      <c r="AD986" s="376" t="s">
        <v>793</v>
      </c>
      <c r="AE986" s="376" t="s">
        <v>793</v>
      </c>
      <c r="AF986" s="376" t="s">
        <v>793</v>
      </c>
      <c r="AG986" s="377" t="s">
        <v>793</v>
      </c>
      <c r="AH986" s="356" t="s">
        <v>812</v>
      </c>
      <c r="AI986" s="357"/>
      <c r="AJ986" s="357"/>
      <c r="AK986" s="357"/>
      <c r="AL986" s="358" t="s">
        <v>812</v>
      </c>
      <c r="AM986" s="359"/>
      <c r="AN986" s="359"/>
      <c r="AO986" s="360"/>
      <c r="AP986" s="361" t="s">
        <v>754</v>
      </c>
      <c r="AQ986" s="361"/>
      <c r="AR986" s="361"/>
      <c r="AS986" s="361"/>
      <c r="AT986" s="361"/>
      <c r="AU986" s="361"/>
      <c r="AV986" s="361"/>
      <c r="AW986" s="361"/>
      <c r="AX986" s="361"/>
    </row>
    <row r="987" spans="1:50" ht="51" customHeight="1" x14ac:dyDescent="0.2">
      <c r="A987" s="385">
        <v>18</v>
      </c>
      <c r="B987" s="385">
        <v>1</v>
      </c>
      <c r="C987" s="348" t="s">
        <v>787</v>
      </c>
      <c r="D987" s="348" t="s">
        <v>787</v>
      </c>
      <c r="E987" s="348" t="s">
        <v>787</v>
      </c>
      <c r="F987" s="348" t="s">
        <v>787</v>
      </c>
      <c r="G987" s="348" t="s">
        <v>787</v>
      </c>
      <c r="H987" s="348" t="s">
        <v>787</v>
      </c>
      <c r="I987" s="348" t="s">
        <v>787</v>
      </c>
      <c r="J987" s="349">
        <v>4120905002554</v>
      </c>
      <c r="K987" s="350">
        <v>4120905002554</v>
      </c>
      <c r="L987" s="350">
        <v>4120905002554</v>
      </c>
      <c r="M987" s="350">
        <v>4120905002554</v>
      </c>
      <c r="N987" s="350">
        <v>4120905002554</v>
      </c>
      <c r="O987" s="350">
        <v>4120905002554</v>
      </c>
      <c r="P987" s="351" t="s">
        <v>764</v>
      </c>
      <c r="Q987" s="351" t="s">
        <v>764</v>
      </c>
      <c r="R987" s="351" t="s">
        <v>764</v>
      </c>
      <c r="S987" s="351" t="s">
        <v>764</v>
      </c>
      <c r="T987" s="351" t="s">
        <v>764</v>
      </c>
      <c r="U987" s="351" t="s">
        <v>764</v>
      </c>
      <c r="V987" s="351" t="s">
        <v>764</v>
      </c>
      <c r="W987" s="351" t="s">
        <v>764</v>
      </c>
      <c r="X987" s="351" t="s">
        <v>764</v>
      </c>
      <c r="Y987" s="352">
        <v>1</v>
      </c>
      <c r="Z987" s="353">
        <v>1043894</v>
      </c>
      <c r="AA987" s="353">
        <v>1043894</v>
      </c>
      <c r="AB987" s="354">
        <v>1043894</v>
      </c>
      <c r="AC987" s="375" t="s">
        <v>377</v>
      </c>
      <c r="AD987" s="376" t="s">
        <v>794</v>
      </c>
      <c r="AE987" s="376" t="s">
        <v>794</v>
      </c>
      <c r="AF987" s="376" t="s">
        <v>794</v>
      </c>
      <c r="AG987" s="377" t="s">
        <v>794</v>
      </c>
      <c r="AH987" s="356">
        <v>1</v>
      </c>
      <c r="AI987" s="357"/>
      <c r="AJ987" s="357"/>
      <c r="AK987" s="357"/>
      <c r="AL987" s="358" t="s">
        <v>812</v>
      </c>
      <c r="AM987" s="359"/>
      <c r="AN987" s="359"/>
      <c r="AO987" s="360"/>
      <c r="AP987" s="361" t="s">
        <v>754</v>
      </c>
      <c r="AQ987" s="361"/>
      <c r="AR987" s="361"/>
      <c r="AS987" s="361"/>
      <c r="AT987" s="361"/>
      <c r="AU987" s="361"/>
      <c r="AV987" s="361"/>
      <c r="AW987" s="361"/>
      <c r="AX987" s="361"/>
    </row>
    <row r="988" spans="1:50" ht="41.25" customHeight="1" x14ac:dyDescent="0.2">
      <c r="A988" s="385">
        <v>19</v>
      </c>
      <c r="B988" s="385">
        <v>1</v>
      </c>
      <c r="C988" s="348" t="s">
        <v>788</v>
      </c>
      <c r="D988" s="348" t="s">
        <v>788</v>
      </c>
      <c r="E988" s="348" t="s">
        <v>788</v>
      </c>
      <c r="F988" s="348" t="s">
        <v>788</v>
      </c>
      <c r="G988" s="348" t="s">
        <v>788</v>
      </c>
      <c r="H988" s="348" t="s">
        <v>788</v>
      </c>
      <c r="I988" s="348" t="s">
        <v>788</v>
      </c>
      <c r="J988" s="349">
        <v>9010405017118</v>
      </c>
      <c r="K988" s="350">
        <v>9010405017118</v>
      </c>
      <c r="L988" s="350">
        <v>9010405017118</v>
      </c>
      <c r="M988" s="350">
        <v>9010405017118</v>
      </c>
      <c r="N988" s="350">
        <v>9010405017118</v>
      </c>
      <c r="O988" s="350">
        <v>9010405017118</v>
      </c>
      <c r="P988" s="351" t="s">
        <v>774</v>
      </c>
      <c r="Q988" s="351" t="s">
        <v>774</v>
      </c>
      <c r="R988" s="351" t="s">
        <v>774</v>
      </c>
      <c r="S988" s="351" t="s">
        <v>774</v>
      </c>
      <c r="T988" s="351" t="s">
        <v>774</v>
      </c>
      <c r="U988" s="351" t="s">
        <v>774</v>
      </c>
      <c r="V988" s="351" t="s">
        <v>774</v>
      </c>
      <c r="W988" s="351" t="s">
        <v>774</v>
      </c>
      <c r="X988" s="351" t="s">
        <v>774</v>
      </c>
      <c r="Y988" s="352">
        <v>24</v>
      </c>
      <c r="Z988" s="353">
        <v>24204820</v>
      </c>
      <c r="AA988" s="353">
        <v>24204820</v>
      </c>
      <c r="AB988" s="354">
        <v>24204820</v>
      </c>
      <c r="AC988" s="375" t="s">
        <v>377</v>
      </c>
      <c r="AD988" s="376" t="s">
        <v>794</v>
      </c>
      <c r="AE988" s="376" t="s">
        <v>794</v>
      </c>
      <c r="AF988" s="376" t="s">
        <v>794</v>
      </c>
      <c r="AG988" s="377" t="s">
        <v>794</v>
      </c>
      <c r="AH988" s="356">
        <v>1</v>
      </c>
      <c r="AI988" s="357"/>
      <c r="AJ988" s="357"/>
      <c r="AK988" s="357"/>
      <c r="AL988" s="358" t="s">
        <v>812</v>
      </c>
      <c r="AM988" s="359"/>
      <c r="AN988" s="359"/>
      <c r="AO988" s="360"/>
      <c r="AP988" s="361" t="s">
        <v>754</v>
      </c>
      <c r="AQ988" s="361"/>
      <c r="AR988" s="361"/>
      <c r="AS988" s="361"/>
      <c r="AT988" s="361"/>
      <c r="AU988" s="361"/>
      <c r="AV988" s="361"/>
      <c r="AW988" s="361"/>
      <c r="AX988" s="361"/>
    </row>
    <row r="989" spans="1:50" ht="53.25" customHeight="1" x14ac:dyDescent="0.2">
      <c r="A989" s="385">
        <v>20</v>
      </c>
      <c r="B989" s="385">
        <v>1</v>
      </c>
      <c r="C989" s="348" t="s">
        <v>789</v>
      </c>
      <c r="D989" s="348" t="s">
        <v>789</v>
      </c>
      <c r="E989" s="348" t="s">
        <v>789</v>
      </c>
      <c r="F989" s="348" t="s">
        <v>789</v>
      </c>
      <c r="G989" s="348" t="s">
        <v>789</v>
      </c>
      <c r="H989" s="348" t="s">
        <v>789</v>
      </c>
      <c r="I989" s="348" t="s">
        <v>789</v>
      </c>
      <c r="J989" s="349">
        <v>2010405012678</v>
      </c>
      <c r="K989" s="350">
        <v>2010405012678</v>
      </c>
      <c r="L989" s="350">
        <v>2010405012678</v>
      </c>
      <c r="M989" s="350">
        <v>2010405012678</v>
      </c>
      <c r="N989" s="350">
        <v>2010405012678</v>
      </c>
      <c r="O989" s="350">
        <v>2010405012678</v>
      </c>
      <c r="P989" s="363" t="s">
        <v>805</v>
      </c>
      <c r="Q989" s="351" t="s">
        <v>775</v>
      </c>
      <c r="R989" s="351" t="s">
        <v>775</v>
      </c>
      <c r="S989" s="351" t="s">
        <v>775</v>
      </c>
      <c r="T989" s="351" t="s">
        <v>775</v>
      </c>
      <c r="U989" s="351" t="s">
        <v>775</v>
      </c>
      <c r="V989" s="351" t="s">
        <v>775</v>
      </c>
      <c r="W989" s="351" t="s">
        <v>775</v>
      </c>
      <c r="X989" s="351" t="s">
        <v>775</v>
      </c>
      <c r="Y989" s="352">
        <v>8</v>
      </c>
      <c r="Z989" s="353">
        <v>1864748</v>
      </c>
      <c r="AA989" s="353">
        <v>1864748</v>
      </c>
      <c r="AB989" s="354">
        <v>1864748</v>
      </c>
      <c r="AC989" s="375" t="s">
        <v>380</v>
      </c>
      <c r="AD989" s="376" t="s">
        <v>793</v>
      </c>
      <c r="AE989" s="376" t="s">
        <v>793</v>
      </c>
      <c r="AF989" s="376" t="s">
        <v>793</v>
      </c>
      <c r="AG989" s="377" t="s">
        <v>793</v>
      </c>
      <c r="AH989" s="356" t="s">
        <v>812</v>
      </c>
      <c r="AI989" s="357"/>
      <c r="AJ989" s="357"/>
      <c r="AK989" s="357"/>
      <c r="AL989" s="358" t="s">
        <v>812</v>
      </c>
      <c r="AM989" s="359"/>
      <c r="AN989" s="359"/>
      <c r="AO989" s="360"/>
      <c r="AP989" s="361" t="s">
        <v>754</v>
      </c>
      <c r="AQ989" s="361"/>
      <c r="AR989" s="361"/>
      <c r="AS989" s="361"/>
      <c r="AT989" s="361"/>
      <c r="AU989" s="361"/>
      <c r="AV989" s="361"/>
      <c r="AW989" s="361"/>
      <c r="AX989" s="361"/>
    </row>
    <row r="990" spans="1:50" ht="54.75" customHeight="1" x14ac:dyDescent="0.2">
      <c r="A990" s="385">
        <v>21</v>
      </c>
      <c r="B990" s="385">
        <v>1</v>
      </c>
      <c r="C990" s="348" t="s">
        <v>789</v>
      </c>
      <c r="D990" s="348" t="s">
        <v>789</v>
      </c>
      <c r="E990" s="348" t="s">
        <v>789</v>
      </c>
      <c r="F990" s="348" t="s">
        <v>789</v>
      </c>
      <c r="G990" s="348" t="s">
        <v>789</v>
      </c>
      <c r="H990" s="348" t="s">
        <v>789</v>
      </c>
      <c r="I990" s="348" t="s">
        <v>789</v>
      </c>
      <c r="J990" s="349">
        <v>2010405012678</v>
      </c>
      <c r="K990" s="350">
        <v>2010405012678</v>
      </c>
      <c r="L990" s="350">
        <v>2010405012678</v>
      </c>
      <c r="M990" s="350">
        <v>2010405012678</v>
      </c>
      <c r="N990" s="350">
        <v>2010405012678</v>
      </c>
      <c r="O990" s="350">
        <v>2010405012678</v>
      </c>
      <c r="P990" s="363" t="s">
        <v>807</v>
      </c>
      <c r="Q990" s="351" t="s">
        <v>776</v>
      </c>
      <c r="R990" s="351" t="s">
        <v>776</v>
      </c>
      <c r="S990" s="351" t="s">
        <v>776</v>
      </c>
      <c r="T990" s="351" t="s">
        <v>776</v>
      </c>
      <c r="U990" s="351" t="s">
        <v>776</v>
      </c>
      <c r="V990" s="351" t="s">
        <v>776</v>
      </c>
      <c r="W990" s="351" t="s">
        <v>776</v>
      </c>
      <c r="X990" s="351" t="s">
        <v>776</v>
      </c>
      <c r="Y990" s="352">
        <v>7</v>
      </c>
      <c r="Z990" s="353">
        <v>7918439</v>
      </c>
      <c r="AA990" s="353">
        <v>7918439</v>
      </c>
      <c r="AB990" s="354">
        <v>7918439</v>
      </c>
      <c r="AC990" s="375" t="s">
        <v>377</v>
      </c>
      <c r="AD990" s="376" t="s">
        <v>793</v>
      </c>
      <c r="AE990" s="376" t="s">
        <v>793</v>
      </c>
      <c r="AF990" s="376" t="s">
        <v>793</v>
      </c>
      <c r="AG990" s="377" t="s">
        <v>793</v>
      </c>
      <c r="AH990" s="356">
        <v>1</v>
      </c>
      <c r="AI990" s="357"/>
      <c r="AJ990" s="357"/>
      <c r="AK990" s="357"/>
      <c r="AL990" s="358" t="s">
        <v>812</v>
      </c>
      <c r="AM990" s="359"/>
      <c r="AN990" s="359"/>
      <c r="AO990" s="360"/>
      <c r="AP990" s="361" t="s">
        <v>754</v>
      </c>
      <c r="AQ990" s="361"/>
      <c r="AR990" s="361"/>
      <c r="AS990" s="361"/>
      <c r="AT990" s="361"/>
      <c r="AU990" s="361"/>
      <c r="AV990" s="361"/>
      <c r="AW990" s="361"/>
      <c r="AX990" s="361"/>
    </row>
    <row r="991" spans="1:50" ht="30" customHeight="1" x14ac:dyDescent="0.2">
      <c r="A991" s="385">
        <v>22</v>
      </c>
      <c r="B991" s="385">
        <v>1</v>
      </c>
      <c r="C991" s="348" t="s">
        <v>789</v>
      </c>
      <c r="D991" s="348" t="s">
        <v>789</v>
      </c>
      <c r="E991" s="348" t="s">
        <v>789</v>
      </c>
      <c r="F991" s="348" t="s">
        <v>789</v>
      </c>
      <c r="G991" s="348" t="s">
        <v>789</v>
      </c>
      <c r="H991" s="348" t="s">
        <v>789</v>
      </c>
      <c r="I991" s="348" t="s">
        <v>789</v>
      </c>
      <c r="J991" s="349">
        <v>2010405012678</v>
      </c>
      <c r="K991" s="350">
        <v>2010405012678</v>
      </c>
      <c r="L991" s="350">
        <v>2010405012678</v>
      </c>
      <c r="M991" s="350">
        <v>2010405012678</v>
      </c>
      <c r="N991" s="350">
        <v>2010405012678</v>
      </c>
      <c r="O991" s="350">
        <v>2010405012678</v>
      </c>
      <c r="P991" s="351" t="s">
        <v>777</v>
      </c>
      <c r="Q991" s="351" t="s">
        <v>777</v>
      </c>
      <c r="R991" s="351" t="s">
        <v>777</v>
      </c>
      <c r="S991" s="351" t="s">
        <v>777</v>
      </c>
      <c r="T991" s="351" t="s">
        <v>777</v>
      </c>
      <c r="U991" s="351" t="s">
        <v>777</v>
      </c>
      <c r="V991" s="351" t="s">
        <v>777</v>
      </c>
      <c r="W991" s="351" t="s">
        <v>777</v>
      </c>
      <c r="X991" s="351" t="s">
        <v>777</v>
      </c>
      <c r="Y991" s="352">
        <v>6</v>
      </c>
      <c r="Z991" s="353">
        <v>6222566</v>
      </c>
      <c r="AA991" s="353">
        <v>6222566</v>
      </c>
      <c r="AB991" s="354">
        <v>6222566</v>
      </c>
      <c r="AC991" s="375" t="s">
        <v>380</v>
      </c>
      <c r="AD991" s="376" t="s">
        <v>793</v>
      </c>
      <c r="AE991" s="376" t="s">
        <v>793</v>
      </c>
      <c r="AF991" s="376" t="s">
        <v>793</v>
      </c>
      <c r="AG991" s="377" t="s">
        <v>793</v>
      </c>
      <c r="AH991" s="356" t="s">
        <v>812</v>
      </c>
      <c r="AI991" s="357"/>
      <c r="AJ991" s="357"/>
      <c r="AK991" s="357"/>
      <c r="AL991" s="358" t="s">
        <v>812</v>
      </c>
      <c r="AM991" s="359"/>
      <c r="AN991" s="359"/>
      <c r="AO991" s="360"/>
      <c r="AP991" s="361" t="s">
        <v>754</v>
      </c>
      <c r="AQ991" s="361"/>
      <c r="AR991" s="361"/>
      <c r="AS991" s="361"/>
      <c r="AT991" s="361"/>
      <c r="AU991" s="361"/>
      <c r="AV991" s="361"/>
      <c r="AW991" s="361"/>
      <c r="AX991" s="361"/>
    </row>
    <row r="992" spans="1:50" ht="54.75" customHeight="1" x14ac:dyDescent="0.2">
      <c r="A992" s="385">
        <v>23</v>
      </c>
      <c r="B992" s="385">
        <v>1</v>
      </c>
      <c r="C992" s="348" t="s">
        <v>789</v>
      </c>
      <c r="D992" s="348" t="s">
        <v>789</v>
      </c>
      <c r="E992" s="348" t="s">
        <v>789</v>
      </c>
      <c r="F992" s="348" t="s">
        <v>789</v>
      </c>
      <c r="G992" s="348" t="s">
        <v>789</v>
      </c>
      <c r="H992" s="348" t="s">
        <v>789</v>
      </c>
      <c r="I992" s="348" t="s">
        <v>789</v>
      </c>
      <c r="J992" s="349">
        <v>2010405012678</v>
      </c>
      <c r="K992" s="350">
        <v>2010405012678</v>
      </c>
      <c r="L992" s="350">
        <v>2010405012678</v>
      </c>
      <c r="M992" s="350">
        <v>2010405012678</v>
      </c>
      <c r="N992" s="350">
        <v>2010405012678</v>
      </c>
      <c r="O992" s="350">
        <v>2010405012678</v>
      </c>
      <c r="P992" s="363" t="s">
        <v>806</v>
      </c>
      <c r="Q992" s="351" t="s">
        <v>778</v>
      </c>
      <c r="R992" s="351" t="s">
        <v>778</v>
      </c>
      <c r="S992" s="351" t="s">
        <v>778</v>
      </c>
      <c r="T992" s="351" t="s">
        <v>778</v>
      </c>
      <c r="U992" s="351" t="s">
        <v>778</v>
      </c>
      <c r="V992" s="351" t="s">
        <v>778</v>
      </c>
      <c r="W992" s="351" t="s">
        <v>778</v>
      </c>
      <c r="X992" s="351" t="s">
        <v>778</v>
      </c>
      <c r="Y992" s="352">
        <v>2</v>
      </c>
      <c r="Z992" s="353">
        <v>6966481</v>
      </c>
      <c r="AA992" s="353">
        <v>6966481</v>
      </c>
      <c r="AB992" s="354">
        <v>6966481</v>
      </c>
      <c r="AC992" s="375" t="s">
        <v>380</v>
      </c>
      <c r="AD992" s="376" t="s">
        <v>794</v>
      </c>
      <c r="AE992" s="376" t="s">
        <v>794</v>
      </c>
      <c r="AF992" s="376" t="s">
        <v>794</v>
      </c>
      <c r="AG992" s="377" t="s">
        <v>794</v>
      </c>
      <c r="AH992" s="356" t="s">
        <v>812</v>
      </c>
      <c r="AI992" s="357"/>
      <c r="AJ992" s="357"/>
      <c r="AK992" s="357"/>
      <c r="AL992" s="358" t="s">
        <v>812</v>
      </c>
      <c r="AM992" s="359"/>
      <c r="AN992" s="359"/>
      <c r="AO992" s="360"/>
      <c r="AP992" s="361" t="s">
        <v>754</v>
      </c>
      <c r="AQ992" s="361"/>
      <c r="AR992" s="361"/>
      <c r="AS992" s="361"/>
      <c r="AT992" s="361"/>
      <c r="AU992" s="361"/>
      <c r="AV992" s="361"/>
      <c r="AW992" s="361"/>
      <c r="AX992" s="361"/>
    </row>
    <row r="993" spans="1:50" ht="40.5" customHeight="1" x14ac:dyDescent="0.2">
      <c r="A993" s="385">
        <v>24</v>
      </c>
      <c r="B993" s="385">
        <v>1</v>
      </c>
      <c r="C993" s="348" t="s">
        <v>790</v>
      </c>
      <c r="D993" s="348" t="s">
        <v>790</v>
      </c>
      <c r="E993" s="348" t="s">
        <v>790</v>
      </c>
      <c r="F993" s="348" t="s">
        <v>790</v>
      </c>
      <c r="G993" s="348" t="s">
        <v>790</v>
      </c>
      <c r="H993" s="348" t="s">
        <v>790</v>
      </c>
      <c r="I993" s="348" t="s">
        <v>790</v>
      </c>
      <c r="J993" s="349">
        <v>7010405010454</v>
      </c>
      <c r="K993" s="350">
        <v>7010405010454</v>
      </c>
      <c r="L993" s="350">
        <v>7010405010454</v>
      </c>
      <c r="M993" s="350">
        <v>7010405010454</v>
      </c>
      <c r="N993" s="350">
        <v>7010405010454</v>
      </c>
      <c r="O993" s="350">
        <v>7010405010454</v>
      </c>
      <c r="P993" s="351" t="s">
        <v>779</v>
      </c>
      <c r="Q993" s="351" t="s">
        <v>779</v>
      </c>
      <c r="R993" s="351" t="s">
        <v>779</v>
      </c>
      <c r="S993" s="351" t="s">
        <v>779</v>
      </c>
      <c r="T993" s="351" t="s">
        <v>779</v>
      </c>
      <c r="U993" s="351" t="s">
        <v>779</v>
      </c>
      <c r="V993" s="351" t="s">
        <v>779</v>
      </c>
      <c r="W993" s="351" t="s">
        <v>779</v>
      </c>
      <c r="X993" s="351" t="s">
        <v>779</v>
      </c>
      <c r="Y993" s="352">
        <v>16</v>
      </c>
      <c r="Z993" s="353">
        <v>16162525</v>
      </c>
      <c r="AA993" s="353">
        <v>16162525</v>
      </c>
      <c r="AB993" s="354">
        <v>16162525</v>
      </c>
      <c r="AC993" s="375" t="s">
        <v>380</v>
      </c>
      <c r="AD993" s="376" t="s">
        <v>793</v>
      </c>
      <c r="AE993" s="376" t="s">
        <v>793</v>
      </c>
      <c r="AF993" s="376" t="s">
        <v>793</v>
      </c>
      <c r="AG993" s="377" t="s">
        <v>793</v>
      </c>
      <c r="AH993" s="356" t="s">
        <v>813</v>
      </c>
      <c r="AI993" s="357"/>
      <c r="AJ993" s="357"/>
      <c r="AK993" s="357"/>
      <c r="AL993" s="358" t="s">
        <v>812</v>
      </c>
      <c r="AM993" s="359"/>
      <c r="AN993" s="359"/>
      <c r="AO993" s="360"/>
      <c r="AP993" s="361" t="s">
        <v>754</v>
      </c>
      <c r="AQ993" s="361"/>
      <c r="AR993" s="361"/>
      <c r="AS993" s="361"/>
      <c r="AT993" s="361"/>
      <c r="AU993" s="361"/>
      <c r="AV993" s="361"/>
      <c r="AW993" s="361"/>
      <c r="AX993" s="361"/>
    </row>
    <row r="994" spans="1:50" ht="42.75" customHeight="1" x14ac:dyDescent="0.2">
      <c r="A994" s="385">
        <v>25</v>
      </c>
      <c r="B994" s="385">
        <v>1</v>
      </c>
      <c r="C994" s="348" t="s">
        <v>790</v>
      </c>
      <c r="D994" s="348" t="s">
        <v>790</v>
      </c>
      <c r="E994" s="348" t="s">
        <v>790</v>
      </c>
      <c r="F994" s="348" t="s">
        <v>790</v>
      </c>
      <c r="G994" s="348" t="s">
        <v>790</v>
      </c>
      <c r="H994" s="348" t="s">
        <v>790</v>
      </c>
      <c r="I994" s="348" t="s">
        <v>790</v>
      </c>
      <c r="J994" s="349">
        <v>7010405010454</v>
      </c>
      <c r="K994" s="350">
        <v>7010405010454</v>
      </c>
      <c r="L994" s="350">
        <v>7010405010454</v>
      </c>
      <c r="M994" s="350">
        <v>7010405010454</v>
      </c>
      <c r="N994" s="350">
        <v>7010405010454</v>
      </c>
      <c r="O994" s="350">
        <v>7010405010454</v>
      </c>
      <c r="P994" s="351" t="s">
        <v>780</v>
      </c>
      <c r="Q994" s="351" t="s">
        <v>780</v>
      </c>
      <c r="R994" s="351" t="s">
        <v>780</v>
      </c>
      <c r="S994" s="351" t="s">
        <v>780</v>
      </c>
      <c r="T994" s="351" t="s">
        <v>780</v>
      </c>
      <c r="U994" s="351" t="s">
        <v>780</v>
      </c>
      <c r="V994" s="351" t="s">
        <v>780</v>
      </c>
      <c r="W994" s="351" t="s">
        <v>780</v>
      </c>
      <c r="X994" s="351" t="s">
        <v>780</v>
      </c>
      <c r="Y994" s="352">
        <v>6</v>
      </c>
      <c r="Z994" s="353">
        <v>6028406</v>
      </c>
      <c r="AA994" s="353">
        <v>6028406</v>
      </c>
      <c r="AB994" s="354">
        <v>6028406</v>
      </c>
      <c r="AC994" s="375" t="s">
        <v>380</v>
      </c>
      <c r="AD994" s="376" t="s">
        <v>793</v>
      </c>
      <c r="AE994" s="376" t="s">
        <v>793</v>
      </c>
      <c r="AF994" s="376" t="s">
        <v>793</v>
      </c>
      <c r="AG994" s="377" t="s">
        <v>793</v>
      </c>
      <c r="AH994" s="356" t="s">
        <v>812</v>
      </c>
      <c r="AI994" s="357"/>
      <c r="AJ994" s="357"/>
      <c r="AK994" s="357"/>
      <c r="AL994" s="358" t="s">
        <v>812</v>
      </c>
      <c r="AM994" s="359"/>
      <c r="AN994" s="359"/>
      <c r="AO994" s="360"/>
      <c r="AP994" s="361" t="s">
        <v>754</v>
      </c>
      <c r="AQ994" s="361"/>
      <c r="AR994" s="361"/>
      <c r="AS994" s="361"/>
      <c r="AT994" s="361"/>
      <c r="AU994" s="361"/>
      <c r="AV994" s="361"/>
      <c r="AW994" s="361"/>
      <c r="AX994" s="361"/>
    </row>
    <row r="995" spans="1:50" ht="54" customHeight="1" x14ac:dyDescent="0.2">
      <c r="A995" s="385">
        <v>26</v>
      </c>
      <c r="B995" s="385">
        <v>1</v>
      </c>
      <c r="C995" s="348" t="s">
        <v>791</v>
      </c>
      <c r="D995" s="348" t="s">
        <v>791</v>
      </c>
      <c r="E995" s="348" t="s">
        <v>791</v>
      </c>
      <c r="F995" s="348" t="s">
        <v>791</v>
      </c>
      <c r="G995" s="348" t="s">
        <v>791</v>
      </c>
      <c r="H995" s="348" t="s">
        <v>791</v>
      </c>
      <c r="I995" s="348" t="s">
        <v>791</v>
      </c>
      <c r="J995" s="349">
        <v>2010401044997</v>
      </c>
      <c r="K995" s="350">
        <v>2010401044997</v>
      </c>
      <c r="L995" s="350">
        <v>2010401044997</v>
      </c>
      <c r="M995" s="350">
        <v>2010401044997</v>
      </c>
      <c r="N995" s="350">
        <v>2010401044997</v>
      </c>
      <c r="O995" s="350">
        <v>2010401044997</v>
      </c>
      <c r="P995" s="351" t="s">
        <v>773</v>
      </c>
      <c r="Q995" s="351" t="s">
        <v>773</v>
      </c>
      <c r="R995" s="351" t="s">
        <v>773</v>
      </c>
      <c r="S995" s="351" t="s">
        <v>773</v>
      </c>
      <c r="T995" s="351" t="s">
        <v>773</v>
      </c>
      <c r="U995" s="351" t="s">
        <v>773</v>
      </c>
      <c r="V995" s="351" t="s">
        <v>773</v>
      </c>
      <c r="W995" s="351" t="s">
        <v>773</v>
      </c>
      <c r="X995" s="351" t="s">
        <v>773</v>
      </c>
      <c r="Y995" s="352">
        <v>19</v>
      </c>
      <c r="Z995" s="353">
        <v>18763078</v>
      </c>
      <c r="AA995" s="353">
        <v>18763078</v>
      </c>
      <c r="AB995" s="354">
        <v>18763078</v>
      </c>
      <c r="AC995" s="375" t="s">
        <v>380</v>
      </c>
      <c r="AD995" s="376" t="s">
        <v>793</v>
      </c>
      <c r="AE995" s="376" t="s">
        <v>793</v>
      </c>
      <c r="AF995" s="376" t="s">
        <v>793</v>
      </c>
      <c r="AG995" s="377" t="s">
        <v>793</v>
      </c>
      <c r="AH995" s="356" t="s">
        <v>812</v>
      </c>
      <c r="AI995" s="357"/>
      <c r="AJ995" s="357"/>
      <c r="AK995" s="357"/>
      <c r="AL995" s="358" t="s">
        <v>812</v>
      </c>
      <c r="AM995" s="359"/>
      <c r="AN995" s="359"/>
      <c r="AO995" s="360"/>
      <c r="AP995" s="361" t="s">
        <v>754</v>
      </c>
      <c r="AQ995" s="361"/>
      <c r="AR995" s="361"/>
      <c r="AS995" s="361"/>
      <c r="AT995" s="361"/>
      <c r="AU995" s="361"/>
      <c r="AV995" s="361"/>
      <c r="AW995" s="361"/>
      <c r="AX995" s="361"/>
    </row>
    <row r="996" spans="1:50" ht="60" customHeight="1" x14ac:dyDescent="0.2">
      <c r="A996" s="385">
        <v>27</v>
      </c>
      <c r="B996" s="385">
        <v>1</v>
      </c>
      <c r="C996" s="348" t="s">
        <v>792</v>
      </c>
      <c r="D996" s="348" t="s">
        <v>792</v>
      </c>
      <c r="E996" s="348" t="s">
        <v>792</v>
      </c>
      <c r="F996" s="348" t="s">
        <v>792</v>
      </c>
      <c r="G996" s="348" t="s">
        <v>792</v>
      </c>
      <c r="H996" s="348" t="s">
        <v>792</v>
      </c>
      <c r="I996" s="348" t="s">
        <v>792</v>
      </c>
      <c r="J996" s="349">
        <v>1010005016601</v>
      </c>
      <c r="K996" s="350">
        <v>1010005016601</v>
      </c>
      <c r="L996" s="350">
        <v>1010005016601</v>
      </c>
      <c r="M996" s="350">
        <v>1010005016601</v>
      </c>
      <c r="N996" s="350">
        <v>1010005016601</v>
      </c>
      <c r="O996" s="350">
        <v>1010005016601</v>
      </c>
      <c r="P996" s="363" t="s">
        <v>810</v>
      </c>
      <c r="Q996" s="351" t="s">
        <v>781</v>
      </c>
      <c r="R996" s="351" t="s">
        <v>781</v>
      </c>
      <c r="S996" s="351" t="s">
        <v>781</v>
      </c>
      <c r="T996" s="351" t="s">
        <v>781</v>
      </c>
      <c r="U996" s="351" t="s">
        <v>781</v>
      </c>
      <c r="V996" s="351" t="s">
        <v>781</v>
      </c>
      <c r="W996" s="351" t="s">
        <v>781</v>
      </c>
      <c r="X996" s="351" t="s">
        <v>781</v>
      </c>
      <c r="Y996" s="352">
        <v>8</v>
      </c>
      <c r="Z996" s="353">
        <v>6380000</v>
      </c>
      <c r="AA996" s="353">
        <v>6380000</v>
      </c>
      <c r="AB996" s="354">
        <v>6380000</v>
      </c>
      <c r="AC996" s="375" t="s">
        <v>377</v>
      </c>
      <c r="AD996" s="376" t="s">
        <v>793</v>
      </c>
      <c r="AE996" s="376" t="s">
        <v>793</v>
      </c>
      <c r="AF996" s="376" t="s">
        <v>793</v>
      </c>
      <c r="AG996" s="377" t="s">
        <v>793</v>
      </c>
      <c r="AH996" s="356">
        <v>1</v>
      </c>
      <c r="AI996" s="357"/>
      <c r="AJ996" s="357"/>
      <c r="AK996" s="357"/>
      <c r="AL996" s="358" t="s">
        <v>812</v>
      </c>
      <c r="AM996" s="359"/>
      <c r="AN996" s="359"/>
      <c r="AO996" s="360"/>
      <c r="AP996" s="361" t="s">
        <v>754</v>
      </c>
      <c r="AQ996" s="361"/>
      <c r="AR996" s="361"/>
      <c r="AS996" s="361"/>
      <c r="AT996" s="361"/>
      <c r="AU996" s="361"/>
      <c r="AV996" s="361"/>
      <c r="AW996" s="361"/>
      <c r="AX996" s="361"/>
    </row>
    <row r="997" spans="1:50" ht="57.75" customHeight="1" x14ac:dyDescent="0.2">
      <c r="A997" s="385">
        <v>28</v>
      </c>
      <c r="B997" s="385">
        <v>1</v>
      </c>
      <c r="C997" s="348" t="s">
        <v>792</v>
      </c>
      <c r="D997" s="348" t="s">
        <v>792</v>
      </c>
      <c r="E997" s="348" t="s">
        <v>792</v>
      </c>
      <c r="F997" s="348" t="s">
        <v>792</v>
      </c>
      <c r="G997" s="348" t="s">
        <v>792</v>
      </c>
      <c r="H997" s="348" t="s">
        <v>792</v>
      </c>
      <c r="I997" s="348" t="s">
        <v>792</v>
      </c>
      <c r="J997" s="349">
        <v>1010005016601</v>
      </c>
      <c r="K997" s="350">
        <v>1010005016601</v>
      </c>
      <c r="L997" s="350">
        <v>1010005016601</v>
      </c>
      <c r="M997" s="350">
        <v>1010005016601</v>
      </c>
      <c r="N997" s="350">
        <v>1010005016601</v>
      </c>
      <c r="O997" s="350">
        <v>1010005016601</v>
      </c>
      <c r="P997" s="363" t="s">
        <v>809</v>
      </c>
      <c r="Q997" s="351" t="s">
        <v>782</v>
      </c>
      <c r="R997" s="351" t="s">
        <v>782</v>
      </c>
      <c r="S997" s="351" t="s">
        <v>782</v>
      </c>
      <c r="T997" s="351" t="s">
        <v>782</v>
      </c>
      <c r="U997" s="351" t="s">
        <v>782</v>
      </c>
      <c r="V997" s="351" t="s">
        <v>782</v>
      </c>
      <c r="W997" s="351" t="s">
        <v>782</v>
      </c>
      <c r="X997" s="351" t="s">
        <v>782</v>
      </c>
      <c r="Y997" s="352">
        <v>6</v>
      </c>
      <c r="Z997" s="353">
        <v>2704979</v>
      </c>
      <c r="AA997" s="353">
        <v>2704979</v>
      </c>
      <c r="AB997" s="354">
        <v>2704979</v>
      </c>
      <c r="AC997" s="375" t="s">
        <v>380</v>
      </c>
      <c r="AD997" s="376" t="s">
        <v>794</v>
      </c>
      <c r="AE997" s="376" t="s">
        <v>794</v>
      </c>
      <c r="AF997" s="376" t="s">
        <v>794</v>
      </c>
      <c r="AG997" s="377" t="s">
        <v>794</v>
      </c>
      <c r="AH997" s="356" t="s">
        <v>812</v>
      </c>
      <c r="AI997" s="357"/>
      <c r="AJ997" s="357"/>
      <c r="AK997" s="357"/>
      <c r="AL997" s="358" t="s">
        <v>812</v>
      </c>
      <c r="AM997" s="359"/>
      <c r="AN997" s="359"/>
      <c r="AO997" s="360"/>
      <c r="AP997" s="361" t="s">
        <v>754</v>
      </c>
      <c r="AQ997" s="361"/>
      <c r="AR997" s="361"/>
      <c r="AS997" s="361"/>
      <c r="AT997" s="361"/>
      <c r="AU997" s="361"/>
      <c r="AV997" s="361"/>
      <c r="AW997" s="361"/>
      <c r="AX997" s="361"/>
    </row>
    <row r="998" spans="1:50" ht="63.65" customHeight="1" x14ac:dyDescent="0.2">
      <c r="A998" s="385">
        <v>29</v>
      </c>
      <c r="B998" s="385">
        <v>1</v>
      </c>
      <c r="C998" s="348" t="s">
        <v>792</v>
      </c>
      <c r="D998" s="348" t="s">
        <v>792</v>
      </c>
      <c r="E998" s="348" t="s">
        <v>792</v>
      </c>
      <c r="F998" s="348" t="s">
        <v>792</v>
      </c>
      <c r="G998" s="348" t="s">
        <v>792</v>
      </c>
      <c r="H998" s="348" t="s">
        <v>792</v>
      </c>
      <c r="I998" s="348" t="s">
        <v>792</v>
      </c>
      <c r="J998" s="349">
        <v>1010005016601</v>
      </c>
      <c r="K998" s="350">
        <v>1010005016601</v>
      </c>
      <c r="L998" s="350">
        <v>1010005016601</v>
      </c>
      <c r="M998" s="350">
        <v>1010005016601</v>
      </c>
      <c r="N998" s="350">
        <v>1010005016601</v>
      </c>
      <c r="O998" s="350">
        <v>1010005016601</v>
      </c>
      <c r="P998" s="363" t="s">
        <v>808</v>
      </c>
      <c r="Q998" s="351" t="s">
        <v>783</v>
      </c>
      <c r="R998" s="351" t="s">
        <v>783</v>
      </c>
      <c r="S998" s="351" t="s">
        <v>783</v>
      </c>
      <c r="T998" s="351" t="s">
        <v>783</v>
      </c>
      <c r="U998" s="351" t="s">
        <v>783</v>
      </c>
      <c r="V998" s="351" t="s">
        <v>783</v>
      </c>
      <c r="W998" s="351" t="s">
        <v>783</v>
      </c>
      <c r="X998" s="351" t="s">
        <v>783</v>
      </c>
      <c r="Y998" s="352">
        <v>3</v>
      </c>
      <c r="Z998" s="353">
        <v>7500000</v>
      </c>
      <c r="AA998" s="353">
        <v>7500000</v>
      </c>
      <c r="AB998" s="354">
        <v>7500000</v>
      </c>
      <c r="AC998" s="375" t="s">
        <v>377</v>
      </c>
      <c r="AD998" s="376" t="s">
        <v>794</v>
      </c>
      <c r="AE998" s="376" t="s">
        <v>794</v>
      </c>
      <c r="AF998" s="376" t="s">
        <v>794</v>
      </c>
      <c r="AG998" s="377" t="s">
        <v>794</v>
      </c>
      <c r="AH998" s="356">
        <v>1</v>
      </c>
      <c r="AI998" s="357"/>
      <c r="AJ998" s="357"/>
      <c r="AK998" s="357"/>
      <c r="AL998" s="358" t="s">
        <v>812</v>
      </c>
      <c r="AM998" s="359"/>
      <c r="AN998" s="359"/>
      <c r="AO998" s="360"/>
      <c r="AP998" s="361" t="s">
        <v>754</v>
      </c>
      <c r="AQ998" s="361"/>
      <c r="AR998" s="361"/>
      <c r="AS998" s="361"/>
      <c r="AT998" s="361"/>
      <c r="AU998" s="361"/>
      <c r="AV998" s="361"/>
      <c r="AW998" s="361"/>
      <c r="AX998" s="361"/>
    </row>
    <row r="999" spans="1:50" ht="43.5" customHeight="1" x14ac:dyDescent="0.2">
      <c r="A999" s="385">
        <v>30</v>
      </c>
      <c r="B999" s="385">
        <v>1</v>
      </c>
      <c r="C999" s="362" t="s">
        <v>815</v>
      </c>
      <c r="D999" s="348"/>
      <c r="E999" s="348"/>
      <c r="F999" s="348"/>
      <c r="G999" s="348"/>
      <c r="H999" s="348"/>
      <c r="I999" s="348"/>
      <c r="J999" s="349">
        <v>7010405010479</v>
      </c>
      <c r="K999" s="350"/>
      <c r="L999" s="350"/>
      <c r="M999" s="350"/>
      <c r="N999" s="350"/>
      <c r="O999" s="350"/>
      <c r="P999" s="363" t="s">
        <v>814</v>
      </c>
      <c r="Q999" s="351"/>
      <c r="R999" s="351"/>
      <c r="S999" s="351"/>
      <c r="T999" s="351"/>
      <c r="U999" s="351"/>
      <c r="V999" s="351"/>
      <c r="W999" s="351"/>
      <c r="X999" s="351"/>
      <c r="Y999" s="352">
        <v>10</v>
      </c>
      <c r="Z999" s="353"/>
      <c r="AA999" s="353"/>
      <c r="AB999" s="354"/>
      <c r="AC999" s="355" t="s">
        <v>377</v>
      </c>
      <c r="AD999" s="355"/>
      <c r="AE999" s="355"/>
      <c r="AF999" s="355"/>
      <c r="AG999" s="355"/>
      <c r="AH999" s="356">
        <v>1</v>
      </c>
      <c r="AI999" s="357"/>
      <c r="AJ999" s="357"/>
      <c r="AK999" s="357"/>
      <c r="AL999" s="358" t="s">
        <v>812</v>
      </c>
      <c r="AM999" s="359"/>
      <c r="AN999" s="359"/>
      <c r="AO999" s="360"/>
      <c r="AP999" s="361" t="s">
        <v>754</v>
      </c>
      <c r="AQ999" s="361"/>
      <c r="AR999" s="361"/>
      <c r="AS999" s="361"/>
      <c r="AT999" s="361"/>
      <c r="AU999" s="361"/>
      <c r="AV999" s="361"/>
      <c r="AW999" s="361"/>
      <c r="AX999" s="36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338</v>
      </c>
      <c r="AD1002" s="149"/>
      <c r="AE1002" s="149"/>
      <c r="AF1002" s="149"/>
      <c r="AG1002" s="149"/>
      <c r="AH1002" s="368" t="s">
        <v>368</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66.75" customHeight="1" x14ac:dyDescent="0.2">
      <c r="A1003" s="385">
        <v>1</v>
      </c>
      <c r="B1003" s="385">
        <v>1</v>
      </c>
      <c r="C1003" s="362" t="s">
        <v>639</v>
      </c>
      <c r="D1003" s="348"/>
      <c r="E1003" s="348"/>
      <c r="F1003" s="348"/>
      <c r="G1003" s="348"/>
      <c r="H1003" s="348"/>
      <c r="I1003" s="348"/>
      <c r="J1003" s="349">
        <v>6010001030403</v>
      </c>
      <c r="K1003" s="350"/>
      <c r="L1003" s="350"/>
      <c r="M1003" s="350"/>
      <c r="N1003" s="350"/>
      <c r="O1003" s="350"/>
      <c r="P1003" s="363" t="s">
        <v>640</v>
      </c>
      <c r="Q1003" s="351"/>
      <c r="R1003" s="351"/>
      <c r="S1003" s="351"/>
      <c r="T1003" s="351"/>
      <c r="U1003" s="351"/>
      <c r="V1003" s="351"/>
      <c r="W1003" s="351"/>
      <c r="X1003" s="351"/>
      <c r="Y1003" s="352">
        <v>96</v>
      </c>
      <c r="Z1003" s="353"/>
      <c r="AA1003" s="353"/>
      <c r="AB1003" s="354"/>
      <c r="AC1003" s="364" t="s">
        <v>377</v>
      </c>
      <c r="AD1003" s="372"/>
      <c r="AE1003" s="372"/>
      <c r="AF1003" s="372"/>
      <c r="AG1003" s="372"/>
      <c r="AH1003" s="373">
        <v>1</v>
      </c>
      <c r="AI1003" s="374"/>
      <c r="AJ1003" s="374"/>
      <c r="AK1003" s="374"/>
      <c r="AL1003" s="358" t="s">
        <v>631</v>
      </c>
      <c r="AM1003" s="359"/>
      <c r="AN1003" s="359"/>
      <c r="AO1003" s="360"/>
      <c r="AP1003" s="361" t="s">
        <v>631</v>
      </c>
      <c r="AQ1003" s="361"/>
      <c r="AR1003" s="361"/>
      <c r="AS1003" s="361"/>
      <c r="AT1003" s="361"/>
      <c r="AU1003" s="361"/>
      <c r="AV1003" s="361"/>
      <c r="AW1003" s="361"/>
      <c r="AX1003" s="361"/>
    </row>
    <row r="1004" spans="1:50" ht="30" customHeight="1" x14ac:dyDescent="0.2">
      <c r="A1004" s="385">
        <v>2</v>
      </c>
      <c r="B1004" s="385">
        <v>1</v>
      </c>
      <c r="C1004" s="362" t="s">
        <v>639</v>
      </c>
      <c r="D1004" s="348"/>
      <c r="E1004" s="348"/>
      <c r="F1004" s="348"/>
      <c r="G1004" s="348"/>
      <c r="H1004" s="348"/>
      <c r="I1004" s="348"/>
      <c r="J1004" s="349">
        <v>6010001030403</v>
      </c>
      <c r="K1004" s="350"/>
      <c r="L1004" s="350"/>
      <c r="M1004" s="350"/>
      <c r="N1004" s="350"/>
      <c r="O1004" s="350"/>
      <c r="P1004" s="363" t="s">
        <v>679</v>
      </c>
      <c r="Q1004" s="351"/>
      <c r="R1004" s="351"/>
      <c r="S1004" s="351"/>
      <c r="T1004" s="351"/>
      <c r="U1004" s="351"/>
      <c r="V1004" s="351"/>
      <c r="W1004" s="351"/>
      <c r="X1004" s="351"/>
      <c r="Y1004" s="352">
        <v>39</v>
      </c>
      <c r="Z1004" s="353"/>
      <c r="AA1004" s="353"/>
      <c r="AB1004" s="354"/>
      <c r="AC1004" s="364" t="s">
        <v>377</v>
      </c>
      <c r="AD1004" s="364"/>
      <c r="AE1004" s="364"/>
      <c r="AF1004" s="364"/>
      <c r="AG1004" s="364"/>
      <c r="AH1004" s="373">
        <v>1</v>
      </c>
      <c r="AI1004" s="374"/>
      <c r="AJ1004" s="374"/>
      <c r="AK1004" s="374"/>
      <c r="AL1004" s="358" t="s">
        <v>631</v>
      </c>
      <c r="AM1004" s="359"/>
      <c r="AN1004" s="359"/>
      <c r="AO1004" s="360"/>
      <c r="AP1004" s="361" t="s">
        <v>631</v>
      </c>
      <c r="AQ1004" s="361"/>
      <c r="AR1004" s="361"/>
      <c r="AS1004" s="361"/>
      <c r="AT1004" s="361"/>
      <c r="AU1004" s="361"/>
      <c r="AV1004" s="361"/>
      <c r="AW1004" s="361"/>
      <c r="AX1004" s="361"/>
    </row>
    <row r="1005" spans="1:50" ht="54.75" customHeight="1" x14ac:dyDescent="0.2">
      <c r="A1005" s="385">
        <v>3</v>
      </c>
      <c r="B1005" s="385">
        <v>1</v>
      </c>
      <c r="C1005" s="362" t="s">
        <v>639</v>
      </c>
      <c r="D1005" s="348"/>
      <c r="E1005" s="348"/>
      <c r="F1005" s="348"/>
      <c r="G1005" s="348"/>
      <c r="H1005" s="348"/>
      <c r="I1005" s="348"/>
      <c r="J1005" s="349">
        <v>6010001030403</v>
      </c>
      <c r="K1005" s="350"/>
      <c r="L1005" s="350"/>
      <c r="M1005" s="350"/>
      <c r="N1005" s="350"/>
      <c r="O1005" s="350"/>
      <c r="P1005" s="363" t="s">
        <v>680</v>
      </c>
      <c r="Q1005" s="351"/>
      <c r="R1005" s="351"/>
      <c r="S1005" s="351"/>
      <c r="T1005" s="351"/>
      <c r="U1005" s="351"/>
      <c r="V1005" s="351"/>
      <c r="W1005" s="351"/>
      <c r="X1005" s="351"/>
      <c r="Y1005" s="352">
        <v>15</v>
      </c>
      <c r="Z1005" s="353"/>
      <c r="AA1005" s="353"/>
      <c r="AB1005" s="354"/>
      <c r="AC1005" s="364" t="s">
        <v>377</v>
      </c>
      <c r="AD1005" s="364"/>
      <c r="AE1005" s="364"/>
      <c r="AF1005" s="364"/>
      <c r="AG1005" s="364"/>
      <c r="AH1005" s="356">
        <v>1</v>
      </c>
      <c r="AI1005" s="357"/>
      <c r="AJ1005" s="357"/>
      <c r="AK1005" s="357"/>
      <c r="AL1005" s="358" t="s">
        <v>631</v>
      </c>
      <c r="AM1005" s="359"/>
      <c r="AN1005" s="359"/>
      <c r="AO1005" s="360"/>
      <c r="AP1005" s="361" t="s">
        <v>631</v>
      </c>
      <c r="AQ1005" s="361"/>
      <c r="AR1005" s="361"/>
      <c r="AS1005" s="361"/>
      <c r="AT1005" s="361"/>
      <c r="AU1005" s="361"/>
      <c r="AV1005" s="361"/>
      <c r="AW1005" s="361"/>
      <c r="AX1005" s="361"/>
    </row>
    <row r="1006" spans="1:50" ht="46.5" customHeight="1" x14ac:dyDescent="0.2">
      <c r="A1006" s="385">
        <v>4</v>
      </c>
      <c r="B1006" s="385">
        <v>1</v>
      </c>
      <c r="C1006" s="362" t="s">
        <v>641</v>
      </c>
      <c r="D1006" s="348"/>
      <c r="E1006" s="348"/>
      <c r="F1006" s="348"/>
      <c r="G1006" s="348"/>
      <c r="H1006" s="348"/>
      <c r="I1006" s="348"/>
      <c r="J1006" s="349">
        <v>7010005008147</v>
      </c>
      <c r="K1006" s="350"/>
      <c r="L1006" s="350"/>
      <c r="M1006" s="350"/>
      <c r="N1006" s="350"/>
      <c r="O1006" s="350"/>
      <c r="P1006" s="363" t="s">
        <v>642</v>
      </c>
      <c r="Q1006" s="351"/>
      <c r="R1006" s="351"/>
      <c r="S1006" s="351"/>
      <c r="T1006" s="351"/>
      <c r="U1006" s="351"/>
      <c r="V1006" s="351"/>
      <c r="W1006" s="351"/>
      <c r="X1006" s="351"/>
      <c r="Y1006" s="352">
        <v>12</v>
      </c>
      <c r="Z1006" s="353"/>
      <c r="AA1006" s="353"/>
      <c r="AB1006" s="354"/>
      <c r="AC1006" s="364" t="s">
        <v>380</v>
      </c>
      <c r="AD1006" s="364"/>
      <c r="AE1006" s="364"/>
      <c r="AF1006" s="364"/>
      <c r="AG1006" s="364"/>
      <c r="AH1006" s="356" t="s">
        <v>631</v>
      </c>
      <c r="AI1006" s="357"/>
      <c r="AJ1006" s="357"/>
      <c r="AK1006" s="357"/>
      <c r="AL1006" s="358" t="s">
        <v>631</v>
      </c>
      <c r="AM1006" s="359"/>
      <c r="AN1006" s="359"/>
      <c r="AO1006" s="360"/>
      <c r="AP1006" s="361" t="s">
        <v>631</v>
      </c>
      <c r="AQ1006" s="361"/>
      <c r="AR1006" s="361"/>
      <c r="AS1006" s="361"/>
      <c r="AT1006" s="361"/>
      <c r="AU1006" s="361"/>
      <c r="AV1006" s="361"/>
      <c r="AW1006" s="361"/>
      <c r="AX1006" s="361"/>
    </row>
    <row r="1007" spans="1:50" ht="56.25" customHeight="1" x14ac:dyDescent="0.2">
      <c r="A1007" s="385">
        <v>5</v>
      </c>
      <c r="B1007" s="385">
        <v>1</v>
      </c>
      <c r="C1007" s="362" t="s">
        <v>641</v>
      </c>
      <c r="D1007" s="348"/>
      <c r="E1007" s="348"/>
      <c r="F1007" s="348"/>
      <c r="G1007" s="348"/>
      <c r="H1007" s="348"/>
      <c r="I1007" s="348"/>
      <c r="J1007" s="349">
        <v>7010005008147</v>
      </c>
      <c r="K1007" s="350"/>
      <c r="L1007" s="350"/>
      <c r="M1007" s="350"/>
      <c r="N1007" s="350"/>
      <c r="O1007" s="350"/>
      <c r="P1007" s="363" t="s">
        <v>643</v>
      </c>
      <c r="Q1007" s="351"/>
      <c r="R1007" s="351"/>
      <c r="S1007" s="351"/>
      <c r="T1007" s="351"/>
      <c r="U1007" s="351"/>
      <c r="V1007" s="351"/>
      <c r="W1007" s="351"/>
      <c r="X1007" s="351"/>
      <c r="Y1007" s="352">
        <v>9</v>
      </c>
      <c r="Z1007" s="353"/>
      <c r="AA1007" s="353"/>
      <c r="AB1007" s="354"/>
      <c r="AC1007" s="355" t="s">
        <v>380</v>
      </c>
      <c r="AD1007" s="355"/>
      <c r="AE1007" s="355"/>
      <c r="AF1007" s="355"/>
      <c r="AG1007" s="355"/>
      <c r="AH1007" s="356" t="s">
        <v>631</v>
      </c>
      <c r="AI1007" s="357"/>
      <c r="AJ1007" s="357"/>
      <c r="AK1007" s="357"/>
      <c r="AL1007" s="358" t="s">
        <v>631</v>
      </c>
      <c r="AM1007" s="359"/>
      <c r="AN1007" s="359"/>
      <c r="AO1007" s="360"/>
      <c r="AP1007" s="361" t="s">
        <v>631</v>
      </c>
      <c r="AQ1007" s="361"/>
      <c r="AR1007" s="361"/>
      <c r="AS1007" s="361"/>
      <c r="AT1007" s="361"/>
      <c r="AU1007" s="361"/>
      <c r="AV1007" s="361"/>
      <c r="AW1007" s="361"/>
      <c r="AX1007" s="361"/>
    </row>
    <row r="1008" spans="1:50" ht="46.5" customHeight="1" x14ac:dyDescent="0.2">
      <c r="A1008" s="385">
        <v>6</v>
      </c>
      <c r="B1008" s="385">
        <v>1</v>
      </c>
      <c r="C1008" s="362" t="s">
        <v>641</v>
      </c>
      <c r="D1008" s="348"/>
      <c r="E1008" s="348"/>
      <c r="F1008" s="348"/>
      <c r="G1008" s="348"/>
      <c r="H1008" s="348"/>
      <c r="I1008" s="348"/>
      <c r="J1008" s="349">
        <v>7010005008147</v>
      </c>
      <c r="K1008" s="350"/>
      <c r="L1008" s="350"/>
      <c r="M1008" s="350"/>
      <c r="N1008" s="350"/>
      <c r="O1008" s="350"/>
      <c r="P1008" s="363" t="s">
        <v>652</v>
      </c>
      <c r="Q1008" s="351"/>
      <c r="R1008" s="351"/>
      <c r="S1008" s="351"/>
      <c r="T1008" s="351"/>
      <c r="U1008" s="351"/>
      <c r="V1008" s="351"/>
      <c r="W1008" s="351"/>
      <c r="X1008" s="351"/>
      <c r="Y1008" s="352">
        <v>6</v>
      </c>
      <c r="Z1008" s="353"/>
      <c r="AA1008" s="353"/>
      <c r="AB1008" s="354"/>
      <c r="AC1008" s="355" t="s">
        <v>380</v>
      </c>
      <c r="AD1008" s="355"/>
      <c r="AE1008" s="355"/>
      <c r="AF1008" s="355"/>
      <c r="AG1008" s="355"/>
      <c r="AH1008" s="356" t="s">
        <v>631</v>
      </c>
      <c r="AI1008" s="357"/>
      <c r="AJ1008" s="357"/>
      <c r="AK1008" s="357"/>
      <c r="AL1008" s="358" t="s">
        <v>644</v>
      </c>
      <c r="AM1008" s="359"/>
      <c r="AN1008" s="359"/>
      <c r="AO1008" s="360"/>
      <c r="AP1008" s="361" t="s">
        <v>631</v>
      </c>
      <c r="AQ1008" s="361"/>
      <c r="AR1008" s="361"/>
      <c r="AS1008" s="361"/>
      <c r="AT1008" s="361"/>
      <c r="AU1008" s="361"/>
      <c r="AV1008" s="361"/>
      <c r="AW1008" s="361"/>
      <c r="AX1008" s="361"/>
    </row>
    <row r="1009" spans="1:50" ht="46.5" customHeight="1" x14ac:dyDescent="0.2">
      <c r="A1009" s="385">
        <v>7</v>
      </c>
      <c r="B1009" s="385">
        <v>1</v>
      </c>
      <c r="C1009" s="362" t="s">
        <v>641</v>
      </c>
      <c r="D1009" s="348"/>
      <c r="E1009" s="348"/>
      <c r="F1009" s="348"/>
      <c r="G1009" s="348"/>
      <c r="H1009" s="348"/>
      <c r="I1009" s="348"/>
      <c r="J1009" s="349">
        <v>7010005008147</v>
      </c>
      <c r="K1009" s="350"/>
      <c r="L1009" s="350"/>
      <c r="M1009" s="350"/>
      <c r="N1009" s="350"/>
      <c r="O1009" s="350"/>
      <c r="P1009" s="363" t="s">
        <v>653</v>
      </c>
      <c r="Q1009" s="351"/>
      <c r="R1009" s="351"/>
      <c r="S1009" s="351"/>
      <c r="T1009" s="351"/>
      <c r="U1009" s="351"/>
      <c r="V1009" s="351"/>
      <c r="W1009" s="351"/>
      <c r="X1009" s="351"/>
      <c r="Y1009" s="352">
        <v>5</v>
      </c>
      <c r="Z1009" s="353"/>
      <c r="AA1009" s="353"/>
      <c r="AB1009" s="354"/>
      <c r="AC1009" s="355" t="s">
        <v>380</v>
      </c>
      <c r="AD1009" s="355"/>
      <c r="AE1009" s="355"/>
      <c r="AF1009" s="355"/>
      <c r="AG1009" s="355"/>
      <c r="AH1009" s="356" t="s">
        <v>631</v>
      </c>
      <c r="AI1009" s="357"/>
      <c r="AJ1009" s="357"/>
      <c r="AK1009" s="357"/>
      <c r="AL1009" s="358" t="s">
        <v>631</v>
      </c>
      <c r="AM1009" s="359"/>
      <c r="AN1009" s="359"/>
      <c r="AO1009" s="360"/>
      <c r="AP1009" s="361" t="s">
        <v>631</v>
      </c>
      <c r="AQ1009" s="361"/>
      <c r="AR1009" s="361"/>
      <c r="AS1009" s="361"/>
      <c r="AT1009" s="361"/>
      <c r="AU1009" s="361"/>
      <c r="AV1009" s="361"/>
      <c r="AW1009" s="361"/>
      <c r="AX1009" s="361"/>
    </row>
    <row r="1010" spans="1:50" ht="60.75" customHeight="1" x14ac:dyDescent="0.2">
      <c r="A1010" s="385">
        <v>8</v>
      </c>
      <c r="B1010" s="385">
        <v>1</v>
      </c>
      <c r="C1010" s="362" t="s">
        <v>645</v>
      </c>
      <c r="D1010" s="348"/>
      <c r="E1010" s="348"/>
      <c r="F1010" s="348"/>
      <c r="G1010" s="348"/>
      <c r="H1010" s="348"/>
      <c r="I1010" s="348"/>
      <c r="J1010" s="349">
        <v>1010005018597</v>
      </c>
      <c r="K1010" s="350"/>
      <c r="L1010" s="350"/>
      <c r="M1010" s="350"/>
      <c r="N1010" s="350"/>
      <c r="O1010" s="350"/>
      <c r="P1010" s="363" t="s">
        <v>654</v>
      </c>
      <c r="Q1010" s="351"/>
      <c r="R1010" s="351"/>
      <c r="S1010" s="351"/>
      <c r="T1010" s="351"/>
      <c r="U1010" s="351"/>
      <c r="V1010" s="351"/>
      <c r="W1010" s="351"/>
      <c r="X1010" s="351"/>
      <c r="Y1010" s="352">
        <v>5</v>
      </c>
      <c r="Z1010" s="353"/>
      <c r="AA1010" s="353"/>
      <c r="AB1010" s="354"/>
      <c r="AC1010" s="355" t="s">
        <v>380</v>
      </c>
      <c r="AD1010" s="355"/>
      <c r="AE1010" s="355"/>
      <c r="AF1010" s="355"/>
      <c r="AG1010" s="355"/>
      <c r="AH1010" s="356" t="s">
        <v>631</v>
      </c>
      <c r="AI1010" s="357"/>
      <c r="AJ1010" s="357"/>
      <c r="AK1010" s="357"/>
      <c r="AL1010" s="358" t="s">
        <v>631</v>
      </c>
      <c r="AM1010" s="359"/>
      <c r="AN1010" s="359"/>
      <c r="AO1010" s="360"/>
      <c r="AP1010" s="361" t="s">
        <v>631</v>
      </c>
      <c r="AQ1010" s="361"/>
      <c r="AR1010" s="361"/>
      <c r="AS1010" s="361"/>
      <c r="AT1010" s="361"/>
      <c r="AU1010" s="361"/>
      <c r="AV1010" s="361"/>
      <c r="AW1010" s="361"/>
      <c r="AX1010" s="361"/>
    </row>
    <row r="1011" spans="1:50" ht="52.5" customHeight="1" x14ac:dyDescent="0.2">
      <c r="A1011" s="385">
        <v>9</v>
      </c>
      <c r="B1011" s="385">
        <v>1</v>
      </c>
      <c r="C1011" s="362" t="s">
        <v>645</v>
      </c>
      <c r="D1011" s="348"/>
      <c r="E1011" s="348"/>
      <c r="F1011" s="348"/>
      <c r="G1011" s="348"/>
      <c r="H1011" s="348"/>
      <c r="I1011" s="348"/>
      <c r="J1011" s="349">
        <v>1010005018597</v>
      </c>
      <c r="K1011" s="350"/>
      <c r="L1011" s="350"/>
      <c r="M1011" s="350"/>
      <c r="N1011" s="350"/>
      <c r="O1011" s="350"/>
      <c r="P1011" s="363" t="s">
        <v>647</v>
      </c>
      <c r="Q1011" s="351"/>
      <c r="R1011" s="351"/>
      <c r="S1011" s="351"/>
      <c r="T1011" s="351"/>
      <c r="U1011" s="351"/>
      <c r="V1011" s="351"/>
      <c r="W1011" s="351"/>
      <c r="X1011" s="351"/>
      <c r="Y1011" s="352">
        <v>5</v>
      </c>
      <c r="Z1011" s="353"/>
      <c r="AA1011" s="353"/>
      <c r="AB1011" s="354"/>
      <c r="AC1011" s="355" t="s">
        <v>380</v>
      </c>
      <c r="AD1011" s="355"/>
      <c r="AE1011" s="355"/>
      <c r="AF1011" s="355"/>
      <c r="AG1011" s="355"/>
      <c r="AH1011" s="356" t="s">
        <v>631</v>
      </c>
      <c r="AI1011" s="357"/>
      <c r="AJ1011" s="357"/>
      <c r="AK1011" s="357"/>
      <c r="AL1011" s="358" t="s">
        <v>631</v>
      </c>
      <c r="AM1011" s="359"/>
      <c r="AN1011" s="359"/>
      <c r="AO1011" s="360"/>
      <c r="AP1011" s="361" t="s">
        <v>631</v>
      </c>
      <c r="AQ1011" s="361"/>
      <c r="AR1011" s="361"/>
      <c r="AS1011" s="361"/>
      <c r="AT1011" s="361"/>
      <c r="AU1011" s="361"/>
      <c r="AV1011" s="361"/>
      <c r="AW1011" s="361"/>
      <c r="AX1011" s="361"/>
    </row>
    <row r="1012" spans="1:50" ht="52.5" customHeight="1" x14ac:dyDescent="0.2">
      <c r="A1012" s="385">
        <v>10</v>
      </c>
      <c r="B1012" s="385">
        <v>1</v>
      </c>
      <c r="C1012" s="362" t="s">
        <v>646</v>
      </c>
      <c r="D1012" s="348"/>
      <c r="E1012" s="348"/>
      <c r="F1012" s="348"/>
      <c r="G1012" s="348"/>
      <c r="H1012" s="348"/>
      <c r="I1012" s="348"/>
      <c r="J1012" s="349">
        <v>1010005018597</v>
      </c>
      <c r="K1012" s="350"/>
      <c r="L1012" s="350"/>
      <c r="M1012" s="350"/>
      <c r="N1012" s="350"/>
      <c r="O1012" s="350"/>
      <c r="P1012" s="363" t="s">
        <v>655</v>
      </c>
      <c r="Q1012" s="351"/>
      <c r="R1012" s="351"/>
      <c r="S1012" s="351"/>
      <c r="T1012" s="351"/>
      <c r="U1012" s="351"/>
      <c r="V1012" s="351"/>
      <c r="W1012" s="351"/>
      <c r="X1012" s="351"/>
      <c r="Y1012" s="352">
        <v>4</v>
      </c>
      <c r="Z1012" s="353"/>
      <c r="AA1012" s="353"/>
      <c r="AB1012" s="354"/>
      <c r="AC1012" s="355" t="s">
        <v>380</v>
      </c>
      <c r="AD1012" s="355"/>
      <c r="AE1012" s="355"/>
      <c r="AF1012" s="355"/>
      <c r="AG1012" s="355"/>
      <c r="AH1012" s="356" t="s">
        <v>648</v>
      </c>
      <c r="AI1012" s="357"/>
      <c r="AJ1012" s="357"/>
      <c r="AK1012" s="357"/>
      <c r="AL1012" s="358" t="s">
        <v>631</v>
      </c>
      <c r="AM1012" s="359"/>
      <c r="AN1012" s="359"/>
      <c r="AO1012" s="360"/>
      <c r="AP1012" s="361" t="s">
        <v>631</v>
      </c>
      <c r="AQ1012" s="361"/>
      <c r="AR1012" s="361"/>
      <c r="AS1012" s="361"/>
      <c r="AT1012" s="361"/>
      <c r="AU1012" s="361"/>
      <c r="AV1012" s="361"/>
      <c r="AW1012" s="361"/>
      <c r="AX1012" s="361"/>
    </row>
    <row r="1013" spans="1:50" ht="52.5" customHeight="1" x14ac:dyDescent="0.2">
      <c r="A1013" s="385">
        <v>11</v>
      </c>
      <c r="B1013" s="385">
        <v>1</v>
      </c>
      <c r="C1013" s="362" t="s">
        <v>645</v>
      </c>
      <c r="D1013" s="348"/>
      <c r="E1013" s="348"/>
      <c r="F1013" s="348"/>
      <c r="G1013" s="348"/>
      <c r="H1013" s="348"/>
      <c r="I1013" s="348"/>
      <c r="J1013" s="349">
        <v>1010005018597</v>
      </c>
      <c r="K1013" s="350"/>
      <c r="L1013" s="350"/>
      <c r="M1013" s="350"/>
      <c r="N1013" s="350"/>
      <c r="O1013" s="350"/>
      <c r="P1013" s="363" t="s">
        <v>656</v>
      </c>
      <c r="Q1013" s="351"/>
      <c r="R1013" s="351"/>
      <c r="S1013" s="351"/>
      <c r="T1013" s="351"/>
      <c r="U1013" s="351"/>
      <c r="V1013" s="351"/>
      <c r="W1013" s="351"/>
      <c r="X1013" s="351"/>
      <c r="Y1013" s="352">
        <v>3</v>
      </c>
      <c r="Z1013" s="353"/>
      <c r="AA1013" s="353"/>
      <c r="AB1013" s="354"/>
      <c r="AC1013" s="355" t="s">
        <v>380</v>
      </c>
      <c r="AD1013" s="355"/>
      <c r="AE1013" s="355"/>
      <c r="AF1013" s="355"/>
      <c r="AG1013" s="355"/>
      <c r="AH1013" s="356" t="s">
        <v>648</v>
      </c>
      <c r="AI1013" s="357"/>
      <c r="AJ1013" s="357"/>
      <c r="AK1013" s="357"/>
      <c r="AL1013" s="358" t="s">
        <v>631</v>
      </c>
      <c r="AM1013" s="359"/>
      <c r="AN1013" s="359"/>
      <c r="AO1013" s="360"/>
      <c r="AP1013" s="361" t="s">
        <v>631</v>
      </c>
      <c r="AQ1013" s="361"/>
      <c r="AR1013" s="361"/>
      <c r="AS1013" s="361"/>
      <c r="AT1013" s="361"/>
      <c r="AU1013" s="361"/>
      <c r="AV1013" s="361"/>
      <c r="AW1013" s="361"/>
      <c r="AX1013" s="361"/>
    </row>
    <row r="1014" spans="1:50" ht="52.5" customHeight="1" x14ac:dyDescent="0.2">
      <c r="A1014" s="385">
        <v>12</v>
      </c>
      <c r="B1014" s="385">
        <v>1</v>
      </c>
      <c r="C1014" s="362" t="s">
        <v>646</v>
      </c>
      <c r="D1014" s="348"/>
      <c r="E1014" s="348"/>
      <c r="F1014" s="348"/>
      <c r="G1014" s="348"/>
      <c r="H1014" s="348"/>
      <c r="I1014" s="348"/>
      <c r="J1014" s="349">
        <v>1010005018597</v>
      </c>
      <c r="K1014" s="350"/>
      <c r="L1014" s="350"/>
      <c r="M1014" s="350"/>
      <c r="N1014" s="350"/>
      <c r="O1014" s="350"/>
      <c r="P1014" s="363" t="s">
        <v>657</v>
      </c>
      <c r="Q1014" s="351"/>
      <c r="R1014" s="351"/>
      <c r="S1014" s="351"/>
      <c r="T1014" s="351"/>
      <c r="U1014" s="351"/>
      <c r="V1014" s="351"/>
      <c r="W1014" s="351"/>
      <c r="X1014" s="351"/>
      <c r="Y1014" s="352">
        <v>3</v>
      </c>
      <c r="Z1014" s="353"/>
      <c r="AA1014" s="353"/>
      <c r="AB1014" s="354"/>
      <c r="AC1014" s="355" t="s">
        <v>380</v>
      </c>
      <c r="AD1014" s="355"/>
      <c r="AE1014" s="355"/>
      <c r="AF1014" s="355"/>
      <c r="AG1014" s="355"/>
      <c r="AH1014" s="356" t="s">
        <v>648</v>
      </c>
      <c r="AI1014" s="357"/>
      <c r="AJ1014" s="357"/>
      <c r="AK1014" s="357"/>
      <c r="AL1014" s="358" t="s">
        <v>631</v>
      </c>
      <c r="AM1014" s="359"/>
      <c r="AN1014" s="359"/>
      <c r="AO1014" s="360"/>
      <c r="AP1014" s="361" t="s">
        <v>631</v>
      </c>
      <c r="AQ1014" s="361"/>
      <c r="AR1014" s="361"/>
      <c r="AS1014" s="361"/>
      <c r="AT1014" s="361"/>
      <c r="AU1014" s="361"/>
      <c r="AV1014" s="361"/>
      <c r="AW1014" s="361"/>
      <c r="AX1014" s="361"/>
    </row>
    <row r="1015" spans="1:50" ht="72" customHeight="1" x14ac:dyDescent="0.2">
      <c r="A1015" s="385">
        <v>13</v>
      </c>
      <c r="B1015" s="385">
        <v>1</v>
      </c>
      <c r="C1015" s="362" t="s">
        <v>649</v>
      </c>
      <c r="D1015" s="348"/>
      <c r="E1015" s="348"/>
      <c r="F1015" s="348"/>
      <c r="G1015" s="348"/>
      <c r="H1015" s="348"/>
      <c r="I1015" s="348"/>
      <c r="J1015" s="349">
        <v>2011705001461</v>
      </c>
      <c r="K1015" s="350"/>
      <c r="L1015" s="350"/>
      <c r="M1015" s="350"/>
      <c r="N1015" s="350"/>
      <c r="O1015" s="350"/>
      <c r="P1015" s="363" t="s">
        <v>650</v>
      </c>
      <c r="Q1015" s="351"/>
      <c r="R1015" s="351"/>
      <c r="S1015" s="351"/>
      <c r="T1015" s="351"/>
      <c r="U1015" s="351"/>
      <c r="V1015" s="351"/>
      <c r="W1015" s="351"/>
      <c r="X1015" s="351"/>
      <c r="Y1015" s="352">
        <v>18</v>
      </c>
      <c r="Z1015" s="353"/>
      <c r="AA1015" s="353"/>
      <c r="AB1015" s="354"/>
      <c r="AC1015" s="355" t="s">
        <v>380</v>
      </c>
      <c r="AD1015" s="355"/>
      <c r="AE1015" s="355"/>
      <c r="AF1015" s="355"/>
      <c r="AG1015" s="355"/>
      <c r="AH1015" s="356" t="s">
        <v>648</v>
      </c>
      <c r="AI1015" s="357"/>
      <c r="AJ1015" s="357"/>
      <c r="AK1015" s="357"/>
      <c r="AL1015" s="358" t="s">
        <v>631</v>
      </c>
      <c r="AM1015" s="359"/>
      <c r="AN1015" s="359"/>
      <c r="AO1015" s="360"/>
      <c r="AP1015" s="361" t="s">
        <v>631</v>
      </c>
      <c r="AQ1015" s="361"/>
      <c r="AR1015" s="361"/>
      <c r="AS1015" s="361"/>
      <c r="AT1015" s="361"/>
      <c r="AU1015" s="361"/>
      <c r="AV1015" s="361"/>
      <c r="AW1015" s="361"/>
      <c r="AX1015" s="361"/>
    </row>
    <row r="1016" spans="1:50" ht="43.5" customHeight="1" x14ac:dyDescent="0.2">
      <c r="A1016" s="385">
        <v>14</v>
      </c>
      <c r="B1016" s="385">
        <v>1</v>
      </c>
      <c r="C1016" s="362" t="s">
        <v>651</v>
      </c>
      <c r="D1016" s="348"/>
      <c r="E1016" s="348"/>
      <c r="F1016" s="348"/>
      <c r="G1016" s="348"/>
      <c r="H1016" s="348"/>
      <c r="I1016" s="348"/>
      <c r="J1016" s="349">
        <v>6011105005316</v>
      </c>
      <c r="K1016" s="350"/>
      <c r="L1016" s="350"/>
      <c r="M1016" s="350"/>
      <c r="N1016" s="350"/>
      <c r="O1016" s="350"/>
      <c r="P1016" s="363" t="s">
        <v>658</v>
      </c>
      <c r="Q1016" s="351"/>
      <c r="R1016" s="351"/>
      <c r="S1016" s="351"/>
      <c r="T1016" s="351"/>
      <c r="U1016" s="351"/>
      <c r="V1016" s="351"/>
      <c r="W1016" s="351"/>
      <c r="X1016" s="351"/>
      <c r="Y1016" s="352">
        <v>12</v>
      </c>
      <c r="Z1016" s="353"/>
      <c r="AA1016" s="353"/>
      <c r="AB1016" s="354"/>
      <c r="AC1016" s="355" t="s">
        <v>380</v>
      </c>
      <c r="AD1016" s="355"/>
      <c r="AE1016" s="355"/>
      <c r="AF1016" s="355"/>
      <c r="AG1016" s="355"/>
      <c r="AH1016" s="356" t="s">
        <v>648</v>
      </c>
      <c r="AI1016" s="357"/>
      <c r="AJ1016" s="357"/>
      <c r="AK1016" s="357"/>
      <c r="AL1016" s="358" t="s">
        <v>631</v>
      </c>
      <c r="AM1016" s="359"/>
      <c r="AN1016" s="359"/>
      <c r="AO1016" s="360"/>
      <c r="AP1016" s="361" t="s">
        <v>631</v>
      </c>
      <c r="AQ1016" s="361"/>
      <c r="AR1016" s="361"/>
      <c r="AS1016" s="361"/>
      <c r="AT1016" s="361"/>
      <c r="AU1016" s="361"/>
      <c r="AV1016" s="361"/>
      <c r="AW1016" s="361"/>
      <c r="AX1016" s="361"/>
    </row>
    <row r="1017" spans="1:50" ht="61.5" customHeight="1" x14ac:dyDescent="0.2">
      <c r="A1017" s="385">
        <v>15</v>
      </c>
      <c r="B1017" s="385">
        <v>1</v>
      </c>
      <c r="C1017" s="362" t="s">
        <v>651</v>
      </c>
      <c r="D1017" s="348"/>
      <c r="E1017" s="348"/>
      <c r="F1017" s="348"/>
      <c r="G1017" s="348"/>
      <c r="H1017" s="348"/>
      <c r="I1017" s="348"/>
      <c r="J1017" s="349">
        <v>6011105005316</v>
      </c>
      <c r="K1017" s="350"/>
      <c r="L1017" s="350"/>
      <c r="M1017" s="350"/>
      <c r="N1017" s="350"/>
      <c r="O1017" s="350"/>
      <c r="P1017" s="363" t="s">
        <v>659</v>
      </c>
      <c r="Q1017" s="351"/>
      <c r="R1017" s="351"/>
      <c r="S1017" s="351"/>
      <c r="T1017" s="351"/>
      <c r="U1017" s="351"/>
      <c r="V1017" s="351"/>
      <c r="W1017" s="351"/>
      <c r="X1017" s="351"/>
      <c r="Y1017" s="352">
        <v>2</v>
      </c>
      <c r="Z1017" s="353"/>
      <c r="AA1017" s="353"/>
      <c r="AB1017" s="354"/>
      <c r="AC1017" s="355" t="s">
        <v>377</v>
      </c>
      <c r="AD1017" s="355"/>
      <c r="AE1017" s="355"/>
      <c r="AF1017" s="355"/>
      <c r="AG1017" s="355"/>
      <c r="AH1017" s="356">
        <v>1</v>
      </c>
      <c r="AI1017" s="357"/>
      <c r="AJ1017" s="357"/>
      <c r="AK1017" s="357"/>
      <c r="AL1017" s="358" t="s">
        <v>631</v>
      </c>
      <c r="AM1017" s="359"/>
      <c r="AN1017" s="359"/>
      <c r="AO1017" s="360"/>
      <c r="AP1017" s="361" t="s">
        <v>631</v>
      </c>
      <c r="AQ1017" s="361"/>
      <c r="AR1017" s="361"/>
      <c r="AS1017" s="361"/>
      <c r="AT1017" s="361"/>
      <c r="AU1017" s="361"/>
      <c r="AV1017" s="361"/>
      <c r="AW1017" s="361"/>
      <c r="AX1017" s="361"/>
    </row>
    <row r="1018" spans="1:50" ht="61.5" customHeight="1" x14ac:dyDescent="0.2">
      <c r="A1018" s="385">
        <v>16</v>
      </c>
      <c r="B1018" s="385">
        <v>1</v>
      </c>
      <c r="C1018" s="362" t="s">
        <v>651</v>
      </c>
      <c r="D1018" s="348"/>
      <c r="E1018" s="348"/>
      <c r="F1018" s="348"/>
      <c r="G1018" s="348"/>
      <c r="H1018" s="348"/>
      <c r="I1018" s="348"/>
      <c r="J1018" s="349">
        <v>6011105005316</v>
      </c>
      <c r="K1018" s="350"/>
      <c r="L1018" s="350"/>
      <c r="M1018" s="350"/>
      <c r="N1018" s="350"/>
      <c r="O1018" s="350"/>
      <c r="P1018" s="363" t="s">
        <v>660</v>
      </c>
      <c r="Q1018" s="351"/>
      <c r="R1018" s="351"/>
      <c r="S1018" s="351"/>
      <c r="T1018" s="351"/>
      <c r="U1018" s="351"/>
      <c r="V1018" s="351"/>
      <c r="W1018" s="351"/>
      <c r="X1018" s="351"/>
      <c r="Y1018" s="352">
        <v>2</v>
      </c>
      <c r="Z1018" s="353"/>
      <c r="AA1018" s="353"/>
      <c r="AB1018" s="354"/>
      <c r="AC1018" s="355" t="s">
        <v>380</v>
      </c>
      <c r="AD1018" s="355"/>
      <c r="AE1018" s="355"/>
      <c r="AF1018" s="355"/>
      <c r="AG1018" s="355"/>
      <c r="AH1018" s="356" t="s">
        <v>631</v>
      </c>
      <c r="AI1018" s="357"/>
      <c r="AJ1018" s="357"/>
      <c r="AK1018" s="357"/>
      <c r="AL1018" s="358" t="s">
        <v>631</v>
      </c>
      <c r="AM1018" s="359"/>
      <c r="AN1018" s="359"/>
      <c r="AO1018" s="360"/>
      <c r="AP1018" s="361" t="s">
        <v>631</v>
      </c>
      <c r="AQ1018" s="361"/>
      <c r="AR1018" s="361"/>
      <c r="AS1018" s="361"/>
      <c r="AT1018" s="361"/>
      <c r="AU1018" s="361"/>
      <c r="AV1018" s="361"/>
      <c r="AW1018" s="361"/>
      <c r="AX1018" s="361"/>
    </row>
    <row r="1019" spans="1:50" s="16" customFormat="1" ht="61.5" customHeight="1" x14ac:dyDescent="0.2">
      <c r="A1019" s="385">
        <v>17</v>
      </c>
      <c r="B1019" s="385">
        <v>1</v>
      </c>
      <c r="C1019" s="362" t="s">
        <v>651</v>
      </c>
      <c r="D1019" s="348"/>
      <c r="E1019" s="348"/>
      <c r="F1019" s="348"/>
      <c r="G1019" s="348"/>
      <c r="H1019" s="348"/>
      <c r="I1019" s="348"/>
      <c r="J1019" s="349">
        <v>6011105005316</v>
      </c>
      <c r="K1019" s="350"/>
      <c r="L1019" s="350"/>
      <c r="M1019" s="350"/>
      <c r="N1019" s="350"/>
      <c r="O1019" s="350"/>
      <c r="P1019" s="363" t="s">
        <v>661</v>
      </c>
      <c r="Q1019" s="351"/>
      <c r="R1019" s="351"/>
      <c r="S1019" s="351"/>
      <c r="T1019" s="351"/>
      <c r="U1019" s="351"/>
      <c r="V1019" s="351"/>
      <c r="W1019" s="351"/>
      <c r="X1019" s="351"/>
      <c r="Y1019" s="352">
        <v>1</v>
      </c>
      <c r="Z1019" s="353"/>
      <c r="AA1019" s="353"/>
      <c r="AB1019" s="354"/>
      <c r="AC1019" s="355" t="s">
        <v>377</v>
      </c>
      <c r="AD1019" s="355"/>
      <c r="AE1019" s="355"/>
      <c r="AF1019" s="355"/>
      <c r="AG1019" s="355"/>
      <c r="AH1019" s="356">
        <v>1</v>
      </c>
      <c r="AI1019" s="357"/>
      <c r="AJ1019" s="357"/>
      <c r="AK1019" s="357"/>
      <c r="AL1019" s="358" t="s">
        <v>631</v>
      </c>
      <c r="AM1019" s="359"/>
      <c r="AN1019" s="359"/>
      <c r="AO1019" s="360"/>
      <c r="AP1019" s="361" t="s">
        <v>631</v>
      </c>
      <c r="AQ1019" s="361"/>
      <c r="AR1019" s="361"/>
      <c r="AS1019" s="361"/>
      <c r="AT1019" s="361"/>
      <c r="AU1019" s="361"/>
      <c r="AV1019" s="361"/>
      <c r="AW1019" s="361"/>
      <c r="AX1019" s="361"/>
    </row>
    <row r="1020" spans="1:50" ht="76.5" customHeight="1" x14ac:dyDescent="0.2">
      <c r="A1020" s="385">
        <v>18</v>
      </c>
      <c r="B1020" s="385">
        <v>1</v>
      </c>
      <c r="C1020" s="362" t="s">
        <v>662</v>
      </c>
      <c r="D1020" s="348"/>
      <c r="E1020" s="348"/>
      <c r="F1020" s="348"/>
      <c r="G1020" s="348"/>
      <c r="H1020" s="348"/>
      <c r="I1020" s="348"/>
      <c r="J1020" s="349">
        <v>7010005005425</v>
      </c>
      <c r="K1020" s="350"/>
      <c r="L1020" s="350"/>
      <c r="M1020" s="350"/>
      <c r="N1020" s="350"/>
      <c r="O1020" s="350"/>
      <c r="P1020" s="363" t="s">
        <v>663</v>
      </c>
      <c r="Q1020" s="351"/>
      <c r="R1020" s="351"/>
      <c r="S1020" s="351"/>
      <c r="T1020" s="351"/>
      <c r="U1020" s="351"/>
      <c r="V1020" s="351"/>
      <c r="W1020" s="351"/>
      <c r="X1020" s="351"/>
      <c r="Y1020" s="352">
        <v>7</v>
      </c>
      <c r="Z1020" s="353"/>
      <c r="AA1020" s="353"/>
      <c r="AB1020" s="354"/>
      <c r="AC1020" s="355" t="s">
        <v>380</v>
      </c>
      <c r="AD1020" s="355"/>
      <c r="AE1020" s="355"/>
      <c r="AF1020" s="355"/>
      <c r="AG1020" s="355"/>
      <c r="AH1020" s="356" t="s">
        <v>644</v>
      </c>
      <c r="AI1020" s="357"/>
      <c r="AJ1020" s="357"/>
      <c r="AK1020" s="357"/>
      <c r="AL1020" s="358" t="s">
        <v>631</v>
      </c>
      <c r="AM1020" s="359"/>
      <c r="AN1020" s="359"/>
      <c r="AO1020" s="360"/>
      <c r="AP1020" s="361" t="s">
        <v>631</v>
      </c>
      <c r="AQ1020" s="361"/>
      <c r="AR1020" s="361"/>
      <c r="AS1020" s="361"/>
      <c r="AT1020" s="361"/>
      <c r="AU1020" s="361"/>
      <c r="AV1020" s="361"/>
      <c r="AW1020" s="361"/>
      <c r="AX1020" s="361"/>
    </row>
    <row r="1021" spans="1:50" ht="51.75" customHeight="1" x14ac:dyDescent="0.2">
      <c r="A1021" s="385">
        <v>19</v>
      </c>
      <c r="B1021" s="385">
        <v>1</v>
      </c>
      <c r="C1021" s="362" t="s">
        <v>662</v>
      </c>
      <c r="D1021" s="348"/>
      <c r="E1021" s="348"/>
      <c r="F1021" s="348"/>
      <c r="G1021" s="348"/>
      <c r="H1021" s="348"/>
      <c r="I1021" s="348"/>
      <c r="J1021" s="349">
        <v>7010005005425</v>
      </c>
      <c r="K1021" s="350"/>
      <c r="L1021" s="350"/>
      <c r="M1021" s="350"/>
      <c r="N1021" s="350"/>
      <c r="O1021" s="350"/>
      <c r="P1021" s="363" t="s">
        <v>664</v>
      </c>
      <c r="Q1021" s="351"/>
      <c r="R1021" s="351"/>
      <c r="S1021" s="351"/>
      <c r="T1021" s="351"/>
      <c r="U1021" s="351"/>
      <c r="V1021" s="351"/>
      <c r="W1021" s="351"/>
      <c r="X1021" s="351"/>
      <c r="Y1021" s="352">
        <v>3</v>
      </c>
      <c r="Z1021" s="353"/>
      <c r="AA1021" s="353"/>
      <c r="AB1021" s="354"/>
      <c r="AC1021" s="355" t="s">
        <v>377</v>
      </c>
      <c r="AD1021" s="355"/>
      <c r="AE1021" s="355"/>
      <c r="AF1021" s="355"/>
      <c r="AG1021" s="355"/>
      <c r="AH1021" s="356">
        <v>1</v>
      </c>
      <c r="AI1021" s="357"/>
      <c r="AJ1021" s="357"/>
      <c r="AK1021" s="357"/>
      <c r="AL1021" s="358" t="s">
        <v>631</v>
      </c>
      <c r="AM1021" s="359"/>
      <c r="AN1021" s="359"/>
      <c r="AO1021" s="360"/>
      <c r="AP1021" s="361" t="s">
        <v>631</v>
      </c>
      <c r="AQ1021" s="361"/>
      <c r="AR1021" s="361"/>
      <c r="AS1021" s="361"/>
      <c r="AT1021" s="361"/>
      <c r="AU1021" s="361"/>
      <c r="AV1021" s="361"/>
      <c r="AW1021" s="361"/>
      <c r="AX1021" s="361"/>
    </row>
    <row r="1022" spans="1:50" ht="51.75" customHeight="1" x14ac:dyDescent="0.2">
      <c r="A1022" s="385">
        <v>20</v>
      </c>
      <c r="B1022" s="385">
        <v>1</v>
      </c>
      <c r="C1022" s="362" t="s">
        <v>662</v>
      </c>
      <c r="D1022" s="348"/>
      <c r="E1022" s="348"/>
      <c r="F1022" s="348"/>
      <c r="G1022" s="348"/>
      <c r="H1022" s="348"/>
      <c r="I1022" s="348"/>
      <c r="J1022" s="349">
        <v>7010005005425</v>
      </c>
      <c r="K1022" s="350"/>
      <c r="L1022" s="350"/>
      <c r="M1022" s="350"/>
      <c r="N1022" s="350"/>
      <c r="O1022" s="350"/>
      <c r="P1022" s="363" t="s">
        <v>671</v>
      </c>
      <c r="Q1022" s="351"/>
      <c r="R1022" s="351"/>
      <c r="S1022" s="351"/>
      <c r="T1022" s="351"/>
      <c r="U1022" s="351"/>
      <c r="V1022" s="351"/>
      <c r="W1022" s="351"/>
      <c r="X1022" s="351"/>
      <c r="Y1022" s="352">
        <v>3</v>
      </c>
      <c r="Z1022" s="353"/>
      <c r="AA1022" s="353"/>
      <c r="AB1022" s="354"/>
      <c r="AC1022" s="355" t="s">
        <v>377</v>
      </c>
      <c r="AD1022" s="355"/>
      <c r="AE1022" s="355"/>
      <c r="AF1022" s="355"/>
      <c r="AG1022" s="355"/>
      <c r="AH1022" s="356">
        <v>1</v>
      </c>
      <c r="AI1022" s="357"/>
      <c r="AJ1022" s="357"/>
      <c r="AK1022" s="357"/>
      <c r="AL1022" s="358" t="s">
        <v>631</v>
      </c>
      <c r="AM1022" s="359"/>
      <c r="AN1022" s="359"/>
      <c r="AO1022" s="360"/>
      <c r="AP1022" s="361" t="s">
        <v>631</v>
      </c>
      <c r="AQ1022" s="361"/>
      <c r="AR1022" s="361"/>
      <c r="AS1022" s="361"/>
      <c r="AT1022" s="361"/>
      <c r="AU1022" s="361"/>
      <c r="AV1022" s="361"/>
      <c r="AW1022" s="361"/>
      <c r="AX1022" s="361"/>
    </row>
    <row r="1023" spans="1:50" ht="51.75" customHeight="1" x14ac:dyDescent="0.2">
      <c r="A1023" s="385">
        <v>21</v>
      </c>
      <c r="B1023" s="385">
        <v>1</v>
      </c>
      <c r="C1023" s="362" t="s">
        <v>662</v>
      </c>
      <c r="D1023" s="348"/>
      <c r="E1023" s="348"/>
      <c r="F1023" s="348"/>
      <c r="G1023" s="348"/>
      <c r="H1023" s="348"/>
      <c r="I1023" s="348"/>
      <c r="J1023" s="349">
        <v>7010005005425</v>
      </c>
      <c r="K1023" s="350"/>
      <c r="L1023" s="350"/>
      <c r="M1023" s="350"/>
      <c r="N1023" s="350"/>
      <c r="O1023" s="350"/>
      <c r="P1023" s="363" t="s">
        <v>666</v>
      </c>
      <c r="Q1023" s="351"/>
      <c r="R1023" s="351"/>
      <c r="S1023" s="351"/>
      <c r="T1023" s="351"/>
      <c r="U1023" s="351"/>
      <c r="V1023" s="351"/>
      <c r="W1023" s="351"/>
      <c r="X1023" s="351"/>
      <c r="Y1023" s="352">
        <v>2</v>
      </c>
      <c r="Z1023" s="353"/>
      <c r="AA1023" s="353"/>
      <c r="AB1023" s="354"/>
      <c r="AC1023" s="355" t="s">
        <v>380</v>
      </c>
      <c r="AD1023" s="355"/>
      <c r="AE1023" s="355"/>
      <c r="AF1023" s="355"/>
      <c r="AG1023" s="355"/>
      <c r="AH1023" s="356" t="s">
        <v>631</v>
      </c>
      <c r="AI1023" s="357"/>
      <c r="AJ1023" s="357"/>
      <c r="AK1023" s="357"/>
      <c r="AL1023" s="358" t="s">
        <v>631</v>
      </c>
      <c r="AM1023" s="359"/>
      <c r="AN1023" s="359"/>
      <c r="AO1023" s="360"/>
      <c r="AP1023" s="361" t="s">
        <v>631</v>
      </c>
      <c r="AQ1023" s="361"/>
      <c r="AR1023" s="361"/>
      <c r="AS1023" s="361"/>
      <c r="AT1023" s="361"/>
      <c r="AU1023" s="361"/>
      <c r="AV1023" s="361"/>
      <c r="AW1023" s="361"/>
      <c r="AX1023" s="361"/>
    </row>
    <row r="1024" spans="1:50" ht="51.75" customHeight="1" x14ac:dyDescent="0.2">
      <c r="A1024" s="385">
        <v>22</v>
      </c>
      <c r="B1024" s="385">
        <v>1</v>
      </c>
      <c r="C1024" s="362" t="s">
        <v>662</v>
      </c>
      <c r="D1024" s="348"/>
      <c r="E1024" s="348"/>
      <c r="F1024" s="348"/>
      <c r="G1024" s="348"/>
      <c r="H1024" s="348"/>
      <c r="I1024" s="348"/>
      <c r="J1024" s="349">
        <v>7010005005425</v>
      </c>
      <c r="K1024" s="350"/>
      <c r="L1024" s="350"/>
      <c r="M1024" s="350"/>
      <c r="N1024" s="350"/>
      <c r="O1024" s="350"/>
      <c r="P1024" s="363" t="s">
        <v>665</v>
      </c>
      <c r="Q1024" s="351"/>
      <c r="R1024" s="351"/>
      <c r="S1024" s="351"/>
      <c r="T1024" s="351"/>
      <c r="U1024" s="351"/>
      <c r="V1024" s="351"/>
      <c r="W1024" s="351"/>
      <c r="X1024" s="351"/>
      <c r="Y1024" s="352">
        <v>1</v>
      </c>
      <c r="Z1024" s="353"/>
      <c r="AA1024" s="353"/>
      <c r="AB1024" s="354"/>
      <c r="AC1024" s="355" t="s">
        <v>380</v>
      </c>
      <c r="AD1024" s="355"/>
      <c r="AE1024" s="355"/>
      <c r="AF1024" s="355"/>
      <c r="AG1024" s="355"/>
      <c r="AH1024" s="356" t="s">
        <v>631</v>
      </c>
      <c r="AI1024" s="357"/>
      <c r="AJ1024" s="357"/>
      <c r="AK1024" s="357"/>
      <c r="AL1024" s="358" t="s">
        <v>631</v>
      </c>
      <c r="AM1024" s="359"/>
      <c r="AN1024" s="359"/>
      <c r="AO1024" s="360"/>
      <c r="AP1024" s="361" t="s">
        <v>631</v>
      </c>
      <c r="AQ1024" s="361"/>
      <c r="AR1024" s="361"/>
      <c r="AS1024" s="361"/>
      <c r="AT1024" s="361"/>
      <c r="AU1024" s="361"/>
      <c r="AV1024" s="361"/>
      <c r="AW1024" s="361"/>
      <c r="AX1024" s="361"/>
    </row>
    <row r="1025" spans="1:50" ht="79.5" customHeight="1" x14ac:dyDescent="0.2">
      <c r="A1025" s="385">
        <v>23</v>
      </c>
      <c r="B1025" s="385">
        <v>1</v>
      </c>
      <c r="C1025" s="362" t="s">
        <v>667</v>
      </c>
      <c r="D1025" s="348"/>
      <c r="E1025" s="348"/>
      <c r="F1025" s="348"/>
      <c r="G1025" s="348"/>
      <c r="H1025" s="348"/>
      <c r="I1025" s="348"/>
      <c r="J1025" s="349">
        <v>2010005018613</v>
      </c>
      <c r="K1025" s="350"/>
      <c r="L1025" s="350"/>
      <c r="M1025" s="350"/>
      <c r="N1025" s="350"/>
      <c r="O1025" s="350"/>
      <c r="P1025" s="363" t="s">
        <v>663</v>
      </c>
      <c r="Q1025" s="351"/>
      <c r="R1025" s="351"/>
      <c r="S1025" s="351"/>
      <c r="T1025" s="351"/>
      <c r="U1025" s="351"/>
      <c r="V1025" s="351"/>
      <c r="W1025" s="351"/>
      <c r="X1025" s="351"/>
      <c r="Y1025" s="352">
        <v>8</v>
      </c>
      <c r="Z1025" s="353"/>
      <c r="AA1025" s="353"/>
      <c r="AB1025" s="354"/>
      <c r="AC1025" s="355" t="s">
        <v>380</v>
      </c>
      <c r="AD1025" s="355"/>
      <c r="AE1025" s="355"/>
      <c r="AF1025" s="355"/>
      <c r="AG1025" s="355"/>
      <c r="AH1025" s="356" t="s">
        <v>631</v>
      </c>
      <c r="AI1025" s="357"/>
      <c r="AJ1025" s="357"/>
      <c r="AK1025" s="357"/>
      <c r="AL1025" s="358" t="s">
        <v>631</v>
      </c>
      <c r="AM1025" s="359"/>
      <c r="AN1025" s="359"/>
      <c r="AO1025" s="360"/>
      <c r="AP1025" s="361" t="s">
        <v>631</v>
      </c>
      <c r="AQ1025" s="361"/>
      <c r="AR1025" s="361"/>
      <c r="AS1025" s="361"/>
      <c r="AT1025" s="361"/>
      <c r="AU1025" s="361"/>
      <c r="AV1025" s="361"/>
      <c r="AW1025" s="361"/>
      <c r="AX1025" s="361"/>
    </row>
    <row r="1026" spans="1:50" ht="57" customHeight="1" x14ac:dyDescent="0.2">
      <c r="A1026" s="385">
        <v>24</v>
      </c>
      <c r="B1026" s="385">
        <v>1</v>
      </c>
      <c r="C1026" s="362" t="s">
        <v>667</v>
      </c>
      <c r="D1026" s="348"/>
      <c r="E1026" s="348"/>
      <c r="F1026" s="348"/>
      <c r="G1026" s="348"/>
      <c r="H1026" s="348"/>
      <c r="I1026" s="348"/>
      <c r="J1026" s="349">
        <v>2010005018613</v>
      </c>
      <c r="K1026" s="350"/>
      <c r="L1026" s="350"/>
      <c r="M1026" s="350"/>
      <c r="N1026" s="350"/>
      <c r="O1026" s="350"/>
      <c r="P1026" s="363" t="s">
        <v>668</v>
      </c>
      <c r="Q1026" s="351"/>
      <c r="R1026" s="351"/>
      <c r="S1026" s="351"/>
      <c r="T1026" s="351"/>
      <c r="U1026" s="351"/>
      <c r="V1026" s="351"/>
      <c r="W1026" s="351"/>
      <c r="X1026" s="351"/>
      <c r="Y1026" s="352">
        <v>5</v>
      </c>
      <c r="Z1026" s="353"/>
      <c r="AA1026" s="353"/>
      <c r="AB1026" s="354"/>
      <c r="AC1026" s="355" t="s">
        <v>380</v>
      </c>
      <c r="AD1026" s="355"/>
      <c r="AE1026" s="355"/>
      <c r="AF1026" s="355"/>
      <c r="AG1026" s="355"/>
      <c r="AH1026" s="356" t="s">
        <v>631</v>
      </c>
      <c r="AI1026" s="357"/>
      <c r="AJ1026" s="357"/>
      <c r="AK1026" s="357"/>
      <c r="AL1026" s="358" t="s">
        <v>631</v>
      </c>
      <c r="AM1026" s="359"/>
      <c r="AN1026" s="359"/>
      <c r="AO1026" s="360"/>
      <c r="AP1026" s="361" t="s">
        <v>631</v>
      </c>
      <c r="AQ1026" s="361"/>
      <c r="AR1026" s="361"/>
      <c r="AS1026" s="361"/>
      <c r="AT1026" s="361"/>
      <c r="AU1026" s="361"/>
      <c r="AV1026" s="361"/>
      <c r="AW1026" s="361"/>
      <c r="AX1026" s="361"/>
    </row>
    <row r="1027" spans="1:50" ht="60" customHeight="1" x14ac:dyDescent="0.2">
      <c r="A1027" s="385">
        <v>25</v>
      </c>
      <c r="B1027" s="385">
        <v>1</v>
      </c>
      <c r="C1027" s="362" t="s">
        <v>669</v>
      </c>
      <c r="D1027" s="348"/>
      <c r="E1027" s="348"/>
      <c r="F1027" s="348"/>
      <c r="G1027" s="348"/>
      <c r="H1027" s="348"/>
      <c r="I1027" s="348"/>
      <c r="J1027" s="349">
        <v>3700150003803</v>
      </c>
      <c r="K1027" s="350"/>
      <c r="L1027" s="350"/>
      <c r="M1027" s="350"/>
      <c r="N1027" s="350"/>
      <c r="O1027" s="350"/>
      <c r="P1027" s="363" t="s">
        <v>670</v>
      </c>
      <c r="Q1027" s="351"/>
      <c r="R1027" s="351"/>
      <c r="S1027" s="351"/>
      <c r="T1027" s="351"/>
      <c r="U1027" s="351"/>
      <c r="V1027" s="351"/>
      <c r="W1027" s="351"/>
      <c r="X1027" s="351"/>
      <c r="Y1027" s="352">
        <v>5</v>
      </c>
      <c r="Z1027" s="353"/>
      <c r="AA1027" s="353"/>
      <c r="AB1027" s="354"/>
      <c r="AC1027" s="355" t="s">
        <v>377</v>
      </c>
      <c r="AD1027" s="355"/>
      <c r="AE1027" s="355"/>
      <c r="AF1027" s="355"/>
      <c r="AG1027" s="355"/>
      <c r="AH1027" s="356">
        <v>1</v>
      </c>
      <c r="AI1027" s="357"/>
      <c r="AJ1027" s="357"/>
      <c r="AK1027" s="357"/>
      <c r="AL1027" s="358" t="s">
        <v>631</v>
      </c>
      <c r="AM1027" s="359"/>
      <c r="AN1027" s="359"/>
      <c r="AO1027" s="360"/>
      <c r="AP1027" s="361" t="s">
        <v>631</v>
      </c>
      <c r="AQ1027" s="361"/>
      <c r="AR1027" s="361"/>
      <c r="AS1027" s="361"/>
      <c r="AT1027" s="361"/>
      <c r="AU1027" s="361"/>
      <c r="AV1027" s="361"/>
      <c r="AW1027" s="361"/>
      <c r="AX1027" s="361"/>
    </row>
    <row r="1028" spans="1:50" ht="51.75" customHeight="1" x14ac:dyDescent="0.2">
      <c r="A1028" s="385">
        <v>26</v>
      </c>
      <c r="B1028" s="385">
        <v>1</v>
      </c>
      <c r="C1028" s="362" t="s">
        <v>669</v>
      </c>
      <c r="D1028" s="348"/>
      <c r="E1028" s="348"/>
      <c r="F1028" s="348"/>
      <c r="G1028" s="348"/>
      <c r="H1028" s="348"/>
      <c r="I1028" s="348"/>
      <c r="J1028" s="349">
        <v>3700150003803</v>
      </c>
      <c r="K1028" s="350"/>
      <c r="L1028" s="350"/>
      <c r="M1028" s="350"/>
      <c r="N1028" s="350"/>
      <c r="O1028" s="350"/>
      <c r="P1028" s="363" t="s">
        <v>672</v>
      </c>
      <c r="Q1028" s="351"/>
      <c r="R1028" s="351"/>
      <c r="S1028" s="351"/>
      <c r="T1028" s="351"/>
      <c r="U1028" s="351"/>
      <c r="V1028" s="351"/>
      <c r="W1028" s="351"/>
      <c r="X1028" s="351"/>
      <c r="Y1028" s="352">
        <v>4</v>
      </c>
      <c r="Z1028" s="353"/>
      <c r="AA1028" s="353"/>
      <c r="AB1028" s="354"/>
      <c r="AC1028" s="355" t="s">
        <v>377</v>
      </c>
      <c r="AD1028" s="355"/>
      <c r="AE1028" s="355"/>
      <c r="AF1028" s="355"/>
      <c r="AG1028" s="355"/>
      <c r="AH1028" s="356">
        <v>1</v>
      </c>
      <c r="AI1028" s="357"/>
      <c r="AJ1028" s="357"/>
      <c r="AK1028" s="357"/>
      <c r="AL1028" s="358" t="s">
        <v>631</v>
      </c>
      <c r="AM1028" s="359"/>
      <c r="AN1028" s="359"/>
      <c r="AO1028" s="360"/>
      <c r="AP1028" s="361" t="s">
        <v>631</v>
      </c>
      <c r="AQ1028" s="361"/>
      <c r="AR1028" s="361"/>
      <c r="AS1028" s="361"/>
      <c r="AT1028" s="361"/>
      <c r="AU1028" s="361"/>
      <c r="AV1028" s="361"/>
      <c r="AW1028" s="361"/>
      <c r="AX1028" s="361"/>
    </row>
    <row r="1029" spans="1:50" ht="45.75" customHeight="1" x14ac:dyDescent="0.2">
      <c r="A1029" s="385">
        <v>27</v>
      </c>
      <c r="B1029" s="385">
        <v>1</v>
      </c>
      <c r="C1029" s="362" t="s">
        <v>669</v>
      </c>
      <c r="D1029" s="348"/>
      <c r="E1029" s="348"/>
      <c r="F1029" s="348"/>
      <c r="G1029" s="348"/>
      <c r="H1029" s="348"/>
      <c r="I1029" s="348"/>
      <c r="J1029" s="349">
        <v>3700150003803</v>
      </c>
      <c r="K1029" s="350"/>
      <c r="L1029" s="350"/>
      <c r="M1029" s="350"/>
      <c r="N1029" s="350"/>
      <c r="O1029" s="350"/>
      <c r="P1029" s="363" t="s">
        <v>676</v>
      </c>
      <c r="Q1029" s="351"/>
      <c r="R1029" s="351"/>
      <c r="S1029" s="351"/>
      <c r="T1029" s="351"/>
      <c r="U1029" s="351"/>
      <c r="V1029" s="351"/>
      <c r="W1029" s="351"/>
      <c r="X1029" s="351"/>
      <c r="Y1029" s="352">
        <v>1</v>
      </c>
      <c r="Z1029" s="353"/>
      <c r="AA1029" s="353"/>
      <c r="AB1029" s="354"/>
      <c r="AC1029" s="355" t="s">
        <v>380</v>
      </c>
      <c r="AD1029" s="355"/>
      <c r="AE1029" s="355"/>
      <c r="AF1029" s="355"/>
      <c r="AG1029" s="355"/>
      <c r="AH1029" s="356" t="s">
        <v>631</v>
      </c>
      <c r="AI1029" s="357"/>
      <c r="AJ1029" s="357"/>
      <c r="AK1029" s="357"/>
      <c r="AL1029" s="358" t="s">
        <v>631</v>
      </c>
      <c r="AM1029" s="359"/>
      <c r="AN1029" s="359"/>
      <c r="AO1029" s="360"/>
      <c r="AP1029" s="361" t="s">
        <v>631</v>
      </c>
      <c r="AQ1029" s="361"/>
      <c r="AR1029" s="361"/>
      <c r="AS1029" s="361"/>
      <c r="AT1029" s="361"/>
      <c r="AU1029" s="361"/>
      <c r="AV1029" s="361"/>
      <c r="AW1029" s="361"/>
      <c r="AX1029" s="361"/>
    </row>
    <row r="1030" spans="1:50" ht="40.5" customHeight="1" x14ac:dyDescent="0.2">
      <c r="A1030" s="385">
        <v>28</v>
      </c>
      <c r="B1030" s="385">
        <v>1</v>
      </c>
      <c r="C1030" s="362" t="s">
        <v>673</v>
      </c>
      <c r="D1030" s="348"/>
      <c r="E1030" s="348"/>
      <c r="F1030" s="348"/>
      <c r="G1030" s="348"/>
      <c r="H1030" s="348"/>
      <c r="I1030" s="348"/>
      <c r="J1030" s="349">
        <v>1010001143390</v>
      </c>
      <c r="K1030" s="350"/>
      <c r="L1030" s="350"/>
      <c r="M1030" s="350"/>
      <c r="N1030" s="350"/>
      <c r="O1030" s="350"/>
      <c r="P1030" s="363" t="s">
        <v>674</v>
      </c>
      <c r="Q1030" s="351"/>
      <c r="R1030" s="351"/>
      <c r="S1030" s="351"/>
      <c r="T1030" s="351"/>
      <c r="U1030" s="351"/>
      <c r="V1030" s="351"/>
      <c r="W1030" s="351"/>
      <c r="X1030" s="351"/>
      <c r="Y1030" s="352">
        <v>10</v>
      </c>
      <c r="Z1030" s="353"/>
      <c r="AA1030" s="353"/>
      <c r="AB1030" s="354"/>
      <c r="AC1030" s="355" t="s">
        <v>380</v>
      </c>
      <c r="AD1030" s="355"/>
      <c r="AE1030" s="355"/>
      <c r="AF1030" s="355"/>
      <c r="AG1030" s="355"/>
      <c r="AH1030" s="356" t="s">
        <v>631</v>
      </c>
      <c r="AI1030" s="357"/>
      <c r="AJ1030" s="357"/>
      <c r="AK1030" s="357"/>
      <c r="AL1030" s="358" t="s">
        <v>631</v>
      </c>
      <c r="AM1030" s="359"/>
      <c r="AN1030" s="359"/>
      <c r="AO1030" s="360"/>
      <c r="AP1030" s="361" t="s">
        <v>631</v>
      </c>
      <c r="AQ1030" s="361"/>
      <c r="AR1030" s="361"/>
      <c r="AS1030" s="361"/>
      <c r="AT1030" s="361"/>
      <c r="AU1030" s="361"/>
      <c r="AV1030" s="361"/>
      <c r="AW1030" s="361"/>
      <c r="AX1030" s="361"/>
    </row>
    <row r="1031" spans="1:50" ht="42.75" customHeight="1" x14ac:dyDescent="0.2">
      <c r="A1031" s="385">
        <v>29</v>
      </c>
      <c r="B1031" s="385">
        <v>1</v>
      </c>
      <c r="C1031" s="362" t="s">
        <v>675</v>
      </c>
      <c r="D1031" s="348"/>
      <c r="E1031" s="348"/>
      <c r="F1031" s="348"/>
      <c r="G1031" s="348"/>
      <c r="H1031" s="348"/>
      <c r="I1031" s="348"/>
      <c r="J1031" s="349">
        <v>2010405015508</v>
      </c>
      <c r="K1031" s="350"/>
      <c r="L1031" s="350"/>
      <c r="M1031" s="350"/>
      <c r="N1031" s="350"/>
      <c r="O1031" s="350"/>
      <c r="P1031" s="363" t="s">
        <v>677</v>
      </c>
      <c r="Q1031" s="351"/>
      <c r="R1031" s="351"/>
      <c r="S1031" s="351"/>
      <c r="T1031" s="351"/>
      <c r="U1031" s="351"/>
      <c r="V1031" s="351"/>
      <c r="W1031" s="351"/>
      <c r="X1031" s="351"/>
      <c r="Y1031" s="352">
        <v>6</v>
      </c>
      <c r="Z1031" s="353"/>
      <c r="AA1031" s="353"/>
      <c r="AB1031" s="354"/>
      <c r="AC1031" s="355" t="s">
        <v>380</v>
      </c>
      <c r="AD1031" s="355"/>
      <c r="AE1031" s="355"/>
      <c r="AF1031" s="355"/>
      <c r="AG1031" s="355"/>
      <c r="AH1031" s="356" t="s">
        <v>631</v>
      </c>
      <c r="AI1031" s="357"/>
      <c r="AJ1031" s="357"/>
      <c r="AK1031" s="357"/>
      <c r="AL1031" s="358" t="s">
        <v>631</v>
      </c>
      <c r="AM1031" s="359"/>
      <c r="AN1031" s="359"/>
      <c r="AO1031" s="360"/>
      <c r="AP1031" s="361" t="s">
        <v>631</v>
      </c>
      <c r="AQ1031" s="361"/>
      <c r="AR1031" s="361"/>
      <c r="AS1031" s="361"/>
      <c r="AT1031" s="361"/>
      <c r="AU1031" s="361"/>
      <c r="AV1031" s="361"/>
      <c r="AW1031" s="361"/>
      <c r="AX1031" s="361"/>
    </row>
    <row r="1032" spans="1:50" ht="42.75" customHeight="1" x14ac:dyDescent="0.2">
      <c r="A1032" s="385">
        <v>30</v>
      </c>
      <c r="B1032" s="385">
        <v>1</v>
      </c>
      <c r="C1032" s="362" t="s">
        <v>675</v>
      </c>
      <c r="D1032" s="348"/>
      <c r="E1032" s="348"/>
      <c r="F1032" s="348"/>
      <c r="G1032" s="348"/>
      <c r="H1032" s="348"/>
      <c r="I1032" s="348"/>
      <c r="J1032" s="349">
        <v>2010405015508</v>
      </c>
      <c r="K1032" s="350"/>
      <c r="L1032" s="350"/>
      <c r="M1032" s="350"/>
      <c r="N1032" s="350"/>
      <c r="O1032" s="350"/>
      <c r="P1032" s="363" t="s">
        <v>678</v>
      </c>
      <c r="Q1032" s="351"/>
      <c r="R1032" s="351"/>
      <c r="S1032" s="351"/>
      <c r="T1032" s="351"/>
      <c r="U1032" s="351"/>
      <c r="V1032" s="351"/>
      <c r="W1032" s="351"/>
      <c r="X1032" s="351"/>
      <c r="Y1032" s="352">
        <v>4</v>
      </c>
      <c r="Z1032" s="353"/>
      <c r="AA1032" s="353"/>
      <c r="AB1032" s="354"/>
      <c r="AC1032" s="355" t="s">
        <v>380</v>
      </c>
      <c r="AD1032" s="355"/>
      <c r="AE1032" s="355"/>
      <c r="AF1032" s="355"/>
      <c r="AG1032" s="355"/>
      <c r="AH1032" s="356" t="s">
        <v>631</v>
      </c>
      <c r="AI1032" s="357"/>
      <c r="AJ1032" s="357"/>
      <c r="AK1032" s="357"/>
      <c r="AL1032" s="358" t="s">
        <v>631</v>
      </c>
      <c r="AM1032" s="359"/>
      <c r="AN1032" s="359"/>
      <c r="AO1032" s="360"/>
      <c r="AP1032" s="361" t="s">
        <v>631</v>
      </c>
      <c r="AQ1032" s="361"/>
      <c r="AR1032" s="361"/>
      <c r="AS1032" s="361"/>
      <c r="AT1032" s="361"/>
      <c r="AU1032" s="361"/>
      <c r="AV1032" s="361"/>
      <c r="AW1032" s="361"/>
      <c r="AX1032" s="36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338</v>
      </c>
      <c r="AD1035" s="149"/>
      <c r="AE1035" s="149"/>
      <c r="AF1035" s="149"/>
      <c r="AG1035" s="149"/>
      <c r="AH1035" s="368" t="s">
        <v>368</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85">
        <v>1</v>
      </c>
      <c r="B1036" s="38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85">
        <v>2</v>
      </c>
      <c r="B1037" s="38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85">
        <v>3</v>
      </c>
      <c r="B1038" s="385">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85">
        <v>4</v>
      </c>
      <c r="B1039" s="385">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85">
        <v>5</v>
      </c>
      <c r="B1040" s="38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85">
        <v>6</v>
      </c>
      <c r="B1041" s="38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85">
        <v>7</v>
      </c>
      <c r="B1042" s="38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85">
        <v>8</v>
      </c>
      <c r="B1043" s="38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85">
        <v>9</v>
      </c>
      <c r="B1044" s="38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85">
        <v>10</v>
      </c>
      <c r="B1045" s="38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85">
        <v>11</v>
      </c>
      <c r="B1046" s="38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85">
        <v>12</v>
      </c>
      <c r="B1047" s="38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85">
        <v>13</v>
      </c>
      <c r="B1048" s="38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85">
        <v>14</v>
      </c>
      <c r="B1049" s="38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85">
        <v>15</v>
      </c>
      <c r="B1050" s="38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85">
        <v>16</v>
      </c>
      <c r="B1051" s="38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85">
        <v>17</v>
      </c>
      <c r="B1052" s="38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85">
        <v>18</v>
      </c>
      <c r="B1053" s="38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85">
        <v>19</v>
      </c>
      <c r="B1054" s="38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85">
        <v>20</v>
      </c>
      <c r="B1055" s="38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85">
        <v>21</v>
      </c>
      <c r="B1056" s="38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85">
        <v>22</v>
      </c>
      <c r="B1057" s="38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85">
        <v>23</v>
      </c>
      <c r="B1058" s="38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85">
        <v>24</v>
      </c>
      <c r="B1059" s="38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85">
        <v>25</v>
      </c>
      <c r="B1060" s="38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85">
        <v>26</v>
      </c>
      <c r="B1061" s="38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85">
        <v>27</v>
      </c>
      <c r="B1062" s="38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85">
        <v>28</v>
      </c>
      <c r="B1063" s="38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85">
        <v>29</v>
      </c>
      <c r="B1064" s="38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85">
        <v>30</v>
      </c>
      <c r="B1065" s="38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338</v>
      </c>
      <c r="AD1068" s="149"/>
      <c r="AE1068" s="149"/>
      <c r="AF1068" s="149"/>
      <c r="AG1068" s="149"/>
      <c r="AH1068" s="368" t="s">
        <v>368</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85">
        <v>1</v>
      </c>
      <c r="B1069" s="38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85">
        <v>2</v>
      </c>
      <c r="B1070" s="38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85">
        <v>3</v>
      </c>
      <c r="B1071" s="385">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85">
        <v>4</v>
      </c>
      <c r="B1072" s="385">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85">
        <v>5</v>
      </c>
      <c r="B1073" s="38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85">
        <v>6</v>
      </c>
      <c r="B1074" s="38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85">
        <v>7</v>
      </c>
      <c r="B1075" s="38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85">
        <v>8</v>
      </c>
      <c r="B1076" s="38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85">
        <v>9</v>
      </c>
      <c r="B1077" s="38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85">
        <v>10</v>
      </c>
      <c r="B1078" s="38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85">
        <v>11</v>
      </c>
      <c r="B1079" s="38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85">
        <v>12</v>
      </c>
      <c r="B1080" s="38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85">
        <v>13</v>
      </c>
      <c r="B1081" s="38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85">
        <v>14</v>
      </c>
      <c r="B1082" s="38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85">
        <v>15</v>
      </c>
      <c r="B1083" s="38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85">
        <v>16</v>
      </c>
      <c r="B1084" s="38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85">
        <v>17</v>
      </c>
      <c r="B1085" s="38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85">
        <v>18</v>
      </c>
      <c r="B1086" s="38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85">
        <v>19</v>
      </c>
      <c r="B1087" s="38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85">
        <v>20</v>
      </c>
      <c r="B1088" s="38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85">
        <v>21</v>
      </c>
      <c r="B1089" s="38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85">
        <v>22</v>
      </c>
      <c r="B1090" s="38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85">
        <v>23</v>
      </c>
      <c r="B1091" s="38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85">
        <v>24</v>
      </c>
      <c r="B1092" s="38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85">
        <v>25</v>
      </c>
      <c r="B1093" s="38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85">
        <v>26</v>
      </c>
      <c r="B1094" s="38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85">
        <v>27</v>
      </c>
      <c r="B1095" s="38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85">
        <v>28</v>
      </c>
      <c r="B1096" s="38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85">
        <v>29</v>
      </c>
      <c r="B1097" s="38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85">
        <v>30</v>
      </c>
      <c r="B1098" s="38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86" t="s">
        <v>329</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1" t="s">
        <v>344</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5"/>
      <c r="B1102" s="385"/>
      <c r="C1102" s="149" t="s">
        <v>266</v>
      </c>
      <c r="D1102" s="389"/>
      <c r="E1102" s="149" t="s">
        <v>265</v>
      </c>
      <c r="F1102" s="389"/>
      <c r="G1102" s="389"/>
      <c r="H1102" s="389"/>
      <c r="I1102" s="389"/>
      <c r="J1102" s="149" t="s">
        <v>300</v>
      </c>
      <c r="K1102" s="149"/>
      <c r="L1102" s="149"/>
      <c r="M1102" s="149"/>
      <c r="N1102" s="149"/>
      <c r="O1102" s="149"/>
      <c r="P1102" s="368" t="s">
        <v>27</v>
      </c>
      <c r="Q1102" s="368"/>
      <c r="R1102" s="368"/>
      <c r="S1102" s="368"/>
      <c r="T1102" s="368"/>
      <c r="U1102" s="368"/>
      <c r="V1102" s="368"/>
      <c r="W1102" s="368"/>
      <c r="X1102" s="368"/>
      <c r="Y1102" s="149" t="s">
        <v>302</v>
      </c>
      <c r="Z1102" s="389"/>
      <c r="AA1102" s="389"/>
      <c r="AB1102" s="389"/>
      <c r="AC1102" s="149" t="s">
        <v>248</v>
      </c>
      <c r="AD1102" s="149"/>
      <c r="AE1102" s="149"/>
      <c r="AF1102" s="149"/>
      <c r="AG1102" s="149"/>
      <c r="AH1102" s="368" t="s">
        <v>261</v>
      </c>
      <c r="AI1102" s="369"/>
      <c r="AJ1102" s="369"/>
      <c r="AK1102" s="369"/>
      <c r="AL1102" s="369" t="s">
        <v>21</v>
      </c>
      <c r="AM1102" s="369"/>
      <c r="AN1102" s="369"/>
      <c r="AO1102" s="390"/>
      <c r="AP1102" s="371" t="s">
        <v>330</v>
      </c>
      <c r="AQ1102" s="371"/>
      <c r="AR1102" s="371"/>
      <c r="AS1102" s="371"/>
      <c r="AT1102" s="371"/>
      <c r="AU1102" s="371"/>
      <c r="AV1102" s="371"/>
      <c r="AW1102" s="371"/>
      <c r="AX1102" s="371"/>
    </row>
    <row r="1103" spans="1:50" ht="30" hidden="1" customHeight="1" x14ac:dyDescent="0.2">
      <c r="A1103" s="385">
        <v>1</v>
      </c>
      <c r="B1103" s="385">
        <v>1</v>
      </c>
      <c r="C1103" s="383"/>
      <c r="D1103" s="383"/>
      <c r="E1103" s="384"/>
      <c r="F1103" s="384"/>
      <c r="G1103" s="384"/>
      <c r="H1103" s="384"/>
      <c r="I1103" s="384"/>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85">
        <v>2</v>
      </c>
      <c r="B1104" s="385">
        <v>1</v>
      </c>
      <c r="C1104" s="383"/>
      <c r="D1104" s="383"/>
      <c r="E1104" s="384"/>
      <c r="F1104" s="384"/>
      <c r="G1104" s="384"/>
      <c r="H1104" s="384"/>
      <c r="I1104" s="384"/>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85">
        <v>3</v>
      </c>
      <c r="B1105" s="385">
        <v>1</v>
      </c>
      <c r="C1105" s="383"/>
      <c r="D1105" s="383"/>
      <c r="E1105" s="384"/>
      <c r="F1105" s="384"/>
      <c r="G1105" s="384"/>
      <c r="H1105" s="384"/>
      <c r="I1105" s="384"/>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85">
        <v>4</v>
      </c>
      <c r="B1106" s="385">
        <v>1</v>
      </c>
      <c r="C1106" s="383"/>
      <c r="D1106" s="383"/>
      <c r="E1106" s="384"/>
      <c r="F1106" s="384"/>
      <c r="G1106" s="384"/>
      <c r="H1106" s="384"/>
      <c r="I1106" s="384"/>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85">
        <v>5</v>
      </c>
      <c r="B1107" s="385">
        <v>1</v>
      </c>
      <c r="C1107" s="383"/>
      <c r="D1107" s="383"/>
      <c r="E1107" s="384"/>
      <c r="F1107" s="384"/>
      <c r="G1107" s="384"/>
      <c r="H1107" s="384"/>
      <c r="I1107" s="384"/>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85">
        <v>6</v>
      </c>
      <c r="B1108" s="385">
        <v>1</v>
      </c>
      <c r="C1108" s="383"/>
      <c r="D1108" s="383"/>
      <c r="E1108" s="384"/>
      <c r="F1108" s="384"/>
      <c r="G1108" s="384"/>
      <c r="H1108" s="384"/>
      <c r="I1108" s="384"/>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85">
        <v>7</v>
      </c>
      <c r="B1109" s="385">
        <v>1</v>
      </c>
      <c r="C1109" s="383"/>
      <c r="D1109" s="383"/>
      <c r="E1109" s="384"/>
      <c r="F1109" s="384"/>
      <c r="G1109" s="384"/>
      <c r="H1109" s="384"/>
      <c r="I1109" s="384"/>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85">
        <v>8</v>
      </c>
      <c r="B1110" s="385">
        <v>1</v>
      </c>
      <c r="C1110" s="383"/>
      <c r="D1110" s="383"/>
      <c r="E1110" s="384"/>
      <c r="F1110" s="384"/>
      <c r="G1110" s="384"/>
      <c r="H1110" s="384"/>
      <c r="I1110" s="38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85">
        <v>9</v>
      </c>
      <c r="B1111" s="385">
        <v>1</v>
      </c>
      <c r="C1111" s="383"/>
      <c r="D1111" s="383"/>
      <c r="E1111" s="384"/>
      <c r="F1111" s="384"/>
      <c r="G1111" s="384"/>
      <c r="H1111" s="384"/>
      <c r="I1111" s="38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85">
        <v>10</v>
      </c>
      <c r="B1112" s="385">
        <v>1</v>
      </c>
      <c r="C1112" s="383"/>
      <c r="D1112" s="383"/>
      <c r="E1112" s="384"/>
      <c r="F1112" s="384"/>
      <c r="G1112" s="384"/>
      <c r="H1112" s="384"/>
      <c r="I1112" s="38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85">
        <v>11</v>
      </c>
      <c r="B1113" s="385">
        <v>1</v>
      </c>
      <c r="C1113" s="383"/>
      <c r="D1113" s="383"/>
      <c r="E1113" s="384"/>
      <c r="F1113" s="384"/>
      <c r="G1113" s="384"/>
      <c r="H1113" s="384"/>
      <c r="I1113" s="38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85">
        <v>12</v>
      </c>
      <c r="B1114" s="385">
        <v>1</v>
      </c>
      <c r="C1114" s="383"/>
      <c r="D1114" s="383"/>
      <c r="E1114" s="384"/>
      <c r="F1114" s="384"/>
      <c r="G1114" s="384"/>
      <c r="H1114" s="384"/>
      <c r="I1114" s="38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85">
        <v>13</v>
      </c>
      <c r="B1115" s="385">
        <v>1</v>
      </c>
      <c r="C1115" s="383"/>
      <c r="D1115" s="383"/>
      <c r="E1115" s="384"/>
      <c r="F1115" s="384"/>
      <c r="G1115" s="384"/>
      <c r="H1115" s="384"/>
      <c r="I1115" s="38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85">
        <v>14</v>
      </c>
      <c r="B1116" s="385">
        <v>1</v>
      </c>
      <c r="C1116" s="383"/>
      <c r="D1116" s="383"/>
      <c r="E1116" s="384"/>
      <c r="F1116" s="384"/>
      <c r="G1116" s="384"/>
      <c r="H1116" s="384"/>
      <c r="I1116" s="38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85">
        <v>15</v>
      </c>
      <c r="B1117" s="385">
        <v>1</v>
      </c>
      <c r="C1117" s="383"/>
      <c r="D1117" s="383"/>
      <c r="E1117" s="384"/>
      <c r="F1117" s="384"/>
      <c r="G1117" s="384"/>
      <c r="H1117" s="384"/>
      <c r="I1117" s="38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85">
        <v>16</v>
      </c>
      <c r="B1118" s="385">
        <v>1</v>
      </c>
      <c r="C1118" s="383"/>
      <c r="D1118" s="383"/>
      <c r="E1118" s="384"/>
      <c r="F1118" s="384"/>
      <c r="G1118" s="384"/>
      <c r="H1118" s="384"/>
      <c r="I1118" s="38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85">
        <v>17</v>
      </c>
      <c r="B1119" s="385">
        <v>1</v>
      </c>
      <c r="C1119" s="383"/>
      <c r="D1119" s="383"/>
      <c r="E1119" s="384"/>
      <c r="F1119" s="384"/>
      <c r="G1119" s="384"/>
      <c r="H1119" s="384"/>
      <c r="I1119" s="38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85">
        <v>18</v>
      </c>
      <c r="B1120" s="385">
        <v>1</v>
      </c>
      <c r="C1120" s="383"/>
      <c r="D1120" s="383"/>
      <c r="E1120" s="147"/>
      <c r="F1120" s="384"/>
      <c r="G1120" s="384"/>
      <c r="H1120" s="384"/>
      <c r="I1120" s="38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85">
        <v>19</v>
      </c>
      <c r="B1121" s="385">
        <v>1</v>
      </c>
      <c r="C1121" s="383"/>
      <c r="D1121" s="383"/>
      <c r="E1121" s="384"/>
      <c r="F1121" s="384"/>
      <c r="G1121" s="384"/>
      <c r="H1121" s="384"/>
      <c r="I1121" s="38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85">
        <v>20</v>
      </c>
      <c r="B1122" s="385">
        <v>1</v>
      </c>
      <c r="C1122" s="383"/>
      <c r="D1122" s="383"/>
      <c r="E1122" s="384"/>
      <c r="F1122" s="384"/>
      <c r="G1122" s="384"/>
      <c r="H1122" s="384"/>
      <c r="I1122" s="38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85">
        <v>21</v>
      </c>
      <c r="B1123" s="385">
        <v>1</v>
      </c>
      <c r="C1123" s="383"/>
      <c r="D1123" s="383"/>
      <c r="E1123" s="384"/>
      <c r="F1123" s="384"/>
      <c r="G1123" s="384"/>
      <c r="H1123" s="384"/>
      <c r="I1123" s="38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85">
        <v>22</v>
      </c>
      <c r="B1124" s="385">
        <v>1</v>
      </c>
      <c r="C1124" s="383"/>
      <c r="D1124" s="383"/>
      <c r="E1124" s="384"/>
      <c r="F1124" s="384"/>
      <c r="G1124" s="384"/>
      <c r="H1124" s="384"/>
      <c r="I1124" s="38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85">
        <v>23</v>
      </c>
      <c r="B1125" s="385">
        <v>1</v>
      </c>
      <c r="C1125" s="383"/>
      <c r="D1125" s="383"/>
      <c r="E1125" s="384"/>
      <c r="F1125" s="384"/>
      <c r="G1125" s="384"/>
      <c r="H1125" s="384"/>
      <c r="I1125" s="38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85">
        <v>24</v>
      </c>
      <c r="B1126" s="385">
        <v>1</v>
      </c>
      <c r="C1126" s="383"/>
      <c r="D1126" s="383"/>
      <c r="E1126" s="384"/>
      <c r="F1126" s="384"/>
      <c r="G1126" s="384"/>
      <c r="H1126" s="384"/>
      <c r="I1126" s="38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85">
        <v>25</v>
      </c>
      <c r="B1127" s="385">
        <v>1</v>
      </c>
      <c r="C1127" s="383"/>
      <c r="D1127" s="383"/>
      <c r="E1127" s="384"/>
      <c r="F1127" s="384"/>
      <c r="G1127" s="384"/>
      <c r="H1127" s="384"/>
      <c r="I1127" s="38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85">
        <v>26</v>
      </c>
      <c r="B1128" s="385">
        <v>1</v>
      </c>
      <c r="C1128" s="383"/>
      <c r="D1128" s="383"/>
      <c r="E1128" s="384"/>
      <c r="F1128" s="384"/>
      <c r="G1128" s="384"/>
      <c r="H1128" s="384"/>
      <c r="I1128" s="38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85">
        <v>27</v>
      </c>
      <c r="B1129" s="385">
        <v>1</v>
      </c>
      <c r="C1129" s="383"/>
      <c r="D1129" s="383"/>
      <c r="E1129" s="384"/>
      <c r="F1129" s="384"/>
      <c r="G1129" s="384"/>
      <c r="H1129" s="384"/>
      <c r="I1129" s="38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85">
        <v>28</v>
      </c>
      <c r="B1130" s="385">
        <v>1</v>
      </c>
      <c r="C1130" s="383"/>
      <c r="D1130" s="383"/>
      <c r="E1130" s="384"/>
      <c r="F1130" s="384"/>
      <c r="G1130" s="384"/>
      <c r="H1130" s="384"/>
      <c r="I1130" s="38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85">
        <v>29</v>
      </c>
      <c r="B1131" s="385">
        <v>1</v>
      </c>
      <c r="C1131" s="383"/>
      <c r="D1131" s="383"/>
      <c r="E1131" s="384"/>
      <c r="F1131" s="384"/>
      <c r="G1131" s="384"/>
      <c r="H1131" s="384"/>
      <c r="I1131" s="38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85">
        <v>30</v>
      </c>
      <c r="B1132" s="385">
        <v>1</v>
      </c>
      <c r="C1132" s="383"/>
      <c r="D1132" s="383"/>
      <c r="E1132" s="384"/>
      <c r="F1132" s="384"/>
      <c r="G1132" s="384"/>
      <c r="H1132" s="384"/>
      <c r="I1132" s="38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3">
    <cfRule type="expression" dxfId="2797" priority="13899">
      <formula>IF(RIGHT(TEXT(Y783,"0.#"),1)=".",FALSE,TRUE)</formula>
    </cfRule>
    <cfRule type="expression" dxfId="2796" priority="13900">
      <formula>IF(RIGHT(TEXT(Y783,"0.#"),1)=".",TRUE,FALSE)</formula>
    </cfRule>
  </conditionalFormatting>
  <conditionalFormatting sqref="Y792">
    <cfRule type="expression" dxfId="2795" priority="13895">
      <formula>IF(RIGHT(TEXT(Y792,"0.#"),1)=".",FALSE,TRUE)</formula>
    </cfRule>
    <cfRule type="expression" dxfId="2794" priority="13896">
      <formula>IF(RIGHT(TEXT(Y792,"0.#"),1)=".",TRUE,FALSE)</formula>
    </cfRule>
  </conditionalFormatting>
  <conditionalFormatting sqref="Y823:Y830 Y821 Y810:Y817 Y808 Y797:Y804 Y795">
    <cfRule type="expression" dxfId="2793" priority="13677">
      <formula>IF(RIGHT(TEXT(Y795,"0.#"),1)=".",FALSE,TRUE)</formula>
    </cfRule>
    <cfRule type="expression" dxfId="2792" priority="13678">
      <formula>IF(RIGHT(TEXT(Y795,"0.#"),1)=".",TRUE,FALSE)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4:Y786 Y782 Y788:Y791">
    <cfRule type="expression" dxfId="2785" priority="13701">
      <formula>IF(RIGHT(TEXT(Y782,"0.#"),1)=".",FALSE,TRUE)</formula>
    </cfRule>
    <cfRule type="expression" dxfId="2784" priority="13702">
      <formula>IF(RIGHT(TEXT(Y782,"0.#"),1)=".",TRUE,FALSE)</formula>
    </cfRule>
  </conditionalFormatting>
  <conditionalFormatting sqref="AU783">
    <cfRule type="expression" dxfId="2783" priority="13699">
      <formula>IF(RIGHT(TEXT(AU783,"0.#"),1)=".",FALSE,TRUE)</formula>
    </cfRule>
    <cfRule type="expression" dxfId="2782" priority="13700">
      <formula>IF(RIGHT(TEXT(AU783,"0.#"),1)=".",TRUE,FALSE)</formula>
    </cfRule>
  </conditionalFormatting>
  <conditionalFormatting sqref="AU792">
    <cfRule type="expression" dxfId="2781" priority="13697">
      <formula>IF(RIGHT(TEXT(AU792,"0.#"),1)=".",FALSE,TRUE)</formula>
    </cfRule>
    <cfRule type="expression" dxfId="2780" priority="13698">
      <formula>IF(RIGHT(TEXT(AU792,"0.#"),1)=".",TRUE,FALSE)</formula>
    </cfRule>
  </conditionalFormatting>
  <conditionalFormatting sqref="AU784:AU791 AU782">
    <cfRule type="expression" dxfId="2779" priority="13695">
      <formula>IF(RIGHT(TEXT(AU782,"0.#"),1)=".",FALSE,TRUE)</formula>
    </cfRule>
    <cfRule type="expression" dxfId="2778" priority="13696">
      <formula>IF(RIGHT(TEXT(AU782,"0.#"),1)=".",TRUE,FALSE)</formula>
    </cfRule>
  </conditionalFormatting>
  <conditionalFormatting sqref="Y822 Y809 Y796">
    <cfRule type="expression" dxfId="2777" priority="13681">
      <formula>IF(RIGHT(TEXT(Y796,"0.#"),1)=".",FALSE,TRUE)</formula>
    </cfRule>
    <cfRule type="expression" dxfId="2776" priority="13682">
      <formula>IF(RIGHT(TEXT(Y796,"0.#"),1)=".",TRUE,FALSE)</formula>
    </cfRule>
  </conditionalFormatting>
  <conditionalFormatting sqref="Y831 Y818 Y805">
    <cfRule type="expression" dxfId="2775" priority="13679">
      <formula>IF(RIGHT(TEXT(Y805,"0.#"),1)=".",FALSE,TRUE)</formula>
    </cfRule>
    <cfRule type="expression" dxfId="2774" priority="13680">
      <formula>IF(RIGHT(TEXT(Y805,"0.#"),1)=".",TRUE,FALSE)</formula>
    </cfRule>
  </conditionalFormatting>
  <conditionalFormatting sqref="AU822 AU809 AU796">
    <cfRule type="expression" dxfId="2773" priority="13675">
      <formula>IF(RIGHT(TEXT(AU796,"0.#"),1)=".",FALSE,TRUE)</formula>
    </cfRule>
    <cfRule type="expression" dxfId="2772" priority="13676">
      <formula>IF(RIGHT(TEXT(AU796,"0.#"),1)=".",TRUE,FALSE)</formula>
    </cfRule>
  </conditionalFormatting>
  <conditionalFormatting sqref="AU831 AU818 AU805">
    <cfRule type="expression" dxfId="2771" priority="13673">
      <formula>IF(RIGHT(TEXT(AU805,"0.#"),1)=".",FALSE,TRUE)</formula>
    </cfRule>
    <cfRule type="expression" dxfId="2770" priority="13674">
      <formula>IF(RIGHT(TEXT(AU805,"0.#"),1)=".",TRUE,FALSE)</formula>
    </cfRule>
  </conditionalFormatting>
  <conditionalFormatting sqref="AU823:AU830 AU821 AU810:AU817 AU808 AU797:AU804 AU795">
    <cfRule type="expression" dxfId="2769" priority="13671">
      <formula>IF(RIGHT(TEXT(AU795,"0.#"),1)=".",FALSE,TRUE)</formula>
    </cfRule>
    <cfRule type="expression" dxfId="2768" priority="13672">
      <formula>IF(RIGHT(TEXT(AU795,"0.#"),1)=".",TRUE,FALSE)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0:AO867">
    <cfRule type="expression" dxfId="2509" priority="6649">
      <formula>IF(AND(AL840&gt;=0, RIGHT(TEXT(AL840,"0.#"),1)&lt;&gt;"."),TRUE,FALSE)</formula>
    </cfRule>
    <cfRule type="expression" dxfId="2508" priority="6650">
      <formula>IF(AND(AL840&gt;=0, RIGHT(TEXT(AL840,"0.#"),1)="."),TRUE,FALSE)</formula>
    </cfRule>
    <cfRule type="expression" dxfId="2507" priority="6651">
      <formula>IF(AND(AL840&lt;0, RIGHT(TEXT(AL840,"0.#"),1)&lt;&gt;"."),TRUE,FALSE)</formula>
    </cfRule>
    <cfRule type="expression" dxfId="2506" priority="6652">
      <formula>IF(AND(AL840&lt;0, RIGHT(TEXT(AL840,"0.#"),1)="."),TRUE,FALSE)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 RIGHT(TEXT(AL1103,"0.#"),1)&lt;&gt;"."),TRUE,FALSE)</formula>
    </cfRule>
    <cfRule type="expression" dxfId="2404" priority="2884">
      <formula>IF(AND(AL1103&gt;=0, RIGHT(TEXT(AL1103,"0.#"),1)="."),TRUE,FALSE)</formula>
    </cfRule>
    <cfRule type="expression" dxfId="2403" priority="2885">
      <formula>IF(AND(AL1103&lt;0, RIGHT(TEXT(AL1103,"0.#"),1)&lt;&gt;"."),TRUE,FALSE)</formula>
    </cfRule>
    <cfRule type="expression" dxfId="2402" priority="2886">
      <formula>IF(AND(AL1103&lt;0, 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8:AO839">
    <cfRule type="expression" dxfId="2391" priority="2835">
      <formula>IF(AND(AL838&gt;=0, RIGHT(TEXT(AL838,"0.#"),1)&lt;&gt;"."),TRUE,FALSE)</formula>
    </cfRule>
    <cfRule type="expression" dxfId="2390" priority="2836">
      <formula>IF(AND(AL838&gt;=0, RIGHT(TEXT(AL838,"0.#"),1)="."),TRUE,FALSE)</formula>
    </cfRule>
    <cfRule type="expression" dxfId="2389" priority="2837">
      <formula>IF(AND(AL838&lt;0, RIGHT(TEXT(AL838,"0.#"),1)&lt;&gt;"."),TRUE,FALSE)</formula>
    </cfRule>
    <cfRule type="expression" dxfId="2388" priority="2838">
      <formula>IF(AND(AL838&lt;0, RIGHT(TEXT(AL838,"0.#"),1)="."),TRUE,FALSE)</formula>
    </cfRule>
  </conditionalFormatting>
  <conditionalFormatting sqref="Y838:Y839">
    <cfRule type="expression" dxfId="2387" priority="2833">
      <formula>IF(RIGHT(TEXT(Y838,"0.#"),1)=".",FALSE,TRUE)</formula>
    </cfRule>
    <cfRule type="expression" dxfId="2386" priority="2834">
      <formula>IF(RIGHT(TEXT(Y838,"0.#"),1)=".",TRUE,FALSE)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 AQ150:AQ151 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3:Y900">
    <cfRule type="expression" dxfId="2069" priority="2093">
      <formula>IF(RIGHT(TEXT(Y873,"0.#"),1)=".",FALSE,TRUE)</formula>
    </cfRule>
    <cfRule type="expression" dxfId="2068" priority="2094">
      <formula>IF(RIGHT(TEXT(Y873,"0.#"),1)=".",TRUE,FALSE)</formula>
    </cfRule>
  </conditionalFormatting>
  <conditionalFormatting sqref="Y871:Y872">
    <cfRule type="expression" dxfId="2067" priority="2087">
      <formula>IF(RIGHT(TEXT(Y871,"0.#"),1)=".",FALSE,TRUE)</formula>
    </cfRule>
    <cfRule type="expression" dxfId="2066" priority="2088">
      <formula>IF(RIGHT(TEXT(Y871,"0.#"),1)=".",TRUE,FALSE)</formula>
    </cfRule>
  </conditionalFormatting>
  <conditionalFormatting sqref="Y906:Y933">
    <cfRule type="expression" dxfId="2065" priority="2081">
      <formula>IF(RIGHT(TEXT(Y906,"0.#"),1)=".",FALSE,TRUE)</formula>
    </cfRule>
    <cfRule type="expression" dxfId="2064" priority="2082">
      <formula>IF(RIGHT(TEXT(Y906,"0.#"),1)=".",TRUE,FALSE)</formula>
    </cfRule>
  </conditionalFormatting>
  <conditionalFormatting sqref="Y904:Y905">
    <cfRule type="expression" dxfId="2063" priority="2075">
      <formula>IF(RIGHT(TEXT(Y904,"0.#"),1)=".",FALSE,TRUE)</formula>
    </cfRule>
    <cfRule type="expression" dxfId="2062" priority="2076">
      <formula>IF(RIGHT(TEXT(Y904,"0.#"),1)=".",TRUE,FALSE)</formula>
    </cfRule>
  </conditionalFormatting>
  <conditionalFormatting sqref="Y939:Y966">
    <cfRule type="expression" dxfId="2061" priority="2069">
      <formula>IF(RIGHT(TEXT(Y939,"0.#"),1)=".",FALSE,TRUE)</formula>
    </cfRule>
    <cfRule type="expression" dxfId="2060" priority="2070">
      <formula>IF(RIGHT(TEXT(Y939,"0.#"),1)=".",TRUE,FALSE)</formula>
    </cfRule>
  </conditionalFormatting>
  <conditionalFormatting sqref="Y979:Y999">
    <cfRule type="expression" dxfId="2059" priority="2057">
      <formula>IF(RIGHT(TEXT(Y979,"0.#"),1)=".",FALSE,TRUE)</formula>
    </cfRule>
    <cfRule type="expression" dxfId="2058" priority="2058">
      <formula>IF(RIGHT(TEXT(Y979,"0.#"),1)=".",TRUE,FALSE)</formula>
    </cfRule>
  </conditionalFormatting>
  <conditionalFormatting sqref="Y1005:Y1032">
    <cfRule type="expression" dxfId="2057" priority="2045">
      <formula>IF(RIGHT(TEXT(Y1005,"0.#"),1)=".",FALSE,TRUE)</formula>
    </cfRule>
    <cfRule type="expression" dxfId="2056" priority="2046">
      <formula>IF(RIGHT(TEXT(Y1005,"0.#"),1)=".",TRUE,FALSE)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3:AO900">
    <cfRule type="expression" dxfId="1975" priority="2095">
      <formula>IF(AND(AL873&gt;=0, RIGHT(TEXT(AL873,"0.#"),1)&lt;&gt;"."),TRUE,FALSE)</formula>
    </cfRule>
    <cfRule type="expression" dxfId="1974" priority="2096">
      <formula>IF(AND(AL873&gt;=0, RIGHT(TEXT(AL873,"0.#"),1)="."),TRUE,FALSE)</formula>
    </cfRule>
    <cfRule type="expression" dxfId="1973" priority="2097">
      <formula>IF(AND(AL873&lt;0, RIGHT(TEXT(AL873,"0.#"),1)&lt;&gt;"."),TRUE,FALSE)</formula>
    </cfRule>
    <cfRule type="expression" dxfId="1972" priority="2098">
      <formula>IF(AND(AL873&lt;0, RIGHT(TEXT(AL873,"0.#"),1)="."),TRUE,FALSE)</formula>
    </cfRule>
  </conditionalFormatting>
  <conditionalFormatting sqref="AL871:AO872">
    <cfRule type="expression" dxfId="1971" priority="2089">
      <formula>IF(AND(AL871&gt;=0, RIGHT(TEXT(AL871,"0.#"),1)&lt;&gt;"."),TRUE,FALSE)</formula>
    </cfRule>
    <cfRule type="expression" dxfId="1970" priority="2090">
      <formula>IF(AND(AL871&gt;=0, RIGHT(TEXT(AL871,"0.#"),1)="."),TRUE,FALSE)</formula>
    </cfRule>
    <cfRule type="expression" dxfId="1969" priority="2091">
      <formula>IF(AND(AL871&lt;0, RIGHT(TEXT(AL871,"0.#"),1)&lt;&gt;"."),TRUE,FALSE)</formula>
    </cfRule>
    <cfRule type="expression" dxfId="1968" priority="2092">
      <formula>IF(AND(AL871&lt;0, RIGHT(TEXT(AL871,"0.#"),1)="."),TRUE,FALSE)</formula>
    </cfRule>
  </conditionalFormatting>
  <conditionalFormatting sqref="AL908:AO933">
    <cfRule type="expression" dxfId="1967" priority="2083">
      <formula>IF(AND(AL908&gt;=0, RIGHT(TEXT(AL908,"0.#"),1)&lt;&gt;"."),TRUE,FALSE)</formula>
    </cfRule>
    <cfRule type="expression" dxfId="1966" priority="2084">
      <formula>IF(AND(AL908&gt;=0, RIGHT(TEXT(AL908,"0.#"),1)="."),TRUE,FALSE)</formula>
    </cfRule>
    <cfRule type="expression" dxfId="1965" priority="2085">
      <formula>IF(AND(AL908&lt;0, RIGHT(TEXT(AL908,"0.#"),1)&lt;&gt;"."),TRUE,FALSE)</formula>
    </cfRule>
    <cfRule type="expression" dxfId="1964" priority="2086">
      <formula>IF(AND(AL908&lt;0, RIGHT(TEXT(AL908,"0.#"),1)="."),TRUE,FALSE)</formula>
    </cfRule>
  </conditionalFormatting>
  <conditionalFormatting sqref="AL904:AO907">
    <cfRule type="expression" dxfId="1963" priority="2077">
      <formula>IF(AND(AL904&gt;=0, RIGHT(TEXT(AL904,"0.#"),1)&lt;&gt;"."),TRUE,FALSE)</formula>
    </cfRule>
    <cfRule type="expression" dxfId="1962" priority="2078">
      <formula>IF(AND(AL904&gt;=0, RIGHT(TEXT(AL904,"0.#"),1)="."),TRUE,FALSE)</formula>
    </cfRule>
    <cfRule type="expression" dxfId="1961" priority="2079">
      <formula>IF(AND(AL904&lt;0, RIGHT(TEXT(AL904,"0.#"),1)&lt;&gt;"."),TRUE,FALSE)</formula>
    </cfRule>
    <cfRule type="expression" dxfId="1960" priority="2080">
      <formula>IF(AND(AL904&lt;0, RIGHT(TEXT(AL904,"0.#"),1)="."),TRUE,FALSE)</formula>
    </cfRule>
  </conditionalFormatting>
  <conditionalFormatting sqref="AL939:AO966">
    <cfRule type="expression" dxfId="1959" priority="2071">
      <formula>IF(AND(AL939&gt;=0, RIGHT(TEXT(AL939,"0.#"),1)&lt;&gt;"."),TRUE,FALSE)</formula>
    </cfRule>
    <cfRule type="expression" dxfId="1958" priority="2072">
      <formula>IF(AND(AL939&gt;=0, RIGHT(TEXT(AL939,"0.#"),1)="."),TRUE,FALSE)</formula>
    </cfRule>
    <cfRule type="expression" dxfId="1957" priority="2073">
      <formula>IF(AND(AL939&lt;0, RIGHT(TEXT(AL939,"0.#"),1)&lt;&gt;"."),TRUE,FALSE)</formula>
    </cfRule>
    <cfRule type="expression" dxfId="1956" priority="2074">
      <formula>IF(AND(AL939&lt;0, RIGHT(TEXT(AL939,"0.#"),1)="."),TRUE,FALSE)</formula>
    </cfRule>
  </conditionalFormatting>
  <conditionalFormatting sqref="AL937:AO938">
    <cfRule type="expression" dxfId="1955" priority="2065">
      <formula>IF(AND(AL937&gt;=0, RIGHT(TEXT(AL937,"0.#"),1)&lt;&gt;"."),TRUE,FALSE)</formula>
    </cfRule>
    <cfRule type="expression" dxfId="1954" priority="2066">
      <formula>IF(AND(AL937&gt;=0, RIGHT(TEXT(AL937,"0.#"),1)="."),TRUE,FALSE)</formula>
    </cfRule>
    <cfRule type="expression" dxfId="1953" priority="2067">
      <formula>IF(AND(AL937&lt;0, RIGHT(TEXT(AL937,"0.#"),1)&lt;&gt;"."),TRUE,FALSE)</formula>
    </cfRule>
    <cfRule type="expression" dxfId="1952" priority="2068">
      <formula>IF(AND(AL937&lt;0, RIGHT(TEXT(AL937,"0.#"),1)="."),TRUE,FALSE)</formula>
    </cfRule>
  </conditionalFormatting>
  <conditionalFormatting sqref="AL970:AO999">
    <cfRule type="expression" dxfId="1951" priority="2053">
      <formula>IF(AND(AL970&gt;=0, RIGHT(TEXT(AL970,"0.#"),1)&lt;&gt;"."),TRUE,FALSE)</formula>
    </cfRule>
    <cfRule type="expression" dxfId="1950" priority="2054">
      <formula>IF(AND(AL970&gt;=0, RIGHT(TEXT(AL970,"0.#"),1)="."),TRUE,FALSE)</formula>
    </cfRule>
    <cfRule type="expression" dxfId="1949" priority="2055">
      <formula>IF(AND(AL970&lt;0, RIGHT(TEXT(AL970,"0.#"),1)&lt;&gt;"."),TRUE,FALSE)</formula>
    </cfRule>
    <cfRule type="expression" dxfId="1948" priority="2056">
      <formula>IF(AND(AL970&lt;0, RIGHT(TEXT(AL970,"0.#"),1)="."),TRUE,FALSE)</formula>
    </cfRule>
  </conditionalFormatting>
  <conditionalFormatting sqref="AL1005:AO1032">
    <cfRule type="expression" dxfId="1947" priority="2047">
      <formula>IF(AND(AL1005&gt;=0, RIGHT(TEXT(AL1005,"0.#"),1)&lt;&gt;"."),TRUE,FALSE)</formula>
    </cfRule>
    <cfRule type="expression" dxfId="1946" priority="2048">
      <formula>IF(AND(AL1005&gt;=0, RIGHT(TEXT(AL1005,"0.#"),1)="."),TRUE,FALSE)</formula>
    </cfRule>
    <cfRule type="expression" dxfId="1945" priority="2049">
      <formula>IF(AND(AL1005&lt;0, RIGHT(TEXT(AL1005,"0.#"),1)&lt;&gt;"."),TRUE,FALSE)</formula>
    </cfRule>
    <cfRule type="expression" dxfId="1944" priority="2050">
      <formula>IF(AND(AL1005&lt;0, RIGHT(TEXT(AL1005,"0.#"),1)="."),TRUE,FALSE)</formula>
    </cfRule>
  </conditionalFormatting>
  <conditionalFormatting sqref="AL1003:AO1004">
    <cfRule type="expression" dxfId="1943" priority="2041">
      <formula>IF(AND(AL1003&gt;=0, RIGHT(TEXT(AL1003,"0.#"),1)&lt;&gt;"."),TRUE,FALSE)</formula>
    </cfRule>
    <cfRule type="expression" dxfId="1942" priority="2042">
      <formula>IF(AND(AL1003&gt;=0, RIGHT(TEXT(AL1003,"0.#"),1)="."),TRUE,FALSE)</formula>
    </cfRule>
    <cfRule type="expression" dxfId="1941" priority="2043">
      <formula>IF(AND(AL1003&lt;0, RIGHT(TEXT(AL1003,"0.#"),1)&lt;&gt;"."),TRUE,FALSE)</formula>
    </cfRule>
    <cfRule type="expression" dxfId="1940" priority="2044">
      <formula>IF(AND(AL1003&lt;0, RIGHT(TEXT(AL1003,"0.#"),1)="."),TRUE,FALSE)</formula>
    </cfRule>
  </conditionalFormatting>
  <conditionalFormatting sqref="Y1003:Y1004">
    <cfRule type="expression" dxfId="1939" priority="2039">
      <formula>IF(RIGHT(TEXT(Y1003,"0.#"),1)=".",FALSE,TRUE)</formula>
    </cfRule>
    <cfRule type="expression" dxfId="1938" priority="2040">
      <formula>IF(RIGHT(TEXT(Y1003,"0.#"),1)=".",TRUE,FALSE)</formula>
    </cfRule>
  </conditionalFormatting>
  <conditionalFormatting sqref="AL1038:AO1065">
    <cfRule type="expression" dxfId="1937" priority="2035">
      <formula>IF(AND(AL1038&gt;=0, RIGHT(TEXT(AL1038,"0.#"),1)&lt;&gt;"."),TRUE,FALSE)</formula>
    </cfRule>
    <cfRule type="expression" dxfId="1936" priority="2036">
      <formula>IF(AND(AL1038&gt;=0, RIGHT(TEXT(AL1038,"0.#"),1)="."),TRUE,FALSE)</formula>
    </cfRule>
    <cfRule type="expression" dxfId="1935" priority="2037">
      <formula>IF(AND(AL1038&lt;0, RIGHT(TEXT(AL1038,"0.#"),1)&lt;&gt;"."),TRUE,FALSE)</formula>
    </cfRule>
    <cfRule type="expression" dxfId="1934" priority="2038">
      <formula>IF(AND(AL1038&lt;0, RIGHT(TEXT(AL1038,"0.#"),1)="."),TRUE,FALSE)</formula>
    </cfRule>
  </conditionalFormatting>
  <conditionalFormatting sqref="Y1038:Y1065">
    <cfRule type="expression" dxfId="1933" priority="2033">
      <formula>IF(RIGHT(TEXT(Y1038,"0.#"),1)=".",FALSE,TRUE)</formula>
    </cfRule>
    <cfRule type="expression" dxfId="1932" priority="2034">
      <formula>IF(RIGHT(TEXT(Y1038,"0.#"),1)=".",TRUE,FALSE)</formula>
    </cfRule>
  </conditionalFormatting>
  <conditionalFormatting sqref="AL1036:AO1037">
    <cfRule type="expression" dxfId="1931" priority="2029">
      <formula>IF(AND(AL1036&gt;=0, RIGHT(TEXT(AL1036,"0.#"),1)&lt;&gt;"."),TRUE,FALSE)</formula>
    </cfRule>
    <cfRule type="expression" dxfId="1930" priority="2030">
      <formula>IF(AND(AL1036&gt;=0, RIGHT(TEXT(AL1036,"0.#"),1)="."),TRUE,FALSE)</formula>
    </cfRule>
    <cfRule type="expression" dxfId="1929" priority="2031">
      <formula>IF(AND(AL1036&lt;0, RIGHT(TEXT(AL1036,"0.#"),1)&lt;&gt;"."),TRUE,FALSE)</formula>
    </cfRule>
    <cfRule type="expression" dxfId="1928" priority="2032">
      <formula>IF(AND(AL1036&lt;0, RIGHT(TEXT(AL1036,"0.#"),1)="."),TRUE,FALSE)</formula>
    </cfRule>
  </conditionalFormatting>
  <conditionalFormatting sqref="Y1036:Y1037">
    <cfRule type="expression" dxfId="1927" priority="2027">
      <formula>IF(RIGHT(TEXT(Y1036,"0.#"),1)=".",FALSE,TRUE)</formula>
    </cfRule>
    <cfRule type="expression" dxfId="1926" priority="2028">
      <formula>IF(RIGHT(TEXT(Y1036,"0.#"),1)=".",TRUE,FALSE)</formula>
    </cfRule>
  </conditionalFormatting>
  <conditionalFormatting sqref="AL1071:AO1098">
    <cfRule type="expression" dxfId="1925" priority="2023">
      <formula>IF(AND(AL1071&gt;=0, RIGHT(TEXT(AL1071,"0.#"),1)&lt;&gt;"."),TRUE,FALSE)</formula>
    </cfRule>
    <cfRule type="expression" dxfId="1924" priority="2024">
      <formula>IF(AND(AL1071&gt;=0, RIGHT(TEXT(AL1071,"0.#"),1)="."),TRUE,FALSE)</formula>
    </cfRule>
    <cfRule type="expression" dxfId="1923" priority="2025">
      <formula>IF(AND(AL1071&lt;0, RIGHT(TEXT(AL1071,"0.#"),1)&lt;&gt;"."),TRUE,FALSE)</formula>
    </cfRule>
    <cfRule type="expression" dxfId="1922" priority="2026">
      <formula>IF(AND(AL1071&lt;0, RIGHT(TEXT(AL1071,"0.#"),1)="."),TRUE,FALSE)</formula>
    </cfRule>
  </conditionalFormatting>
  <conditionalFormatting sqref="Y1071:Y1098">
    <cfRule type="expression" dxfId="1921" priority="2021">
      <formula>IF(RIGHT(TEXT(Y1071,"0.#"),1)=".",FALSE,TRUE)</formula>
    </cfRule>
    <cfRule type="expression" dxfId="1920" priority="2022">
      <formula>IF(RIGHT(TEXT(Y1071,"0.#"),1)=".",TRUE,FALSE)</formula>
    </cfRule>
  </conditionalFormatting>
  <conditionalFormatting sqref="AL1069:AO1070">
    <cfRule type="expression" dxfId="1919" priority="2017">
      <formula>IF(AND(AL1069&gt;=0, RIGHT(TEXT(AL1069,"0.#"),1)&lt;&gt;"."),TRUE,FALSE)</formula>
    </cfRule>
    <cfRule type="expression" dxfId="1918" priority="2018">
      <formula>IF(AND(AL1069&gt;=0, RIGHT(TEXT(AL1069,"0.#"),1)="."),TRUE,FALSE)</formula>
    </cfRule>
    <cfRule type="expression" dxfId="1917" priority="2019">
      <formula>IF(AND(AL1069&lt;0, RIGHT(TEXT(AL1069,"0.#"),1)&lt;&gt;"."),TRUE,FALSE)</formula>
    </cfRule>
    <cfRule type="expression" dxfId="1916" priority="2020">
      <formula>IF(AND(AL1069&lt;0, RIGHT(TEXT(AL1069,"0.#"),1)="."),TRUE,FALSE)</formula>
    </cfRule>
  </conditionalFormatting>
  <conditionalFormatting sqref="Y1069:Y1070">
    <cfRule type="expression" dxfId="1915" priority="2015">
      <formula>IF(RIGHT(TEXT(Y1069,"0.#"),1)=".",FALSE,TRUE)</formula>
    </cfRule>
    <cfRule type="expression" dxfId="1914" priority="2016">
      <formula>IF(RIGHT(TEXT(Y1069,"0.#"),1)=".",TRUE,FALSE)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937:Y938">
    <cfRule type="expression" dxfId="723" priority="23">
      <formula>IF(RIGHT(TEXT(Y937,"0.#"),1)=".",FALSE,TRUE)</formula>
    </cfRule>
    <cfRule type="expression" dxfId="722" priority="24">
      <formula>IF(RIGHT(TEXT(Y937,"0.#"),1)=".",TRUE,FALSE)</formula>
    </cfRule>
  </conditionalFormatting>
  <conditionalFormatting sqref="Y972:Y978">
    <cfRule type="expression" dxfId="721" priority="21">
      <formula>IF(RIGHT(TEXT(Y972,"0.#"),1)=".",FALSE,TRUE)</formula>
    </cfRule>
    <cfRule type="expression" dxfId="720" priority="22">
      <formula>IF(RIGHT(TEXT(Y972,"0.#"),1)=".",TRUE,FALSE)</formula>
    </cfRule>
  </conditionalFormatting>
  <conditionalFormatting sqref="Y970:Y971">
    <cfRule type="expression" dxfId="719" priority="19">
      <formula>IF(RIGHT(TEXT(Y970,"0.#"),1)=".",FALSE,TRUE)</formula>
    </cfRule>
    <cfRule type="expression" dxfId="718" priority="20">
      <formula>IF(RIGHT(TEXT(Y970,"0.#"),1)=".",TRUE,FALSE)</formula>
    </cfRule>
  </conditionalFormatting>
  <conditionalFormatting sqref="Y787">
    <cfRule type="expression" dxfId="717" priority="17">
      <formula>IF(RIGHT(TEXT(Y787,"0.#"),1)=".",FALSE,TRUE)</formula>
    </cfRule>
    <cfRule type="expression" dxfId="716" priority="18">
      <formula>IF(RIGHT(TEXT(Y787,"0.#"),1)=".",TRUE,FALSE)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151">
    <cfRule type="expression" dxfId="705" priority="5">
      <formula>IF(RIGHT(TEXT(AM151,"0.#"),1)=".",FALSE,TRUE)</formula>
    </cfRule>
    <cfRule type="expression" dxfId="704" priority="6">
      <formula>IF(RIGHT(TEXT(AM151,"0.#"),1)=".",TRUE,FALSE)</formula>
    </cfRule>
  </conditionalFormatting>
  <conditionalFormatting sqref="AU150">
    <cfRule type="expression" dxfId="703" priority="3">
      <formula>IF(RIGHT(TEXT(AU150,"0.#"),1)=".",FALSE,TRUE)</formula>
    </cfRule>
    <cfRule type="expression" dxfId="702" priority="4">
      <formula>IF(RIGHT(TEXT(AU150,"0.#"),1)=".",TRUE,FALSE)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483" max="49" man="1"/>
    <brk id="727" max="49" man="1"/>
    <brk id="759" max="49" man="1"/>
    <brk id="901" max="49" man="1"/>
    <brk id="982"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t="s">
        <v>562</v>
      </c>
      <c r="C20" s="13" t="str">
        <f t="shared" si="9"/>
        <v>知的財産</v>
      </c>
      <c r="D20" s="13" t="str">
        <f t="shared" si="8"/>
        <v>科学技術・イノベーション、知的財産</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科学技術・イノベーション、知的財産</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科学技術・イノベーション、知的財産</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科学技術・イノベーション、知的財産</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科学技術・イノベーション、知的財産</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科学技術・イノベーション、知的財産</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9" t="s">
        <v>349</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39"/>
      <c r="Z2" s="838"/>
      <c r="AA2" s="839"/>
      <c r="AB2" s="1043" t="s">
        <v>11</v>
      </c>
      <c r="AC2" s="1044"/>
      <c r="AD2" s="1045"/>
      <c r="AE2" s="249" t="s">
        <v>393</v>
      </c>
      <c r="AF2" s="249"/>
      <c r="AG2" s="249"/>
      <c r="AH2" s="249"/>
      <c r="AI2" s="249" t="s">
        <v>391</v>
      </c>
      <c r="AJ2" s="249"/>
      <c r="AK2" s="249"/>
      <c r="AL2" s="249"/>
      <c r="AM2" s="249" t="s">
        <v>420</v>
      </c>
      <c r="AN2" s="249"/>
      <c r="AO2" s="249"/>
      <c r="AP2" s="243"/>
      <c r="AQ2" s="159" t="s">
        <v>235</v>
      </c>
      <c r="AR2" s="130"/>
      <c r="AS2" s="130"/>
      <c r="AT2" s="131"/>
      <c r="AU2" s="545" t="s">
        <v>134</v>
      </c>
      <c r="AV2" s="545"/>
      <c r="AW2" s="545"/>
      <c r="AX2" s="546"/>
    </row>
    <row r="3" spans="1:50" ht="18.75" customHeight="1" x14ac:dyDescent="0.2">
      <c r="A3" s="409"/>
      <c r="B3" s="410"/>
      <c r="C3" s="410"/>
      <c r="D3" s="410"/>
      <c r="E3" s="410"/>
      <c r="F3" s="411"/>
      <c r="G3" s="425"/>
      <c r="H3" s="407"/>
      <c r="I3" s="407"/>
      <c r="J3" s="407"/>
      <c r="K3" s="407"/>
      <c r="L3" s="407"/>
      <c r="M3" s="407"/>
      <c r="N3" s="407"/>
      <c r="O3" s="426"/>
      <c r="P3" s="447"/>
      <c r="Q3" s="407"/>
      <c r="R3" s="407"/>
      <c r="S3" s="407"/>
      <c r="T3" s="407"/>
      <c r="U3" s="407"/>
      <c r="V3" s="407"/>
      <c r="W3" s="407"/>
      <c r="X3" s="426"/>
      <c r="Y3" s="1040"/>
      <c r="Z3" s="1041"/>
      <c r="AA3" s="1042"/>
      <c r="AB3" s="1046"/>
      <c r="AC3" s="1047"/>
      <c r="AD3" s="1048"/>
      <c r="AE3" s="250"/>
      <c r="AF3" s="250"/>
      <c r="AG3" s="250"/>
      <c r="AH3" s="250"/>
      <c r="AI3" s="250"/>
      <c r="AJ3" s="250"/>
      <c r="AK3" s="250"/>
      <c r="AL3" s="250"/>
      <c r="AM3" s="250"/>
      <c r="AN3" s="250"/>
      <c r="AO3" s="250"/>
      <c r="AP3" s="246"/>
      <c r="AQ3" s="198"/>
      <c r="AR3" s="199"/>
      <c r="AS3" s="133" t="s">
        <v>236</v>
      </c>
      <c r="AT3" s="134"/>
      <c r="AU3" s="199"/>
      <c r="AV3" s="199"/>
      <c r="AW3" s="407" t="s">
        <v>181</v>
      </c>
      <c r="AX3" s="408"/>
    </row>
    <row r="4" spans="1:50" ht="22.5" customHeight="1" x14ac:dyDescent="0.2">
      <c r="A4" s="412"/>
      <c r="B4" s="410"/>
      <c r="C4" s="410"/>
      <c r="D4" s="410"/>
      <c r="E4" s="410"/>
      <c r="F4" s="411"/>
      <c r="G4" s="573"/>
      <c r="H4" s="1016"/>
      <c r="I4" s="1016"/>
      <c r="J4" s="1016"/>
      <c r="K4" s="1016"/>
      <c r="L4" s="1016"/>
      <c r="M4" s="1016"/>
      <c r="N4" s="1016"/>
      <c r="O4" s="1017"/>
      <c r="P4" s="105"/>
      <c r="Q4" s="1024"/>
      <c r="R4" s="1024"/>
      <c r="S4" s="1024"/>
      <c r="T4" s="1024"/>
      <c r="U4" s="1024"/>
      <c r="V4" s="1024"/>
      <c r="W4" s="1024"/>
      <c r="X4" s="1025"/>
      <c r="Y4" s="1034" t="s">
        <v>12</v>
      </c>
      <c r="Z4" s="1035"/>
      <c r="AA4" s="1036"/>
      <c r="AB4" s="473"/>
      <c r="AC4" s="1038"/>
      <c r="AD4" s="1038"/>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
      <c r="A5" s="413"/>
      <c r="B5" s="414"/>
      <c r="C5" s="414"/>
      <c r="D5" s="414"/>
      <c r="E5" s="414"/>
      <c r="F5" s="415"/>
      <c r="G5" s="1018"/>
      <c r="H5" s="1019"/>
      <c r="I5" s="1019"/>
      <c r="J5" s="1019"/>
      <c r="K5" s="1019"/>
      <c r="L5" s="1019"/>
      <c r="M5" s="1019"/>
      <c r="N5" s="1019"/>
      <c r="O5" s="1020"/>
      <c r="P5" s="1026"/>
      <c r="Q5" s="1026"/>
      <c r="R5" s="1026"/>
      <c r="S5" s="1026"/>
      <c r="T5" s="1026"/>
      <c r="U5" s="1026"/>
      <c r="V5" s="1026"/>
      <c r="W5" s="1026"/>
      <c r="X5" s="1027"/>
      <c r="Y5" s="427" t="s">
        <v>54</v>
      </c>
      <c r="Z5" s="1031"/>
      <c r="AA5" s="1032"/>
      <c r="AB5" s="535"/>
      <c r="AC5" s="1037"/>
      <c r="AD5" s="1037"/>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
      <c r="A6" s="413"/>
      <c r="B6" s="414"/>
      <c r="C6" s="414"/>
      <c r="D6" s="414"/>
      <c r="E6" s="414"/>
      <c r="F6" s="415"/>
      <c r="G6" s="1021"/>
      <c r="H6" s="1022"/>
      <c r="I6" s="1022"/>
      <c r="J6" s="1022"/>
      <c r="K6" s="1022"/>
      <c r="L6" s="1022"/>
      <c r="M6" s="1022"/>
      <c r="N6" s="1022"/>
      <c r="O6" s="1023"/>
      <c r="P6" s="1028"/>
      <c r="Q6" s="1028"/>
      <c r="R6" s="1028"/>
      <c r="S6" s="1028"/>
      <c r="T6" s="1028"/>
      <c r="U6" s="1028"/>
      <c r="V6" s="1028"/>
      <c r="W6" s="1028"/>
      <c r="X6" s="1029"/>
      <c r="Y6" s="1030" t="s">
        <v>13</v>
      </c>
      <c r="Z6" s="1031"/>
      <c r="AA6" s="1032"/>
      <c r="AB6" s="603" t="s">
        <v>182</v>
      </c>
      <c r="AC6" s="1033"/>
      <c r="AD6" s="1033"/>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9" t="s">
        <v>349</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39"/>
      <c r="Z9" s="838"/>
      <c r="AA9" s="839"/>
      <c r="AB9" s="1043" t="s">
        <v>11</v>
      </c>
      <c r="AC9" s="1044"/>
      <c r="AD9" s="1045"/>
      <c r="AE9" s="249" t="s">
        <v>393</v>
      </c>
      <c r="AF9" s="249"/>
      <c r="AG9" s="249"/>
      <c r="AH9" s="249"/>
      <c r="AI9" s="249" t="s">
        <v>391</v>
      </c>
      <c r="AJ9" s="249"/>
      <c r="AK9" s="249"/>
      <c r="AL9" s="249"/>
      <c r="AM9" s="249" t="s">
        <v>420</v>
      </c>
      <c r="AN9" s="249"/>
      <c r="AO9" s="249"/>
      <c r="AP9" s="243"/>
      <c r="AQ9" s="159" t="s">
        <v>235</v>
      </c>
      <c r="AR9" s="130"/>
      <c r="AS9" s="130"/>
      <c r="AT9" s="131"/>
      <c r="AU9" s="545" t="s">
        <v>134</v>
      </c>
      <c r="AV9" s="545"/>
      <c r="AW9" s="545"/>
      <c r="AX9" s="546"/>
    </row>
    <row r="10" spans="1:50" ht="18.75" customHeight="1" x14ac:dyDescent="0.2">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0"/>
      <c r="Z10" s="1041"/>
      <c r="AA10" s="1042"/>
      <c r="AB10" s="1046"/>
      <c r="AC10" s="1047"/>
      <c r="AD10" s="1048"/>
      <c r="AE10" s="250"/>
      <c r="AF10" s="250"/>
      <c r="AG10" s="250"/>
      <c r="AH10" s="250"/>
      <c r="AI10" s="250"/>
      <c r="AJ10" s="250"/>
      <c r="AK10" s="250"/>
      <c r="AL10" s="250"/>
      <c r="AM10" s="250"/>
      <c r="AN10" s="250"/>
      <c r="AO10" s="250"/>
      <c r="AP10" s="246"/>
      <c r="AQ10" s="198"/>
      <c r="AR10" s="199"/>
      <c r="AS10" s="133" t="s">
        <v>236</v>
      </c>
      <c r="AT10" s="134"/>
      <c r="AU10" s="199"/>
      <c r="AV10" s="199"/>
      <c r="AW10" s="407" t="s">
        <v>181</v>
      </c>
      <c r="AX10" s="408"/>
    </row>
    <row r="11" spans="1:50" ht="22.5" customHeight="1" x14ac:dyDescent="0.2">
      <c r="A11" s="412"/>
      <c r="B11" s="410"/>
      <c r="C11" s="410"/>
      <c r="D11" s="410"/>
      <c r="E11" s="410"/>
      <c r="F11" s="411"/>
      <c r="G11" s="573"/>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3"/>
      <c r="AC11" s="1038"/>
      <c r="AD11" s="1038"/>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
      <c r="A12" s="413"/>
      <c r="B12" s="414"/>
      <c r="C12" s="414"/>
      <c r="D12" s="414"/>
      <c r="E12" s="414"/>
      <c r="F12" s="415"/>
      <c r="G12" s="1018"/>
      <c r="H12" s="1019"/>
      <c r="I12" s="1019"/>
      <c r="J12" s="1019"/>
      <c r="K12" s="1019"/>
      <c r="L12" s="1019"/>
      <c r="M12" s="1019"/>
      <c r="N12" s="1019"/>
      <c r="O12" s="1020"/>
      <c r="P12" s="1026"/>
      <c r="Q12" s="1026"/>
      <c r="R12" s="1026"/>
      <c r="S12" s="1026"/>
      <c r="T12" s="1026"/>
      <c r="U12" s="1026"/>
      <c r="V12" s="1026"/>
      <c r="W12" s="1026"/>
      <c r="X12" s="1027"/>
      <c r="Y12" s="427" t="s">
        <v>54</v>
      </c>
      <c r="Z12" s="1031"/>
      <c r="AA12" s="1032"/>
      <c r="AB12" s="535"/>
      <c r="AC12" s="1037"/>
      <c r="AD12" s="1037"/>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
      <c r="A13" s="416"/>
      <c r="B13" s="417"/>
      <c r="C13" s="417"/>
      <c r="D13" s="417"/>
      <c r="E13" s="417"/>
      <c r="F13" s="41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3" t="s">
        <v>182</v>
      </c>
      <c r="AC13" s="1033"/>
      <c r="AD13" s="1033"/>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9" t="s">
        <v>349</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39"/>
      <c r="Z16" s="838"/>
      <c r="AA16" s="839"/>
      <c r="AB16" s="1043" t="s">
        <v>11</v>
      </c>
      <c r="AC16" s="1044"/>
      <c r="AD16" s="1045"/>
      <c r="AE16" s="249" t="s">
        <v>393</v>
      </c>
      <c r="AF16" s="249"/>
      <c r="AG16" s="249"/>
      <c r="AH16" s="249"/>
      <c r="AI16" s="249" t="s">
        <v>391</v>
      </c>
      <c r="AJ16" s="249"/>
      <c r="AK16" s="249"/>
      <c r="AL16" s="249"/>
      <c r="AM16" s="249" t="s">
        <v>420</v>
      </c>
      <c r="AN16" s="249"/>
      <c r="AO16" s="249"/>
      <c r="AP16" s="243"/>
      <c r="AQ16" s="159" t="s">
        <v>235</v>
      </c>
      <c r="AR16" s="130"/>
      <c r="AS16" s="130"/>
      <c r="AT16" s="131"/>
      <c r="AU16" s="545" t="s">
        <v>134</v>
      </c>
      <c r="AV16" s="545"/>
      <c r="AW16" s="545"/>
      <c r="AX16" s="546"/>
    </row>
    <row r="17" spans="1:50" ht="18.75" customHeight="1" x14ac:dyDescent="0.2">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0"/>
      <c r="Z17" s="1041"/>
      <c r="AA17" s="1042"/>
      <c r="AB17" s="1046"/>
      <c r="AC17" s="1047"/>
      <c r="AD17" s="1048"/>
      <c r="AE17" s="250"/>
      <c r="AF17" s="250"/>
      <c r="AG17" s="250"/>
      <c r="AH17" s="250"/>
      <c r="AI17" s="250"/>
      <c r="AJ17" s="250"/>
      <c r="AK17" s="250"/>
      <c r="AL17" s="250"/>
      <c r="AM17" s="250"/>
      <c r="AN17" s="250"/>
      <c r="AO17" s="250"/>
      <c r="AP17" s="246"/>
      <c r="AQ17" s="198"/>
      <c r="AR17" s="199"/>
      <c r="AS17" s="133" t="s">
        <v>236</v>
      </c>
      <c r="AT17" s="134"/>
      <c r="AU17" s="199"/>
      <c r="AV17" s="199"/>
      <c r="AW17" s="407" t="s">
        <v>181</v>
      </c>
      <c r="AX17" s="408"/>
    </row>
    <row r="18" spans="1:50" ht="22.5" customHeight="1" x14ac:dyDescent="0.2">
      <c r="A18" s="412"/>
      <c r="B18" s="410"/>
      <c r="C18" s="410"/>
      <c r="D18" s="410"/>
      <c r="E18" s="410"/>
      <c r="F18" s="411"/>
      <c r="G18" s="573"/>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3"/>
      <c r="AC18" s="1038"/>
      <c r="AD18" s="1038"/>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
      <c r="A19" s="413"/>
      <c r="B19" s="414"/>
      <c r="C19" s="414"/>
      <c r="D19" s="414"/>
      <c r="E19" s="414"/>
      <c r="F19" s="415"/>
      <c r="G19" s="1018"/>
      <c r="H19" s="1019"/>
      <c r="I19" s="1019"/>
      <c r="J19" s="1019"/>
      <c r="K19" s="1019"/>
      <c r="L19" s="1019"/>
      <c r="M19" s="1019"/>
      <c r="N19" s="1019"/>
      <c r="O19" s="1020"/>
      <c r="P19" s="1026"/>
      <c r="Q19" s="1026"/>
      <c r="R19" s="1026"/>
      <c r="S19" s="1026"/>
      <c r="T19" s="1026"/>
      <c r="U19" s="1026"/>
      <c r="V19" s="1026"/>
      <c r="W19" s="1026"/>
      <c r="X19" s="1027"/>
      <c r="Y19" s="427" t="s">
        <v>54</v>
      </c>
      <c r="Z19" s="1031"/>
      <c r="AA19" s="1032"/>
      <c r="AB19" s="535"/>
      <c r="AC19" s="1037"/>
      <c r="AD19" s="1037"/>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
      <c r="A20" s="416"/>
      <c r="B20" s="417"/>
      <c r="C20" s="417"/>
      <c r="D20" s="417"/>
      <c r="E20" s="417"/>
      <c r="F20" s="41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3" t="s">
        <v>182</v>
      </c>
      <c r="AC20" s="1033"/>
      <c r="AD20" s="1033"/>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9" t="s">
        <v>349</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39"/>
      <c r="Z23" s="838"/>
      <c r="AA23" s="839"/>
      <c r="AB23" s="1043" t="s">
        <v>11</v>
      </c>
      <c r="AC23" s="1044"/>
      <c r="AD23" s="1045"/>
      <c r="AE23" s="249" t="s">
        <v>393</v>
      </c>
      <c r="AF23" s="249"/>
      <c r="AG23" s="249"/>
      <c r="AH23" s="249"/>
      <c r="AI23" s="249" t="s">
        <v>391</v>
      </c>
      <c r="AJ23" s="249"/>
      <c r="AK23" s="249"/>
      <c r="AL23" s="249"/>
      <c r="AM23" s="249" t="s">
        <v>420</v>
      </c>
      <c r="AN23" s="249"/>
      <c r="AO23" s="249"/>
      <c r="AP23" s="243"/>
      <c r="AQ23" s="159" t="s">
        <v>235</v>
      </c>
      <c r="AR23" s="130"/>
      <c r="AS23" s="130"/>
      <c r="AT23" s="131"/>
      <c r="AU23" s="545" t="s">
        <v>134</v>
      </c>
      <c r="AV23" s="545"/>
      <c r="AW23" s="545"/>
      <c r="AX23" s="546"/>
    </row>
    <row r="24" spans="1:50" ht="18.75" customHeight="1" x14ac:dyDescent="0.2">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0"/>
      <c r="Z24" s="1041"/>
      <c r="AA24" s="1042"/>
      <c r="AB24" s="1046"/>
      <c r="AC24" s="1047"/>
      <c r="AD24" s="1048"/>
      <c r="AE24" s="250"/>
      <c r="AF24" s="250"/>
      <c r="AG24" s="250"/>
      <c r="AH24" s="250"/>
      <c r="AI24" s="250"/>
      <c r="AJ24" s="250"/>
      <c r="AK24" s="250"/>
      <c r="AL24" s="250"/>
      <c r="AM24" s="250"/>
      <c r="AN24" s="250"/>
      <c r="AO24" s="250"/>
      <c r="AP24" s="246"/>
      <c r="AQ24" s="198"/>
      <c r="AR24" s="199"/>
      <c r="AS24" s="133" t="s">
        <v>236</v>
      </c>
      <c r="AT24" s="134"/>
      <c r="AU24" s="199"/>
      <c r="AV24" s="199"/>
      <c r="AW24" s="407" t="s">
        <v>181</v>
      </c>
      <c r="AX24" s="408"/>
    </row>
    <row r="25" spans="1:50" ht="22.5" customHeight="1" x14ac:dyDescent="0.2">
      <c r="A25" s="412"/>
      <c r="B25" s="410"/>
      <c r="C25" s="410"/>
      <c r="D25" s="410"/>
      <c r="E25" s="410"/>
      <c r="F25" s="411"/>
      <c r="G25" s="573"/>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3"/>
      <c r="AC25" s="1038"/>
      <c r="AD25" s="1038"/>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
      <c r="A26" s="413"/>
      <c r="B26" s="414"/>
      <c r="C26" s="414"/>
      <c r="D26" s="414"/>
      <c r="E26" s="414"/>
      <c r="F26" s="415"/>
      <c r="G26" s="1018"/>
      <c r="H26" s="1019"/>
      <c r="I26" s="1019"/>
      <c r="J26" s="1019"/>
      <c r="K26" s="1019"/>
      <c r="L26" s="1019"/>
      <c r="M26" s="1019"/>
      <c r="N26" s="1019"/>
      <c r="O26" s="1020"/>
      <c r="P26" s="1026"/>
      <c r="Q26" s="1026"/>
      <c r="R26" s="1026"/>
      <c r="S26" s="1026"/>
      <c r="T26" s="1026"/>
      <c r="U26" s="1026"/>
      <c r="V26" s="1026"/>
      <c r="W26" s="1026"/>
      <c r="X26" s="1027"/>
      <c r="Y26" s="427" t="s">
        <v>54</v>
      </c>
      <c r="Z26" s="1031"/>
      <c r="AA26" s="1032"/>
      <c r="AB26" s="535"/>
      <c r="AC26" s="1037"/>
      <c r="AD26" s="1037"/>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
      <c r="A27" s="416"/>
      <c r="B27" s="417"/>
      <c r="C27" s="417"/>
      <c r="D27" s="417"/>
      <c r="E27" s="417"/>
      <c r="F27" s="41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3" t="s">
        <v>182</v>
      </c>
      <c r="AC27" s="1033"/>
      <c r="AD27" s="1033"/>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9" t="s">
        <v>349</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39"/>
      <c r="Z30" s="838"/>
      <c r="AA30" s="839"/>
      <c r="AB30" s="1043" t="s">
        <v>11</v>
      </c>
      <c r="AC30" s="1044"/>
      <c r="AD30" s="1045"/>
      <c r="AE30" s="249" t="s">
        <v>393</v>
      </c>
      <c r="AF30" s="249"/>
      <c r="AG30" s="249"/>
      <c r="AH30" s="249"/>
      <c r="AI30" s="249" t="s">
        <v>391</v>
      </c>
      <c r="AJ30" s="249"/>
      <c r="AK30" s="249"/>
      <c r="AL30" s="249"/>
      <c r="AM30" s="249" t="s">
        <v>420</v>
      </c>
      <c r="AN30" s="249"/>
      <c r="AO30" s="249"/>
      <c r="AP30" s="243"/>
      <c r="AQ30" s="159" t="s">
        <v>235</v>
      </c>
      <c r="AR30" s="130"/>
      <c r="AS30" s="130"/>
      <c r="AT30" s="131"/>
      <c r="AU30" s="545" t="s">
        <v>134</v>
      </c>
      <c r="AV30" s="545"/>
      <c r="AW30" s="545"/>
      <c r="AX30" s="546"/>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0"/>
      <c r="Z31" s="1041"/>
      <c r="AA31" s="1042"/>
      <c r="AB31" s="1046"/>
      <c r="AC31" s="1047"/>
      <c r="AD31" s="1048"/>
      <c r="AE31" s="250"/>
      <c r="AF31" s="250"/>
      <c r="AG31" s="250"/>
      <c r="AH31" s="250"/>
      <c r="AI31" s="250"/>
      <c r="AJ31" s="250"/>
      <c r="AK31" s="250"/>
      <c r="AL31" s="250"/>
      <c r="AM31" s="250"/>
      <c r="AN31" s="250"/>
      <c r="AO31" s="250"/>
      <c r="AP31" s="246"/>
      <c r="AQ31" s="198"/>
      <c r="AR31" s="199"/>
      <c r="AS31" s="133" t="s">
        <v>236</v>
      </c>
      <c r="AT31" s="134"/>
      <c r="AU31" s="199"/>
      <c r="AV31" s="199"/>
      <c r="AW31" s="407" t="s">
        <v>181</v>
      </c>
      <c r="AX31" s="408"/>
    </row>
    <row r="32" spans="1:50" ht="22.5" customHeight="1" x14ac:dyDescent="0.2">
      <c r="A32" s="412"/>
      <c r="B32" s="410"/>
      <c r="C32" s="410"/>
      <c r="D32" s="410"/>
      <c r="E32" s="410"/>
      <c r="F32" s="411"/>
      <c r="G32" s="573"/>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3"/>
      <c r="AC32" s="1038"/>
      <c r="AD32" s="1038"/>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
      <c r="A33" s="413"/>
      <c r="B33" s="414"/>
      <c r="C33" s="414"/>
      <c r="D33" s="414"/>
      <c r="E33" s="414"/>
      <c r="F33" s="415"/>
      <c r="G33" s="1018"/>
      <c r="H33" s="1019"/>
      <c r="I33" s="1019"/>
      <c r="J33" s="1019"/>
      <c r="K33" s="1019"/>
      <c r="L33" s="1019"/>
      <c r="M33" s="1019"/>
      <c r="N33" s="1019"/>
      <c r="O33" s="1020"/>
      <c r="P33" s="1026"/>
      <c r="Q33" s="1026"/>
      <c r="R33" s="1026"/>
      <c r="S33" s="1026"/>
      <c r="T33" s="1026"/>
      <c r="U33" s="1026"/>
      <c r="V33" s="1026"/>
      <c r="W33" s="1026"/>
      <c r="X33" s="1027"/>
      <c r="Y33" s="427" t="s">
        <v>54</v>
      </c>
      <c r="Z33" s="1031"/>
      <c r="AA33" s="1032"/>
      <c r="AB33" s="535"/>
      <c r="AC33" s="1037"/>
      <c r="AD33" s="1037"/>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
      <c r="A34" s="416"/>
      <c r="B34" s="417"/>
      <c r="C34" s="417"/>
      <c r="D34" s="417"/>
      <c r="E34" s="417"/>
      <c r="F34" s="41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3" t="s">
        <v>182</v>
      </c>
      <c r="AC34" s="1033"/>
      <c r="AD34" s="1033"/>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9" t="s">
        <v>349</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39"/>
      <c r="Z37" s="838"/>
      <c r="AA37" s="839"/>
      <c r="AB37" s="1043" t="s">
        <v>11</v>
      </c>
      <c r="AC37" s="1044"/>
      <c r="AD37" s="1045"/>
      <c r="AE37" s="249" t="s">
        <v>393</v>
      </c>
      <c r="AF37" s="249"/>
      <c r="AG37" s="249"/>
      <c r="AH37" s="249"/>
      <c r="AI37" s="249" t="s">
        <v>391</v>
      </c>
      <c r="AJ37" s="249"/>
      <c r="AK37" s="249"/>
      <c r="AL37" s="249"/>
      <c r="AM37" s="249" t="s">
        <v>420</v>
      </c>
      <c r="AN37" s="249"/>
      <c r="AO37" s="249"/>
      <c r="AP37" s="243"/>
      <c r="AQ37" s="159" t="s">
        <v>235</v>
      </c>
      <c r="AR37" s="130"/>
      <c r="AS37" s="130"/>
      <c r="AT37" s="131"/>
      <c r="AU37" s="545" t="s">
        <v>134</v>
      </c>
      <c r="AV37" s="545"/>
      <c r="AW37" s="545"/>
      <c r="AX37" s="546"/>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0"/>
      <c r="Z38" s="1041"/>
      <c r="AA38" s="1042"/>
      <c r="AB38" s="1046"/>
      <c r="AC38" s="1047"/>
      <c r="AD38" s="1048"/>
      <c r="AE38" s="250"/>
      <c r="AF38" s="250"/>
      <c r="AG38" s="250"/>
      <c r="AH38" s="250"/>
      <c r="AI38" s="250"/>
      <c r="AJ38" s="250"/>
      <c r="AK38" s="250"/>
      <c r="AL38" s="250"/>
      <c r="AM38" s="250"/>
      <c r="AN38" s="250"/>
      <c r="AO38" s="250"/>
      <c r="AP38" s="246"/>
      <c r="AQ38" s="198"/>
      <c r="AR38" s="199"/>
      <c r="AS38" s="133" t="s">
        <v>236</v>
      </c>
      <c r="AT38" s="134"/>
      <c r="AU38" s="199"/>
      <c r="AV38" s="199"/>
      <c r="AW38" s="407" t="s">
        <v>181</v>
      </c>
      <c r="AX38" s="408"/>
    </row>
    <row r="39" spans="1:50" ht="22.5" customHeight="1" x14ac:dyDescent="0.2">
      <c r="A39" s="412"/>
      <c r="B39" s="410"/>
      <c r="C39" s="410"/>
      <c r="D39" s="410"/>
      <c r="E39" s="410"/>
      <c r="F39" s="411"/>
      <c r="G39" s="573"/>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3"/>
      <c r="AC39" s="1038"/>
      <c r="AD39" s="1038"/>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
      <c r="A40" s="413"/>
      <c r="B40" s="414"/>
      <c r="C40" s="414"/>
      <c r="D40" s="414"/>
      <c r="E40" s="414"/>
      <c r="F40" s="415"/>
      <c r="G40" s="1018"/>
      <c r="H40" s="1019"/>
      <c r="I40" s="1019"/>
      <c r="J40" s="1019"/>
      <c r="K40" s="1019"/>
      <c r="L40" s="1019"/>
      <c r="M40" s="1019"/>
      <c r="N40" s="1019"/>
      <c r="O40" s="1020"/>
      <c r="P40" s="1026"/>
      <c r="Q40" s="1026"/>
      <c r="R40" s="1026"/>
      <c r="S40" s="1026"/>
      <c r="T40" s="1026"/>
      <c r="U40" s="1026"/>
      <c r="V40" s="1026"/>
      <c r="W40" s="1026"/>
      <c r="X40" s="1027"/>
      <c r="Y40" s="427" t="s">
        <v>54</v>
      </c>
      <c r="Z40" s="1031"/>
      <c r="AA40" s="1032"/>
      <c r="AB40" s="535"/>
      <c r="AC40" s="1037"/>
      <c r="AD40" s="103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
      <c r="A41" s="416"/>
      <c r="B41" s="417"/>
      <c r="C41" s="417"/>
      <c r="D41" s="417"/>
      <c r="E41" s="417"/>
      <c r="F41" s="41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3" t="s">
        <v>182</v>
      </c>
      <c r="AC41" s="1033"/>
      <c r="AD41" s="1033"/>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9" t="s">
        <v>349</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39"/>
      <c r="Z44" s="838"/>
      <c r="AA44" s="839"/>
      <c r="AB44" s="1043" t="s">
        <v>11</v>
      </c>
      <c r="AC44" s="1044"/>
      <c r="AD44" s="1045"/>
      <c r="AE44" s="249" t="s">
        <v>393</v>
      </c>
      <c r="AF44" s="249"/>
      <c r="AG44" s="249"/>
      <c r="AH44" s="249"/>
      <c r="AI44" s="249" t="s">
        <v>391</v>
      </c>
      <c r="AJ44" s="249"/>
      <c r="AK44" s="249"/>
      <c r="AL44" s="249"/>
      <c r="AM44" s="249" t="s">
        <v>420</v>
      </c>
      <c r="AN44" s="249"/>
      <c r="AO44" s="249"/>
      <c r="AP44" s="243"/>
      <c r="AQ44" s="159" t="s">
        <v>235</v>
      </c>
      <c r="AR44" s="130"/>
      <c r="AS44" s="130"/>
      <c r="AT44" s="131"/>
      <c r="AU44" s="545" t="s">
        <v>134</v>
      </c>
      <c r="AV44" s="545"/>
      <c r="AW44" s="545"/>
      <c r="AX44" s="546"/>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0"/>
      <c r="Z45" s="1041"/>
      <c r="AA45" s="1042"/>
      <c r="AB45" s="1046"/>
      <c r="AC45" s="1047"/>
      <c r="AD45" s="1048"/>
      <c r="AE45" s="250"/>
      <c r="AF45" s="250"/>
      <c r="AG45" s="250"/>
      <c r="AH45" s="250"/>
      <c r="AI45" s="250"/>
      <c r="AJ45" s="250"/>
      <c r="AK45" s="250"/>
      <c r="AL45" s="250"/>
      <c r="AM45" s="250"/>
      <c r="AN45" s="250"/>
      <c r="AO45" s="250"/>
      <c r="AP45" s="246"/>
      <c r="AQ45" s="198"/>
      <c r="AR45" s="199"/>
      <c r="AS45" s="133" t="s">
        <v>236</v>
      </c>
      <c r="AT45" s="134"/>
      <c r="AU45" s="199"/>
      <c r="AV45" s="199"/>
      <c r="AW45" s="407" t="s">
        <v>181</v>
      </c>
      <c r="AX45" s="408"/>
    </row>
    <row r="46" spans="1:50" ht="22.5" customHeight="1" x14ac:dyDescent="0.2">
      <c r="A46" s="412"/>
      <c r="B46" s="410"/>
      <c r="C46" s="410"/>
      <c r="D46" s="410"/>
      <c r="E46" s="410"/>
      <c r="F46" s="411"/>
      <c r="G46" s="573"/>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3"/>
      <c r="AC46" s="1038"/>
      <c r="AD46" s="1038"/>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
      <c r="A47" s="413"/>
      <c r="B47" s="414"/>
      <c r="C47" s="414"/>
      <c r="D47" s="414"/>
      <c r="E47" s="414"/>
      <c r="F47" s="415"/>
      <c r="G47" s="1018"/>
      <c r="H47" s="1019"/>
      <c r="I47" s="1019"/>
      <c r="J47" s="1019"/>
      <c r="K47" s="1019"/>
      <c r="L47" s="1019"/>
      <c r="M47" s="1019"/>
      <c r="N47" s="1019"/>
      <c r="O47" s="1020"/>
      <c r="P47" s="1026"/>
      <c r="Q47" s="1026"/>
      <c r="R47" s="1026"/>
      <c r="S47" s="1026"/>
      <c r="T47" s="1026"/>
      <c r="U47" s="1026"/>
      <c r="V47" s="1026"/>
      <c r="W47" s="1026"/>
      <c r="X47" s="1027"/>
      <c r="Y47" s="427" t="s">
        <v>54</v>
      </c>
      <c r="Z47" s="1031"/>
      <c r="AA47" s="1032"/>
      <c r="AB47" s="535"/>
      <c r="AC47" s="1037"/>
      <c r="AD47" s="103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
      <c r="A48" s="416"/>
      <c r="B48" s="417"/>
      <c r="C48" s="417"/>
      <c r="D48" s="417"/>
      <c r="E48" s="417"/>
      <c r="F48" s="41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3" t="s">
        <v>182</v>
      </c>
      <c r="AC48" s="1033"/>
      <c r="AD48" s="1033"/>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9" t="s">
        <v>349</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39"/>
      <c r="Z51" s="838"/>
      <c r="AA51" s="839"/>
      <c r="AB51" s="243" t="s">
        <v>11</v>
      </c>
      <c r="AC51" s="1044"/>
      <c r="AD51" s="1045"/>
      <c r="AE51" s="249" t="s">
        <v>393</v>
      </c>
      <c r="AF51" s="249"/>
      <c r="AG51" s="249"/>
      <c r="AH51" s="249"/>
      <c r="AI51" s="249" t="s">
        <v>391</v>
      </c>
      <c r="AJ51" s="249"/>
      <c r="AK51" s="249"/>
      <c r="AL51" s="249"/>
      <c r="AM51" s="249" t="s">
        <v>420</v>
      </c>
      <c r="AN51" s="249"/>
      <c r="AO51" s="249"/>
      <c r="AP51" s="243"/>
      <c r="AQ51" s="159" t="s">
        <v>235</v>
      </c>
      <c r="AR51" s="130"/>
      <c r="AS51" s="130"/>
      <c r="AT51" s="131"/>
      <c r="AU51" s="545" t="s">
        <v>134</v>
      </c>
      <c r="AV51" s="545"/>
      <c r="AW51" s="545"/>
      <c r="AX51" s="546"/>
    </row>
    <row r="52" spans="1:50" ht="18.75"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0"/>
      <c r="Z52" s="1041"/>
      <c r="AA52" s="1042"/>
      <c r="AB52" s="1046"/>
      <c r="AC52" s="1047"/>
      <c r="AD52" s="1048"/>
      <c r="AE52" s="250"/>
      <c r="AF52" s="250"/>
      <c r="AG52" s="250"/>
      <c r="AH52" s="250"/>
      <c r="AI52" s="250"/>
      <c r="AJ52" s="250"/>
      <c r="AK52" s="250"/>
      <c r="AL52" s="250"/>
      <c r="AM52" s="250"/>
      <c r="AN52" s="250"/>
      <c r="AO52" s="250"/>
      <c r="AP52" s="246"/>
      <c r="AQ52" s="198"/>
      <c r="AR52" s="199"/>
      <c r="AS52" s="133" t="s">
        <v>236</v>
      </c>
      <c r="AT52" s="134"/>
      <c r="AU52" s="199"/>
      <c r="AV52" s="199"/>
      <c r="AW52" s="407" t="s">
        <v>181</v>
      </c>
      <c r="AX52" s="408"/>
    </row>
    <row r="53" spans="1:50" ht="22.5" customHeight="1" x14ac:dyDescent="0.2">
      <c r="A53" s="412"/>
      <c r="B53" s="410"/>
      <c r="C53" s="410"/>
      <c r="D53" s="410"/>
      <c r="E53" s="410"/>
      <c r="F53" s="411"/>
      <c r="G53" s="573"/>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3"/>
      <c r="AC53" s="1038"/>
      <c r="AD53" s="1038"/>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
      <c r="A54" s="413"/>
      <c r="B54" s="414"/>
      <c r="C54" s="414"/>
      <c r="D54" s="414"/>
      <c r="E54" s="414"/>
      <c r="F54" s="415"/>
      <c r="G54" s="1018"/>
      <c r="H54" s="1019"/>
      <c r="I54" s="1019"/>
      <c r="J54" s="1019"/>
      <c r="K54" s="1019"/>
      <c r="L54" s="1019"/>
      <c r="M54" s="1019"/>
      <c r="N54" s="1019"/>
      <c r="O54" s="1020"/>
      <c r="P54" s="1026"/>
      <c r="Q54" s="1026"/>
      <c r="R54" s="1026"/>
      <c r="S54" s="1026"/>
      <c r="T54" s="1026"/>
      <c r="U54" s="1026"/>
      <c r="V54" s="1026"/>
      <c r="W54" s="1026"/>
      <c r="X54" s="1027"/>
      <c r="Y54" s="427" t="s">
        <v>54</v>
      </c>
      <c r="Z54" s="1031"/>
      <c r="AA54" s="1032"/>
      <c r="AB54" s="535"/>
      <c r="AC54" s="1037"/>
      <c r="AD54" s="103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
      <c r="A55" s="416"/>
      <c r="B55" s="417"/>
      <c r="C55" s="417"/>
      <c r="D55" s="417"/>
      <c r="E55" s="417"/>
      <c r="F55" s="41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3" t="s">
        <v>182</v>
      </c>
      <c r="AC55" s="1033"/>
      <c r="AD55" s="1033"/>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9" t="s">
        <v>349</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39"/>
      <c r="Z58" s="838"/>
      <c r="AA58" s="839"/>
      <c r="AB58" s="1043" t="s">
        <v>11</v>
      </c>
      <c r="AC58" s="1044"/>
      <c r="AD58" s="1045"/>
      <c r="AE58" s="249" t="s">
        <v>393</v>
      </c>
      <c r="AF58" s="249"/>
      <c r="AG58" s="249"/>
      <c r="AH58" s="249"/>
      <c r="AI58" s="249" t="s">
        <v>391</v>
      </c>
      <c r="AJ58" s="249"/>
      <c r="AK58" s="249"/>
      <c r="AL58" s="249"/>
      <c r="AM58" s="249" t="s">
        <v>420</v>
      </c>
      <c r="AN58" s="249"/>
      <c r="AO58" s="249"/>
      <c r="AP58" s="243"/>
      <c r="AQ58" s="159" t="s">
        <v>235</v>
      </c>
      <c r="AR58" s="130"/>
      <c r="AS58" s="130"/>
      <c r="AT58" s="131"/>
      <c r="AU58" s="545" t="s">
        <v>134</v>
      </c>
      <c r="AV58" s="545"/>
      <c r="AW58" s="545"/>
      <c r="AX58" s="546"/>
    </row>
    <row r="59" spans="1:50" ht="18.75"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0"/>
      <c r="Z59" s="1041"/>
      <c r="AA59" s="1042"/>
      <c r="AB59" s="1046"/>
      <c r="AC59" s="1047"/>
      <c r="AD59" s="1048"/>
      <c r="AE59" s="250"/>
      <c r="AF59" s="250"/>
      <c r="AG59" s="250"/>
      <c r="AH59" s="250"/>
      <c r="AI59" s="250"/>
      <c r="AJ59" s="250"/>
      <c r="AK59" s="250"/>
      <c r="AL59" s="250"/>
      <c r="AM59" s="250"/>
      <c r="AN59" s="250"/>
      <c r="AO59" s="250"/>
      <c r="AP59" s="246"/>
      <c r="AQ59" s="198"/>
      <c r="AR59" s="199"/>
      <c r="AS59" s="133" t="s">
        <v>236</v>
      </c>
      <c r="AT59" s="134"/>
      <c r="AU59" s="199"/>
      <c r="AV59" s="199"/>
      <c r="AW59" s="407" t="s">
        <v>181</v>
      </c>
      <c r="AX59" s="408"/>
    </row>
    <row r="60" spans="1:50" ht="22.5" customHeight="1" x14ac:dyDescent="0.2">
      <c r="A60" s="412"/>
      <c r="B60" s="410"/>
      <c r="C60" s="410"/>
      <c r="D60" s="410"/>
      <c r="E60" s="410"/>
      <c r="F60" s="411"/>
      <c r="G60" s="573"/>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3"/>
      <c r="AC60" s="1038"/>
      <c r="AD60" s="1038"/>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
      <c r="A61" s="413"/>
      <c r="B61" s="414"/>
      <c r="C61" s="414"/>
      <c r="D61" s="414"/>
      <c r="E61" s="414"/>
      <c r="F61" s="415"/>
      <c r="G61" s="1018"/>
      <c r="H61" s="1019"/>
      <c r="I61" s="1019"/>
      <c r="J61" s="1019"/>
      <c r="K61" s="1019"/>
      <c r="L61" s="1019"/>
      <c r="M61" s="1019"/>
      <c r="N61" s="1019"/>
      <c r="O61" s="1020"/>
      <c r="P61" s="1026"/>
      <c r="Q61" s="1026"/>
      <c r="R61" s="1026"/>
      <c r="S61" s="1026"/>
      <c r="T61" s="1026"/>
      <c r="U61" s="1026"/>
      <c r="V61" s="1026"/>
      <c r="W61" s="1026"/>
      <c r="X61" s="1027"/>
      <c r="Y61" s="427" t="s">
        <v>54</v>
      </c>
      <c r="Z61" s="1031"/>
      <c r="AA61" s="1032"/>
      <c r="AB61" s="535"/>
      <c r="AC61" s="1037"/>
      <c r="AD61" s="103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
      <c r="A62" s="416"/>
      <c r="B62" s="417"/>
      <c r="C62" s="417"/>
      <c r="D62" s="417"/>
      <c r="E62" s="417"/>
      <c r="F62" s="41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3" t="s">
        <v>182</v>
      </c>
      <c r="AC62" s="1033"/>
      <c r="AD62" s="1033"/>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9" t="s">
        <v>349</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39"/>
      <c r="Z65" s="838"/>
      <c r="AA65" s="839"/>
      <c r="AB65" s="1043" t="s">
        <v>11</v>
      </c>
      <c r="AC65" s="1044"/>
      <c r="AD65" s="1045"/>
      <c r="AE65" s="249" t="s">
        <v>393</v>
      </c>
      <c r="AF65" s="249"/>
      <c r="AG65" s="249"/>
      <c r="AH65" s="249"/>
      <c r="AI65" s="249" t="s">
        <v>391</v>
      </c>
      <c r="AJ65" s="249"/>
      <c r="AK65" s="249"/>
      <c r="AL65" s="249"/>
      <c r="AM65" s="249" t="s">
        <v>420</v>
      </c>
      <c r="AN65" s="249"/>
      <c r="AO65" s="249"/>
      <c r="AP65" s="243"/>
      <c r="AQ65" s="159" t="s">
        <v>235</v>
      </c>
      <c r="AR65" s="130"/>
      <c r="AS65" s="130"/>
      <c r="AT65" s="131"/>
      <c r="AU65" s="545" t="s">
        <v>134</v>
      </c>
      <c r="AV65" s="545"/>
      <c r="AW65" s="545"/>
      <c r="AX65" s="546"/>
    </row>
    <row r="66" spans="1:50" ht="18.75" customHeight="1" x14ac:dyDescent="0.2">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0"/>
      <c r="Z66" s="1041"/>
      <c r="AA66" s="1042"/>
      <c r="AB66" s="1046"/>
      <c r="AC66" s="1047"/>
      <c r="AD66" s="1048"/>
      <c r="AE66" s="250"/>
      <c r="AF66" s="250"/>
      <c r="AG66" s="250"/>
      <c r="AH66" s="250"/>
      <c r="AI66" s="250"/>
      <c r="AJ66" s="250"/>
      <c r="AK66" s="250"/>
      <c r="AL66" s="250"/>
      <c r="AM66" s="250"/>
      <c r="AN66" s="250"/>
      <c r="AO66" s="250"/>
      <c r="AP66" s="246"/>
      <c r="AQ66" s="198"/>
      <c r="AR66" s="199"/>
      <c r="AS66" s="133" t="s">
        <v>236</v>
      </c>
      <c r="AT66" s="134"/>
      <c r="AU66" s="199"/>
      <c r="AV66" s="199"/>
      <c r="AW66" s="407" t="s">
        <v>181</v>
      </c>
      <c r="AX66" s="408"/>
    </row>
    <row r="67" spans="1:50" ht="22.5" customHeight="1" x14ac:dyDescent="0.2">
      <c r="A67" s="412"/>
      <c r="B67" s="410"/>
      <c r="C67" s="410"/>
      <c r="D67" s="410"/>
      <c r="E67" s="410"/>
      <c r="F67" s="411"/>
      <c r="G67" s="573"/>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3"/>
      <c r="AC67" s="1038"/>
      <c r="AD67" s="1038"/>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
      <c r="A68" s="413"/>
      <c r="B68" s="414"/>
      <c r="C68" s="414"/>
      <c r="D68" s="414"/>
      <c r="E68" s="414"/>
      <c r="F68" s="415"/>
      <c r="G68" s="1018"/>
      <c r="H68" s="1019"/>
      <c r="I68" s="1019"/>
      <c r="J68" s="1019"/>
      <c r="K68" s="1019"/>
      <c r="L68" s="1019"/>
      <c r="M68" s="1019"/>
      <c r="N68" s="1019"/>
      <c r="O68" s="1020"/>
      <c r="P68" s="1026"/>
      <c r="Q68" s="1026"/>
      <c r="R68" s="1026"/>
      <c r="S68" s="1026"/>
      <c r="T68" s="1026"/>
      <c r="U68" s="1026"/>
      <c r="V68" s="1026"/>
      <c r="W68" s="1026"/>
      <c r="X68" s="1027"/>
      <c r="Y68" s="427" t="s">
        <v>54</v>
      </c>
      <c r="Z68" s="1031"/>
      <c r="AA68" s="1032"/>
      <c r="AB68" s="535"/>
      <c r="AC68" s="1037"/>
      <c r="AD68" s="1037"/>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
      <c r="A69" s="416"/>
      <c r="B69" s="417"/>
      <c r="C69" s="417"/>
      <c r="D69" s="417"/>
      <c r="E69" s="417"/>
      <c r="F69" s="418"/>
      <c r="G69" s="1021"/>
      <c r="H69" s="1022"/>
      <c r="I69" s="1022"/>
      <c r="J69" s="1022"/>
      <c r="K69" s="1022"/>
      <c r="L69" s="1022"/>
      <c r="M69" s="1022"/>
      <c r="N69" s="1022"/>
      <c r="O69" s="1023"/>
      <c r="P69" s="1028"/>
      <c r="Q69" s="1028"/>
      <c r="R69" s="1028"/>
      <c r="S69" s="1028"/>
      <c r="T69" s="1028"/>
      <c r="U69" s="1028"/>
      <c r="V69" s="1028"/>
      <c r="W69" s="1028"/>
      <c r="X69" s="1029"/>
      <c r="Y69" s="427" t="s">
        <v>13</v>
      </c>
      <c r="Z69" s="1031"/>
      <c r="AA69" s="1032"/>
      <c r="AB69" s="568"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604" t="s">
        <v>367</v>
      </c>
      <c r="H2" s="605"/>
      <c r="I2" s="605"/>
      <c r="J2" s="605"/>
      <c r="K2" s="605"/>
      <c r="L2" s="605"/>
      <c r="M2" s="605"/>
      <c r="N2" s="605"/>
      <c r="O2" s="605"/>
      <c r="P2" s="605"/>
      <c r="Q2" s="605"/>
      <c r="R2" s="605"/>
      <c r="S2" s="605"/>
      <c r="T2" s="605"/>
      <c r="U2" s="605"/>
      <c r="V2" s="605"/>
      <c r="W2" s="605"/>
      <c r="X2" s="605"/>
      <c r="Y2" s="605"/>
      <c r="Z2" s="605"/>
      <c r="AA2" s="605"/>
      <c r="AB2" s="606"/>
      <c r="AC2" s="604" t="s">
        <v>369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2">
      <c r="A4" s="1061"/>
      <c r="B4" s="1062"/>
      <c r="C4" s="1062"/>
      <c r="D4" s="1062"/>
      <c r="E4" s="1062"/>
      <c r="F4" s="1063"/>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2">
      <c r="A5" s="1061"/>
      <c r="B5" s="1062"/>
      <c r="C5" s="1062"/>
      <c r="D5" s="1062"/>
      <c r="E5" s="1062"/>
      <c r="F5" s="1063"/>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2">
      <c r="A6" s="1061"/>
      <c r="B6" s="1062"/>
      <c r="C6" s="1062"/>
      <c r="D6" s="1062"/>
      <c r="E6" s="1062"/>
      <c r="F6" s="1063"/>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2">
      <c r="A7" s="1061"/>
      <c r="B7" s="1062"/>
      <c r="C7" s="1062"/>
      <c r="D7" s="1062"/>
      <c r="E7" s="1062"/>
      <c r="F7" s="1063"/>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2">
      <c r="A8" s="1061"/>
      <c r="B8" s="1062"/>
      <c r="C8" s="1062"/>
      <c r="D8" s="1062"/>
      <c r="E8" s="1062"/>
      <c r="F8" s="1063"/>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2">
      <c r="A9" s="1061"/>
      <c r="B9" s="1062"/>
      <c r="C9" s="1062"/>
      <c r="D9" s="1062"/>
      <c r="E9" s="1062"/>
      <c r="F9" s="1063"/>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2">
      <c r="A10" s="1061"/>
      <c r="B10" s="1062"/>
      <c r="C10" s="1062"/>
      <c r="D10" s="1062"/>
      <c r="E10" s="1062"/>
      <c r="F10" s="1063"/>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2">
      <c r="A11" s="1061"/>
      <c r="B11" s="1062"/>
      <c r="C11" s="1062"/>
      <c r="D11" s="1062"/>
      <c r="E11" s="1062"/>
      <c r="F11" s="1063"/>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2">
      <c r="A12" s="1061"/>
      <c r="B12" s="1062"/>
      <c r="C12" s="1062"/>
      <c r="D12" s="1062"/>
      <c r="E12" s="1062"/>
      <c r="F12" s="1063"/>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2">
      <c r="A13" s="1061"/>
      <c r="B13" s="1062"/>
      <c r="C13" s="1062"/>
      <c r="D13" s="1062"/>
      <c r="E13" s="1062"/>
      <c r="F13" s="1063"/>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5">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61"/>
      <c r="B15" s="1062"/>
      <c r="C15" s="1062"/>
      <c r="D15" s="1062"/>
      <c r="E15" s="1062"/>
      <c r="F15" s="1063"/>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2">
      <c r="A16" s="1061"/>
      <c r="B16" s="1062"/>
      <c r="C16" s="1062"/>
      <c r="D16" s="1062"/>
      <c r="E16" s="1062"/>
      <c r="F16" s="1063"/>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2">
      <c r="A17" s="1061"/>
      <c r="B17" s="1062"/>
      <c r="C17" s="1062"/>
      <c r="D17" s="1062"/>
      <c r="E17" s="1062"/>
      <c r="F17" s="1063"/>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2">
      <c r="A18" s="1061"/>
      <c r="B18" s="1062"/>
      <c r="C18" s="1062"/>
      <c r="D18" s="1062"/>
      <c r="E18" s="1062"/>
      <c r="F18" s="1063"/>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2">
      <c r="A19" s="1061"/>
      <c r="B19" s="1062"/>
      <c r="C19" s="1062"/>
      <c r="D19" s="1062"/>
      <c r="E19" s="1062"/>
      <c r="F19" s="1063"/>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2">
      <c r="A20" s="1061"/>
      <c r="B20" s="1062"/>
      <c r="C20" s="1062"/>
      <c r="D20" s="1062"/>
      <c r="E20" s="1062"/>
      <c r="F20" s="1063"/>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2">
      <c r="A21" s="1061"/>
      <c r="B21" s="1062"/>
      <c r="C21" s="1062"/>
      <c r="D21" s="1062"/>
      <c r="E21" s="1062"/>
      <c r="F21" s="1063"/>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2">
      <c r="A22" s="1061"/>
      <c r="B22" s="1062"/>
      <c r="C22" s="1062"/>
      <c r="D22" s="1062"/>
      <c r="E22" s="1062"/>
      <c r="F22" s="1063"/>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2">
      <c r="A23" s="1061"/>
      <c r="B23" s="1062"/>
      <c r="C23" s="1062"/>
      <c r="D23" s="1062"/>
      <c r="E23" s="1062"/>
      <c r="F23" s="1063"/>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2">
      <c r="A24" s="1061"/>
      <c r="B24" s="1062"/>
      <c r="C24" s="1062"/>
      <c r="D24" s="1062"/>
      <c r="E24" s="1062"/>
      <c r="F24" s="1063"/>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2">
      <c r="A25" s="1061"/>
      <c r="B25" s="1062"/>
      <c r="C25" s="1062"/>
      <c r="D25" s="1062"/>
      <c r="E25" s="1062"/>
      <c r="F25" s="1063"/>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2">
      <c r="A26" s="1061"/>
      <c r="B26" s="1062"/>
      <c r="C26" s="1062"/>
      <c r="D26" s="1062"/>
      <c r="E26" s="1062"/>
      <c r="F26" s="1063"/>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5">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61"/>
      <c r="B28" s="1062"/>
      <c r="C28" s="1062"/>
      <c r="D28" s="1062"/>
      <c r="E28" s="1062"/>
      <c r="F28" s="1063"/>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2">
      <c r="A29" s="1061"/>
      <c r="B29" s="1062"/>
      <c r="C29" s="1062"/>
      <c r="D29" s="1062"/>
      <c r="E29" s="1062"/>
      <c r="F29" s="1063"/>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2">
      <c r="A30" s="1061"/>
      <c r="B30" s="1062"/>
      <c r="C30" s="1062"/>
      <c r="D30" s="1062"/>
      <c r="E30" s="1062"/>
      <c r="F30" s="1063"/>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2">
      <c r="A31" s="1061"/>
      <c r="B31" s="1062"/>
      <c r="C31" s="1062"/>
      <c r="D31" s="1062"/>
      <c r="E31" s="1062"/>
      <c r="F31" s="1063"/>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2">
      <c r="A32" s="1061"/>
      <c r="B32" s="1062"/>
      <c r="C32" s="1062"/>
      <c r="D32" s="1062"/>
      <c r="E32" s="1062"/>
      <c r="F32" s="1063"/>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2">
      <c r="A33" s="1061"/>
      <c r="B33" s="1062"/>
      <c r="C33" s="1062"/>
      <c r="D33" s="1062"/>
      <c r="E33" s="1062"/>
      <c r="F33" s="1063"/>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2">
      <c r="A34" s="1061"/>
      <c r="B34" s="1062"/>
      <c r="C34" s="1062"/>
      <c r="D34" s="1062"/>
      <c r="E34" s="1062"/>
      <c r="F34" s="1063"/>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2">
      <c r="A35" s="1061"/>
      <c r="B35" s="1062"/>
      <c r="C35" s="1062"/>
      <c r="D35" s="1062"/>
      <c r="E35" s="1062"/>
      <c r="F35" s="1063"/>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2">
      <c r="A36" s="1061"/>
      <c r="B36" s="1062"/>
      <c r="C36" s="1062"/>
      <c r="D36" s="1062"/>
      <c r="E36" s="1062"/>
      <c r="F36" s="1063"/>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2">
      <c r="A37" s="1061"/>
      <c r="B37" s="1062"/>
      <c r="C37" s="1062"/>
      <c r="D37" s="1062"/>
      <c r="E37" s="1062"/>
      <c r="F37" s="1063"/>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2">
      <c r="A38" s="1061"/>
      <c r="B38" s="1062"/>
      <c r="C38" s="1062"/>
      <c r="D38" s="1062"/>
      <c r="E38" s="1062"/>
      <c r="F38" s="1063"/>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2">
      <c r="A39" s="1061"/>
      <c r="B39" s="1062"/>
      <c r="C39" s="1062"/>
      <c r="D39" s="1062"/>
      <c r="E39" s="1062"/>
      <c r="F39" s="1063"/>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5">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61"/>
      <c r="B41" s="1062"/>
      <c r="C41" s="1062"/>
      <c r="D41" s="1062"/>
      <c r="E41" s="1062"/>
      <c r="F41" s="1063"/>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2">
      <c r="A42" s="1061"/>
      <c r="B42" s="1062"/>
      <c r="C42" s="1062"/>
      <c r="D42" s="1062"/>
      <c r="E42" s="1062"/>
      <c r="F42" s="1063"/>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2">
      <c r="A43" s="1061"/>
      <c r="B43" s="1062"/>
      <c r="C43" s="1062"/>
      <c r="D43" s="1062"/>
      <c r="E43" s="1062"/>
      <c r="F43" s="1063"/>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2">
      <c r="A44" s="1061"/>
      <c r="B44" s="1062"/>
      <c r="C44" s="1062"/>
      <c r="D44" s="1062"/>
      <c r="E44" s="1062"/>
      <c r="F44" s="1063"/>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2">
      <c r="A45" s="1061"/>
      <c r="B45" s="1062"/>
      <c r="C45" s="1062"/>
      <c r="D45" s="1062"/>
      <c r="E45" s="1062"/>
      <c r="F45" s="1063"/>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2">
      <c r="A46" s="1061"/>
      <c r="B46" s="1062"/>
      <c r="C46" s="1062"/>
      <c r="D46" s="1062"/>
      <c r="E46" s="1062"/>
      <c r="F46" s="1063"/>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2">
      <c r="A47" s="1061"/>
      <c r="B47" s="1062"/>
      <c r="C47" s="1062"/>
      <c r="D47" s="1062"/>
      <c r="E47" s="1062"/>
      <c r="F47" s="1063"/>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2">
      <c r="A48" s="1061"/>
      <c r="B48" s="1062"/>
      <c r="C48" s="1062"/>
      <c r="D48" s="1062"/>
      <c r="E48" s="1062"/>
      <c r="F48" s="1063"/>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2">
      <c r="A49" s="1061"/>
      <c r="B49" s="1062"/>
      <c r="C49" s="1062"/>
      <c r="D49" s="1062"/>
      <c r="E49" s="1062"/>
      <c r="F49" s="1063"/>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2">
      <c r="A50" s="1061"/>
      <c r="B50" s="1062"/>
      <c r="C50" s="1062"/>
      <c r="D50" s="1062"/>
      <c r="E50" s="1062"/>
      <c r="F50" s="1063"/>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2">
      <c r="A51" s="1061"/>
      <c r="B51" s="1062"/>
      <c r="C51" s="1062"/>
      <c r="D51" s="1062"/>
      <c r="E51" s="1062"/>
      <c r="F51" s="1063"/>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2">
      <c r="A52" s="1061"/>
      <c r="B52" s="1062"/>
      <c r="C52" s="1062"/>
      <c r="D52" s="1062"/>
      <c r="E52" s="1062"/>
      <c r="F52" s="1063"/>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67" t="s">
        <v>28</v>
      </c>
      <c r="B55" s="1068"/>
      <c r="C55" s="1068"/>
      <c r="D55" s="1068"/>
      <c r="E55" s="1068"/>
      <c r="F55" s="1069"/>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2">
      <c r="A56" s="1061"/>
      <c r="B56" s="1062"/>
      <c r="C56" s="1062"/>
      <c r="D56" s="1062"/>
      <c r="E56" s="1062"/>
      <c r="F56" s="1063"/>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2">
      <c r="A57" s="1061"/>
      <c r="B57" s="1062"/>
      <c r="C57" s="1062"/>
      <c r="D57" s="1062"/>
      <c r="E57" s="1062"/>
      <c r="F57" s="1063"/>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2">
      <c r="A58" s="1061"/>
      <c r="B58" s="1062"/>
      <c r="C58" s="1062"/>
      <c r="D58" s="1062"/>
      <c r="E58" s="1062"/>
      <c r="F58" s="1063"/>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2">
      <c r="A59" s="1061"/>
      <c r="B59" s="1062"/>
      <c r="C59" s="1062"/>
      <c r="D59" s="1062"/>
      <c r="E59" s="1062"/>
      <c r="F59" s="1063"/>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2">
      <c r="A60" s="1061"/>
      <c r="B60" s="1062"/>
      <c r="C60" s="1062"/>
      <c r="D60" s="1062"/>
      <c r="E60" s="1062"/>
      <c r="F60" s="1063"/>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2">
      <c r="A61" s="1061"/>
      <c r="B61" s="1062"/>
      <c r="C61" s="1062"/>
      <c r="D61" s="1062"/>
      <c r="E61" s="1062"/>
      <c r="F61" s="1063"/>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2">
      <c r="A62" s="1061"/>
      <c r="B62" s="1062"/>
      <c r="C62" s="1062"/>
      <c r="D62" s="1062"/>
      <c r="E62" s="1062"/>
      <c r="F62" s="1063"/>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2">
      <c r="A63" s="1061"/>
      <c r="B63" s="1062"/>
      <c r="C63" s="1062"/>
      <c r="D63" s="1062"/>
      <c r="E63" s="1062"/>
      <c r="F63" s="1063"/>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2">
      <c r="A64" s="1061"/>
      <c r="B64" s="1062"/>
      <c r="C64" s="1062"/>
      <c r="D64" s="1062"/>
      <c r="E64" s="1062"/>
      <c r="F64" s="1063"/>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2">
      <c r="A65" s="1061"/>
      <c r="B65" s="1062"/>
      <c r="C65" s="1062"/>
      <c r="D65" s="1062"/>
      <c r="E65" s="1062"/>
      <c r="F65" s="1063"/>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2">
      <c r="A66" s="1061"/>
      <c r="B66" s="1062"/>
      <c r="C66" s="1062"/>
      <c r="D66" s="1062"/>
      <c r="E66" s="1062"/>
      <c r="F66" s="1063"/>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5">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61"/>
      <c r="B68" s="1062"/>
      <c r="C68" s="1062"/>
      <c r="D68" s="1062"/>
      <c r="E68" s="1062"/>
      <c r="F68" s="1063"/>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2">
      <c r="A69" s="1061"/>
      <c r="B69" s="1062"/>
      <c r="C69" s="1062"/>
      <c r="D69" s="1062"/>
      <c r="E69" s="1062"/>
      <c r="F69" s="1063"/>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2">
      <c r="A70" s="1061"/>
      <c r="B70" s="1062"/>
      <c r="C70" s="1062"/>
      <c r="D70" s="1062"/>
      <c r="E70" s="1062"/>
      <c r="F70" s="1063"/>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2">
      <c r="A71" s="1061"/>
      <c r="B71" s="1062"/>
      <c r="C71" s="1062"/>
      <c r="D71" s="1062"/>
      <c r="E71" s="1062"/>
      <c r="F71" s="1063"/>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2">
      <c r="A72" s="1061"/>
      <c r="B72" s="1062"/>
      <c r="C72" s="1062"/>
      <c r="D72" s="1062"/>
      <c r="E72" s="1062"/>
      <c r="F72" s="1063"/>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2">
      <c r="A73" s="1061"/>
      <c r="B73" s="1062"/>
      <c r="C73" s="1062"/>
      <c r="D73" s="1062"/>
      <c r="E73" s="1062"/>
      <c r="F73" s="1063"/>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2">
      <c r="A74" s="1061"/>
      <c r="B74" s="1062"/>
      <c r="C74" s="1062"/>
      <c r="D74" s="1062"/>
      <c r="E74" s="1062"/>
      <c r="F74" s="1063"/>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2">
      <c r="A75" s="1061"/>
      <c r="B75" s="1062"/>
      <c r="C75" s="1062"/>
      <c r="D75" s="1062"/>
      <c r="E75" s="1062"/>
      <c r="F75" s="1063"/>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2">
      <c r="A76" s="1061"/>
      <c r="B76" s="1062"/>
      <c r="C76" s="1062"/>
      <c r="D76" s="1062"/>
      <c r="E76" s="1062"/>
      <c r="F76" s="1063"/>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2">
      <c r="A77" s="1061"/>
      <c r="B77" s="1062"/>
      <c r="C77" s="1062"/>
      <c r="D77" s="1062"/>
      <c r="E77" s="1062"/>
      <c r="F77" s="1063"/>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2">
      <c r="A78" s="1061"/>
      <c r="B78" s="1062"/>
      <c r="C78" s="1062"/>
      <c r="D78" s="1062"/>
      <c r="E78" s="1062"/>
      <c r="F78" s="1063"/>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2">
      <c r="A79" s="1061"/>
      <c r="B79" s="1062"/>
      <c r="C79" s="1062"/>
      <c r="D79" s="1062"/>
      <c r="E79" s="1062"/>
      <c r="F79" s="1063"/>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5">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61"/>
      <c r="B81" s="1062"/>
      <c r="C81" s="1062"/>
      <c r="D81" s="1062"/>
      <c r="E81" s="1062"/>
      <c r="F81" s="1063"/>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2">
      <c r="A82" s="1061"/>
      <c r="B82" s="1062"/>
      <c r="C82" s="1062"/>
      <c r="D82" s="1062"/>
      <c r="E82" s="1062"/>
      <c r="F82" s="1063"/>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2">
      <c r="A83" s="1061"/>
      <c r="B83" s="1062"/>
      <c r="C83" s="1062"/>
      <c r="D83" s="1062"/>
      <c r="E83" s="1062"/>
      <c r="F83" s="1063"/>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2">
      <c r="A84" s="1061"/>
      <c r="B84" s="1062"/>
      <c r="C84" s="1062"/>
      <c r="D84" s="1062"/>
      <c r="E84" s="1062"/>
      <c r="F84" s="1063"/>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2">
      <c r="A85" s="1061"/>
      <c r="B85" s="1062"/>
      <c r="C85" s="1062"/>
      <c r="D85" s="1062"/>
      <c r="E85" s="1062"/>
      <c r="F85" s="1063"/>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2">
      <c r="A86" s="1061"/>
      <c r="B86" s="1062"/>
      <c r="C86" s="1062"/>
      <c r="D86" s="1062"/>
      <c r="E86" s="1062"/>
      <c r="F86" s="1063"/>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2">
      <c r="A87" s="1061"/>
      <c r="B87" s="1062"/>
      <c r="C87" s="1062"/>
      <c r="D87" s="1062"/>
      <c r="E87" s="1062"/>
      <c r="F87" s="1063"/>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2">
      <c r="A88" s="1061"/>
      <c r="B88" s="1062"/>
      <c r="C88" s="1062"/>
      <c r="D88" s="1062"/>
      <c r="E88" s="1062"/>
      <c r="F88" s="1063"/>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2">
      <c r="A89" s="1061"/>
      <c r="B89" s="1062"/>
      <c r="C89" s="1062"/>
      <c r="D89" s="1062"/>
      <c r="E89" s="1062"/>
      <c r="F89" s="1063"/>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2">
      <c r="A90" s="1061"/>
      <c r="B90" s="1062"/>
      <c r="C90" s="1062"/>
      <c r="D90" s="1062"/>
      <c r="E90" s="1062"/>
      <c r="F90" s="1063"/>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2">
      <c r="A91" s="1061"/>
      <c r="B91" s="1062"/>
      <c r="C91" s="1062"/>
      <c r="D91" s="1062"/>
      <c r="E91" s="1062"/>
      <c r="F91" s="1063"/>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2">
      <c r="A92" s="1061"/>
      <c r="B92" s="1062"/>
      <c r="C92" s="1062"/>
      <c r="D92" s="1062"/>
      <c r="E92" s="1062"/>
      <c r="F92" s="1063"/>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5">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61"/>
      <c r="B94" s="1062"/>
      <c r="C94" s="1062"/>
      <c r="D94" s="1062"/>
      <c r="E94" s="1062"/>
      <c r="F94" s="1063"/>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2">
      <c r="A95" s="1061"/>
      <c r="B95" s="1062"/>
      <c r="C95" s="1062"/>
      <c r="D95" s="1062"/>
      <c r="E95" s="1062"/>
      <c r="F95" s="1063"/>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2">
      <c r="A96" s="1061"/>
      <c r="B96" s="1062"/>
      <c r="C96" s="1062"/>
      <c r="D96" s="1062"/>
      <c r="E96" s="1062"/>
      <c r="F96" s="1063"/>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2">
      <c r="A97" s="1061"/>
      <c r="B97" s="1062"/>
      <c r="C97" s="1062"/>
      <c r="D97" s="1062"/>
      <c r="E97" s="1062"/>
      <c r="F97" s="1063"/>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2">
      <c r="A98" s="1061"/>
      <c r="B98" s="1062"/>
      <c r="C98" s="1062"/>
      <c r="D98" s="1062"/>
      <c r="E98" s="1062"/>
      <c r="F98" s="1063"/>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2">
      <c r="A99" s="1061"/>
      <c r="B99" s="1062"/>
      <c r="C99" s="1062"/>
      <c r="D99" s="1062"/>
      <c r="E99" s="1062"/>
      <c r="F99" s="1063"/>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2">
      <c r="A100" s="1061"/>
      <c r="B100" s="1062"/>
      <c r="C100" s="1062"/>
      <c r="D100" s="1062"/>
      <c r="E100" s="1062"/>
      <c r="F100" s="1063"/>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2">
      <c r="A101" s="1061"/>
      <c r="B101" s="1062"/>
      <c r="C101" s="1062"/>
      <c r="D101" s="1062"/>
      <c r="E101" s="1062"/>
      <c r="F101" s="1063"/>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2">
      <c r="A102" s="1061"/>
      <c r="B102" s="1062"/>
      <c r="C102" s="1062"/>
      <c r="D102" s="1062"/>
      <c r="E102" s="1062"/>
      <c r="F102" s="1063"/>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2">
      <c r="A103" s="1061"/>
      <c r="B103" s="1062"/>
      <c r="C103" s="1062"/>
      <c r="D103" s="1062"/>
      <c r="E103" s="1062"/>
      <c r="F103" s="1063"/>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2">
      <c r="A104" s="1061"/>
      <c r="B104" s="1062"/>
      <c r="C104" s="1062"/>
      <c r="D104" s="1062"/>
      <c r="E104" s="1062"/>
      <c r="F104" s="1063"/>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2">
      <c r="A105" s="1061"/>
      <c r="B105" s="1062"/>
      <c r="C105" s="1062"/>
      <c r="D105" s="1062"/>
      <c r="E105" s="1062"/>
      <c r="F105" s="1063"/>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67" t="s">
        <v>28</v>
      </c>
      <c r="B108" s="1068"/>
      <c r="C108" s="1068"/>
      <c r="D108" s="1068"/>
      <c r="E108" s="1068"/>
      <c r="F108" s="1069"/>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2">
      <c r="A109" s="1061"/>
      <c r="B109" s="1062"/>
      <c r="C109" s="1062"/>
      <c r="D109" s="1062"/>
      <c r="E109" s="1062"/>
      <c r="F109" s="1063"/>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2">
      <c r="A110" s="1061"/>
      <c r="B110" s="1062"/>
      <c r="C110" s="1062"/>
      <c r="D110" s="1062"/>
      <c r="E110" s="1062"/>
      <c r="F110" s="1063"/>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2">
      <c r="A111" s="1061"/>
      <c r="B111" s="1062"/>
      <c r="C111" s="1062"/>
      <c r="D111" s="1062"/>
      <c r="E111" s="1062"/>
      <c r="F111" s="1063"/>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2">
      <c r="A112" s="1061"/>
      <c r="B112" s="1062"/>
      <c r="C112" s="1062"/>
      <c r="D112" s="1062"/>
      <c r="E112" s="1062"/>
      <c r="F112" s="1063"/>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2">
      <c r="A113" s="1061"/>
      <c r="B113" s="1062"/>
      <c r="C113" s="1062"/>
      <c r="D113" s="1062"/>
      <c r="E113" s="1062"/>
      <c r="F113" s="1063"/>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2">
      <c r="A114" s="1061"/>
      <c r="B114" s="1062"/>
      <c r="C114" s="1062"/>
      <c r="D114" s="1062"/>
      <c r="E114" s="1062"/>
      <c r="F114" s="1063"/>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2">
      <c r="A115" s="1061"/>
      <c r="B115" s="1062"/>
      <c r="C115" s="1062"/>
      <c r="D115" s="1062"/>
      <c r="E115" s="1062"/>
      <c r="F115" s="1063"/>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2">
      <c r="A116" s="1061"/>
      <c r="B116" s="1062"/>
      <c r="C116" s="1062"/>
      <c r="D116" s="1062"/>
      <c r="E116" s="1062"/>
      <c r="F116" s="1063"/>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2">
      <c r="A117" s="1061"/>
      <c r="B117" s="1062"/>
      <c r="C117" s="1062"/>
      <c r="D117" s="1062"/>
      <c r="E117" s="1062"/>
      <c r="F117" s="1063"/>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2">
      <c r="A118" s="1061"/>
      <c r="B118" s="1062"/>
      <c r="C118" s="1062"/>
      <c r="D118" s="1062"/>
      <c r="E118" s="1062"/>
      <c r="F118" s="1063"/>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2">
      <c r="A119" s="1061"/>
      <c r="B119" s="1062"/>
      <c r="C119" s="1062"/>
      <c r="D119" s="1062"/>
      <c r="E119" s="1062"/>
      <c r="F119" s="1063"/>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5">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61"/>
      <c r="B121" s="1062"/>
      <c r="C121" s="1062"/>
      <c r="D121" s="1062"/>
      <c r="E121" s="1062"/>
      <c r="F121" s="1063"/>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2">
      <c r="A122" s="1061"/>
      <c r="B122" s="1062"/>
      <c r="C122" s="1062"/>
      <c r="D122" s="1062"/>
      <c r="E122" s="1062"/>
      <c r="F122" s="1063"/>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2">
      <c r="A123" s="1061"/>
      <c r="B123" s="1062"/>
      <c r="C123" s="1062"/>
      <c r="D123" s="1062"/>
      <c r="E123" s="1062"/>
      <c r="F123" s="1063"/>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2">
      <c r="A124" s="1061"/>
      <c r="B124" s="1062"/>
      <c r="C124" s="1062"/>
      <c r="D124" s="1062"/>
      <c r="E124" s="1062"/>
      <c r="F124" s="1063"/>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2">
      <c r="A125" s="1061"/>
      <c r="B125" s="1062"/>
      <c r="C125" s="1062"/>
      <c r="D125" s="1062"/>
      <c r="E125" s="1062"/>
      <c r="F125" s="1063"/>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2">
      <c r="A126" s="1061"/>
      <c r="B126" s="1062"/>
      <c r="C126" s="1062"/>
      <c r="D126" s="1062"/>
      <c r="E126" s="1062"/>
      <c r="F126" s="1063"/>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2">
      <c r="A127" s="1061"/>
      <c r="B127" s="1062"/>
      <c r="C127" s="1062"/>
      <c r="D127" s="1062"/>
      <c r="E127" s="1062"/>
      <c r="F127" s="1063"/>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2">
      <c r="A128" s="1061"/>
      <c r="B128" s="1062"/>
      <c r="C128" s="1062"/>
      <c r="D128" s="1062"/>
      <c r="E128" s="1062"/>
      <c r="F128" s="1063"/>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2">
      <c r="A129" s="1061"/>
      <c r="B129" s="1062"/>
      <c r="C129" s="1062"/>
      <c r="D129" s="1062"/>
      <c r="E129" s="1062"/>
      <c r="F129" s="1063"/>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2">
      <c r="A130" s="1061"/>
      <c r="B130" s="1062"/>
      <c r="C130" s="1062"/>
      <c r="D130" s="1062"/>
      <c r="E130" s="1062"/>
      <c r="F130" s="1063"/>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2">
      <c r="A131" s="1061"/>
      <c r="B131" s="1062"/>
      <c r="C131" s="1062"/>
      <c r="D131" s="1062"/>
      <c r="E131" s="1062"/>
      <c r="F131" s="1063"/>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2">
      <c r="A132" s="1061"/>
      <c r="B132" s="1062"/>
      <c r="C132" s="1062"/>
      <c r="D132" s="1062"/>
      <c r="E132" s="1062"/>
      <c r="F132" s="1063"/>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5">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61"/>
      <c r="B134" s="1062"/>
      <c r="C134" s="1062"/>
      <c r="D134" s="1062"/>
      <c r="E134" s="1062"/>
      <c r="F134" s="1063"/>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2">
      <c r="A135" s="1061"/>
      <c r="B135" s="1062"/>
      <c r="C135" s="1062"/>
      <c r="D135" s="1062"/>
      <c r="E135" s="1062"/>
      <c r="F135" s="1063"/>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2">
      <c r="A136" s="1061"/>
      <c r="B136" s="1062"/>
      <c r="C136" s="1062"/>
      <c r="D136" s="1062"/>
      <c r="E136" s="1062"/>
      <c r="F136" s="1063"/>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2">
      <c r="A137" s="1061"/>
      <c r="B137" s="1062"/>
      <c r="C137" s="1062"/>
      <c r="D137" s="1062"/>
      <c r="E137" s="1062"/>
      <c r="F137" s="1063"/>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2">
      <c r="A138" s="1061"/>
      <c r="B138" s="1062"/>
      <c r="C138" s="1062"/>
      <c r="D138" s="1062"/>
      <c r="E138" s="1062"/>
      <c r="F138" s="1063"/>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2">
      <c r="A139" s="1061"/>
      <c r="B139" s="1062"/>
      <c r="C139" s="1062"/>
      <c r="D139" s="1062"/>
      <c r="E139" s="1062"/>
      <c r="F139" s="1063"/>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2">
      <c r="A140" s="1061"/>
      <c r="B140" s="1062"/>
      <c r="C140" s="1062"/>
      <c r="D140" s="1062"/>
      <c r="E140" s="1062"/>
      <c r="F140" s="1063"/>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2">
      <c r="A141" s="1061"/>
      <c r="B141" s="1062"/>
      <c r="C141" s="1062"/>
      <c r="D141" s="1062"/>
      <c r="E141" s="1062"/>
      <c r="F141" s="1063"/>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2">
      <c r="A142" s="1061"/>
      <c r="B142" s="1062"/>
      <c r="C142" s="1062"/>
      <c r="D142" s="1062"/>
      <c r="E142" s="1062"/>
      <c r="F142" s="1063"/>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2">
      <c r="A143" s="1061"/>
      <c r="B143" s="1062"/>
      <c r="C143" s="1062"/>
      <c r="D143" s="1062"/>
      <c r="E143" s="1062"/>
      <c r="F143" s="1063"/>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2">
      <c r="A144" s="1061"/>
      <c r="B144" s="1062"/>
      <c r="C144" s="1062"/>
      <c r="D144" s="1062"/>
      <c r="E144" s="1062"/>
      <c r="F144" s="1063"/>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2">
      <c r="A145" s="1061"/>
      <c r="B145" s="1062"/>
      <c r="C145" s="1062"/>
      <c r="D145" s="1062"/>
      <c r="E145" s="1062"/>
      <c r="F145" s="1063"/>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5">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61"/>
      <c r="B147" s="1062"/>
      <c r="C147" s="1062"/>
      <c r="D147" s="1062"/>
      <c r="E147" s="1062"/>
      <c r="F147" s="1063"/>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2">
      <c r="A148" s="1061"/>
      <c r="B148" s="1062"/>
      <c r="C148" s="1062"/>
      <c r="D148" s="1062"/>
      <c r="E148" s="1062"/>
      <c r="F148" s="1063"/>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2">
      <c r="A149" s="1061"/>
      <c r="B149" s="1062"/>
      <c r="C149" s="1062"/>
      <c r="D149" s="1062"/>
      <c r="E149" s="1062"/>
      <c r="F149" s="1063"/>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2">
      <c r="A150" s="1061"/>
      <c r="B150" s="1062"/>
      <c r="C150" s="1062"/>
      <c r="D150" s="1062"/>
      <c r="E150" s="1062"/>
      <c r="F150" s="1063"/>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2">
      <c r="A151" s="1061"/>
      <c r="B151" s="1062"/>
      <c r="C151" s="1062"/>
      <c r="D151" s="1062"/>
      <c r="E151" s="1062"/>
      <c r="F151" s="1063"/>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2">
      <c r="A152" s="1061"/>
      <c r="B152" s="1062"/>
      <c r="C152" s="1062"/>
      <c r="D152" s="1062"/>
      <c r="E152" s="1062"/>
      <c r="F152" s="1063"/>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2">
      <c r="A153" s="1061"/>
      <c r="B153" s="1062"/>
      <c r="C153" s="1062"/>
      <c r="D153" s="1062"/>
      <c r="E153" s="1062"/>
      <c r="F153" s="1063"/>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2">
      <c r="A154" s="1061"/>
      <c r="B154" s="1062"/>
      <c r="C154" s="1062"/>
      <c r="D154" s="1062"/>
      <c r="E154" s="1062"/>
      <c r="F154" s="1063"/>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2">
      <c r="A155" s="1061"/>
      <c r="B155" s="1062"/>
      <c r="C155" s="1062"/>
      <c r="D155" s="1062"/>
      <c r="E155" s="1062"/>
      <c r="F155" s="1063"/>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2">
      <c r="A156" s="1061"/>
      <c r="B156" s="1062"/>
      <c r="C156" s="1062"/>
      <c r="D156" s="1062"/>
      <c r="E156" s="1062"/>
      <c r="F156" s="1063"/>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2">
      <c r="A157" s="1061"/>
      <c r="B157" s="1062"/>
      <c r="C157" s="1062"/>
      <c r="D157" s="1062"/>
      <c r="E157" s="1062"/>
      <c r="F157" s="1063"/>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2">
      <c r="A158" s="1061"/>
      <c r="B158" s="1062"/>
      <c r="C158" s="1062"/>
      <c r="D158" s="1062"/>
      <c r="E158" s="1062"/>
      <c r="F158" s="1063"/>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67" t="s">
        <v>28</v>
      </c>
      <c r="B161" s="1068"/>
      <c r="C161" s="1068"/>
      <c r="D161" s="1068"/>
      <c r="E161" s="1068"/>
      <c r="F161" s="1069"/>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2">
      <c r="A162" s="1061"/>
      <c r="B162" s="1062"/>
      <c r="C162" s="1062"/>
      <c r="D162" s="1062"/>
      <c r="E162" s="1062"/>
      <c r="F162" s="1063"/>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2">
      <c r="A163" s="1061"/>
      <c r="B163" s="1062"/>
      <c r="C163" s="1062"/>
      <c r="D163" s="1062"/>
      <c r="E163" s="1062"/>
      <c r="F163" s="1063"/>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2">
      <c r="A164" s="1061"/>
      <c r="B164" s="1062"/>
      <c r="C164" s="1062"/>
      <c r="D164" s="1062"/>
      <c r="E164" s="1062"/>
      <c r="F164" s="1063"/>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2">
      <c r="A165" s="1061"/>
      <c r="B165" s="1062"/>
      <c r="C165" s="1062"/>
      <c r="D165" s="1062"/>
      <c r="E165" s="1062"/>
      <c r="F165" s="1063"/>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2">
      <c r="A166" s="1061"/>
      <c r="B166" s="1062"/>
      <c r="C166" s="1062"/>
      <c r="D166" s="1062"/>
      <c r="E166" s="1062"/>
      <c r="F166" s="1063"/>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2">
      <c r="A167" s="1061"/>
      <c r="B167" s="1062"/>
      <c r="C167" s="1062"/>
      <c r="D167" s="1062"/>
      <c r="E167" s="1062"/>
      <c r="F167" s="1063"/>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2">
      <c r="A168" s="1061"/>
      <c r="B168" s="1062"/>
      <c r="C168" s="1062"/>
      <c r="D168" s="1062"/>
      <c r="E168" s="1062"/>
      <c r="F168" s="1063"/>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2">
      <c r="A169" s="1061"/>
      <c r="B169" s="1062"/>
      <c r="C169" s="1062"/>
      <c r="D169" s="1062"/>
      <c r="E169" s="1062"/>
      <c r="F169" s="1063"/>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2">
      <c r="A170" s="1061"/>
      <c r="B170" s="1062"/>
      <c r="C170" s="1062"/>
      <c r="D170" s="1062"/>
      <c r="E170" s="1062"/>
      <c r="F170" s="1063"/>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2">
      <c r="A171" s="1061"/>
      <c r="B171" s="1062"/>
      <c r="C171" s="1062"/>
      <c r="D171" s="1062"/>
      <c r="E171" s="1062"/>
      <c r="F171" s="1063"/>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2">
      <c r="A172" s="1061"/>
      <c r="B172" s="1062"/>
      <c r="C172" s="1062"/>
      <c r="D172" s="1062"/>
      <c r="E172" s="1062"/>
      <c r="F172" s="1063"/>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5">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61"/>
      <c r="B174" s="1062"/>
      <c r="C174" s="1062"/>
      <c r="D174" s="1062"/>
      <c r="E174" s="1062"/>
      <c r="F174" s="1063"/>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2">
      <c r="A175" s="1061"/>
      <c r="B175" s="1062"/>
      <c r="C175" s="1062"/>
      <c r="D175" s="1062"/>
      <c r="E175" s="1062"/>
      <c r="F175" s="1063"/>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2">
      <c r="A176" s="1061"/>
      <c r="B176" s="1062"/>
      <c r="C176" s="1062"/>
      <c r="D176" s="1062"/>
      <c r="E176" s="1062"/>
      <c r="F176" s="1063"/>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2">
      <c r="A177" s="1061"/>
      <c r="B177" s="1062"/>
      <c r="C177" s="1062"/>
      <c r="D177" s="1062"/>
      <c r="E177" s="1062"/>
      <c r="F177" s="1063"/>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2">
      <c r="A178" s="1061"/>
      <c r="B178" s="1062"/>
      <c r="C178" s="1062"/>
      <c r="D178" s="1062"/>
      <c r="E178" s="1062"/>
      <c r="F178" s="1063"/>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2">
      <c r="A179" s="1061"/>
      <c r="B179" s="1062"/>
      <c r="C179" s="1062"/>
      <c r="D179" s="1062"/>
      <c r="E179" s="1062"/>
      <c r="F179" s="1063"/>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2">
      <c r="A180" s="1061"/>
      <c r="B180" s="1062"/>
      <c r="C180" s="1062"/>
      <c r="D180" s="1062"/>
      <c r="E180" s="1062"/>
      <c r="F180" s="1063"/>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2">
      <c r="A181" s="1061"/>
      <c r="B181" s="1062"/>
      <c r="C181" s="1062"/>
      <c r="D181" s="1062"/>
      <c r="E181" s="1062"/>
      <c r="F181" s="1063"/>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2">
      <c r="A182" s="1061"/>
      <c r="B182" s="1062"/>
      <c r="C182" s="1062"/>
      <c r="D182" s="1062"/>
      <c r="E182" s="1062"/>
      <c r="F182" s="1063"/>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2">
      <c r="A183" s="1061"/>
      <c r="B183" s="1062"/>
      <c r="C183" s="1062"/>
      <c r="D183" s="1062"/>
      <c r="E183" s="1062"/>
      <c r="F183" s="1063"/>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2">
      <c r="A184" s="1061"/>
      <c r="B184" s="1062"/>
      <c r="C184" s="1062"/>
      <c r="D184" s="1062"/>
      <c r="E184" s="1062"/>
      <c r="F184" s="1063"/>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2">
      <c r="A185" s="1061"/>
      <c r="B185" s="1062"/>
      <c r="C185" s="1062"/>
      <c r="D185" s="1062"/>
      <c r="E185" s="1062"/>
      <c r="F185" s="1063"/>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5">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61"/>
      <c r="B187" s="1062"/>
      <c r="C187" s="1062"/>
      <c r="D187" s="1062"/>
      <c r="E187" s="1062"/>
      <c r="F187" s="1063"/>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2">
      <c r="A188" s="1061"/>
      <c r="B188" s="1062"/>
      <c r="C188" s="1062"/>
      <c r="D188" s="1062"/>
      <c r="E188" s="1062"/>
      <c r="F188" s="1063"/>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2">
      <c r="A189" s="1061"/>
      <c r="B189" s="1062"/>
      <c r="C189" s="1062"/>
      <c r="D189" s="1062"/>
      <c r="E189" s="1062"/>
      <c r="F189" s="1063"/>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2">
      <c r="A190" s="1061"/>
      <c r="B190" s="1062"/>
      <c r="C190" s="1062"/>
      <c r="D190" s="1062"/>
      <c r="E190" s="1062"/>
      <c r="F190" s="1063"/>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2">
      <c r="A191" s="1061"/>
      <c r="B191" s="1062"/>
      <c r="C191" s="1062"/>
      <c r="D191" s="1062"/>
      <c r="E191" s="1062"/>
      <c r="F191" s="1063"/>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2">
      <c r="A192" s="1061"/>
      <c r="B192" s="1062"/>
      <c r="C192" s="1062"/>
      <c r="D192" s="1062"/>
      <c r="E192" s="1062"/>
      <c r="F192" s="1063"/>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2">
      <c r="A193" s="1061"/>
      <c r="B193" s="1062"/>
      <c r="C193" s="1062"/>
      <c r="D193" s="1062"/>
      <c r="E193" s="1062"/>
      <c r="F193" s="1063"/>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2">
      <c r="A194" s="1061"/>
      <c r="B194" s="1062"/>
      <c r="C194" s="1062"/>
      <c r="D194" s="1062"/>
      <c r="E194" s="1062"/>
      <c r="F194" s="1063"/>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2">
      <c r="A195" s="1061"/>
      <c r="B195" s="1062"/>
      <c r="C195" s="1062"/>
      <c r="D195" s="1062"/>
      <c r="E195" s="1062"/>
      <c r="F195" s="1063"/>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2">
      <c r="A196" s="1061"/>
      <c r="B196" s="1062"/>
      <c r="C196" s="1062"/>
      <c r="D196" s="1062"/>
      <c r="E196" s="1062"/>
      <c r="F196" s="1063"/>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2">
      <c r="A197" s="1061"/>
      <c r="B197" s="1062"/>
      <c r="C197" s="1062"/>
      <c r="D197" s="1062"/>
      <c r="E197" s="1062"/>
      <c r="F197" s="1063"/>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2">
      <c r="A198" s="1061"/>
      <c r="B198" s="1062"/>
      <c r="C198" s="1062"/>
      <c r="D198" s="1062"/>
      <c r="E198" s="1062"/>
      <c r="F198" s="1063"/>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5">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61"/>
      <c r="B200" s="1062"/>
      <c r="C200" s="1062"/>
      <c r="D200" s="1062"/>
      <c r="E200" s="1062"/>
      <c r="F200" s="1063"/>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2">
      <c r="A201" s="1061"/>
      <c r="B201" s="1062"/>
      <c r="C201" s="1062"/>
      <c r="D201" s="1062"/>
      <c r="E201" s="1062"/>
      <c r="F201" s="1063"/>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2">
      <c r="A202" s="1061"/>
      <c r="B202" s="1062"/>
      <c r="C202" s="1062"/>
      <c r="D202" s="1062"/>
      <c r="E202" s="1062"/>
      <c r="F202" s="1063"/>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2">
      <c r="A203" s="1061"/>
      <c r="B203" s="1062"/>
      <c r="C203" s="1062"/>
      <c r="D203" s="1062"/>
      <c r="E203" s="1062"/>
      <c r="F203" s="1063"/>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2">
      <c r="A204" s="1061"/>
      <c r="B204" s="1062"/>
      <c r="C204" s="1062"/>
      <c r="D204" s="1062"/>
      <c r="E204" s="1062"/>
      <c r="F204" s="1063"/>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2">
      <c r="A205" s="1061"/>
      <c r="B205" s="1062"/>
      <c r="C205" s="1062"/>
      <c r="D205" s="1062"/>
      <c r="E205" s="1062"/>
      <c r="F205" s="1063"/>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2">
      <c r="A206" s="1061"/>
      <c r="B206" s="1062"/>
      <c r="C206" s="1062"/>
      <c r="D206" s="1062"/>
      <c r="E206" s="1062"/>
      <c r="F206" s="1063"/>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2">
      <c r="A207" s="1061"/>
      <c r="B207" s="1062"/>
      <c r="C207" s="1062"/>
      <c r="D207" s="1062"/>
      <c r="E207" s="1062"/>
      <c r="F207" s="1063"/>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2">
      <c r="A208" s="1061"/>
      <c r="B208" s="1062"/>
      <c r="C208" s="1062"/>
      <c r="D208" s="1062"/>
      <c r="E208" s="1062"/>
      <c r="F208" s="1063"/>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2">
      <c r="A209" s="1061"/>
      <c r="B209" s="1062"/>
      <c r="C209" s="1062"/>
      <c r="D209" s="1062"/>
      <c r="E209" s="1062"/>
      <c r="F209" s="1063"/>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2">
      <c r="A210" s="1061"/>
      <c r="B210" s="1062"/>
      <c r="C210" s="1062"/>
      <c r="D210" s="1062"/>
      <c r="E210" s="1062"/>
      <c r="F210" s="1063"/>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2">
      <c r="A211" s="1061"/>
      <c r="B211" s="1062"/>
      <c r="C211" s="1062"/>
      <c r="D211" s="1062"/>
      <c r="E211" s="1062"/>
      <c r="F211" s="1063"/>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2">
      <c r="A215" s="1061"/>
      <c r="B215" s="1062"/>
      <c r="C215" s="1062"/>
      <c r="D215" s="1062"/>
      <c r="E215" s="1062"/>
      <c r="F215" s="1063"/>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2">
      <c r="A216" s="1061"/>
      <c r="B216" s="1062"/>
      <c r="C216" s="1062"/>
      <c r="D216" s="1062"/>
      <c r="E216" s="1062"/>
      <c r="F216" s="1063"/>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2">
      <c r="A217" s="1061"/>
      <c r="B217" s="1062"/>
      <c r="C217" s="1062"/>
      <c r="D217" s="1062"/>
      <c r="E217" s="1062"/>
      <c r="F217" s="1063"/>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2">
      <c r="A218" s="1061"/>
      <c r="B218" s="1062"/>
      <c r="C218" s="1062"/>
      <c r="D218" s="1062"/>
      <c r="E218" s="1062"/>
      <c r="F218" s="1063"/>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2">
      <c r="A219" s="1061"/>
      <c r="B219" s="1062"/>
      <c r="C219" s="1062"/>
      <c r="D219" s="1062"/>
      <c r="E219" s="1062"/>
      <c r="F219" s="1063"/>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2">
      <c r="A220" s="1061"/>
      <c r="B220" s="1062"/>
      <c r="C220" s="1062"/>
      <c r="D220" s="1062"/>
      <c r="E220" s="1062"/>
      <c r="F220" s="1063"/>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2">
      <c r="A221" s="1061"/>
      <c r="B221" s="1062"/>
      <c r="C221" s="1062"/>
      <c r="D221" s="1062"/>
      <c r="E221" s="1062"/>
      <c r="F221" s="1063"/>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2">
      <c r="A222" s="1061"/>
      <c r="B222" s="1062"/>
      <c r="C222" s="1062"/>
      <c r="D222" s="1062"/>
      <c r="E222" s="1062"/>
      <c r="F222" s="1063"/>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2">
      <c r="A223" s="1061"/>
      <c r="B223" s="1062"/>
      <c r="C223" s="1062"/>
      <c r="D223" s="1062"/>
      <c r="E223" s="1062"/>
      <c r="F223" s="1063"/>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2">
      <c r="A224" s="1061"/>
      <c r="B224" s="1062"/>
      <c r="C224" s="1062"/>
      <c r="D224" s="1062"/>
      <c r="E224" s="1062"/>
      <c r="F224" s="1063"/>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2">
      <c r="A225" s="1061"/>
      <c r="B225" s="1062"/>
      <c r="C225" s="1062"/>
      <c r="D225" s="1062"/>
      <c r="E225" s="1062"/>
      <c r="F225" s="1063"/>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5">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61"/>
      <c r="B227" s="1062"/>
      <c r="C227" s="1062"/>
      <c r="D227" s="1062"/>
      <c r="E227" s="1062"/>
      <c r="F227" s="1063"/>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2">
      <c r="A228" s="1061"/>
      <c r="B228" s="1062"/>
      <c r="C228" s="1062"/>
      <c r="D228" s="1062"/>
      <c r="E228" s="1062"/>
      <c r="F228" s="1063"/>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2">
      <c r="A229" s="1061"/>
      <c r="B229" s="1062"/>
      <c r="C229" s="1062"/>
      <c r="D229" s="1062"/>
      <c r="E229" s="1062"/>
      <c r="F229" s="1063"/>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2">
      <c r="A230" s="1061"/>
      <c r="B230" s="1062"/>
      <c r="C230" s="1062"/>
      <c r="D230" s="1062"/>
      <c r="E230" s="1062"/>
      <c r="F230" s="1063"/>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2">
      <c r="A231" s="1061"/>
      <c r="B231" s="1062"/>
      <c r="C231" s="1062"/>
      <c r="D231" s="1062"/>
      <c r="E231" s="1062"/>
      <c r="F231" s="1063"/>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2">
      <c r="A232" s="1061"/>
      <c r="B232" s="1062"/>
      <c r="C232" s="1062"/>
      <c r="D232" s="1062"/>
      <c r="E232" s="1062"/>
      <c r="F232" s="1063"/>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2">
      <c r="A233" s="1061"/>
      <c r="B233" s="1062"/>
      <c r="C233" s="1062"/>
      <c r="D233" s="1062"/>
      <c r="E233" s="1062"/>
      <c r="F233" s="1063"/>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2">
      <c r="A234" s="1061"/>
      <c r="B234" s="1062"/>
      <c r="C234" s="1062"/>
      <c r="D234" s="1062"/>
      <c r="E234" s="1062"/>
      <c r="F234" s="1063"/>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2">
      <c r="A235" s="1061"/>
      <c r="B235" s="1062"/>
      <c r="C235" s="1062"/>
      <c r="D235" s="1062"/>
      <c r="E235" s="1062"/>
      <c r="F235" s="1063"/>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2">
      <c r="A236" s="1061"/>
      <c r="B236" s="1062"/>
      <c r="C236" s="1062"/>
      <c r="D236" s="1062"/>
      <c r="E236" s="1062"/>
      <c r="F236" s="1063"/>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2">
      <c r="A237" s="1061"/>
      <c r="B237" s="1062"/>
      <c r="C237" s="1062"/>
      <c r="D237" s="1062"/>
      <c r="E237" s="1062"/>
      <c r="F237" s="1063"/>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2">
      <c r="A238" s="1061"/>
      <c r="B238" s="1062"/>
      <c r="C238" s="1062"/>
      <c r="D238" s="1062"/>
      <c r="E238" s="1062"/>
      <c r="F238" s="1063"/>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5">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61"/>
      <c r="B240" s="1062"/>
      <c r="C240" s="1062"/>
      <c r="D240" s="1062"/>
      <c r="E240" s="1062"/>
      <c r="F240" s="1063"/>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2">
      <c r="A241" s="1061"/>
      <c r="B241" s="1062"/>
      <c r="C241" s="1062"/>
      <c r="D241" s="1062"/>
      <c r="E241" s="1062"/>
      <c r="F241" s="1063"/>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2">
      <c r="A242" s="1061"/>
      <c r="B242" s="1062"/>
      <c r="C242" s="1062"/>
      <c r="D242" s="1062"/>
      <c r="E242" s="1062"/>
      <c r="F242" s="1063"/>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2">
      <c r="A243" s="1061"/>
      <c r="B243" s="1062"/>
      <c r="C243" s="1062"/>
      <c r="D243" s="1062"/>
      <c r="E243" s="1062"/>
      <c r="F243" s="1063"/>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2">
      <c r="A244" s="1061"/>
      <c r="B244" s="1062"/>
      <c r="C244" s="1062"/>
      <c r="D244" s="1062"/>
      <c r="E244" s="1062"/>
      <c r="F244" s="1063"/>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2">
      <c r="A245" s="1061"/>
      <c r="B245" s="1062"/>
      <c r="C245" s="1062"/>
      <c r="D245" s="1062"/>
      <c r="E245" s="1062"/>
      <c r="F245" s="1063"/>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2">
      <c r="A246" s="1061"/>
      <c r="B246" s="1062"/>
      <c r="C246" s="1062"/>
      <c r="D246" s="1062"/>
      <c r="E246" s="1062"/>
      <c r="F246" s="1063"/>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2">
      <c r="A247" s="1061"/>
      <c r="B247" s="1062"/>
      <c r="C247" s="1062"/>
      <c r="D247" s="1062"/>
      <c r="E247" s="1062"/>
      <c r="F247" s="1063"/>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2">
      <c r="A248" s="1061"/>
      <c r="B248" s="1062"/>
      <c r="C248" s="1062"/>
      <c r="D248" s="1062"/>
      <c r="E248" s="1062"/>
      <c r="F248" s="1063"/>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2">
      <c r="A249" s="1061"/>
      <c r="B249" s="1062"/>
      <c r="C249" s="1062"/>
      <c r="D249" s="1062"/>
      <c r="E249" s="1062"/>
      <c r="F249" s="1063"/>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2">
      <c r="A250" s="1061"/>
      <c r="B250" s="1062"/>
      <c r="C250" s="1062"/>
      <c r="D250" s="1062"/>
      <c r="E250" s="1062"/>
      <c r="F250" s="1063"/>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2">
      <c r="A251" s="1061"/>
      <c r="B251" s="1062"/>
      <c r="C251" s="1062"/>
      <c r="D251" s="1062"/>
      <c r="E251" s="1062"/>
      <c r="F251" s="1063"/>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5">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61"/>
      <c r="B253" s="1062"/>
      <c r="C253" s="1062"/>
      <c r="D253" s="1062"/>
      <c r="E253" s="1062"/>
      <c r="F253" s="1063"/>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2">
      <c r="A254" s="1061"/>
      <c r="B254" s="1062"/>
      <c r="C254" s="1062"/>
      <c r="D254" s="1062"/>
      <c r="E254" s="1062"/>
      <c r="F254" s="1063"/>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2">
      <c r="A255" s="1061"/>
      <c r="B255" s="1062"/>
      <c r="C255" s="1062"/>
      <c r="D255" s="1062"/>
      <c r="E255" s="1062"/>
      <c r="F255" s="1063"/>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2">
      <c r="A256" s="1061"/>
      <c r="B256" s="1062"/>
      <c r="C256" s="1062"/>
      <c r="D256" s="1062"/>
      <c r="E256" s="1062"/>
      <c r="F256" s="1063"/>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2">
      <c r="A257" s="1061"/>
      <c r="B257" s="1062"/>
      <c r="C257" s="1062"/>
      <c r="D257" s="1062"/>
      <c r="E257" s="1062"/>
      <c r="F257" s="1063"/>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2">
      <c r="A258" s="1061"/>
      <c r="B258" s="1062"/>
      <c r="C258" s="1062"/>
      <c r="D258" s="1062"/>
      <c r="E258" s="1062"/>
      <c r="F258" s="1063"/>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2">
      <c r="A259" s="1061"/>
      <c r="B259" s="1062"/>
      <c r="C259" s="1062"/>
      <c r="D259" s="1062"/>
      <c r="E259" s="1062"/>
      <c r="F259" s="1063"/>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2">
      <c r="A260" s="1061"/>
      <c r="B260" s="1062"/>
      <c r="C260" s="1062"/>
      <c r="D260" s="1062"/>
      <c r="E260" s="1062"/>
      <c r="F260" s="1063"/>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2">
      <c r="A261" s="1061"/>
      <c r="B261" s="1062"/>
      <c r="C261" s="1062"/>
      <c r="D261" s="1062"/>
      <c r="E261" s="1062"/>
      <c r="F261" s="1063"/>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2">
      <c r="A262" s="1061"/>
      <c r="B262" s="1062"/>
      <c r="C262" s="1062"/>
      <c r="D262" s="1062"/>
      <c r="E262" s="1062"/>
      <c r="F262" s="1063"/>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2">
      <c r="A263" s="1061"/>
      <c r="B263" s="1062"/>
      <c r="C263" s="1062"/>
      <c r="D263" s="1062"/>
      <c r="E263" s="1062"/>
      <c r="F263" s="1063"/>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2">
      <c r="A264" s="1061"/>
      <c r="B264" s="1062"/>
      <c r="C264" s="1062"/>
      <c r="D264" s="1062"/>
      <c r="E264" s="1062"/>
      <c r="F264" s="1063"/>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G12" sqref="BG1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353</v>
      </c>
      <c r="Z3" s="369"/>
      <c r="AA3" s="369"/>
      <c r="AB3" s="369"/>
      <c r="AC3" s="149" t="s">
        <v>338</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72">
        <v>1</v>
      </c>
      <c r="B4" s="107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72">
        <v>2</v>
      </c>
      <c r="B5" s="107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72">
        <v>3</v>
      </c>
      <c r="B6" s="107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72">
        <v>4</v>
      </c>
      <c r="B7" s="107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72">
        <v>5</v>
      </c>
      <c r="B8" s="107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72">
        <v>6</v>
      </c>
      <c r="B9" s="107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72">
        <v>7</v>
      </c>
      <c r="B10" s="107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72">
        <v>8</v>
      </c>
      <c r="B11" s="107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72">
        <v>9</v>
      </c>
      <c r="B12" s="107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72">
        <v>10</v>
      </c>
      <c r="B13" s="107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72">
        <v>11</v>
      </c>
      <c r="B14" s="107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72">
        <v>12</v>
      </c>
      <c r="B15" s="107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72">
        <v>13</v>
      </c>
      <c r="B16" s="107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72">
        <v>14</v>
      </c>
      <c r="B17" s="107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72">
        <v>15</v>
      </c>
      <c r="B18" s="107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72">
        <v>16</v>
      </c>
      <c r="B19" s="107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72">
        <v>17</v>
      </c>
      <c r="B20" s="107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72">
        <v>18</v>
      </c>
      <c r="B21" s="107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72">
        <v>19</v>
      </c>
      <c r="B22" s="107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72">
        <v>20</v>
      </c>
      <c r="B23" s="107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72">
        <v>21</v>
      </c>
      <c r="B24" s="107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72">
        <v>22</v>
      </c>
      <c r="B25" s="107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72">
        <v>23</v>
      </c>
      <c r="B26" s="107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72">
        <v>24</v>
      </c>
      <c r="B27" s="107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72">
        <v>25</v>
      </c>
      <c r="B28" s="107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72">
        <v>26</v>
      </c>
      <c r="B29" s="107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72">
        <v>27</v>
      </c>
      <c r="B30" s="107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72">
        <v>28</v>
      </c>
      <c r="B31" s="107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72">
        <v>29</v>
      </c>
      <c r="B32" s="107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72">
        <v>30</v>
      </c>
      <c r="B33" s="107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353</v>
      </c>
      <c r="Z36" s="369"/>
      <c r="AA36" s="369"/>
      <c r="AB36" s="369"/>
      <c r="AC36" s="149" t="s">
        <v>338</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72">
        <v>1</v>
      </c>
      <c r="B37" s="107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72">
        <v>2</v>
      </c>
      <c r="B38" s="107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72">
        <v>3</v>
      </c>
      <c r="B39" s="107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72">
        <v>4</v>
      </c>
      <c r="B40" s="107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72">
        <v>5</v>
      </c>
      <c r="B41" s="107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72">
        <v>6</v>
      </c>
      <c r="B42" s="107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72">
        <v>7</v>
      </c>
      <c r="B43" s="107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72">
        <v>8</v>
      </c>
      <c r="B44" s="107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72">
        <v>9</v>
      </c>
      <c r="B45" s="107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72">
        <v>10</v>
      </c>
      <c r="B46" s="107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72">
        <v>11</v>
      </c>
      <c r="B47" s="107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72">
        <v>12</v>
      </c>
      <c r="B48" s="107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72">
        <v>13</v>
      </c>
      <c r="B49" s="107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72">
        <v>14</v>
      </c>
      <c r="B50" s="107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72">
        <v>15</v>
      </c>
      <c r="B51" s="107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72">
        <v>16</v>
      </c>
      <c r="B52" s="107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72">
        <v>17</v>
      </c>
      <c r="B53" s="107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72">
        <v>18</v>
      </c>
      <c r="B54" s="107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72">
        <v>19</v>
      </c>
      <c r="B55" s="107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72">
        <v>20</v>
      </c>
      <c r="B56" s="107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72">
        <v>21</v>
      </c>
      <c r="B57" s="107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72">
        <v>22</v>
      </c>
      <c r="B58" s="107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72">
        <v>23</v>
      </c>
      <c r="B59" s="107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72">
        <v>24</v>
      </c>
      <c r="B60" s="107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72">
        <v>25</v>
      </c>
      <c r="B61" s="107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72">
        <v>26</v>
      </c>
      <c r="B62" s="107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72">
        <v>27</v>
      </c>
      <c r="B63" s="107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72">
        <v>28</v>
      </c>
      <c r="B64" s="107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72">
        <v>29</v>
      </c>
      <c r="B65" s="107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72">
        <v>30</v>
      </c>
      <c r="B66" s="107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353</v>
      </c>
      <c r="Z69" s="369"/>
      <c r="AA69" s="369"/>
      <c r="AB69" s="369"/>
      <c r="AC69" s="149" t="s">
        <v>338</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72">
        <v>1</v>
      </c>
      <c r="B70" s="107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72">
        <v>2</v>
      </c>
      <c r="B71" s="107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72">
        <v>3</v>
      </c>
      <c r="B72" s="107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72">
        <v>4</v>
      </c>
      <c r="B73" s="107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72">
        <v>5</v>
      </c>
      <c r="B74" s="107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72">
        <v>6</v>
      </c>
      <c r="B75" s="107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72">
        <v>7</v>
      </c>
      <c r="B76" s="107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72">
        <v>8</v>
      </c>
      <c r="B77" s="107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72">
        <v>9</v>
      </c>
      <c r="B78" s="107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72">
        <v>10</v>
      </c>
      <c r="B79" s="107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72">
        <v>11</v>
      </c>
      <c r="B80" s="107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72">
        <v>12</v>
      </c>
      <c r="B81" s="107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72">
        <v>13</v>
      </c>
      <c r="B82" s="107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72">
        <v>14</v>
      </c>
      <c r="B83" s="107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72">
        <v>15</v>
      </c>
      <c r="B84" s="107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72">
        <v>16</v>
      </c>
      <c r="B85" s="107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72">
        <v>17</v>
      </c>
      <c r="B86" s="107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72">
        <v>18</v>
      </c>
      <c r="B87" s="107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72">
        <v>19</v>
      </c>
      <c r="B88" s="107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72">
        <v>20</v>
      </c>
      <c r="B89" s="107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72">
        <v>21</v>
      </c>
      <c r="B90" s="107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72">
        <v>22</v>
      </c>
      <c r="B91" s="107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72">
        <v>23</v>
      </c>
      <c r="B92" s="107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72">
        <v>24</v>
      </c>
      <c r="B93" s="107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72">
        <v>25</v>
      </c>
      <c r="B94" s="107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72">
        <v>26</v>
      </c>
      <c r="B95" s="107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72">
        <v>27</v>
      </c>
      <c r="B96" s="107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72">
        <v>28</v>
      </c>
      <c r="B97" s="107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72">
        <v>29</v>
      </c>
      <c r="B98" s="107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72">
        <v>30</v>
      </c>
      <c r="B99" s="107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353</v>
      </c>
      <c r="Z102" s="369"/>
      <c r="AA102" s="369"/>
      <c r="AB102" s="369"/>
      <c r="AC102" s="149" t="s">
        <v>338</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72">
        <v>1</v>
      </c>
      <c r="B103" s="107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72">
        <v>2</v>
      </c>
      <c r="B104" s="107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72">
        <v>3</v>
      </c>
      <c r="B105" s="107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72">
        <v>4</v>
      </c>
      <c r="B106" s="107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72">
        <v>5</v>
      </c>
      <c r="B107" s="107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72">
        <v>6</v>
      </c>
      <c r="B108" s="107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72">
        <v>7</v>
      </c>
      <c r="B109" s="107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72">
        <v>8</v>
      </c>
      <c r="B110" s="107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72">
        <v>9</v>
      </c>
      <c r="B111" s="107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72">
        <v>10</v>
      </c>
      <c r="B112" s="107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72">
        <v>11</v>
      </c>
      <c r="B113" s="107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72">
        <v>12</v>
      </c>
      <c r="B114" s="107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72">
        <v>13</v>
      </c>
      <c r="B115" s="107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72">
        <v>14</v>
      </c>
      <c r="B116" s="107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72">
        <v>15</v>
      </c>
      <c r="B117" s="107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72">
        <v>16</v>
      </c>
      <c r="B118" s="107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72">
        <v>17</v>
      </c>
      <c r="B119" s="107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72">
        <v>18</v>
      </c>
      <c r="B120" s="107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72">
        <v>19</v>
      </c>
      <c r="B121" s="107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72">
        <v>20</v>
      </c>
      <c r="B122" s="107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72">
        <v>21</v>
      </c>
      <c r="B123" s="107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72">
        <v>22</v>
      </c>
      <c r="B124" s="107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72">
        <v>23</v>
      </c>
      <c r="B125" s="107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72">
        <v>24</v>
      </c>
      <c r="B126" s="107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72">
        <v>25</v>
      </c>
      <c r="B127" s="107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72">
        <v>26</v>
      </c>
      <c r="B128" s="107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72">
        <v>27</v>
      </c>
      <c r="B129" s="107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72">
        <v>28</v>
      </c>
      <c r="B130" s="107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72">
        <v>29</v>
      </c>
      <c r="B131" s="107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72">
        <v>30</v>
      </c>
      <c r="B132" s="107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353</v>
      </c>
      <c r="Z135" s="369"/>
      <c r="AA135" s="369"/>
      <c r="AB135" s="369"/>
      <c r="AC135" s="149" t="s">
        <v>338</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72">
        <v>1</v>
      </c>
      <c r="B136" s="107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72">
        <v>2</v>
      </c>
      <c r="B137" s="107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72">
        <v>3</v>
      </c>
      <c r="B138" s="107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72">
        <v>4</v>
      </c>
      <c r="B139" s="107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72">
        <v>5</v>
      </c>
      <c r="B140" s="107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72">
        <v>6</v>
      </c>
      <c r="B141" s="107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72">
        <v>7</v>
      </c>
      <c r="B142" s="107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72">
        <v>8</v>
      </c>
      <c r="B143" s="107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72">
        <v>9</v>
      </c>
      <c r="B144" s="107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72">
        <v>10</v>
      </c>
      <c r="B145" s="107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72">
        <v>11</v>
      </c>
      <c r="B146" s="107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72">
        <v>12</v>
      </c>
      <c r="B147" s="107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72">
        <v>13</v>
      </c>
      <c r="B148" s="107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72">
        <v>14</v>
      </c>
      <c r="B149" s="107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72">
        <v>15</v>
      </c>
      <c r="B150" s="107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72">
        <v>16</v>
      </c>
      <c r="B151" s="107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72">
        <v>17</v>
      </c>
      <c r="B152" s="107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72">
        <v>18</v>
      </c>
      <c r="B153" s="107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72">
        <v>19</v>
      </c>
      <c r="B154" s="107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72">
        <v>20</v>
      </c>
      <c r="B155" s="107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72">
        <v>21</v>
      </c>
      <c r="B156" s="107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72">
        <v>22</v>
      </c>
      <c r="B157" s="107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72">
        <v>23</v>
      </c>
      <c r="B158" s="107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72">
        <v>24</v>
      </c>
      <c r="B159" s="107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72">
        <v>25</v>
      </c>
      <c r="B160" s="107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72">
        <v>26</v>
      </c>
      <c r="B161" s="107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72">
        <v>27</v>
      </c>
      <c r="B162" s="107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72">
        <v>28</v>
      </c>
      <c r="B163" s="107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72">
        <v>29</v>
      </c>
      <c r="B164" s="107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72">
        <v>30</v>
      </c>
      <c r="B165" s="107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353</v>
      </c>
      <c r="Z168" s="369"/>
      <c r="AA168" s="369"/>
      <c r="AB168" s="369"/>
      <c r="AC168" s="149" t="s">
        <v>338</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72">
        <v>1</v>
      </c>
      <c r="B169" s="107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72">
        <v>2</v>
      </c>
      <c r="B170" s="107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72">
        <v>3</v>
      </c>
      <c r="B171" s="107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72">
        <v>4</v>
      </c>
      <c r="B172" s="107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72">
        <v>5</v>
      </c>
      <c r="B173" s="107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72">
        <v>6</v>
      </c>
      <c r="B174" s="107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72">
        <v>7</v>
      </c>
      <c r="B175" s="107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72">
        <v>8</v>
      </c>
      <c r="B176" s="107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72">
        <v>9</v>
      </c>
      <c r="B177" s="107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72">
        <v>10</v>
      </c>
      <c r="B178" s="107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72">
        <v>11</v>
      </c>
      <c r="B179" s="107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72">
        <v>12</v>
      </c>
      <c r="B180" s="107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72">
        <v>13</v>
      </c>
      <c r="B181" s="107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72">
        <v>14</v>
      </c>
      <c r="B182" s="107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72">
        <v>15</v>
      </c>
      <c r="B183" s="107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72">
        <v>16</v>
      </c>
      <c r="B184" s="107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72">
        <v>17</v>
      </c>
      <c r="B185" s="107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72">
        <v>18</v>
      </c>
      <c r="B186" s="107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72">
        <v>19</v>
      </c>
      <c r="B187" s="107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72">
        <v>20</v>
      </c>
      <c r="B188" s="107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72">
        <v>21</v>
      </c>
      <c r="B189" s="107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72">
        <v>22</v>
      </c>
      <c r="B190" s="107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72">
        <v>23</v>
      </c>
      <c r="B191" s="107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72">
        <v>24</v>
      </c>
      <c r="B192" s="107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72">
        <v>25</v>
      </c>
      <c r="B193" s="107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72">
        <v>26</v>
      </c>
      <c r="B194" s="107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72">
        <v>27</v>
      </c>
      <c r="B195" s="107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72">
        <v>28</v>
      </c>
      <c r="B196" s="107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72">
        <v>29</v>
      </c>
      <c r="B197" s="107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72">
        <v>30</v>
      </c>
      <c r="B198" s="107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353</v>
      </c>
      <c r="Z201" s="369"/>
      <c r="AA201" s="369"/>
      <c r="AB201" s="369"/>
      <c r="AC201" s="149" t="s">
        <v>338</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72">
        <v>1</v>
      </c>
      <c r="B202" s="107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72">
        <v>2</v>
      </c>
      <c r="B203" s="107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72">
        <v>3</v>
      </c>
      <c r="B204" s="107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72">
        <v>4</v>
      </c>
      <c r="B205" s="107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72">
        <v>5</v>
      </c>
      <c r="B206" s="107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72">
        <v>6</v>
      </c>
      <c r="B207" s="107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72">
        <v>7</v>
      </c>
      <c r="B208" s="107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72">
        <v>8</v>
      </c>
      <c r="B209" s="107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72">
        <v>9</v>
      </c>
      <c r="B210" s="107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72">
        <v>10</v>
      </c>
      <c r="B211" s="107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72">
        <v>11</v>
      </c>
      <c r="B212" s="107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72">
        <v>12</v>
      </c>
      <c r="B213" s="107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72">
        <v>13</v>
      </c>
      <c r="B214" s="107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72">
        <v>14</v>
      </c>
      <c r="B215" s="107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72">
        <v>15</v>
      </c>
      <c r="B216" s="107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72">
        <v>16</v>
      </c>
      <c r="B217" s="107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72">
        <v>17</v>
      </c>
      <c r="B218" s="107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72">
        <v>18</v>
      </c>
      <c r="B219" s="107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72">
        <v>19</v>
      </c>
      <c r="B220" s="107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72">
        <v>20</v>
      </c>
      <c r="B221" s="107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72">
        <v>21</v>
      </c>
      <c r="B222" s="107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72">
        <v>22</v>
      </c>
      <c r="B223" s="107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72">
        <v>23</v>
      </c>
      <c r="B224" s="107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72">
        <v>24</v>
      </c>
      <c r="B225" s="107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72">
        <v>25</v>
      </c>
      <c r="B226" s="107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72">
        <v>26</v>
      </c>
      <c r="B227" s="107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72">
        <v>27</v>
      </c>
      <c r="B228" s="107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72">
        <v>28</v>
      </c>
      <c r="B229" s="107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72">
        <v>29</v>
      </c>
      <c r="B230" s="107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72">
        <v>30</v>
      </c>
      <c r="B231" s="107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353</v>
      </c>
      <c r="Z234" s="369"/>
      <c r="AA234" s="369"/>
      <c r="AB234" s="369"/>
      <c r="AC234" s="149" t="s">
        <v>338</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72">
        <v>1</v>
      </c>
      <c r="B235" s="107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72">
        <v>2</v>
      </c>
      <c r="B236" s="107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72">
        <v>3</v>
      </c>
      <c r="B237" s="107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72">
        <v>4</v>
      </c>
      <c r="B238" s="107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72">
        <v>5</v>
      </c>
      <c r="B239" s="107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72">
        <v>6</v>
      </c>
      <c r="B240" s="107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72">
        <v>7</v>
      </c>
      <c r="B241" s="107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72">
        <v>8</v>
      </c>
      <c r="B242" s="107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72">
        <v>9</v>
      </c>
      <c r="B243" s="107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72">
        <v>10</v>
      </c>
      <c r="B244" s="107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72">
        <v>11</v>
      </c>
      <c r="B245" s="107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72">
        <v>12</v>
      </c>
      <c r="B246" s="107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72">
        <v>13</v>
      </c>
      <c r="B247" s="107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72">
        <v>14</v>
      </c>
      <c r="B248" s="107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72">
        <v>15</v>
      </c>
      <c r="B249" s="107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72">
        <v>16</v>
      </c>
      <c r="B250" s="107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72">
        <v>17</v>
      </c>
      <c r="B251" s="107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72">
        <v>18</v>
      </c>
      <c r="B252" s="107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72">
        <v>19</v>
      </c>
      <c r="B253" s="107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72">
        <v>20</v>
      </c>
      <c r="B254" s="107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72">
        <v>21</v>
      </c>
      <c r="B255" s="107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72">
        <v>22</v>
      </c>
      <c r="B256" s="107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72">
        <v>23</v>
      </c>
      <c r="B257" s="107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72">
        <v>24</v>
      </c>
      <c r="B258" s="107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72">
        <v>25</v>
      </c>
      <c r="B259" s="107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72">
        <v>26</v>
      </c>
      <c r="B260" s="107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72">
        <v>27</v>
      </c>
      <c r="B261" s="107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72">
        <v>28</v>
      </c>
      <c r="B262" s="107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72">
        <v>29</v>
      </c>
      <c r="B263" s="107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72">
        <v>30</v>
      </c>
      <c r="B264" s="107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353</v>
      </c>
      <c r="Z267" s="369"/>
      <c r="AA267" s="369"/>
      <c r="AB267" s="369"/>
      <c r="AC267" s="149" t="s">
        <v>338</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72">
        <v>1</v>
      </c>
      <c r="B268" s="107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72">
        <v>2</v>
      </c>
      <c r="B269" s="107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72">
        <v>3</v>
      </c>
      <c r="B270" s="107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72">
        <v>4</v>
      </c>
      <c r="B271" s="107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72">
        <v>5</v>
      </c>
      <c r="B272" s="107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72">
        <v>6</v>
      </c>
      <c r="B273" s="107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72">
        <v>7</v>
      </c>
      <c r="B274" s="107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72">
        <v>8</v>
      </c>
      <c r="B275" s="107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72">
        <v>9</v>
      </c>
      <c r="B276" s="107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72">
        <v>10</v>
      </c>
      <c r="B277" s="107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72">
        <v>11</v>
      </c>
      <c r="B278" s="107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72">
        <v>12</v>
      </c>
      <c r="B279" s="107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72">
        <v>13</v>
      </c>
      <c r="B280" s="107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72">
        <v>14</v>
      </c>
      <c r="B281" s="107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72">
        <v>15</v>
      </c>
      <c r="B282" s="107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72">
        <v>16</v>
      </c>
      <c r="B283" s="107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72">
        <v>17</v>
      </c>
      <c r="B284" s="107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72">
        <v>18</v>
      </c>
      <c r="B285" s="107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72">
        <v>19</v>
      </c>
      <c r="B286" s="107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72">
        <v>20</v>
      </c>
      <c r="B287" s="107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72">
        <v>21</v>
      </c>
      <c r="B288" s="107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72">
        <v>22</v>
      </c>
      <c r="B289" s="107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72">
        <v>23</v>
      </c>
      <c r="B290" s="107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72">
        <v>24</v>
      </c>
      <c r="B291" s="107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72">
        <v>25</v>
      </c>
      <c r="B292" s="107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72">
        <v>26</v>
      </c>
      <c r="B293" s="107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72">
        <v>27</v>
      </c>
      <c r="B294" s="107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72">
        <v>28</v>
      </c>
      <c r="B295" s="107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72">
        <v>29</v>
      </c>
      <c r="B296" s="107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72">
        <v>30</v>
      </c>
      <c r="B297" s="107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353</v>
      </c>
      <c r="Z300" s="369"/>
      <c r="AA300" s="369"/>
      <c r="AB300" s="369"/>
      <c r="AC300" s="149" t="s">
        <v>338</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72">
        <v>1</v>
      </c>
      <c r="B301" s="107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72">
        <v>2</v>
      </c>
      <c r="B302" s="107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72">
        <v>3</v>
      </c>
      <c r="B303" s="107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72">
        <v>4</v>
      </c>
      <c r="B304" s="107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72">
        <v>5</v>
      </c>
      <c r="B305" s="107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72">
        <v>6</v>
      </c>
      <c r="B306" s="107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72">
        <v>7</v>
      </c>
      <c r="B307" s="107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72">
        <v>8</v>
      </c>
      <c r="B308" s="107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72">
        <v>9</v>
      </c>
      <c r="B309" s="107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72">
        <v>10</v>
      </c>
      <c r="B310" s="107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72">
        <v>11</v>
      </c>
      <c r="B311" s="107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72">
        <v>12</v>
      </c>
      <c r="B312" s="107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72">
        <v>13</v>
      </c>
      <c r="B313" s="107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72">
        <v>14</v>
      </c>
      <c r="B314" s="107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72">
        <v>15</v>
      </c>
      <c r="B315" s="107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72">
        <v>16</v>
      </c>
      <c r="B316" s="107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72">
        <v>17</v>
      </c>
      <c r="B317" s="107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72">
        <v>18</v>
      </c>
      <c r="B318" s="107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72">
        <v>19</v>
      </c>
      <c r="B319" s="107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72">
        <v>20</v>
      </c>
      <c r="B320" s="107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72">
        <v>21</v>
      </c>
      <c r="B321" s="107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72">
        <v>22</v>
      </c>
      <c r="B322" s="107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72">
        <v>23</v>
      </c>
      <c r="B323" s="107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72">
        <v>24</v>
      </c>
      <c r="B324" s="107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72">
        <v>25</v>
      </c>
      <c r="B325" s="107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72">
        <v>26</v>
      </c>
      <c r="B326" s="107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72">
        <v>27</v>
      </c>
      <c r="B327" s="107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72">
        <v>28</v>
      </c>
      <c r="B328" s="107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72">
        <v>29</v>
      </c>
      <c r="B329" s="107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72">
        <v>30</v>
      </c>
      <c r="B330" s="107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353</v>
      </c>
      <c r="Z333" s="369"/>
      <c r="AA333" s="369"/>
      <c r="AB333" s="369"/>
      <c r="AC333" s="149" t="s">
        <v>338</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72">
        <v>1</v>
      </c>
      <c r="B334" s="107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72">
        <v>2</v>
      </c>
      <c r="B335" s="107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72">
        <v>3</v>
      </c>
      <c r="B336" s="107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72">
        <v>4</v>
      </c>
      <c r="B337" s="107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72">
        <v>5</v>
      </c>
      <c r="B338" s="107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72">
        <v>6</v>
      </c>
      <c r="B339" s="107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72">
        <v>7</v>
      </c>
      <c r="B340" s="107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72">
        <v>8</v>
      </c>
      <c r="B341" s="107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72">
        <v>9</v>
      </c>
      <c r="B342" s="107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72">
        <v>10</v>
      </c>
      <c r="B343" s="107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72">
        <v>11</v>
      </c>
      <c r="B344" s="107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72">
        <v>12</v>
      </c>
      <c r="B345" s="107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72">
        <v>13</v>
      </c>
      <c r="B346" s="107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72">
        <v>14</v>
      </c>
      <c r="B347" s="107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72">
        <v>15</v>
      </c>
      <c r="B348" s="107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72">
        <v>16</v>
      </c>
      <c r="B349" s="107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72">
        <v>17</v>
      </c>
      <c r="B350" s="107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72">
        <v>18</v>
      </c>
      <c r="B351" s="107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72">
        <v>19</v>
      </c>
      <c r="B352" s="107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72">
        <v>20</v>
      </c>
      <c r="B353" s="107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72">
        <v>21</v>
      </c>
      <c r="B354" s="107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72">
        <v>22</v>
      </c>
      <c r="B355" s="107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72">
        <v>23</v>
      </c>
      <c r="B356" s="107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72">
        <v>24</v>
      </c>
      <c r="B357" s="107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72">
        <v>25</v>
      </c>
      <c r="B358" s="107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72">
        <v>26</v>
      </c>
      <c r="B359" s="107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72">
        <v>27</v>
      </c>
      <c r="B360" s="107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72">
        <v>28</v>
      </c>
      <c r="B361" s="107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72">
        <v>29</v>
      </c>
      <c r="B362" s="107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72">
        <v>30</v>
      </c>
      <c r="B363" s="107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353</v>
      </c>
      <c r="Z366" s="369"/>
      <c r="AA366" s="369"/>
      <c r="AB366" s="369"/>
      <c r="AC366" s="149" t="s">
        <v>338</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72">
        <v>1</v>
      </c>
      <c r="B367" s="107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72">
        <v>2</v>
      </c>
      <c r="B368" s="107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72">
        <v>3</v>
      </c>
      <c r="B369" s="107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72">
        <v>4</v>
      </c>
      <c r="B370" s="107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72">
        <v>5</v>
      </c>
      <c r="B371" s="107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72">
        <v>6</v>
      </c>
      <c r="B372" s="107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72">
        <v>7</v>
      </c>
      <c r="B373" s="107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72">
        <v>8</v>
      </c>
      <c r="B374" s="107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72">
        <v>9</v>
      </c>
      <c r="B375" s="107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72">
        <v>10</v>
      </c>
      <c r="B376" s="107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72">
        <v>11</v>
      </c>
      <c r="B377" s="107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72">
        <v>12</v>
      </c>
      <c r="B378" s="107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72">
        <v>13</v>
      </c>
      <c r="B379" s="107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72">
        <v>14</v>
      </c>
      <c r="B380" s="107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72">
        <v>15</v>
      </c>
      <c r="B381" s="107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72">
        <v>16</v>
      </c>
      <c r="B382" s="107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72">
        <v>17</v>
      </c>
      <c r="B383" s="107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72">
        <v>18</v>
      </c>
      <c r="B384" s="107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72">
        <v>19</v>
      </c>
      <c r="B385" s="107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72">
        <v>20</v>
      </c>
      <c r="B386" s="107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72">
        <v>21</v>
      </c>
      <c r="B387" s="107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72">
        <v>22</v>
      </c>
      <c r="B388" s="107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72">
        <v>23</v>
      </c>
      <c r="B389" s="107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72">
        <v>24</v>
      </c>
      <c r="B390" s="107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72">
        <v>25</v>
      </c>
      <c r="B391" s="107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72">
        <v>26</v>
      </c>
      <c r="B392" s="107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72">
        <v>27</v>
      </c>
      <c r="B393" s="107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72">
        <v>28</v>
      </c>
      <c r="B394" s="107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72">
        <v>29</v>
      </c>
      <c r="B395" s="107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72">
        <v>30</v>
      </c>
      <c r="B396" s="107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353</v>
      </c>
      <c r="Z399" s="369"/>
      <c r="AA399" s="369"/>
      <c r="AB399" s="369"/>
      <c r="AC399" s="149" t="s">
        <v>338</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72">
        <v>1</v>
      </c>
      <c r="B400" s="107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72">
        <v>2</v>
      </c>
      <c r="B401" s="107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72">
        <v>3</v>
      </c>
      <c r="B402" s="107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72">
        <v>4</v>
      </c>
      <c r="B403" s="107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72">
        <v>5</v>
      </c>
      <c r="B404" s="107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72">
        <v>6</v>
      </c>
      <c r="B405" s="107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72">
        <v>7</v>
      </c>
      <c r="B406" s="107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72">
        <v>8</v>
      </c>
      <c r="B407" s="107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72">
        <v>9</v>
      </c>
      <c r="B408" s="107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72">
        <v>10</v>
      </c>
      <c r="B409" s="107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72">
        <v>11</v>
      </c>
      <c r="B410" s="107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72">
        <v>12</v>
      </c>
      <c r="B411" s="107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72">
        <v>13</v>
      </c>
      <c r="B412" s="107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72">
        <v>14</v>
      </c>
      <c r="B413" s="107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72">
        <v>15</v>
      </c>
      <c r="B414" s="107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72">
        <v>16</v>
      </c>
      <c r="B415" s="107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72">
        <v>17</v>
      </c>
      <c r="B416" s="107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72">
        <v>18</v>
      </c>
      <c r="B417" s="107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72">
        <v>19</v>
      </c>
      <c r="B418" s="107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72">
        <v>20</v>
      </c>
      <c r="B419" s="107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72">
        <v>21</v>
      </c>
      <c r="B420" s="107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72">
        <v>22</v>
      </c>
      <c r="B421" s="107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72">
        <v>23</v>
      </c>
      <c r="B422" s="107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72">
        <v>24</v>
      </c>
      <c r="B423" s="107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72">
        <v>25</v>
      </c>
      <c r="B424" s="107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72">
        <v>26</v>
      </c>
      <c r="B425" s="107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72">
        <v>27</v>
      </c>
      <c r="B426" s="107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72">
        <v>28</v>
      </c>
      <c r="B427" s="107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72">
        <v>29</v>
      </c>
      <c r="B428" s="107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72">
        <v>30</v>
      </c>
      <c r="B429" s="107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353</v>
      </c>
      <c r="Z432" s="369"/>
      <c r="AA432" s="369"/>
      <c r="AB432" s="369"/>
      <c r="AC432" s="149" t="s">
        <v>338</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72">
        <v>1</v>
      </c>
      <c r="B433" s="107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72">
        <v>2</v>
      </c>
      <c r="B434" s="107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72">
        <v>3</v>
      </c>
      <c r="B435" s="107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72">
        <v>4</v>
      </c>
      <c r="B436" s="107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72">
        <v>5</v>
      </c>
      <c r="B437" s="107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72">
        <v>6</v>
      </c>
      <c r="B438" s="107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72">
        <v>7</v>
      </c>
      <c r="B439" s="107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72">
        <v>8</v>
      </c>
      <c r="B440" s="107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72">
        <v>9</v>
      </c>
      <c r="B441" s="107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72">
        <v>10</v>
      </c>
      <c r="B442" s="107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72">
        <v>11</v>
      </c>
      <c r="B443" s="107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72">
        <v>12</v>
      </c>
      <c r="B444" s="107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72">
        <v>13</v>
      </c>
      <c r="B445" s="107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72">
        <v>14</v>
      </c>
      <c r="B446" s="107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72">
        <v>15</v>
      </c>
      <c r="B447" s="107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72">
        <v>16</v>
      </c>
      <c r="B448" s="107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72">
        <v>17</v>
      </c>
      <c r="B449" s="107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72">
        <v>18</v>
      </c>
      <c r="B450" s="107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72">
        <v>19</v>
      </c>
      <c r="B451" s="107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72">
        <v>20</v>
      </c>
      <c r="B452" s="107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72">
        <v>21</v>
      </c>
      <c r="B453" s="107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72">
        <v>22</v>
      </c>
      <c r="B454" s="107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72">
        <v>23</v>
      </c>
      <c r="B455" s="107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72">
        <v>24</v>
      </c>
      <c r="B456" s="107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72">
        <v>25</v>
      </c>
      <c r="B457" s="107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72">
        <v>26</v>
      </c>
      <c r="B458" s="107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72">
        <v>27</v>
      </c>
      <c r="B459" s="107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72">
        <v>28</v>
      </c>
      <c r="B460" s="107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72">
        <v>29</v>
      </c>
      <c r="B461" s="107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72">
        <v>30</v>
      </c>
      <c r="B462" s="107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353</v>
      </c>
      <c r="Z465" s="369"/>
      <c r="AA465" s="369"/>
      <c r="AB465" s="369"/>
      <c r="AC465" s="149" t="s">
        <v>338</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72">
        <v>1</v>
      </c>
      <c r="B466" s="107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72">
        <v>2</v>
      </c>
      <c r="B467" s="107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72">
        <v>3</v>
      </c>
      <c r="B468" s="107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72">
        <v>4</v>
      </c>
      <c r="B469" s="107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72">
        <v>5</v>
      </c>
      <c r="B470" s="107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72">
        <v>6</v>
      </c>
      <c r="B471" s="107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72">
        <v>7</v>
      </c>
      <c r="B472" s="107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72">
        <v>8</v>
      </c>
      <c r="B473" s="107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72">
        <v>9</v>
      </c>
      <c r="B474" s="107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72">
        <v>10</v>
      </c>
      <c r="B475" s="107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72">
        <v>11</v>
      </c>
      <c r="B476" s="107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72">
        <v>12</v>
      </c>
      <c r="B477" s="107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72">
        <v>13</v>
      </c>
      <c r="B478" s="107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72">
        <v>14</v>
      </c>
      <c r="B479" s="107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72">
        <v>15</v>
      </c>
      <c r="B480" s="107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72">
        <v>16</v>
      </c>
      <c r="B481" s="107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72">
        <v>17</v>
      </c>
      <c r="B482" s="107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72">
        <v>18</v>
      </c>
      <c r="B483" s="107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72">
        <v>19</v>
      </c>
      <c r="B484" s="107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72">
        <v>20</v>
      </c>
      <c r="B485" s="107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72">
        <v>21</v>
      </c>
      <c r="B486" s="107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72">
        <v>22</v>
      </c>
      <c r="B487" s="107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72">
        <v>23</v>
      </c>
      <c r="B488" s="107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72">
        <v>24</v>
      </c>
      <c r="B489" s="107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72">
        <v>25</v>
      </c>
      <c r="B490" s="107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72">
        <v>26</v>
      </c>
      <c r="B491" s="107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72">
        <v>27</v>
      </c>
      <c r="B492" s="107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72">
        <v>28</v>
      </c>
      <c r="B493" s="107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72">
        <v>29</v>
      </c>
      <c r="B494" s="107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72">
        <v>30</v>
      </c>
      <c r="B495" s="107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353</v>
      </c>
      <c r="Z498" s="369"/>
      <c r="AA498" s="369"/>
      <c r="AB498" s="369"/>
      <c r="AC498" s="149" t="s">
        <v>338</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72">
        <v>1</v>
      </c>
      <c r="B499" s="107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72">
        <v>2</v>
      </c>
      <c r="B500" s="107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72">
        <v>3</v>
      </c>
      <c r="B501" s="107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72">
        <v>4</v>
      </c>
      <c r="B502" s="107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72">
        <v>5</v>
      </c>
      <c r="B503" s="107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72">
        <v>6</v>
      </c>
      <c r="B504" s="107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72">
        <v>7</v>
      </c>
      <c r="B505" s="107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72">
        <v>8</v>
      </c>
      <c r="B506" s="107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72">
        <v>9</v>
      </c>
      <c r="B507" s="107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72">
        <v>10</v>
      </c>
      <c r="B508" s="107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72">
        <v>11</v>
      </c>
      <c r="B509" s="107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72">
        <v>12</v>
      </c>
      <c r="B510" s="107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72">
        <v>13</v>
      </c>
      <c r="B511" s="107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72">
        <v>14</v>
      </c>
      <c r="B512" s="107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72">
        <v>15</v>
      </c>
      <c r="B513" s="107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72">
        <v>16</v>
      </c>
      <c r="B514" s="107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72">
        <v>17</v>
      </c>
      <c r="B515" s="107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72">
        <v>18</v>
      </c>
      <c r="B516" s="107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72">
        <v>19</v>
      </c>
      <c r="B517" s="107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72">
        <v>20</v>
      </c>
      <c r="B518" s="107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72">
        <v>21</v>
      </c>
      <c r="B519" s="107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72">
        <v>22</v>
      </c>
      <c r="B520" s="107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72">
        <v>23</v>
      </c>
      <c r="B521" s="107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72">
        <v>24</v>
      </c>
      <c r="B522" s="107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72">
        <v>25</v>
      </c>
      <c r="B523" s="107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72">
        <v>26</v>
      </c>
      <c r="B524" s="107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72">
        <v>27</v>
      </c>
      <c r="B525" s="107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72">
        <v>28</v>
      </c>
      <c r="B526" s="107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72">
        <v>29</v>
      </c>
      <c r="B527" s="107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72">
        <v>30</v>
      </c>
      <c r="B528" s="107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353</v>
      </c>
      <c r="Z531" s="369"/>
      <c r="AA531" s="369"/>
      <c r="AB531" s="369"/>
      <c r="AC531" s="149" t="s">
        <v>338</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72">
        <v>1</v>
      </c>
      <c r="B532" s="107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72">
        <v>2</v>
      </c>
      <c r="B533" s="107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72">
        <v>3</v>
      </c>
      <c r="B534" s="107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72">
        <v>4</v>
      </c>
      <c r="B535" s="107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72">
        <v>5</v>
      </c>
      <c r="B536" s="107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72">
        <v>6</v>
      </c>
      <c r="B537" s="107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72">
        <v>7</v>
      </c>
      <c r="B538" s="107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72">
        <v>8</v>
      </c>
      <c r="B539" s="107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72">
        <v>9</v>
      </c>
      <c r="B540" s="107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72">
        <v>10</v>
      </c>
      <c r="B541" s="107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72">
        <v>11</v>
      </c>
      <c r="B542" s="107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72">
        <v>12</v>
      </c>
      <c r="B543" s="107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72">
        <v>13</v>
      </c>
      <c r="B544" s="107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72">
        <v>14</v>
      </c>
      <c r="B545" s="107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72">
        <v>15</v>
      </c>
      <c r="B546" s="107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72">
        <v>16</v>
      </c>
      <c r="B547" s="107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72">
        <v>17</v>
      </c>
      <c r="B548" s="107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72">
        <v>18</v>
      </c>
      <c r="B549" s="107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72">
        <v>19</v>
      </c>
      <c r="B550" s="107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72">
        <v>20</v>
      </c>
      <c r="B551" s="107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72">
        <v>21</v>
      </c>
      <c r="B552" s="107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72">
        <v>22</v>
      </c>
      <c r="B553" s="107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72">
        <v>23</v>
      </c>
      <c r="B554" s="107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72">
        <v>24</v>
      </c>
      <c r="B555" s="107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72">
        <v>25</v>
      </c>
      <c r="B556" s="107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72">
        <v>26</v>
      </c>
      <c r="B557" s="107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72">
        <v>27</v>
      </c>
      <c r="B558" s="107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72">
        <v>28</v>
      </c>
      <c r="B559" s="107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72">
        <v>29</v>
      </c>
      <c r="B560" s="107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72">
        <v>30</v>
      </c>
      <c r="B561" s="107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353</v>
      </c>
      <c r="Z564" s="369"/>
      <c r="AA564" s="369"/>
      <c r="AB564" s="369"/>
      <c r="AC564" s="149" t="s">
        <v>338</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72">
        <v>1</v>
      </c>
      <c r="B565" s="107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72">
        <v>2</v>
      </c>
      <c r="B566" s="107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72">
        <v>3</v>
      </c>
      <c r="B567" s="107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72">
        <v>4</v>
      </c>
      <c r="B568" s="107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72">
        <v>5</v>
      </c>
      <c r="B569" s="107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72">
        <v>6</v>
      </c>
      <c r="B570" s="107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72">
        <v>7</v>
      </c>
      <c r="B571" s="107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72">
        <v>8</v>
      </c>
      <c r="B572" s="107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72">
        <v>9</v>
      </c>
      <c r="B573" s="107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72">
        <v>10</v>
      </c>
      <c r="B574" s="107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72">
        <v>11</v>
      </c>
      <c r="B575" s="107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72">
        <v>12</v>
      </c>
      <c r="B576" s="107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72">
        <v>13</v>
      </c>
      <c r="B577" s="107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72">
        <v>14</v>
      </c>
      <c r="B578" s="107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72">
        <v>15</v>
      </c>
      <c r="B579" s="107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72">
        <v>16</v>
      </c>
      <c r="B580" s="107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72">
        <v>17</v>
      </c>
      <c r="B581" s="107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72">
        <v>18</v>
      </c>
      <c r="B582" s="107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72">
        <v>19</v>
      </c>
      <c r="B583" s="107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72">
        <v>20</v>
      </c>
      <c r="B584" s="107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72">
        <v>21</v>
      </c>
      <c r="B585" s="107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72">
        <v>22</v>
      </c>
      <c r="B586" s="107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72">
        <v>23</v>
      </c>
      <c r="B587" s="107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72">
        <v>24</v>
      </c>
      <c r="B588" s="107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72">
        <v>25</v>
      </c>
      <c r="B589" s="107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72">
        <v>26</v>
      </c>
      <c r="B590" s="107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72">
        <v>27</v>
      </c>
      <c r="B591" s="107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72">
        <v>28</v>
      </c>
      <c r="B592" s="107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72">
        <v>29</v>
      </c>
      <c r="B593" s="107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72">
        <v>30</v>
      </c>
      <c r="B594" s="107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353</v>
      </c>
      <c r="Z597" s="369"/>
      <c r="AA597" s="369"/>
      <c r="AB597" s="369"/>
      <c r="AC597" s="149" t="s">
        <v>338</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72">
        <v>1</v>
      </c>
      <c r="B598" s="107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72">
        <v>2</v>
      </c>
      <c r="B599" s="107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72">
        <v>3</v>
      </c>
      <c r="B600" s="107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72">
        <v>4</v>
      </c>
      <c r="B601" s="107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72">
        <v>5</v>
      </c>
      <c r="B602" s="107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72">
        <v>6</v>
      </c>
      <c r="B603" s="107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72">
        <v>7</v>
      </c>
      <c r="B604" s="107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72">
        <v>8</v>
      </c>
      <c r="B605" s="107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72">
        <v>9</v>
      </c>
      <c r="B606" s="107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72">
        <v>10</v>
      </c>
      <c r="B607" s="107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72">
        <v>11</v>
      </c>
      <c r="B608" s="107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72">
        <v>12</v>
      </c>
      <c r="B609" s="107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72">
        <v>13</v>
      </c>
      <c r="B610" s="107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72">
        <v>14</v>
      </c>
      <c r="B611" s="107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72">
        <v>15</v>
      </c>
      <c r="B612" s="107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72">
        <v>16</v>
      </c>
      <c r="B613" s="107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72">
        <v>17</v>
      </c>
      <c r="B614" s="107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72">
        <v>18</v>
      </c>
      <c r="B615" s="107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72">
        <v>19</v>
      </c>
      <c r="B616" s="107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72">
        <v>20</v>
      </c>
      <c r="B617" s="107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72">
        <v>21</v>
      </c>
      <c r="B618" s="107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72">
        <v>22</v>
      </c>
      <c r="B619" s="107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72">
        <v>23</v>
      </c>
      <c r="B620" s="107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72">
        <v>24</v>
      </c>
      <c r="B621" s="107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72">
        <v>25</v>
      </c>
      <c r="B622" s="107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72">
        <v>26</v>
      </c>
      <c r="B623" s="107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72">
        <v>27</v>
      </c>
      <c r="B624" s="107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72">
        <v>28</v>
      </c>
      <c r="B625" s="107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72">
        <v>29</v>
      </c>
      <c r="B626" s="107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72">
        <v>30</v>
      </c>
      <c r="B627" s="107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353</v>
      </c>
      <c r="Z630" s="369"/>
      <c r="AA630" s="369"/>
      <c r="AB630" s="369"/>
      <c r="AC630" s="149" t="s">
        <v>338</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72">
        <v>1</v>
      </c>
      <c r="B631" s="107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72">
        <v>2</v>
      </c>
      <c r="B632" s="107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72">
        <v>3</v>
      </c>
      <c r="B633" s="107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72">
        <v>4</v>
      </c>
      <c r="B634" s="107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72">
        <v>5</v>
      </c>
      <c r="B635" s="107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72">
        <v>6</v>
      </c>
      <c r="B636" s="107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72">
        <v>7</v>
      </c>
      <c r="B637" s="107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72">
        <v>8</v>
      </c>
      <c r="B638" s="107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72">
        <v>9</v>
      </c>
      <c r="B639" s="107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72">
        <v>10</v>
      </c>
      <c r="B640" s="107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72">
        <v>11</v>
      </c>
      <c r="B641" s="107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72">
        <v>12</v>
      </c>
      <c r="B642" s="107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72">
        <v>13</v>
      </c>
      <c r="B643" s="107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72">
        <v>14</v>
      </c>
      <c r="B644" s="107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72">
        <v>15</v>
      </c>
      <c r="B645" s="107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72">
        <v>16</v>
      </c>
      <c r="B646" s="107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72">
        <v>17</v>
      </c>
      <c r="B647" s="107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72">
        <v>18</v>
      </c>
      <c r="B648" s="107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72">
        <v>19</v>
      </c>
      <c r="B649" s="107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72">
        <v>20</v>
      </c>
      <c r="B650" s="107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72">
        <v>21</v>
      </c>
      <c r="B651" s="107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72">
        <v>22</v>
      </c>
      <c r="B652" s="107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72">
        <v>23</v>
      </c>
      <c r="B653" s="107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72">
        <v>24</v>
      </c>
      <c r="B654" s="107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72">
        <v>25</v>
      </c>
      <c r="B655" s="107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72">
        <v>26</v>
      </c>
      <c r="B656" s="107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72">
        <v>27</v>
      </c>
      <c r="B657" s="107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72">
        <v>28</v>
      </c>
      <c r="B658" s="107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72">
        <v>29</v>
      </c>
      <c r="B659" s="107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72">
        <v>30</v>
      </c>
      <c r="B660" s="107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353</v>
      </c>
      <c r="Z663" s="369"/>
      <c r="AA663" s="369"/>
      <c r="AB663" s="369"/>
      <c r="AC663" s="149" t="s">
        <v>338</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72">
        <v>1</v>
      </c>
      <c r="B664" s="107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72">
        <v>2</v>
      </c>
      <c r="B665" s="107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72">
        <v>3</v>
      </c>
      <c r="B666" s="107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72">
        <v>4</v>
      </c>
      <c r="B667" s="107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72">
        <v>5</v>
      </c>
      <c r="B668" s="107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72">
        <v>6</v>
      </c>
      <c r="B669" s="107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72">
        <v>7</v>
      </c>
      <c r="B670" s="107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72">
        <v>8</v>
      </c>
      <c r="B671" s="107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72">
        <v>9</v>
      </c>
      <c r="B672" s="107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72">
        <v>10</v>
      </c>
      <c r="B673" s="107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72">
        <v>11</v>
      </c>
      <c r="B674" s="107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72">
        <v>12</v>
      </c>
      <c r="B675" s="107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72">
        <v>13</v>
      </c>
      <c r="B676" s="107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72">
        <v>14</v>
      </c>
      <c r="B677" s="107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72">
        <v>15</v>
      </c>
      <c r="B678" s="107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72">
        <v>16</v>
      </c>
      <c r="B679" s="107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72">
        <v>17</v>
      </c>
      <c r="B680" s="107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72">
        <v>18</v>
      </c>
      <c r="B681" s="107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72">
        <v>19</v>
      </c>
      <c r="B682" s="107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72">
        <v>20</v>
      </c>
      <c r="B683" s="107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72">
        <v>21</v>
      </c>
      <c r="B684" s="107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72">
        <v>22</v>
      </c>
      <c r="B685" s="107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72">
        <v>23</v>
      </c>
      <c r="B686" s="107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72">
        <v>24</v>
      </c>
      <c r="B687" s="107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72">
        <v>25</v>
      </c>
      <c r="B688" s="107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72">
        <v>26</v>
      </c>
      <c r="B689" s="107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72">
        <v>27</v>
      </c>
      <c r="B690" s="107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72">
        <v>28</v>
      </c>
      <c r="B691" s="107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72">
        <v>29</v>
      </c>
      <c r="B692" s="107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72">
        <v>30</v>
      </c>
      <c r="B693" s="107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353</v>
      </c>
      <c r="Z696" s="369"/>
      <c r="AA696" s="369"/>
      <c r="AB696" s="369"/>
      <c r="AC696" s="149" t="s">
        <v>338</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72">
        <v>1</v>
      </c>
      <c r="B697" s="107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72">
        <v>2</v>
      </c>
      <c r="B698" s="107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72">
        <v>3</v>
      </c>
      <c r="B699" s="107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72">
        <v>4</v>
      </c>
      <c r="B700" s="107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72">
        <v>5</v>
      </c>
      <c r="B701" s="107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72">
        <v>6</v>
      </c>
      <c r="B702" s="107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72">
        <v>7</v>
      </c>
      <c r="B703" s="107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72">
        <v>8</v>
      </c>
      <c r="B704" s="107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72">
        <v>9</v>
      </c>
      <c r="B705" s="107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72">
        <v>10</v>
      </c>
      <c r="B706" s="107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72">
        <v>11</v>
      </c>
      <c r="B707" s="107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72">
        <v>12</v>
      </c>
      <c r="B708" s="107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72">
        <v>13</v>
      </c>
      <c r="B709" s="107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72">
        <v>14</v>
      </c>
      <c r="B710" s="107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72">
        <v>15</v>
      </c>
      <c r="B711" s="107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72">
        <v>16</v>
      </c>
      <c r="B712" s="107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72">
        <v>17</v>
      </c>
      <c r="B713" s="107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72">
        <v>18</v>
      </c>
      <c r="B714" s="107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72">
        <v>19</v>
      </c>
      <c r="B715" s="107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72">
        <v>20</v>
      </c>
      <c r="B716" s="107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72">
        <v>21</v>
      </c>
      <c r="B717" s="107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72">
        <v>22</v>
      </c>
      <c r="B718" s="107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72">
        <v>23</v>
      </c>
      <c r="B719" s="107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72">
        <v>24</v>
      </c>
      <c r="B720" s="107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72">
        <v>25</v>
      </c>
      <c r="B721" s="107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72">
        <v>26</v>
      </c>
      <c r="B722" s="107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72">
        <v>27</v>
      </c>
      <c r="B723" s="107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72">
        <v>28</v>
      </c>
      <c r="B724" s="107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72">
        <v>29</v>
      </c>
      <c r="B725" s="107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72">
        <v>30</v>
      </c>
      <c r="B726" s="107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353</v>
      </c>
      <c r="Z729" s="369"/>
      <c r="AA729" s="369"/>
      <c r="AB729" s="369"/>
      <c r="AC729" s="149" t="s">
        <v>338</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72">
        <v>1</v>
      </c>
      <c r="B730" s="107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72">
        <v>2</v>
      </c>
      <c r="B731" s="107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72">
        <v>3</v>
      </c>
      <c r="B732" s="107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72">
        <v>4</v>
      </c>
      <c r="B733" s="107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72">
        <v>5</v>
      </c>
      <c r="B734" s="107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72">
        <v>6</v>
      </c>
      <c r="B735" s="107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72">
        <v>7</v>
      </c>
      <c r="B736" s="107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72">
        <v>8</v>
      </c>
      <c r="B737" s="107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72">
        <v>9</v>
      </c>
      <c r="B738" s="107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72">
        <v>10</v>
      </c>
      <c r="B739" s="107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72">
        <v>11</v>
      </c>
      <c r="B740" s="107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72">
        <v>12</v>
      </c>
      <c r="B741" s="107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72">
        <v>13</v>
      </c>
      <c r="B742" s="107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72">
        <v>14</v>
      </c>
      <c r="B743" s="107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72">
        <v>15</v>
      </c>
      <c r="B744" s="107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72">
        <v>16</v>
      </c>
      <c r="B745" s="107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72">
        <v>17</v>
      </c>
      <c r="B746" s="107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72">
        <v>18</v>
      </c>
      <c r="B747" s="107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72">
        <v>19</v>
      </c>
      <c r="B748" s="107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72">
        <v>20</v>
      </c>
      <c r="B749" s="107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72">
        <v>21</v>
      </c>
      <c r="B750" s="107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72">
        <v>22</v>
      </c>
      <c r="B751" s="107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72">
        <v>23</v>
      </c>
      <c r="B752" s="107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72">
        <v>24</v>
      </c>
      <c r="B753" s="107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72">
        <v>25</v>
      </c>
      <c r="B754" s="107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72">
        <v>26</v>
      </c>
      <c r="B755" s="107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72">
        <v>27</v>
      </c>
      <c r="B756" s="107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72">
        <v>28</v>
      </c>
      <c r="B757" s="107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72">
        <v>29</v>
      </c>
      <c r="B758" s="107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72">
        <v>30</v>
      </c>
      <c r="B759" s="107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353</v>
      </c>
      <c r="Z762" s="369"/>
      <c r="AA762" s="369"/>
      <c r="AB762" s="369"/>
      <c r="AC762" s="149" t="s">
        <v>338</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72">
        <v>1</v>
      </c>
      <c r="B763" s="107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72">
        <v>2</v>
      </c>
      <c r="B764" s="107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72">
        <v>3</v>
      </c>
      <c r="B765" s="107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72">
        <v>4</v>
      </c>
      <c r="B766" s="107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72">
        <v>5</v>
      </c>
      <c r="B767" s="107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72">
        <v>6</v>
      </c>
      <c r="B768" s="107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72">
        <v>7</v>
      </c>
      <c r="B769" s="107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72">
        <v>8</v>
      </c>
      <c r="B770" s="107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72">
        <v>9</v>
      </c>
      <c r="B771" s="107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72">
        <v>10</v>
      </c>
      <c r="B772" s="107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72">
        <v>11</v>
      </c>
      <c r="B773" s="107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72">
        <v>12</v>
      </c>
      <c r="B774" s="107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72">
        <v>13</v>
      </c>
      <c r="B775" s="107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72">
        <v>14</v>
      </c>
      <c r="B776" s="107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72">
        <v>15</v>
      </c>
      <c r="B777" s="107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72">
        <v>16</v>
      </c>
      <c r="B778" s="107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72">
        <v>17</v>
      </c>
      <c r="B779" s="107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72">
        <v>18</v>
      </c>
      <c r="B780" s="107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72">
        <v>19</v>
      </c>
      <c r="B781" s="107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72">
        <v>20</v>
      </c>
      <c r="B782" s="107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72">
        <v>21</v>
      </c>
      <c r="B783" s="107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72">
        <v>22</v>
      </c>
      <c r="B784" s="107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72">
        <v>23</v>
      </c>
      <c r="B785" s="107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72">
        <v>24</v>
      </c>
      <c r="B786" s="107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72">
        <v>25</v>
      </c>
      <c r="B787" s="107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72">
        <v>26</v>
      </c>
      <c r="B788" s="107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72">
        <v>27</v>
      </c>
      <c r="B789" s="107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72">
        <v>28</v>
      </c>
      <c r="B790" s="107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72">
        <v>29</v>
      </c>
      <c r="B791" s="107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72">
        <v>30</v>
      </c>
      <c r="B792" s="107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353</v>
      </c>
      <c r="Z795" s="369"/>
      <c r="AA795" s="369"/>
      <c r="AB795" s="369"/>
      <c r="AC795" s="149" t="s">
        <v>338</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72">
        <v>1</v>
      </c>
      <c r="B796" s="107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72">
        <v>2</v>
      </c>
      <c r="B797" s="107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72">
        <v>3</v>
      </c>
      <c r="B798" s="107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72">
        <v>4</v>
      </c>
      <c r="B799" s="107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72">
        <v>5</v>
      </c>
      <c r="B800" s="107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72">
        <v>6</v>
      </c>
      <c r="B801" s="107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72">
        <v>7</v>
      </c>
      <c r="B802" s="107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72">
        <v>8</v>
      </c>
      <c r="B803" s="107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72">
        <v>9</v>
      </c>
      <c r="B804" s="107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72">
        <v>10</v>
      </c>
      <c r="B805" s="107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72">
        <v>11</v>
      </c>
      <c r="B806" s="107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72">
        <v>12</v>
      </c>
      <c r="B807" s="107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72">
        <v>13</v>
      </c>
      <c r="B808" s="107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72">
        <v>14</v>
      </c>
      <c r="B809" s="107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72">
        <v>15</v>
      </c>
      <c r="B810" s="107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72">
        <v>16</v>
      </c>
      <c r="B811" s="107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72">
        <v>17</v>
      </c>
      <c r="B812" s="107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72">
        <v>18</v>
      </c>
      <c r="B813" s="107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72">
        <v>19</v>
      </c>
      <c r="B814" s="107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72">
        <v>20</v>
      </c>
      <c r="B815" s="107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72">
        <v>21</v>
      </c>
      <c r="B816" s="107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72">
        <v>22</v>
      </c>
      <c r="B817" s="107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72">
        <v>23</v>
      </c>
      <c r="B818" s="107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72">
        <v>24</v>
      </c>
      <c r="B819" s="107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72">
        <v>25</v>
      </c>
      <c r="B820" s="107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72">
        <v>26</v>
      </c>
      <c r="B821" s="107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72">
        <v>27</v>
      </c>
      <c r="B822" s="107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72">
        <v>28</v>
      </c>
      <c r="B823" s="107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72">
        <v>29</v>
      </c>
      <c r="B824" s="107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72">
        <v>30</v>
      </c>
      <c r="B825" s="107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353</v>
      </c>
      <c r="Z828" s="369"/>
      <c r="AA828" s="369"/>
      <c r="AB828" s="369"/>
      <c r="AC828" s="149" t="s">
        <v>338</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72">
        <v>1</v>
      </c>
      <c r="B829" s="107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72">
        <v>2</v>
      </c>
      <c r="B830" s="107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72">
        <v>3</v>
      </c>
      <c r="B831" s="107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72">
        <v>4</v>
      </c>
      <c r="B832" s="107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72">
        <v>5</v>
      </c>
      <c r="B833" s="107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72">
        <v>6</v>
      </c>
      <c r="B834" s="107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72">
        <v>7</v>
      </c>
      <c r="B835" s="107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72">
        <v>8</v>
      </c>
      <c r="B836" s="107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72">
        <v>9</v>
      </c>
      <c r="B837" s="107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72">
        <v>10</v>
      </c>
      <c r="B838" s="107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72">
        <v>11</v>
      </c>
      <c r="B839" s="107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72">
        <v>12</v>
      </c>
      <c r="B840" s="107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72">
        <v>13</v>
      </c>
      <c r="B841" s="107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72">
        <v>14</v>
      </c>
      <c r="B842" s="107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72">
        <v>15</v>
      </c>
      <c r="B843" s="107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72">
        <v>16</v>
      </c>
      <c r="B844" s="107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72">
        <v>17</v>
      </c>
      <c r="B845" s="107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72">
        <v>18</v>
      </c>
      <c r="B846" s="107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72">
        <v>19</v>
      </c>
      <c r="B847" s="107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72">
        <v>20</v>
      </c>
      <c r="B848" s="107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72">
        <v>21</v>
      </c>
      <c r="B849" s="107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72">
        <v>22</v>
      </c>
      <c r="B850" s="107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72">
        <v>23</v>
      </c>
      <c r="B851" s="107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72">
        <v>24</v>
      </c>
      <c r="B852" s="107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72">
        <v>25</v>
      </c>
      <c r="B853" s="107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72">
        <v>26</v>
      </c>
      <c r="B854" s="107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72">
        <v>27</v>
      </c>
      <c r="B855" s="107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72">
        <v>28</v>
      </c>
      <c r="B856" s="107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72">
        <v>29</v>
      </c>
      <c r="B857" s="107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72">
        <v>30</v>
      </c>
      <c r="B858" s="107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353</v>
      </c>
      <c r="Z861" s="369"/>
      <c r="AA861" s="369"/>
      <c r="AB861" s="369"/>
      <c r="AC861" s="149" t="s">
        <v>338</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72">
        <v>1</v>
      </c>
      <c r="B862" s="107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72">
        <v>2</v>
      </c>
      <c r="B863" s="107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72">
        <v>3</v>
      </c>
      <c r="B864" s="107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72">
        <v>4</v>
      </c>
      <c r="B865" s="107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72">
        <v>5</v>
      </c>
      <c r="B866" s="107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72">
        <v>6</v>
      </c>
      <c r="B867" s="107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72">
        <v>7</v>
      </c>
      <c r="B868" s="107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72">
        <v>8</v>
      </c>
      <c r="B869" s="107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72">
        <v>9</v>
      </c>
      <c r="B870" s="107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72">
        <v>10</v>
      </c>
      <c r="B871" s="107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72">
        <v>11</v>
      </c>
      <c r="B872" s="107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72">
        <v>12</v>
      </c>
      <c r="B873" s="107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72">
        <v>13</v>
      </c>
      <c r="B874" s="107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72">
        <v>14</v>
      </c>
      <c r="B875" s="107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72">
        <v>15</v>
      </c>
      <c r="B876" s="107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72">
        <v>16</v>
      </c>
      <c r="B877" s="107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72">
        <v>17</v>
      </c>
      <c r="B878" s="107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72">
        <v>18</v>
      </c>
      <c r="B879" s="107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72">
        <v>19</v>
      </c>
      <c r="B880" s="107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72">
        <v>20</v>
      </c>
      <c r="B881" s="107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72">
        <v>21</v>
      </c>
      <c r="B882" s="107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72">
        <v>22</v>
      </c>
      <c r="B883" s="107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72">
        <v>23</v>
      </c>
      <c r="B884" s="107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72">
        <v>24</v>
      </c>
      <c r="B885" s="107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72">
        <v>25</v>
      </c>
      <c r="B886" s="107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72">
        <v>26</v>
      </c>
      <c r="B887" s="107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72">
        <v>27</v>
      </c>
      <c r="B888" s="107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72">
        <v>28</v>
      </c>
      <c r="B889" s="107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72">
        <v>29</v>
      </c>
      <c r="B890" s="107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72">
        <v>30</v>
      </c>
      <c r="B891" s="107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353</v>
      </c>
      <c r="Z894" s="369"/>
      <c r="AA894" s="369"/>
      <c r="AB894" s="369"/>
      <c r="AC894" s="149" t="s">
        <v>338</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72">
        <v>1</v>
      </c>
      <c r="B895" s="107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72">
        <v>2</v>
      </c>
      <c r="B896" s="107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72">
        <v>3</v>
      </c>
      <c r="B897" s="107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72">
        <v>4</v>
      </c>
      <c r="B898" s="107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72">
        <v>5</v>
      </c>
      <c r="B899" s="107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72">
        <v>6</v>
      </c>
      <c r="B900" s="107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72">
        <v>7</v>
      </c>
      <c r="B901" s="107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72">
        <v>8</v>
      </c>
      <c r="B902" s="107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72">
        <v>9</v>
      </c>
      <c r="B903" s="107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72">
        <v>10</v>
      </c>
      <c r="B904" s="107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72">
        <v>11</v>
      </c>
      <c r="B905" s="107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72">
        <v>12</v>
      </c>
      <c r="B906" s="107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72">
        <v>13</v>
      </c>
      <c r="B907" s="107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72">
        <v>14</v>
      </c>
      <c r="B908" s="107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72">
        <v>15</v>
      </c>
      <c r="B909" s="107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72">
        <v>16</v>
      </c>
      <c r="B910" s="107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72">
        <v>17</v>
      </c>
      <c r="B911" s="107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72">
        <v>18</v>
      </c>
      <c r="B912" s="107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72">
        <v>19</v>
      </c>
      <c r="B913" s="107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72">
        <v>20</v>
      </c>
      <c r="B914" s="107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72">
        <v>21</v>
      </c>
      <c r="B915" s="107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72">
        <v>22</v>
      </c>
      <c r="B916" s="107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72">
        <v>23</v>
      </c>
      <c r="B917" s="107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72">
        <v>24</v>
      </c>
      <c r="B918" s="107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72">
        <v>25</v>
      </c>
      <c r="B919" s="107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72">
        <v>26</v>
      </c>
      <c r="B920" s="107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72">
        <v>27</v>
      </c>
      <c r="B921" s="107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72">
        <v>28</v>
      </c>
      <c r="B922" s="107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72">
        <v>29</v>
      </c>
      <c r="B923" s="107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72">
        <v>30</v>
      </c>
      <c r="B924" s="107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353</v>
      </c>
      <c r="Z927" s="369"/>
      <c r="AA927" s="369"/>
      <c r="AB927" s="369"/>
      <c r="AC927" s="149" t="s">
        <v>338</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72">
        <v>1</v>
      </c>
      <c r="B928" s="107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72">
        <v>2</v>
      </c>
      <c r="B929" s="107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72">
        <v>3</v>
      </c>
      <c r="B930" s="107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72">
        <v>4</v>
      </c>
      <c r="B931" s="107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72">
        <v>5</v>
      </c>
      <c r="B932" s="107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72">
        <v>6</v>
      </c>
      <c r="B933" s="107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72">
        <v>7</v>
      </c>
      <c r="B934" s="107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72">
        <v>8</v>
      </c>
      <c r="B935" s="107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72">
        <v>9</v>
      </c>
      <c r="B936" s="107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72">
        <v>10</v>
      </c>
      <c r="B937" s="107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72">
        <v>11</v>
      </c>
      <c r="B938" s="107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72">
        <v>12</v>
      </c>
      <c r="B939" s="107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72">
        <v>13</v>
      </c>
      <c r="B940" s="107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72">
        <v>14</v>
      </c>
      <c r="B941" s="107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72">
        <v>15</v>
      </c>
      <c r="B942" s="107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72">
        <v>16</v>
      </c>
      <c r="B943" s="107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72">
        <v>17</v>
      </c>
      <c r="B944" s="107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72">
        <v>18</v>
      </c>
      <c r="B945" s="107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72">
        <v>19</v>
      </c>
      <c r="B946" s="107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72">
        <v>20</v>
      </c>
      <c r="B947" s="107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72">
        <v>21</v>
      </c>
      <c r="B948" s="107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72">
        <v>22</v>
      </c>
      <c r="B949" s="107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72">
        <v>23</v>
      </c>
      <c r="B950" s="107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72">
        <v>24</v>
      </c>
      <c r="B951" s="107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72">
        <v>25</v>
      </c>
      <c r="B952" s="107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72">
        <v>26</v>
      </c>
      <c r="B953" s="107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72">
        <v>27</v>
      </c>
      <c r="B954" s="107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72">
        <v>28</v>
      </c>
      <c r="B955" s="107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72">
        <v>29</v>
      </c>
      <c r="B956" s="107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72">
        <v>30</v>
      </c>
      <c r="B957" s="107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353</v>
      </c>
      <c r="Z960" s="369"/>
      <c r="AA960" s="369"/>
      <c r="AB960" s="369"/>
      <c r="AC960" s="149" t="s">
        <v>338</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72">
        <v>1</v>
      </c>
      <c r="B961" s="107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72">
        <v>2</v>
      </c>
      <c r="B962" s="107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72">
        <v>3</v>
      </c>
      <c r="B963" s="107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72">
        <v>4</v>
      </c>
      <c r="B964" s="107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72">
        <v>5</v>
      </c>
      <c r="B965" s="107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72">
        <v>6</v>
      </c>
      <c r="B966" s="107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72">
        <v>7</v>
      </c>
      <c r="B967" s="107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72">
        <v>8</v>
      </c>
      <c r="B968" s="107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72">
        <v>9</v>
      </c>
      <c r="B969" s="107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72">
        <v>10</v>
      </c>
      <c r="B970" s="107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72">
        <v>11</v>
      </c>
      <c r="B971" s="107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72">
        <v>12</v>
      </c>
      <c r="B972" s="107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72">
        <v>13</v>
      </c>
      <c r="B973" s="107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72">
        <v>14</v>
      </c>
      <c r="B974" s="107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72">
        <v>15</v>
      </c>
      <c r="B975" s="107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72">
        <v>16</v>
      </c>
      <c r="B976" s="107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72">
        <v>17</v>
      </c>
      <c r="B977" s="107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72">
        <v>18</v>
      </c>
      <c r="B978" s="107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72">
        <v>19</v>
      </c>
      <c r="B979" s="107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72">
        <v>20</v>
      </c>
      <c r="B980" s="107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72">
        <v>21</v>
      </c>
      <c r="B981" s="107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72">
        <v>22</v>
      </c>
      <c r="B982" s="107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72">
        <v>23</v>
      </c>
      <c r="B983" s="107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72">
        <v>24</v>
      </c>
      <c r="B984" s="107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72">
        <v>25</v>
      </c>
      <c r="B985" s="107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72">
        <v>26</v>
      </c>
      <c r="B986" s="107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72">
        <v>27</v>
      </c>
      <c r="B987" s="107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72">
        <v>28</v>
      </c>
      <c r="B988" s="107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72">
        <v>29</v>
      </c>
      <c r="B989" s="107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72">
        <v>30</v>
      </c>
      <c r="B990" s="107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353</v>
      </c>
      <c r="Z993" s="369"/>
      <c r="AA993" s="369"/>
      <c r="AB993" s="369"/>
      <c r="AC993" s="149" t="s">
        <v>338</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72">
        <v>1</v>
      </c>
      <c r="B994" s="107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72">
        <v>2</v>
      </c>
      <c r="B995" s="107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72">
        <v>3</v>
      </c>
      <c r="B996" s="107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72">
        <v>4</v>
      </c>
      <c r="B997" s="107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72">
        <v>5</v>
      </c>
      <c r="B998" s="107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72">
        <v>6</v>
      </c>
      <c r="B999" s="107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72">
        <v>7</v>
      </c>
      <c r="B1000" s="107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72">
        <v>8</v>
      </c>
      <c r="B1001" s="107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72">
        <v>9</v>
      </c>
      <c r="B1002" s="107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72">
        <v>10</v>
      </c>
      <c r="B1003" s="107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72">
        <v>11</v>
      </c>
      <c r="B1004" s="107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72">
        <v>12</v>
      </c>
      <c r="B1005" s="107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72">
        <v>13</v>
      </c>
      <c r="B1006" s="107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72">
        <v>14</v>
      </c>
      <c r="B1007" s="107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72">
        <v>15</v>
      </c>
      <c r="B1008" s="107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72">
        <v>16</v>
      </c>
      <c r="B1009" s="107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72">
        <v>17</v>
      </c>
      <c r="B1010" s="107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72">
        <v>18</v>
      </c>
      <c r="B1011" s="107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72">
        <v>19</v>
      </c>
      <c r="B1012" s="107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72">
        <v>20</v>
      </c>
      <c r="B1013" s="107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72">
        <v>21</v>
      </c>
      <c r="B1014" s="107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72">
        <v>22</v>
      </c>
      <c r="B1015" s="107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72">
        <v>23</v>
      </c>
      <c r="B1016" s="107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72">
        <v>24</v>
      </c>
      <c r="B1017" s="107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72">
        <v>25</v>
      </c>
      <c r="B1018" s="107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72">
        <v>26</v>
      </c>
      <c r="B1019" s="107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72">
        <v>27</v>
      </c>
      <c r="B1020" s="107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72">
        <v>28</v>
      </c>
      <c r="B1021" s="107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72">
        <v>29</v>
      </c>
      <c r="B1022" s="107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72">
        <v>30</v>
      </c>
      <c r="B1023" s="107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353</v>
      </c>
      <c r="Z1026" s="369"/>
      <c r="AA1026" s="369"/>
      <c r="AB1026" s="369"/>
      <c r="AC1026" s="149" t="s">
        <v>338</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72">
        <v>1</v>
      </c>
      <c r="B1027" s="107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72">
        <v>2</v>
      </c>
      <c r="B1028" s="107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72">
        <v>3</v>
      </c>
      <c r="B1029" s="107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72">
        <v>4</v>
      </c>
      <c r="B1030" s="107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72">
        <v>5</v>
      </c>
      <c r="B1031" s="107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72">
        <v>6</v>
      </c>
      <c r="B1032" s="107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72">
        <v>7</v>
      </c>
      <c r="B1033" s="107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72">
        <v>8</v>
      </c>
      <c r="B1034" s="107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72">
        <v>9</v>
      </c>
      <c r="B1035" s="107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72">
        <v>10</v>
      </c>
      <c r="B1036" s="107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72">
        <v>11</v>
      </c>
      <c r="B1037" s="107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72">
        <v>12</v>
      </c>
      <c r="B1038" s="107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72">
        <v>13</v>
      </c>
      <c r="B1039" s="107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72">
        <v>14</v>
      </c>
      <c r="B1040" s="107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72">
        <v>15</v>
      </c>
      <c r="B1041" s="107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72">
        <v>16</v>
      </c>
      <c r="B1042" s="107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72">
        <v>17</v>
      </c>
      <c r="B1043" s="107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72">
        <v>18</v>
      </c>
      <c r="B1044" s="107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72">
        <v>19</v>
      </c>
      <c r="B1045" s="107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72">
        <v>20</v>
      </c>
      <c r="B1046" s="107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72">
        <v>21</v>
      </c>
      <c r="B1047" s="107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72">
        <v>22</v>
      </c>
      <c r="B1048" s="107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72">
        <v>23</v>
      </c>
      <c r="B1049" s="107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72">
        <v>24</v>
      </c>
      <c r="B1050" s="107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72">
        <v>25</v>
      </c>
      <c r="B1051" s="107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72">
        <v>26</v>
      </c>
      <c r="B1052" s="107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72">
        <v>27</v>
      </c>
      <c r="B1053" s="107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72">
        <v>28</v>
      </c>
      <c r="B1054" s="107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72">
        <v>29</v>
      </c>
      <c r="B1055" s="107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72">
        <v>30</v>
      </c>
      <c r="B1056" s="107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353</v>
      </c>
      <c r="Z1059" s="369"/>
      <c r="AA1059" s="369"/>
      <c r="AB1059" s="369"/>
      <c r="AC1059" s="149" t="s">
        <v>338</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72">
        <v>1</v>
      </c>
      <c r="B1060" s="107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72">
        <v>2</v>
      </c>
      <c r="B1061" s="107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72">
        <v>3</v>
      </c>
      <c r="B1062" s="107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72">
        <v>4</v>
      </c>
      <c r="B1063" s="107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72">
        <v>5</v>
      </c>
      <c r="B1064" s="107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72">
        <v>6</v>
      </c>
      <c r="B1065" s="107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72">
        <v>7</v>
      </c>
      <c r="B1066" s="107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72">
        <v>8</v>
      </c>
      <c r="B1067" s="107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72">
        <v>9</v>
      </c>
      <c r="B1068" s="107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72">
        <v>10</v>
      </c>
      <c r="B1069" s="107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72">
        <v>11</v>
      </c>
      <c r="B1070" s="107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72">
        <v>12</v>
      </c>
      <c r="B1071" s="107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72">
        <v>13</v>
      </c>
      <c r="B1072" s="107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72">
        <v>14</v>
      </c>
      <c r="B1073" s="107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72">
        <v>15</v>
      </c>
      <c r="B1074" s="107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72">
        <v>16</v>
      </c>
      <c r="B1075" s="107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72">
        <v>17</v>
      </c>
      <c r="B1076" s="107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72">
        <v>18</v>
      </c>
      <c r="B1077" s="107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72">
        <v>19</v>
      </c>
      <c r="B1078" s="107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72">
        <v>20</v>
      </c>
      <c r="B1079" s="107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72">
        <v>21</v>
      </c>
      <c r="B1080" s="107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72">
        <v>22</v>
      </c>
      <c r="B1081" s="107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72">
        <v>23</v>
      </c>
      <c r="B1082" s="107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72">
        <v>24</v>
      </c>
      <c r="B1083" s="107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72">
        <v>25</v>
      </c>
      <c r="B1084" s="107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72">
        <v>26</v>
      </c>
      <c r="B1085" s="107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72">
        <v>27</v>
      </c>
      <c r="B1086" s="107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72">
        <v>28</v>
      </c>
      <c r="B1087" s="107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72">
        <v>29</v>
      </c>
      <c r="B1088" s="107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72">
        <v>30</v>
      </c>
      <c r="B1089" s="107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353</v>
      </c>
      <c r="Z1092" s="369"/>
      <c r="AA1092" s="369"/>
      <c r="AB1092" s="369"/>
      <c r="AC1092" s="149" t="s">
        <v>338</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72">
        <v>1</v>
      </c>
      <c r="B1093" s="107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72">
        <v>2</v>
      </c>
      <c r="B1094" s="107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72">
        <v>3</v>
      </c>
      <c r="B1095" s="107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72">
        <v>4</v>
      </c>
      <c r="B1096" s="107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72">
        <v>5</v>
      </c>
      <c r="B1097" s="107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72">
        <v>6</v>
      </c>
      <c r="B1098" s="107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72">
        <v>7</v>
      </c>
      <c r="B1099" s="107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72">
        <v>8</v>
      </c>
      <c r="B1100" s="107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72">
        <v>9</v>
      </c>
      <c r="B1101" s="107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72">
        <v>10</v>
      </c>
      <c r="B1102" s="107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72">
        <v>11</v>
      </c>
      <c r="B1103" s="107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72">
        <v>12</v>
      </c>
      <c r="B1104" s="107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72">
        <v>13</v>
      </c>
      <c r="B1105" s="107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72">
        <v>14</v>
      </c>
      <c r="B1106" s="107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72">
        <v>15</v>
      </c>
      <c r="B1107" s="107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72">
        <v>16</v>
      </c>
      <c r="B1108" s="107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72">
        <v>17</v>
      </c>
      <c r="B1109" s="107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72">
        <v>18</v>
      </c>
      <c r="B1110" s="107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72">
        <v>19</v>
      </c>
      <c r="B1111" s="107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72">
        <v>20</v>
      </c>
      <c r="B1112" s="107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72">
        <v>21</v>
      </c>
      <c r="B1113" s="107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72">
        <v>22</v>
      </c>
      <c r="B1114" s="107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72">
        <v>23</v>
      </c>
      <c r="B1115" s="107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72">
        <v>24</v>
      </c>
      <c r="B1116" s="107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72">
        <v>25</v>
      </c>
      <c r="B1117" s="107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72">
        <v>26</v>
      </c>
      <c r="B1118" s="107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72">
        <v>27</v>
      </c>
      <c r="B1119" s="107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72">
        <v>28</v>
      </c>
      <c r="B1120" s="107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72">
        <v>29</v>
      </c>
      <c r="B1121" s="107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72">
        <v>30</v>
      </c>
      <c r="B1122" s="107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353</v>
      </c>
      <c r="Z1125" s="369"/>
      <c r="AA1125" s="369"/>
      <c r="AB1125" s="369"/>
      <c r="AC1125" s="149" t="s">
        <v>338</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72">
        <v>1</v>
      </c>
      <c r="B1126" s="107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72">
        <v>2</v>
      </c>
      <c r="B1127" s="107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72">
        <v>3</v>
      </c>
      <c r="B1128" s="107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72">
        <v>4</v>
      </c>
      <c r="B1129" s="107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72">
        <v>5</v>
      </c>
      <c r="B1130" s="107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72">
        <v>6</v>
      </c>
      <c r="B1131" s="107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72">
        <v>7</v>
      </c>
      <c r="B1132" s="107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72">
        <v>8</v>
      </c>
      <c r="B1133" s="107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72">
        <v>9</v>
      </c>
      <c r="B1134" s="107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72">
        <v>10</v>
      </c>
      <c r="B1135" s="107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72">
        <v>11</v>
      </c>
      <c r="B1136" s="107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72">
        <v>12</v>
      </c>
      <c r="B1137" s="107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72">
        <v>13</v>
      </c>
      <c r="B1138" s="107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72">
        <v>14</v>
      </c>
      <c r="B1139" s="107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72">
        <v>15</v>
      </c>
      <c r="B1140" s="107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72">
        <v>16</v>
      </c>
      <c r="B1141" s="107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72">
        <v>17</v>
      </c>
      <c r="B1142" s="107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72">
        <v>18</v>
      </c>
      <c r="B1143" s="107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72">
        <v>19</v>
      </c>
      <c r="B1144" s="107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72">
        <v>20</v>
      </c>
      <c r="B1145" s="107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72">
        <v>21</v>
      </c>
      <c r="B1146" s="107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72">
        <v>22</v>
      </c>
      <c r="B1147" s="107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72">
        <v>23</v>
      </c>
      <c r="B1148" s="107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72">
        <v>24</v>
      </c>
      <c r="B1149" s="107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72">
        <v>25</v>
      </c>
      <c r="B1150" s="107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72">
        <v>26</v>
      </c>
      <c r="B1151" s="107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72">
        <v>27</v>
      </c>
      <c r="B1152" s="107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72">
        <v>28</v>
      </c>
      <c r="B1153" s="107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72">
        <v>29</v>
      </c>
      <c r="B1154" s="107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72">
        <v>30</v>
      </c>
      <c r="B1155" s="107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353</v>
      </c>
      <c r="Z1158" s="369"/>
      <c r="AA1158" s="369"/>
      <c r="AB1158" s="369"/>
      <c r="AC1158" s="149" t="s">
        <v>338</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72">
        <v>1</v>
      </c>
      <c r="B1159" s="107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72">
        <v>2</v>
      </c>
      <c r="B1160" s="107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72">
        <v>3</v>
      </c>
      <c r="B1161" s="107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72">
        <v>4</v>
      </c>
      <c r="B1162" s="107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72">
        <v>5</v>
      </c>
      <c r="B1163" s="107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72">
        <v>6</v>
      </c>
      <c r="B1164" s="107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72">
        <v>7</v>
      </c>
      <c r="B1165" s="107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72">
        <v>8</v>
      </c>
      <c r="B1166" s="107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72">
        <v>9</v>
      </c>
      <c r="B1167" s="107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72">
        <v>10</v>
      </c>
      <c r="B1168" s="107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72">
        <v>11</v>
      </c>
      <c r="B1169" s="107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72">
        <v>12</v>
      </c>
      <c r="B1170" s="107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72">
        <v>13</v>
      </c>
      <c r="B1171" s="107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72">
        <v>14</v>
      </c>
      <c r="B1172" s="107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72">
        <v>15</v>
      </c>
      <c r="B1173" s="107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72">
        <v>16</v>
      </c>
      <c r="B1174" s="107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72">
        <v>17</v>
      </c>
      <c r="B1175" s="107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72">
        <v>18</v>
      </c>
      <c r="B1176" s="107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72">
        <v>19</v>
      </c>
      <c r="B1177" s="107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72">
        <v>20</v>
      </c>
      <c r="B1178" s="107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72">
        <v>21</v>
      </c>
      <c r="B1179" s="107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72">
        <v>22</v>
      </c>
      <c r="B1180" s="107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72">
        <v>23</v>
      </c>
      <c r="B1181" s="107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72">
        <v>24</v>
      </c>
      <c r="B1182" s="107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72">
        <v>25</v>
      </c>
      <c r="B1183" s="107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72">
        <v>26</v>
      </c>
      <c r="B1184" s="107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72">
        <v>27</v>
      </c>
      <c r="B1185" s="107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72">
        <v>28</v>
      </c>
      <c r="B1186" s="107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72">
        <v>29</v>
      </c>
      <c r="B1187" s="107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72">
        <v>30</v>
      </c>
      <c r="B1188" s="107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353</v>
      </c>
      <c r="Z1191" s="369"/>
      <c r="AA1191" s="369"/>
      <c r="AB1191" s="369"/>
      <c r="AC1191" s="149" t="s">
        <v>338</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72">
        <v>1</v>
      </c>
      <c r="B1192" s="107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72">
        <v>2</v>
      </c>
      <c r="B1193" s="107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72">
        <v>3</v>
      </c>
      <c r="B1194" s="107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72">
        <v>4</v>
      </c>
      <c r="B1195" s="107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72">
        <v>5</v>
      </c>
      <c r="B1196" s="107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72">
        <v>6</v>
      </c>
      <c r="B1197" s="107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72">
        <v>7</v>
      </c>
      <c r="B1198" s="107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72">
        <v>8</v>
      </c>
      <c r="B1199" s="107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72">
        <v>9</v>
      </c>
      <c r="B1200" s="107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72">
        <v>10</v>
      </c>
      <c r="B1201" s="107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72">
        <v>11</v>
      </c>
      <c r="B1202" s="107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72">
        <v>12</v>
      </c>
      <c r="B1203" s="107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72">
        <v>13</v>
      </c>
      <c r="B1204" s="107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72">
        <v>14</v>
      </c>
      <c r="B1205" s="107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72">
        <v>15</v>
      </c>
      <c r="B1206" s="107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72">
        <v>16</v>
      </c>
      <c r="B1207" s="107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72">
        <v>17</v>
      </c>
      <c r="B1208" s="107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72">
        <v>18</v>
      </c>
      <c r="B1209" s="107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72">
        <v>19</v>
      </c>
      <c r="B1210" s="107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72">
        <v>20</v>
      </c>
      <c r="B1211" s="107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72">
        <v>21</v>
      </c>
      <c r="B1212" s="107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72">
        <v>22</v>
      </c>
      <c r="B1213" s="107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72">
        <v>23</v>
      </c>
      <c r="B1214" s="107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72">
        <v>24</v>
      </c>
      <c r="B1215" s="107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72">
        <v>25</v>
      </c>
      <c r="B1216" s="107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72">
        <v>26</v>
      </c>
      <c r="B1217" s="107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72">
        <v>27</v>
      </c>
      <c r="B1218" s="107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72">
        <v>28</v>
      </c>
      <c r="B1219" s="107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72">
        <v>29</v>
      </c>
      <c r="B1220" s="107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72">
        <v>30</v>
      </c>
      <c r="B1221" s="107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353</v>
      </c>
      <c r="Z1224" s="369"/>
      <c r="AA1224" s="369"/>
      <c r="AB1224" s="369"/>
      <c r="AC1224" s="149" t="s">
        <v>338</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72">
        <v>1</v>
      </c>
      <c r="B1225" s="107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72">
        <v>2</v>
      </c>
      <c r="B1226" s="107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72">
        <v>3</v>
      </c>
      <c r="B1227" s="107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72">
        <v>4</v>
      </c>
      <c r="B1228" s="107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72">
        <v>5</v>
      </c>
      <c r="B1229" s="107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72">
        <v>6</v>
      </c>
      <c r="B1230" s="107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72">
        <v>7</v>
      </c>
      <c r="B1231" s="107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72">
        <v>8</v>
      </c>
      <c r="B1232" s="107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72">
        <v>9</v>
      </c>
      <c r="B1233" s="107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72">
        <v>10</v>
      </c>
      <c r="B1234" s="107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72">
        <v>11</v>
      </c>
      <c r="B1235" s="107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72">
        <v>12</v>
      </c>
      <c r="B1236" s="107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72">
        <v>13</v>
      </c>
      <c r="B1237" s="107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72">
        <v>14</v>
      </c>
      <c r="B1238" s="107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72">
        <v>15</v>
      </c>
      <c r="B1239" s="107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72">
        <v>16</v>
      </c>
      <c r="B1240" s="107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72">
        <v>17</v>
      </c>
      <c r="B1241" s="107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72">
        <v>18</v>
      </c>
      <c r="B1242" s="107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72">
        <v>19</v>
      </c>
      <c r="B1243" s="107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72">
        <v>20</v>
      </c>
      <c r="B1244" s="107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72">
        <v>21</v>
      </c>
      <c r="B1245" s="107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72">
        <v>22</v>
      </c>
      <c r="B1246" s="107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72">
        <v>23</v>
      </c>
      <c r="B1247" s="107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72">
        <v>24</v>
      </c>
      <c r="B1248" s="107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72">
        <v>25</v>
      </c>
      <c r="B1249" s="107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72">
        <v>26</v>
      </c>
      <c r="B1250" s="107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72">
        <v>27</v>
      </c>
      <c r="B1251" s="107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72">
        <v>28</v>
      </c>
      <c r="B1252" s="107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72">
        <v>29</v>
      </c>
      <c r="B1253" s="107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72">
        <v>30</v>
      </c>
      <c r="B1254" s="107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353</v>
      </c>
      <c r="Z1257" s="369"/>
      <c r="AA1257" s="369"/>
      <c r="AB1257" s="369"/>
      <c r="AC1257" s="149" t="s">
        <v>338</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72">
        <v>1</v>
      </c>
      <c r="B1258" s="107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72">
        <v>2</v>
      </c>
      <c r="B1259" s="107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72">
        <v>3</v>
      </c>
      <c r="B1260" s="107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72">
        <v>4</v>
      </c>
      <c r="B1261" s="107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72">
        <v>5</v>
      </c>
      <c r="B1262" s="107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72">
        <v>6</v>
      </c>
      <c r="B1263" s="107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72">
        <v>7</v>
      </c>
      <c r="B1264" s="107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72">
        <v>8</v>
      </c>
      <c r="B1265" s="107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72">
        <v>9</v>
      </c>
      <c r="B1266" s="107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72">
        <v>10</v>
      </c>
      <c r="B1267" s="107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72">
        <v>11</v>
      </c>
      <c r="B1268" s="107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72">
        <v>12</v>
      </c>
      <c r="B1269" s="107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72">
        <v>13</v>
      </c>
      <c r="B1270" s="107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72">
        <v>14</v>
      </c>
      <c r="B1271" s="107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72">
        <v>15</v>
      </c>
      <c r="B1272" s="107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72">
        <v>16</v>
      </c>
      <c r="B1273" s="107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72">
        <v>17</v>
      </c>
      <c r="B1274" s="107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72">
        <v>18</v>
      </c>
      <c r="B1275" s="107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72">
        <v>19</v>
      </c>
      <c r="B1276" s="107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72">
        <v>20</v>
      </c>
      <c r="B1277" s="107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72">
        <v>21</v>
      </c>
      <c r="B1278" s="107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72">
        <v>22</v>
      </c>
      <c r="B1279" s="107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72">
        <v>23</v>
      </c>
      <c r="B1280" s="107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72">
        <v>24</v>
      </c>
      <c r="B1281" s="107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72">
        <v>25</v>
      </c>
      <c r="B1282" s="107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72">
        <v>26</v>
      </c>
      <c r="B1283" s="107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72">
        <v>27</v>
      </c>
      <c r="B1284" s="107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72">
        <v>28</v>
      </c>
      <c r="B1285" s="107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72">
        <v>29</v>
      </c>
      <c r="B1286" s="107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72">
        <v>30</v>
      </c>
      <c r="B1287" s="107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353</v>
      </c>
      <c r="Z1290" s="369"/>
      <c r="AA1290" s="369"/>
      <c r="AB1290" s="369"/>
      <c r="AC1290" s="149" t="s">
        <v>338</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72">
        <v>1</v>
      </c>
      <c r="B1291" s="107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72">
        <v>2</v>
      </c>
      <c r="B1292" s="107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72">
        <v>3</v>
      </c>
      <c r="B1293" s="107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72">
        <v>4</v>
      </c>
      <c r="B1294" s="107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72">
        <v>5</v>
      </c>
      <c r="B1295" s="107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72">
        <v>6</v>
      </c>
      <c r="B1296" s="107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72">
        <v>7</v>
      </c>
      <c r="B1297" s="107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72">
        <v>8</v>
      </c>
      <c r="B1298" s="107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72">
        <v>9</v>
      </c>
      <c r="B1299" s="107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72">
        <v>10</v>
      </c>
      <c r="B1300" s="107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72">
        <v>11</v>
      </c>
      <c r="B1301" s="107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72">
        <v>12</v>
      </c>
      <c r="B1302" s="107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72">
        <v>13</v>
      </c>
      <c r="B1303" s="107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72">
        <v>14</v>
      </c>
      <c r="B1304" s="107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72">
        <v>15</v>
      </c>
      <c r="B1305" s="107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72">
        <v>16</v>
      </c>
      <c r="B1306" s="107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72">
        <v>17</v>
      </c>
      <c r="B1307" s="107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72">
        <v>18</v>
      </c>
      <c r="B1308" s="107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72">
        <v>19</v>
      </c>
      <c r="B1309" s="107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72">
        <v>20</v>
      </c>
      <c r="B1310" s="107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72">
        <v>21</v>
      </c>
      <c r="B1311" s="107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72">
        <v>22</v>
      </c>
      <c r="B1312" s="107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72">
        <v>23</v>
      </c>
      <c r="B1313" s="107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72">
        <v>24</v>
      </c>
      <c r="B1314" s="107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72">
        <v>25</v>
      </c>
      <c r="B1315" s="107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72">
        <v>26</v>
      </c>
      <c r="B1316" s="107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72">
        <v>27</v>
      </c>
      <c r="B1317" s="107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72">
        <v>28</v>
      </c>
      <c r="B1318" s="107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72">
        <v>29</v>
      </c>
      <c r="B1319" s="107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72">
        <v>30</v>
      </c>
      <c r="B1320" s="107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398A30-5096-43F3-95BD-48A843BB63C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299D62C-D6B0-4284-BB15-819400518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B13A7-557A-4025-947D-1009BCC508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2020-05-15T01:09:02Z</cp:lastPrinted>
  <dcterms:created xsi:type="dcterms:W3CDTF">2012-03-13T00:50:25Z</dcterms:created>
  <dcterms:modified xsi:type="dcterms:W3CDTF">2020-07-30T01:59:21Z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