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<sst xmlns="http://schemas.openxmlformats.org/spreadsheetml/2006/main" count="2867" uniqueCount="622">
  <si>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</si>
  <si>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</si>
  <si>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</si>
  <si>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</si>
  <si>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</si>
  <si>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</si>
  <si>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</si>
  <si>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</si>
  <si>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</si>
  <si>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</si>
  <si>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</si>
  <si>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</si>
  <si>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</si>
  <si>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</si>
  <si>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</si>
  <si>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</si>
  <si>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</si>
  <si>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</si>
  <si>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</si>
  <si>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</si>
  <si>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</si>
  <si>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</si>
  <si>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</si>
  <si>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</si>
  <si>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</si>
  <si>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</si>
  <si>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</si>
  <si>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</si>
  <si>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</si>
  <si>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</si>
  <si>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</si>
  <si>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</si>
  <si>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</si>
  <si>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</si>
  <si>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</si>
  <si>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</si>
  <si>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</si>
  <si>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</si>
  <si>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</si>
  <si>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</si>
  <si>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</si>
  <si>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</si>
  <si>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</si>
  <si>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</si>
  <si>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</si>
  <si>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</si>
  <si>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</si>
  <si>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</si>
  <si>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</si>
  <si>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</si>
  <si>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</si>
  <si>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</si>
  <si>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</si>
  <si>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</si>
  <si>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</si>
  <si>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</si>
  <si>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</si>
  <si>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</si>
  <si>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</si>
  <si>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</si>
  <si>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</si>
  <si>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</si>
  <si>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</si>
  <si>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</si>
  <si>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</si>
  <si>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</si>
  <si>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</si>
  <si>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</si>
  <si>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</si>
  <si>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</si>
  <si>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</si>
  <si>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</si>
  <si>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</si>
  <si>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</si>
  <si>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</si>
  <si>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</si>
  <si>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</si>
  <si>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</si>
  <si>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</si>
  <si>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</si>
  <si>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</si>
  <si>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</si>
  <si>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</si>
  <si>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</si>
  <si>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</si>
  <si>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</si>
  <si>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</si>
  <si>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</si>
  <si>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</si>
  <si>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</si>
  <si>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</si>
  <si>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</si>
  <si>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</si>
  <si>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</si>
  <si>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</si>
  <si>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</si>
  <si>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</si>
  <si>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</si>
  <si>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</si>
  <si>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</si>
  <si>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</si>
  <si>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</si>
  <si>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</si>
  <si>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</si>
  <si>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</si>
  <si>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</si>
  <si>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</si>
  <si>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</si>
  <si>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</si>
  <si>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</si>
  <si>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</si>
  <si>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</si>
  <si>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</si>
  <si>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</si>
  <si>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</si>
  <si>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</si>
  <si>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</si>
  <si>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</si>
  <si>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</si>
  <si>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</si>
  <si>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</si>
  <si>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</si>
  <si>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</si>
  <si>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</si>
  <si>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</si>
  <si>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</si>
  <si>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</si>
  <si>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</si>
  <si>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</si>
  <si>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</si>
  <si>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</si>
  <si>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</si>
  <si>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</si>
  <si>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</si>
  <si>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</si>
  <si>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</si>
  <si>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</si>
  <si>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</si>
  <si>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</si>
  <si>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</si>
  <si>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</si>
  <si>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</si>
  <si>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</si>
  <si>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</si>
  <si>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</si>
  <si>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</si>
  <si>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</si>
  <si>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</si>
  <si>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</si>
  <si>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</si>
  <si>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</si>
  <si>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</si>
  <si>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</si>
  <si>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</si>
  <si>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</si>
  <si>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</si>
  <si>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</si>
  <si>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</si>
  <si>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</si>
  <si>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</si>
  <si>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</si>
  <si>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</si>
  <si>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</si>
  <si>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</si>
  <si>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</si>
  <si>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</si>
  <si>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</si>
  <si>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</si>
  <si>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</si>
  <si>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</si>
  <si>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</si>
  <si>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</si>
  <si>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</si>
  <si>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</si>
  <si>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</si>
  <si>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</si>
  <si>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</si>
  <si>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</si>
  <si>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</si>
  <si>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</si>
  <si>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</si>
  <si>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</si>
  <si>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</si>
  <si>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</si>
  <si>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</si>
  <si>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</si>
  <si>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</si>
  <si>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</si>
  <si>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</si>
  <si>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</si>
  <si>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</si>
  <si>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</si>
  <si>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</si>
  <si>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</si>
  <si>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</si>
  <si>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</si>
  <si>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</si>
  <si>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</si>
  <si>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</si>
  <si>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</si>
  <si>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</si>
  <si>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</si>
  <si>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</si>
  <si>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</si>
  <si>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</si>
  <si>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</si>
  <si>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</si>
  <si>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</si>
  <si>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</si>
  <si>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</si>
  <si>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</si>
  <si>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</si>
  <si>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</si>
  <si>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</si>
  <si>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</si>
  <si>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</si>
  <si>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</si>
  <si>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</si>
  <si>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</si>
  <si>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</si>
  <si>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</si>
  <si>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</si>
  <si>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</si>
  <si>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</si>
  <si>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</si>
  <si>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</si>
  <si>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</si>
  <si>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</si>
  <si>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</si>
  <si>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</si>
  <si>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</si>
  <si>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</si>
  <si>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</si>
  <si>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</si>
  <si>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</si>
  <si>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</si>
  <si>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</si>
  <si>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</si>
  <si>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</si>
  <si>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</si>
  <si>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</si>
  <si>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</si>
  <si>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</si>
  <si>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</si>
  <si>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</si>
  <si>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</si>
  <si>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</si>
  <si>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</si>
  <si>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</si>
  <si>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</si>
  <si>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</si>
  <si>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</si>
  <si>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</si>
  <si>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</si>
  <si>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</si>
  <si>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</si>
  <si>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</si>
  <si>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</si>
  <si>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</si>
  <si>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</si>
  <si>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</si>
  <si>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</si>
  <si>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</si>
  <si>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</si>
  <si>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</si>
  <si>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</si>
  <si>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</si>
  <si>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</si>
  <si>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</si>
  <si>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</si>
  <si>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</si>
  <si>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</si>
  <si>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</si>
  <si>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</si>
  <si>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</si>
  <si>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</si>
  <si>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</si>
  <si>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</si>
  <si>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</si>
  <si>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</si>
  <si>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</si>
  <si>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</si>
  <si>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</si>
  <si>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</si>
  <si>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</si>
  <si>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</si>
  <si>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</si>
  <si>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</si>
  <si>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</si>
  <si>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</si>
  <si>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</si>
  <si>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</si>
  <si>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</si>
  <si>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</si>
  <si>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</si>
  <si>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</si>
  <si>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</si>
  <si>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</si>
  <si>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</si>
  <si>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</si>
  <si>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</si>
  <si>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</si>
  <si>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</si>
  <si>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</si>
  <si>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</si>
  <si>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</si>
  <si>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</si>
  <si>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</si>
  <si>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</si>
  <si>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</si>
  <si>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</si>
  <si>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</si>
  <si>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</si>
  <si>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</si>
  <si>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</si>
  <si>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</si>
  <si>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</si>
  <si>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</si>
  <si>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</si>
  <si>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</si>
  <si>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</si>
  <si>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</si>
  <si>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</si>
  <si>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</si>
  <si>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</si>
  <si>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</si>
  <si>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</si>
  <si>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</si>
  <si>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</si>
  <si>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</si>
  <si>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</si>
  <si>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</si>
  <si>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</si>
  <si>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</si>
  <si>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</si>
  <si>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</si>
  <si>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</si>
  <si>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</si>
  <si>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</si>
  <si>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</si>
  <si>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</si>
  <si>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</si>
  <si>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</si>
  <si>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</si>
  <si>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</si>
  <si>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</si>
  <si>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</si>
  <si>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</si>
  <si>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</si>
  <si>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</si>
  <si>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</si>
  <si>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</si>
  <si>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</si>
  <si>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</si>
  <si>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</si>
  <si>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</si>
  <si>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</si>
  <si>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</si>
  <si>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</si>
  <si>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</si>
  <si>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</si>
  <si>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</si>
  <si>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</si>
  <si>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</si>
  <si>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</si>
  <si>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</si>
  <si>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</si>
  <si>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</si>
  <si>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</si>
  <si>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</si>
  <si>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</si>
  <si>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</si>
  <si>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</si>
  <si>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</si>
  <si>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</si>
  <si>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</si>
  <si>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</si>
  <si>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</si>
  <si>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</si>
  <si>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</si>
  <si>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</si>
  <si>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</si>
  <si>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</si>
  <si>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</si>
  <si>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</si>
  <si>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</si>
  <si>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</si>
  <si>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</si>
  <si>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</si>
  <si>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</si>
  <si>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</si>
  <si>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</si>
  <si>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</si>
  <si>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</si>
  <si>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</si>
  <si>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</si>
  <si>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</si>
  <si>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</si>
  <si>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</si>
  <si>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</si>
  <si>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</si>
  <si>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</si>
  <si>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</si>
  <si>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</si>
  <si>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</si>
  <si>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</si>
  <si>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</si>
  <si>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</si>
  <si>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</si>
  <si>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</si>
  <si>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</si>
  <si>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</si>
  <si>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</si>
  <si>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</si>
  <si>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</si>
  <si>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</si>
  <si>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</si>
  <si>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</si>
  <si>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</si>
  <si>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</si>
  <si>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</si>
  <si>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</si>
  <si>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</si>
  <si>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</si>
  <si>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</si>
  <si>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</si>
  <si>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</si>
  <si>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</si>
  <si>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</si>
  <si>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</si>
  <si>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</si>
  <si>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</si>
  <si>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</si>
  <si>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</si>
  <si>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</si>
  <si>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</si>
  <si>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</si>
  <si>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</si>
  <si>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</si>
  <si>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</si>
  <si>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</si>
  <si>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</si>
  <si>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</si>
  <si>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</si>
  <si>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</si>
  <si>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</si>
  <si>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</si>
  <si>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</si>
  <si>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</si>
  <si>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</si>
  <si>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</si>
  <si>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</si>
  <si>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</si>
  <si>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</si>
  <si>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</si>
  <si>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</si>
  <si>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</si>
  <si>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</si>
  <si>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</si>
  <si>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</si>
  <si>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</si>
  <si>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</si>
  <si>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</si>
  <si>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</si>
  <si>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</si>
  <si>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</si>
  <si>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</si>
  <si>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</si>
  <si>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</si>
  <si>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</si>
  <si>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</si>
  <si>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</si>
  <si>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</si>
  <si>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</si>
  <si>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</si>
  <si>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</si>
  <si>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</si>
  <si>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</si>
  <si>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</si>
  <si>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</si>
  <si>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</si>
  <si>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</si>
  <si>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</si>
  <si>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</si>
  <si>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</si>
  <si>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</si>
  <si>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</si>
  <si>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</si>
  <si>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</si>
  <si>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</si>
  <si>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</si>
  <si>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</si>
  <si>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</si>
  <si>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</si>
  <si>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</si>
  <si>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</si>
  <si>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</si>
  <si>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</si>
  <si>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</si>
  <si>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</si>
  <si>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</si>
  <si>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</si>
  <si>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</si>
  <si>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</si>
  <si>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</si>
  <si>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</si>
  <si>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</si>
  <si>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</si>
  <si>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</si>
  <si>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</si>
  <si>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</si>
  <si>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</si>
  <si>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</si>
  <si>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</si>
  <si>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</si>
  <si>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</si>
  <si>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</si>
  <si>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</si>
  <si>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</si>
  <si>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</si>
  <si>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</si>
  <si>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</si>
  <si>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</si>
  <si>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</si>
  <si>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</si>
  <si>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</si>
  <si>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</si>
  <si>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</si>
  <si>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</si>
  <si>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</si>
  <si>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</si>
  <si>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</si>
  <si>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</si>
  <si>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</si>
  <si>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</si>
  <si>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</si>
  <si>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</si>
  <si>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</si>
  <si>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</si>
  <si>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</si>
  <si>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</si>
  <si>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</si>
  <si>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</si>
  <si>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</si>
  <si>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</si>
  <si>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</si>
  <si>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</si>
  <si>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</si>
  <si>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</si>
  <si>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</si>
  <si>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</si>
  <si>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</si>
  <si>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</si>
  <si>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</si>
  <si>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</si>
  <si>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</si>
  <si>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</si>
  <si>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</si>
  <si>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</si>
  <si>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</si>
  <si>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</si>
  <si>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</si>
  <si>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</si>
  <si>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</si>
  <si>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</si>
  <si>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国際標準化機構拠出金</t>
  </si>
  <si>
    <t>国際標準化機構拠出金</t>
    <phoneticPr fontId="5"/>
  </si>
  <si>
    <t>産業技術環境局</t>
    <rPh sb="0" eb="2">
      <t>サンギョウ</t>
    </rPh>
    <rPh sb="2" eb="4">
      <t>ギジュツ</t>
    </rPh>
    <rPh sb="4" eb="7">
      <t>カンキョウキョク</t>
    </rPh>
    <phoneticPr fontId="5"/>
  </si>
  <si>
    <t>国際標準課</t>
    <rPh sb="0" eb="2">
      <t>コクサイ</t>
    </rPh>
    <rPh sb="2" eb="4">
      <t>ヒョウジュン</t>
    </rPh>
    <rPh sb="4" eb="5">
      <t>カ</t>
    </rPh>
    <phoneticPr fontId="5"/>
  </si>
  <si>
    <t>課長　黒田　浩司</t>
    <rPh sb="0" eb="2">
      <t>カチョウ</t>
    </rPh>
    <rPh sb="3" eb="5">
      <t>クロダ</t>
    </rPh>
    <rPh sb="6" eb="7">
      <t>ヒロシ</t>
    </rPh>
    <rPh sb="7" eb="8">
      <t>ツカサ</t>
    </rPh>
    <phoneticPr fontId="5"/>
  </si>
  <si>
    <t>○</t>
  </si>
  <si>
    <t>ー</t>
    <phoneticPr fontId="5"/>
  </si>
  <si>
    <t>国際標準化機構（ISO）に設置されている発展途上国支援基金への拠出金を支払うことで、拠出先である発展途上国支援基金を通じて、途上国の参加を促進し、我が国の規格開発に協力し支持する会員団体を増やすために底辺の拡大を目指す。</t>
  </si>
  <si>
    <t>国際標準化機構（ISO）加盟国の義務となっているISO全加盟国の77％を占める発展途上国の活動支援、参加促進のための支援基金（分担金の4％）を支払う。</t>
  </si>
  <si>
    <t>-</t>
  </si>
  <si>
    <t>-</t>
    <phoneticPr fontId="5"/>
  </si>
  <si>
    <t>-</t>
    <phoneticPr fontId="5"/>
  </si>
  <si>
    <t>-</t>
    <phoneticPr fontId="5"/>
  </si>
  <si>
    <t>-</t>
    <phoneticPr fontId="5"/>
  </si>
  <si>
    <t>ISOにおける我が国の国際標準化活動を通じた発言力の確保及び強化</t>
  </si>
  <si>
    <t>ISO幹部委員数に占める我が国幹部委員数の割合
※日本人事務職員は０人であるため成果実績は委員数で記載</t>
  </si>
  <si>
    <t>ISOウェブサイト（https://www.iso.org/home.html）</t>
    <phoneticPr fontId="5"/>
  </si>
  <si>
    <t>ISOの加盟国に課せられた分担金であり、資金拠出に応じた適正な便益を享受するとともに、我が国の電気・電子技術分野以外の国際標準化活動の推進に資するものである。</t>
    <phoneticPr fontId="5"/>
  </si>
  <si>
    <t>国際標準化は、グローバルな経済活動に留まらず、国内の社会活動等の基盤であることから、国際標準化活動への参加は、国民や社会のニーズを的確に反映している。</t>
  </si>
  <si>
    <t>中間段階での支払いはない。</t>
  </si>
  <si>
    <t>繰越はない。</t>
  </si>
  <si>
    <t>資金拠出に応じた適切な便益を享受している。</t>
  </si>
  <si>
    <t>1.経済産業</t>
  </si>
  <si>
    <t>1-4　基準認証</t>
  </si>
  <si>
    <t>標準化機関における幹事国引受数</t>
    <phoneticPr fontId="5"/>
  </si>
  <si>
    <t>件</t>
    <rPh sb="0" eb="1">
      <t>ケン</t>
    </rPh>
    <phoneticPr fontId="5"/>
  </si>
  <si>
    <t>0053</t>
  </si>
  <si>
    <t>0159</t>
  </si>
  <si>
    <t>0036</t>
  </si>
  <si>
    <t>0127</t>
  </si>
  <si>
    <t>0033</t>
  </si>
  <si>
    <t>0076</t>
  </si>
  <si>
    <t>0029</t>
  </si>
  <si>
    <t>0030</t>
    <phoneticPr fontId="5"/>
  </si>
  <si>
    <t>国際標準化機構に設置された発展途上国支援基金への拠出金</t>
  </si>
  <si>
    <t>国際標準化機構（ISO）</t>
  </si>
  <si>
    <t>その他</t>
  </si>
  <si>
    <t>‐</t>
  </si>
  <si>
    <t>無</t>
  </si>
  <si>
    <t>経済財政運営と改革の基本方針2019
（令和元年6月21日閣議決定）
統合イノベーション戦略
（令和元年6月21日閣議決定）
知的財産推進計画2019
（令和元年6月21日知的財産戦略本部決定）
成長戦略2019
（令和元年6月21日閣議決定）
標準化官民戦略
（平成26年5月15日標準化官民戦略会議決定）</t>
    <rPh sb="98" eb="100">
      <t>セイチョウ</t>
    </rPh>
    <rPh sb="100" eb="102">
      <t>センリャク</t>
    </rPh>
    <rPh sb="108" eb="110">
      <t>レイワ</t>
    </rPh>
    <rPh sb="110" eb="111">
      <t>モト</t>
    </rPh>
    <phoneticPr fontId="5"/>
  </si>
  <si>
    <t>発展途上国の国際標準化活動を支援するため、分担金の4%相当額を義務的に拠出することを要請されており、優先度は高い。</t>
    <phoneticPr fontId="5"/>
  </si>
  <si>
    <t>拠出金の支払い先は、国際標準化機構に固定されている。</t>
    <rPh sb="0" eb="2">
      <t>キョシュツ</t>
    </rPh>
    <phoneticPr fontId="5"/>
  </si>
  <si>
    <t>拠出金は分担金の4%相当額であり、分担比率は、我が国も含めた加盟各国参加の下、総会において決定されており、負担関係は妥当。</t>
    <phoneticPr fontId="5"/>
  </si>
  <si>
    <t>拠出金は分担金の4%相当額であり、分担比率は、我が国も含めた加盟各国参加の下、総会において決定されており、単位当たりコスト等の水準は妥当。</t>
    <phoneticPr fontId="5"/>
  </si>
  <si>
    <t>拠出金は、全て発展途上国が国際標準化機構の活動に参加する目的に使用されている。</t>
    <phoneticPr fontId="5"/>
  </si>
  <si>
    <t>直近年度で不用は出ていない。</t>
    <phoneticPr fontId="5"/>
  </si>
  <si>
    <t>総会、発展途上国対策委員会（DEVCO）等の上層会議に参画し、効率的な運営を促している。</t>
    <phoneticPr fontId="5"/>
  </si>
  <si>
    <t>加盟国に分担金の4%相当額を義務的に支払いを求められている拠出であり、代替手段は存在しない。</t>
    <phoneticPr fontId="5"/>
  </si>
  <si>
    <t>他の先進諸国と同等の拠出金を発展途上国支援基金に負担することを通じて、特に発展途上国に関するISOの運営、方針に発言権とリーダーシップを発揮している。</t>
    <phoneticPr fontId="5"/>
  </si>
  <si>
    <t>発展途上国支援基金からの拠出により、発展途上国の国際標準化活動の普及啓発、教育研修、会議参加の旅費支援などの資金が賄われている。</t>
    <phoneticPr fontId="5"/>
  </si>
  <si>
    <t>関連する事業はなし。</t>
    <phoneticPr fontId="5"/>
  </si>
  <si>
    <t>発展途上国への支援活動が効率的に実施されているか、ISO中央事務局からの活動報告により、支出先・使途などを確認している。また、発展途上国対策委員会・議長諮問グループ（DEVCO CAG）に参加し、必要に応じて我が国の意向を反映させている。</t>
    <phoneticPr fontId="5"/>
  </si>
  <si>
    <t>ISO総会等に積極的に参加し、我が国の意見を反映させることで、我が国の電気・電子技術以外の分野における国際標準化活動を一層推進する。</t>
    <phoneticPr fontId="5"/>
  </si>
  <si>
    <t>-</t>
    <phoneticPr fontId="5"/>
  </si>
  <si>
    <t>加盟国に支払いを義務づけられた分担金の4%相当額を支払う拠出であるため、国として対応することが必要。</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</si>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</sst>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95250</xdr:colOff>
      <xdr:row>742</xdr:row>
      <xdr:rowOff>0</xdr:rowOff>
    </xdr:from>
    <xdr:to>
      <xdr:col>32</xdr:col>
      <xdr:colOff>7040</xdr:colOff>
      <xdr:row>744</xdr:row>
      <xdr:rowOff>277846</xdr:rowOff>
    </xdr:to>
    <xdr:sp macro="" textlink="">
      <xdr:nvSpPr>
        <xdr:cNvPr id="2" name="正方形/長方形 1"/>
        <xdr:cNvSpPr/>
      </xdr:nvSpPr>
      <xdr:spPr bwMode="auto">
        <a:xfrm>
          <a:off x="4548188" y="37719000"/>
          <a:ext cx="1935852" cy="99222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a:solidFill>
                <a:sysClr val="windowText" lastClr="000000"/>
              </a:solidFill>
            </a:rPr>
            <a:t>経済産業省</a:t>
          </a:r>
          <a:endParaRPr kumimoji="1" lang="en-US" altLang="ja-JP">
            <a:solidFill>
              <a:sysClr val="windowText" lastClr="000000"/>
            </a:solidFill>
          </a:endParaRPr>
        </a:p>
        <a:p>
          <a:pPr algn="ctr">
            <a:lnSpc>
              <a:spcPts val="2200"/>
            </a:lnSpc>
          </a:pPr>
          <a:r>
            <a:rPr lang="en-US" altLang="ja-JP">
              <a:solidFill>
                <a:sysClr val="windowText" lastClr="000000"/>
              </a:solidFill>
            </a:rPr>
            <a:t>7</a:t>
          </a:r>
          <a:r>
            <a:rPr lang="ja-JP" altLang="en-US">
              <a:solidFill>
                <a:sysClr val="windowText" lastClr="000000"/>
              </a:solidFill>
            </a:rPr>
            <a:t>百万円</a:t>
          </a:r>
          <a:endParaRPr kumimoji="1" lang="ja-JP" altLang="en-US">
            <a:solidFill>
              <a:sysClr val="windowText" lastClr="000000"/>
            </a:solidFill>
          </a:endParaRPr>
        </a:p>
      </xdr:txBody>
    </xdr:sp>
    <xdr:clientData/>
  </xdr:twoCellAnchor>
  <xdr:twoCellAnchor>
    <xdr:from>
      <xdr:col>26</xdr:col>
      <xdr:colOff>190499</xdr:colOff>
      <xdr:row>745</xdr:row>
      <xdr:rowOff>2381</xdr:rowOff>
    </xdr:from>
    <xdr:to>
      <xdr:col>26</xdr:col>
      <xdr:colOff>194263</xdr:colOff>
      <xdr:row>749</xdr:row>
      <xdr:rowOff>3648</xdr:rowOff>
    </xdr:to>
    <xdr:cxnSp macro="">
      <xdr:nvCxnSpPr>
        <xdr:cNvPr id="3" name="直線矢印コネクタ 2"/>
        <xdr:cNvCxnSpPr/>
      </xdr:nvCxnSpPr>
      <xdr:spPr bwMode="auto">
        <a:xfrm flipH="1">
          <a:off x="5453062" y="38792944"/>
          <a:ext cx="3764" cy="1430017"/>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162719</xdr:colOff>
      <xdr:row>749</xdr:row>
      <xdr:rowOff>119857</xdr:rowOff>
    </xdr:from>
    <xdr:to>
      <xdr:col>35</xdr:col>
      <xdr:colOff>60130</xdr:colOff>
      <xdr:row>753</xdr:row>
      <xdr:rowOff>95077</xdr:rowOff>
    </xdr:to>
    <xdr:grpSp>
      <xdr:nvGrpSpPr>
        <xdr:cNvPr id="7" name="グループ化 32"/>
        <xdr:cNvGrpSpPr>
          <a:grpSpLocks/>
        </xdr:cNvGrpSpPr>
      </xdr:nvGrpSpPr>
      <xdr:grpSpPr bwMode="auto">
        <a:xfrm>
          <a:off x="3293269" y="40245507"/>
          <a:ext cx="3212111" cy="1397620"/>
          <a:chOff x="3464871" y="59803888"/>
          <a:chExt cx="3605394" cy="1279122"/>
        </a:xfrm>
      </xdr:grpSpPr>
      <xdr:sp macro="" textlink="">
        <xdr:nvSpPr>
          <xdr:cNvPr id="8" name="テキスト ボックス 26"/>
          <xdr:cNvSpPr txBox="1"/>
        </xdr:nvSpPr>
        <xdr:spPr bwMode="auto">
          <a:xfrm>
            <a:off x="4465829" y="59803888"/>
            <a:ext cx="1554887" cy="31930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正方形/長方形 8"/>
          <xdr:cNvSpPr/>
        </xdr:nvSpPr>
        <xdr:spPr bwMode="auto">
          <a:xfrm>
            <a:off x="3464871" y="60223548"/>
            <a:ext cx="3605394" cy="857566"/>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国際標準化機構（</a:t>
            </a: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ISO</a:t>
            </a: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clientData/>
  </xdr:twoCellAnchor>
  <xdr:twoCellAnchor>
    <xdr:from>
      <xdr:col>18</xdr:col>
      <xdr:colOff>107156</xdr:colOff>
      <xdr:row>753</xdr:row>
      <xdr:rowOff>142081</xdr:rowOff>
    </xdr:from>
    <xdr:to>
      <xdr:col>34</xdr:col>
      <xdr:colOff>130670</xdr:colOff>
      <xdr:row>756</xdr:row>
      <xdr:rowOff>183892</xdr:rowOff>
    </xdr:to>
    <xdr:sp macro="" textlink="">
      <xdr:nvSpPr>
        <xdr:cNvPr id="10" name="大かっこ 9"/>
        <xdr:cNvSpPr/>
      </xdr:nvSpPr>
      <xdr:spPr bwMode="auto">
        <a:xfrm>
          <a:off x="3750469" y="41790144"/>
          <a:ext cx="3262014" cy="111337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ISO</a:t>
          </a:r>
          <a:r>
            <a:rPr kumimoji="0"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内に設置された発展途上国支援基金（</a:t>
          </a:r>
          <a:r>
            <a:rPr kumimoji="0"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Funds-in-trust</a:t>
          </a:r>
          <a:r>
            <a:rPr kumimoji="0"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）への拠出。</a:t>
          </a:r>
          <a:endParaRPr kumimoji="0"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発展途上国の活動支援、参加促進等に活用。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7" sqref="AE7:AX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29</v>
      </c>
      <c r="AT2" s="218"/>
      <c r="AU2" s="218"/>
      <c r="AV2" s="51" t="str">
        <f>IF(AW2="", "", "-")</f>
        <v/>
      </c>
      <c r="AW2" s="401"/>
      <c r="AX2" s="401"/>
    </row>
    <row r="3" spans="1:50" ht="21" customHeight="1" thickBot="1" x14ac:dyDescent="0.25">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566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524</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568</v>
      </c>
      <c r="AF5" s="721"/>
      <c r="AG5" s="721"/>
      <c r="AH5" s="721"/>
      <c r="AI5" s="721"/>
      <c r="AJ5" s="721"/>
      <c r="AK5" s="721"/>
      <c r="AL5" s="721"/>
      <c r="AM5" s="721"/>
      <c r="AN5" s="721"/>
      <c r="AO5" s="721"/>
      <c r="AP5" s="722"/>
      <c r="AQ5" s="723" t="s">
        <v>569</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70.5" customHeight="1" x14ac:dyDescent="0.2">
      <c r="A7" s="830" t="s">
        <v>22</v>
      </c>
      <c r="B7" s="831"/>
      <c r="C7" s="831"/>
      <c r="D7" s="831"/>
      <c r="E7" s="831"/>
      <c r="F7" s="832"/>
      <c r="G7" s="833" t="s">
        <v>571</v>
      </c>
      <c r="H7" s="834"/>
      <c r="I7" s="834"/>
      <c r="J7" s="834"/>
      <c r="K7" s="834"/>
      <c r="L7" s="834"/>
      <c r="M7" s="834"/>
      <c r="N7" s="834"/>
      <c r="O7" s="834"/>
      <c r="P7" s="834"/>
      <c r="Q7" s="834"/>
      <c r="R7" s="834"/>
      <c r="S7" s="834"/>
      <c r="T7" s="834"/>
      <c r="U7" s="834"/>
      <c r="V7" s="834"/>
      <c r="W7" s="834"/>
      <c r="X7" s="835"/>
      <c r="Y7" s="399" t="s">
        <v>396</v>
      </c>
      <c r="Z7" s="300"/>
      <c r="AA7" s="300"/>
      <c r="AB7" s="300"/>
      <c r="AC7" s="300"/>
      <c r="AD7" s="400"/>
      <c r="AE7" s="387" t="s">
        <v>604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572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573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v>7</v>
      </c>
      <c r="Q13" s="117"/>
      <c r="R13" s="117"/>
      <c r="S13" s="117"/>
      <c r="T13" s="117"/>
      <c r="U13" s="117"/>
      <c r="V13" s="118"/>
      <c r="W13" s="116">
        <v>7</v>
      </c>
      <c r="X13" s="117"/>
      <c r="Y13" s="117"/>
      <c r="Z13" s="117"/>
      <c r="AA13" s="117"/>
      <c r="AB13" s="117"/>
      <c r="AC13" s="118"/>
      <c r="AD13" s="116">
        <v>7</v>
      </c>
      <c r="AE13" s="117"/>
      <c r="AF13" s="117"/>
      <c r="AG13" s="117"/>
      <c r="AH13" s="117"/>
      <c r="AI13" s="117"/>
      <c r="AJ13" s="118"/>
      <c r="AK13" s="116">
        <v>7</v>
      </c>
      <c r="AL13" s="117"/>
      <c r="AM13" s="117"/>
      <c r="AN13" s="117"/>
      <c r="AO13" s="117"/>
      <c r="AP13" s="117"/>
      <c r="AQ13" s="118"/>
      <c r="AR13" s="113" t="s">
        <v>621</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v>-1</v>
      </c>
      <c r="Q14" s="117"/>
      <c r="R14" s="117"/>
      <c r="S14" s="117"/>
      <c r="T14" s="117"/>
      <c r="U14" s="117"/>
      <c r="V14" s="118"/>
      <c r="W14" s="116" t="s">
        <v>576</v>
      </c>
      <c r="X14" s="117"/>
      <c r="Y14" s="117"/>
      <c r="Z14" s="117"/>
      <c r="AA14" s="117"/>
      <c r="AB14" s="117"/>
      <c r="AC14" s="118"/>
      <c r="AD14" s="116" t="s">
        <v>576</v>
      </c>
      <c r="AE14" s="117"/>
      <c r="AF14" s="117"/>
      <c r="AG14" s="117"/>
      <c r="AH14" s="117"/>
      <c r="AI14" s="117"/>
      <c r="AJ14" s="118"/>
      <c r="AK14" s="116" t="s">
        <v>576</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575</v>
      </c>
      <c r="Q15" s="117"/>
      <c r="R15" s="117"/>
      <c r="S15" s="117"/>
      <c r="T15" s="117"/>
      <c r="U15" s="117"/>
      <c r="V15" s="118"/>
      <c r="W15" s="116" t="s">
        <v>577</v>
      </c>
      <c r="X15" s="117"/>
      <c r="Y15" s="117"/>
      <c r="Z15" s="117"/>
      <c r="AA15" s="117"/>
      <c r="AB15" s="117"/>
      <c r="AC15" s="118"/>
      <c r="AD15" s="116" t="s">
        <v>575</v>
      </c>
      <c r="AE15" s="117"/>
      <c r="AF15" s="117"/>
      <c r="AG15" s="117"/>
      <c r="AH15" s="117"/>
      <c r="AI15" s="117"/>
      <c r="AJ15" s="118"/>
      <c r="AK15" s="116" t="s">
        <v>576</v>
      </c>
      <c r="AL15" s="117"/>
      <c r="AM15" s="117"/>
      <c r="AN15" s="117"/>
      <c r="AO15" s="117"/>
      <c r="AP15" s="117"/>
      <c r="AQ15" s="118"/>
      <c r="AR15" s="116" t="s">
        <v>621</v>
      </c>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576</v>
      </c>
      <c r="Q16" s="117"/>
      <c r="R16" s="117"/>
      <c r="S16" s="117"/>
      <c r="T16" s="117"/>
      <c r="U16" s="117"/>
      <c r="V16" s="118"/>
      <c r="W16" s="116" t="s">
        <v>576</v>
      </c>
      <c r="X16" s="117"/>
      <c r="Y16" s="117"/>
      <c r="Z16" s="117"/>
      <c r="AA16" s="117"/>
      <c r="AB16" s="117"/>
      <c r="AC16" s="118"/>
      <c r="AD16" s="116" t="s">
        <v>576</v>
      </c>
      <c r="AE16" s="117"/>
      <c r="AF16" s="117"/>
      <c r="AG16" s="117"/>
      <c r="AH16" s="117"/>
      <c r="AI16" s="117"/>
      <c r="AJ16" s="118"/>
      <c r="AK16" s="116" t="s">
        <v>578</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576</v>
      </c>
      <c r="Q17" s="117"/>
      <c r="R17" s="117"/>
      <c r="S17" s="117"/>
      <c r="T17" s="117"/>
      <c r="U17" s="117"/>
      <c r="V17" s="118"/>
      <c r="W17" s="116" t="s">
        <v>576</v>
      </c>
      <c r="X17" s="117"/>
      <c r="Y17" s="117"/>
      <c r="Z17" s="117"/>
      <c r="AA17" s="117"/>
      <c r="AB17" s="117"/>
      <c r="AC17" s="118"/>
      <c r="AD17" s="116" t="s">
        <v>576</v>
      </c>
      <c r="AE17" s="117"/>
      <c r="AF17" s="117"/>
      <c r="AG17" s="117"/>
      <c r="AH17" s="117"/>
      <c r="AI17" s="117"/>
      <c r="AJ17" s="118"/>
      <c r="AK17" s="116" t="s">
        <v>576</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6</v>
      </c>
      <c r="Q18" s="123"/>
      <c r="R18" s="123"/>
      <c r="S18" s="123"/>
      <c r="T18" s="123"/>
      <c r="U18" s="123"/>
      <c r="V18" s="124"/>
      <c r="W18" s="122">
        <f>SUM(W13:AC17)</f>
        <v>7</v>
      </c>
      <c r="X18" s="123"/>
      <c r="Y18" s="123"/>
      <c r="Z18" s="123"/>
      <c r="AA18" s="123"/>
      <c r="AB18" s="123"/>
      <c r="AC18" s="124"/>
      <c r="AD18" s="122">
        <f>SUM(AD13:AJ17)</f>
        <v>7</v>
      </c>
      <c r="AE18" s="123"/>
      <c r="AF18" s="123"/>
      <c r="AG18" s="123"/>
      <c r="AH18" s="123"/>
      <c r="AI18" s="123"/>
      <c r="AJ18" s="124"/>
      <c r="AK18" s="122">
        <f>SUM(AK13:AQ17)</f>
        <v>7</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6</v>
      </c>
      <c r="Q19" s="117"/>
      <c r="R19" s="117"/>
      <c r="S19" s="117"/>
      <c r="T19" s="117"/>
      <c r="U19" s="117"/>
      <c r="V19" s="118"/>
      <c r="W19" s="116">
        <v>7</v>
      </c>
      <c r="X19" s="117"/>
      <c r="Y19" s="117"/>
      <c r="Z19" s="117"/>
      <c r="AA19" s="117"/>
      <c r="AB19" s="117"/>
      <c r="AC19" s="118"/>
      <c r="AD19" s="116">
        <v>7</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358</v>
      </c>
      <c r="H21" s="932"/>
      <c r="I21" s="932"/>
      <c r="J21" s="932"/>
      <c r="K21" s="932"/>
      <c r="L21" s="932"/>
      <c r="M21" s="932"/>
      <c r="N21" s="932"/>
      <c r="O21" s="93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565</v>
      </c>
      <c r="H23" s="191"/>
      <c r="I23" s="191"/>
      <c r="J23" s="191"/>
      <c r="K23" s="191"/>
      <c r="L23" s="191"/>
      <c r="M23" s="191"/>
      <c r="N23" s="191"/>
      <c r="O23" s="192"/>
      <c r="P23" s="113">
        <v>7</v>
      </c>
      <c r="Q23" s="114"/>
      <c r="R23" s="114"/>
      <c r="S23" s="114"/>
      <c r="T23" s="114"/>
      <c r="U23" s="114"/>
      <c r="V23" s="115"/>
      <c r="W23" s="113" t="s">
        <v>621</v>
      </c>
      <c r="X23" s="114"/>
      <c r="Y23" s="114"/>
      <c r="Z23" s="114"/>
      <c r="AA23" s="114"/>
      <c r="AB23" s="114"/>
      <c r="AC23" s="115"/>
      <c r="AD23" s="207" t="s">
        <v>620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7</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618</v>
      </c>
      <c r="AV31" s="275"/>
      <c r="AW31" s="383" t="s">
        <v>181</v>
      </c>
      <c r="AX31" s="384"/>
    </row>
    <row r="32" spans="1:50" ht="23.25" customHeight="1" x14ac:dyDescent="0.2">
      <c r="A32" s="516"/>
      <c r="B32" s="514"/>
      <c r="C32" s="514"/>
      <c r="D32" s="514"/>
      <c r="E32" s="514"/>
      <c r="F32" s="515"/>
      <c r="G32" s="541" t="s">
        <v>579</v>
      </c>
      <c r="H32" s="542"/>
      <c r="I32" s="542"/>
      <c r="J32" s="542"/>
      <c r="K32" s="542"/>
      <c r="L32" s="542"/>
      <c r="M32" s="542"/>
      <c r="N32" s="542"/>
      <c r="O32" s="543"/>
      <c r="P32" s="165" t="s">
        <v>580</v>
      </c>
      <c r="Q32" s="165"/>
      <c r="R32" s="165"/>
      <c r="S32" s="165"/>
      <c r="T32" s="165"/>
      <c r="U32" s="165"/>
      <c r="V32" s="165"/>
      <c r="W32" s="165"/>
      <c r="X32" s="236"/>
      <c r="Y32" s="342" t="s">
        <v>12</v>
      </c>
      <c r="Z32" s="550"/>
      <c r="AA32" s="551"/>
      <c r="AB32" s="552" t="s">
        <v>14</v>
      </c>
      <c r="AC32" s="552"/>
      <c r="AD32" s="552"/>
      <c r="AE32" s="368">
        <v>4.8</v>
      </c>
      <c r="AF32" s="369"/>
      <c r="AG32" s="369"/>
      <c r="AH32" s="369"/>
      <c r="AI32" s="368">
        <v>4.8</v>
      </c>
      <c r="AJ32" s="369"/>
      <c r="AK32" s="369"/>
      <c r="AL32" s="369"/>
      <c r="AM32" s="368">
        <v>4.8</v>
      </c>
      <c r="AN32" s="369"/>
      <c r="AO32" s="369"/>
      <c r="AP32" s="369"/>
      <c r="AQ32" s="119" t="s">
        <v>618</v>
      </c>
      <c r="AR32" s="120"/>
      <c r="AS32" s="120"/>
      <c r="AT32" s="121"/>
      <c r="AU32" s="369" t="s">
        <v>618</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14</v>
      </c>
      <c r="AC33" s="523"/>
      <c r="AD33" s="523"/>
      <c r="AE33" s="368">
        <v>2</v>
      </c>
      <c r="AF33" s="369"/>
      <c r="AG33" s="369"/>
      <c r="AH33" s="369"/>
      <c r="AI33" s="368">
        <v>2</v>
      </c>
      <c r="AJ33" s="369"/>
      <c r="AK33" s="369"/>
      <c r="AL33" s="369"/>
      <c r="AM33" s="368">
        <v>2</v>
      </c>
      <c r="AN33" s="369"/>
      <c r="AO33" s="369"/>
      <c r="AP33" s="369"/>
      <c r="AQ33" s="119">
        <v>2</v>
      </c>
      <c r="AR33" s="120"/>
      <c r="AS33" s="120"/>
      <c r="AT33" s="121"/>
      <c r="AU33" s="369" t="s">
        <v>618</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240</v>
      </c>
      <c r="AF34" s="369"/>
      <c r="AG34" s="369"/>
      <c r="AH34" s="369"/>
      <c r="AI34" s="368">
        <v>240</v>
      </c>
      <c r="AJ34" s="369"/>
      <c r="AK34" s="369"/>
      <c r="AL34" s="369"/>
      <c r="AM34" s="368">
        <v>240</v>
      </c>
      <c r="AN34" s="369"/>
      <c r="AO34" s="369"/>
      <c r="AP34" s="369"/>
      <c r="AQ34" s="119" t="s">
        <v>618</v>
      </c>
      <c r="AR34" s="120"/>
      <c r="AS34" s="120"/>
      <c r="AT34" s="121"/>
      <c r="AU34" s="369" t="s">
        <v>618</v>
      </c>
      <c r="AV34" s="369"/>
      <c r="AW34" s="369"/>
      <c r="AX34" s="371"/>
    </row>
    <row r="35" spans="1:50" ht="30.75" customHeight="1" x14ac:dyDescent="0.2">
      <c r="A35" s="901" t="s">
        <v>386</v>
      </c>
      <c r="B35" s="902"/>
      <c r="C35" s="902"/>
      <c r="D35" s="902"/>
      <c r="E35" s="902"/>
      <c r="F35" s="903"/>
      <c r="G35" s="907" t="s">
        <v>581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9.25" customHeight="1" thickBot="1" x14ac:dyDescent="0.2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399</v>
      </c>
      <c r="AF65" s="373"/>
      <c r="AG65" s="373"/>
      <c r="AH65" s="374"/>
      <c r="AI65" s="372" t="s">
        <v>397</v>
      </c>
      <c r="AJ65" s="373"/>
      <c r="AK65" s="373"/>
      <c r="AL65" s="374"/>
      <c r="AM65" s="379" t="s">
        <v>426</v>
      </c>
      <c r="AN65" s="379"/>
      <c r="AO65" s="379"/>
      <c r="AP65" s="379"/>
      <c r="AQ65" s="871" t="s">
        <v>235</v>
      </c>
      <c r="AR65" s="867"/>
      <c r="AS65" s="867"/>
      <c r="AT65" s="868"/>
      <c r="AU65" s="981" t="s">
        <v>134</v>
      </c>
      <c r="AV65" s="981"/>
      <c r="AW65" s="981"/>
      <c r="AX65" s="982"/>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2">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2">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2">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idden="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399</v>
      </c>
      <c r="AF100" s="828"/>
      <c r="AG100" s="828"/>
      <c r="AH100" s="829"/>
      <c r="AI100" s="827" t="s">
        <v>419</v>
      </c>
      <c r="AJ100" s="828"/>
      <c r="AK100" s="828"/>
      <c r="AL100" s="829"/>
      <c r="AM100" s="827" t="s">
        <v>426</v>
      </c>
      <c r="AN100" s="828"/>
      <c r="AO100" s="828"/>
      <c r="AP100" s="829"/>
      <c r="AQ100" s="933" t="s">
        <v>439</v>
      </c>
      <c r="AR100" s="934"/>
      <c r="AS100" s="934"/>
      <c r="AT100" s="935"/>
      <c r="AU100" s="933" t="s">
        <v>440</v>
      </c>
      <c r="AV100" s="934"/>
      <c r="AW100" s="934"/>
      <c r="AX100" s="936"/>
    </row>
    <row r="101" spans="1:60" ht="23.25" hidden="1" customHeight="1" x14ac:dyDescent="0.2">
      <c r="A101" s="492"/>
      <c r="B101" s="493"/>
      <c r="C101" s="493"/>
      <c r="D101" s="493"/>
      <c r="E101" s="493"/>
      <c r="F101" s="494"/>
      <c r="G101" s="165"/>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c r="AC101" s="552"/>
      <c r="AD101" s="552"/>
      <c r="AE101" s="368"/>
      <c r="AF101" s="369"/>
      <c r="AG101" s="369"/>
      <c r="AH101" s="370"/>
      <c r="AI101" s="368"/>
      <c r="AJ101" s="369"/>
      <c r="AK101" s="369"/>
      <c r="AL101" s="370"/>
      <c r="AM101" s="368"/>
      <c r="AN101" s="369"/>
      <c r="AO101" s="369"/>
      <c r="AP101" s="370"/>
      <c r="AQ101" s="368"/>
      <c r="AR101" s="369"/>
      <c r="AS101" s="369"/>
      <c r="AT101" s="370"/>
      <c r="AU101" s="368"/>
      <c r="AV101" s="369"/>
      <c r="AW101" s="369"/>
      <c r="AX101" s="370"/>
    </row>
    <row r="102" spans="1:60" ht="23.25" hidden="1"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c r="AC102" s="552"/>
      <c r="AD102" s="552"/>
      <c r="AE102" s="362"/>
      <c r="AF102" s="362"/>
      <c r="AG102" s="362"/>
      <c r="AH102" s="362"/>
      <c r="AI102" s="362"/>
      <c r="AJ102" s="362"/>
      <c r="AK102" s="362"/>
      <c r="AL102" s="362"/>
      <c r="AM102" s="362"/>
      <c r="AN102" s="362"/>
      <c r="AO102" s="362"/>
      <c r="AP102" s="362"/>
      <c r="AQ102" s="818"/>
      <c r="AR102" s="819"/>
      <c r="AS102" s="819"/>
      <c r="AT102" s="820"/>
      <c r="AU102" s="818"/>
      <c r="AV102" s="819"/>
      <c r="AW102" s="819"/>
      <c r="AX102" s="820"/>
    </row>
    <row r="103" spans="1:60" ht="31.5" hidden="1"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hidden="1" customHeight="1" x14ac:dyDescent="0.2">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8" t="s">
        <v>414</v>
      </c>
      <c r="B130" s="996"/>
      <c r="C130" s="995" t="s">
        <v>239</v>
      </c>
      <c r="D130" s="996"/>
      <c r="E130" s="312" t="s">
        <v>268</v>
      </c>
      <c r="F130" s="313"/>
      <c r="G130" s="314" t="s">
        <v>587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9"/>
      <c r="B131" s="256"/>
      <c r="C131" s="255"/>
      <c r="D131" s="256"/>
      <c r="E131" s="242" t="s">
        <v>267</v>
      </c>
      <c r="F131" s="243"/>
      <c r="G131" s="240" t="s">
        <v>588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v>3</v>
      </c>
      <c r="AV133" s="140"/>
      <c r="AW133" s="141" t="s">
        <v>181</v>
      </c>
      <c r="AX133" s="142"/>
    </row>
    <row r="134" spans="1:50" ht="39.75" customHeight="1" x14ac:dyDescent="0.2">
      <c r="A134" s="999"/>
      <c r="B134" s="256"/>
      <c r="C134" s="255"/>
      <c r="D134" s="256"/>
      <c r="E134" s="255"/>
      <c r="F134" s="318"/>
      <c r="G134" s="235" t="s">
        <v>589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590</v>
      </c>
      <c r="AC134" s="228"/>
      <c r="AD134" s="228"/>
      <c r="AE134" s="270">
        <v>101</v>
      </c>
      <c r="AF134" s="120"/>
      <c r="AG134" s="120"/>
      <c r="AH134" s="120"/>
      <c r="AI134" s="270">
        <v>102</v>
      </c>
      <c r="AJ134" s="120"/>
      <c r="AK134" s="120"/>
      <c r="AL134" s="120"/>
      <c r="AM134" s="270">
        <v>99</v>
      </c>
      <c r="AN134" s="120"/>
      <c r="AO134" s="120"/>
      <c r="AP134" s="120"/>
      <c r="AQ134" s="270" t="s">
        <v>618</v>
      </c>
      <c r="AR134" s="120"/>
      <c r="AS134" s="120"/>
      <c r="AT134" s="120"/>
      <c r="AU134" s="270" t="s">
        <v>618</v>
      </c>
      <c r="AV134" s="120"/>
      <c r="AW134" s="120"/>
      <c r="AX134" s="219"/>
    </row>
    <row r="135" spans="1:50" ht="39.75"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590</v>
      </c>
      <c r="AC135" s="137"/>
      <c r="AD135" s="137"/>
      <c r="AE135" s="270">
        <v>100</v>
      </c>
      <c r="AF135" s="120"/>
      <c r="AG135" s="120"/>
      <c r="AH135" s="120"/>
      <c r="AI135" s="270">
        <v>100</v>
      </c>
      <c r="AJ135" s="120"/>
      <c r="AK135" s="120"/>
      <c r="AL135" s="120"/>
      <c r="AM135" s="270">
        <v>100</v>
      </c>
      <c r="AN135" s="120"/>
      <c r="AO135" s="120"/>
      <c r="AP135" s="120"/>
      <c r="AQ135" s="270">
        <v>100</v>
      </c>
      <c r="AR135" s="120"/>
      <c r="AS135" s="120"/>
      <c r="AT135" s="120"/>
      <c r="AU135" s="270">
        <v>100</v>
      </c>
      <c r="AV135" s="120"/>
      <c r="AW135" s="120"/>
      <c r="AX135" s="219"/>
    </row>
    <row r="136" spans="1:50" ht="18.75" hidden="1"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9"/>
      <c r="B188" s="256"/>
      <c r="C188" s="255"/>
      <c r="D188" s="256"/>
      <c r="E188" s="164" t="s">
        <v>582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999"/>
      <c r="B430" s="256"/>
      <c r="C430" s="253" t="s">
        <v>429</v>
      </c>
      <c r="D430" s="254"/>
      <c r="E430" s="242" t="s">
        <v>407</v>
      </c>
      <c r="F430" s="452"/>
      <c r="G430" s="244" t="s">
        <v>255</v>
      </c>
      <c r="H430" s="162"/>
      <c r="I430" s="162"/>
      <c r="J430" s="245" t="s">
        <v>620</v>
      </c>
      <c r="K430" s="246"/>
      <c r="L430" s="246"/>
      <c r="M430" s="246"/>
      <c r="N430" s="246"/>
      <c r="O430" s="246"/>
      <c r="P430" s="246"/>
      <c r="Q430" s="246"/>
      <c r="R430" s="246"/>
      <c r="S430" s="246"/>
      <c r="T430" s="247"/>
      <c r="U430" s="248" t="s">
        <v>620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618</v>
      </c>
      <c r="AF432" s="140"/>
      <c r="AG432" s="141" t="s">
        <v>236</v>
      </c>
      <c r="AH432" s="176"/>
      <c r="AI432" s="186"/>
      <c r="AJ432" s="186"/>
      <c r="AK432" s="186"/>
      <c r="AL432" s="181"/>
      <c r="AM432" s="186"/>
      <c r="AN432" s="186"/>
      <c r="AO432" s="186"/>
      <c r="AP432" s="181"/>
      <c r="AQ432" s="215" t="s">
        <v>618</v>
      </c>
      <c r="AR432" s="140"/>
      <c r="AS432" s="141" t="s">
        <v>236</v>
      </c>
      <c r="AT432" s="176"/>
      <c r="AU432" s="140" t="s">
        <v>618</v>
      </c>
      <c r="AV432" s="140"/>
      <c r="AW432" s="141" t="s">
        <v>181</v>
      </c>
      <c r="AX432" s="142"/>
    </row>
    <row r="433" spans="1:50" ht="23.25" customHeight="1" x14ac:dyDescent="0.2">
      <c r="A433" s="999"/>
      <c r="B433" s="256"/>
      <c r="C433" s="255"/>
      <c r="D433" s="256"/>
      <c r="E433" s="170"/>
      <c r="F433" s="171"/>
      <c r="G433" s="235" t="s">
        <v>618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618</v>
      </c>
      <c r="AC433" s="137"/>
      <c r="AD433" s="137"/>
      <c r="AE433" s="119" t="s">
        <v>618</v>
      </c>
      <c r="AF433" s="120"/>
      <c r="AG433" s="120"/>
      <c r="AH433" s="120"/>
      <c r="AI433" s="119" t="s">
        <v>618</v>
      </c>
      <c r="AJ433" s="120"/>
      <c r="AK433" s="120"/>
      <c r="AL433" s="120"/>
      <c r="AM433" s="119" t="s">
        <v>618</v>
      </c>
      <c r="AN433" s="120"/>
      <c r="AO433" s="120"/>
      <c r="AP433" s="121"/>
      <c r="AQ433" s="119" t="s">
        <v>618</v>
      </c>
      <c r="AR433" s="120"/>
      <c r="AS433" s="120"/>
      <c r="AT433" s="121"/>
      <c r="AU433" s="120" t="s">
        <v>618</v>
      </c>
      <c r="AV433" s="120"/>
      <c r="AW433" s="120"/>
      <c r="AX433" s="219"/>
    </row>
    <row r="434" spans="1:50" ht="23.25"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618</v>
      </c>
      <c r="AC434" s="228"/>
      <c r="AD434" s="228"/>
      <c r="AE434" s="119" t="s">
        <v>618</v>
      </c>
      <c r="AF434" s="120"/>
      <c r="AG434" s="120"/>
      <c r="AH434" s="121"/>
      <c r="AI434" s="119" t="s">
        <v>618</v>
      </c>
      <c r="AJ434" s="120"/>
      <c r="AK434" s="120"/>
      <c r="AL434" s="120"/>
      <c r="AM434" s="119" t="s">
        <v>618</v>
      </c>
      <c r="AN434" s="120"/>
      <c r="AO434" s="120"/>
      <c r="AP434" s="121"/>
      <c r="AQ434" s="119" t="s">
        <v>618</v>
      </c>
      <c r="AR434" s="120"/>
      <c r="AS434" s="120"/>
      <c r="AT434" s="121"/>
      <c r="AU434" s="120" t="s">
        <v>618</v>
      </c>
      <c r="AV434" s="120"/>
      <c r="AW434" s="120"/>
      <c r="AX434" s="219"/>
    </row>
    <row r="435" spans="1:50" ht="23.25"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618</v>
      </c>
      <c r="AF435" s="120"/>
      <c r="AG435" s="120"/>
      <c r="AH435" s="121"/>
      <c r="AI435" s="119" t="s">
        <v>618</v>
      </c>
      <c r="AJ435" s="120"/>
      <c r="AK435" s="120"/>
      <c r="AL435" s="120"/>
      <c r="AM435" s="119" t="s">
        <v>618</v>
      </c>
      <c r="AN435" s="120"/>
      <c r="AO435" s="120"/>
      <c r="AP435" s="121"/>
      <c r="AQ435" s="119" t="s">
        <v>618</v>
      </c>
      <c r="AR435" s="120"/>
      <c r="AS435" s="120"/>
      <c r="AT435" s="121"/>
      <c r="AU435" s="120" t="s">
        <v>618</v>
      </c>
      <c r="AV435" s="120"/>
      <c r="AW435" s="120"/>
      <c r="AX435" s="219"/>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618</v>
      </c>
      <c r="AF457" s="140"/>
      <c r="AG457" s="141" t="s">
        <v>236</v>
      </c>
      <c r="AH457" s="176"/>
      <c r="AI457" s="186"/>
      <c r="AJ457" s="186"/>
      <c r="AK457" s="186"/>
      <c r="AL457" s="181"/>
      <c r="AM457" s="186"/>
      <c r="AN457" s="186"/>
      <c r="AO457" s="186"/>
      <c r="AP457" s="181"/>
      <c r="AQ457" s="215" t="s">
        <v>618</v>
      </c>
      <c r="AR457" s="140"/>
      <c r="AS457" s="141" t="s">
        <v>236</v>
      </c>
      <c r="AT457" s="176"/>
      <c r="AU457" s="140" t="s">
        <v>618</v>
      </c>
      <c r="AV457" s="140"/>
      <c r="AW457" s="141" t="s">
        <v>181</v>
      </c>
      <c r="AX457" s="142"/>
    </row>
    <row r="458" spans="1:50" ht="23.25" customHeight="1" x14ac:dyDescent="0.2">
      <c r="A458" s="999"/>
      <c r="B458" s="256"/>
      <c r="C458" s="255"/>
      <c r="D458" s="256"/>
      <c r="E458" s="170"/>
      <c r="F458" s="171"/>
      <c r="G458" s="235" t="s">
        <v>618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618</v>
      </c>
      <c r="AC458" s="137"/>
      <c r="AD458" s="137"/>
      <c r="AE458" s="119" t="s">
        <v>618</v>
      </c>
      <c r="AF458" s="120"/>
      <c r="AG458" s="120"/>
      <c r="AH458" s="120"/>
      <c r="AI458" s="119" t="s">
        <v>618</v>
      </c>
      <c r="AJ458" s="120"/>
      <c r="AK458" s="120"/>
      <c r="AL458" s="120"/>
      <c r="AM458" s="119" t="s">
        <v>618</v>
      </c>
      <c r="AN458" s="120"/>
      <c r="AO458" s="120"/>
      <c r="AP458" s="121"/>
      <c r="AQ458" s="119" t="s">
        <v>618</v>
      </c>
      <c r="AR458" s="120"/>
      <c r="AS458" s="120"/>
      <c r="AT458" s="121"/>
      <c r="AU458" s="120" t="s">
        <v>618</v>
      </c>
      <c r="AV458" s="120"/>
      <c r="AW458" s="120"/>
      <c r="AX458" s="219"/>
    </row>
    <row r="459" spans="1:50" ht="23.25"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618</v>
      </c>
      <c r="AC459" s="228"/>
      <c r="AD459" s="228"/>
      <c r="AE459" s="119" t="s">
        <v>618</v>
      </c>
      <c r="AF459" s="120"/>
      <c r="AG459" s="120"/>
      <c r="AH459" s="121"/>
      <c r="AI459" s="119" t="s">
        <v>618</v>
      </c>
      <c r="AJ459" s="120"/>
      <c r="AK459" s="120"/>
      <c r="AL459" s="120"/>
      <c r="AM459" s="119" t="s">
        <v>618</v>
      </c>
      <c r="AN459" s="120"/>
      <c r="AO459" s="120"/>
      <c r="AP459" s="121"/>
      <c r="AQ459" s="119" t="s">
        <v>618</v>
      </c>
      <c r="AR459" s="120"/>
      <c r="AS459" s="120"/>
      <c r="AT459" s="121"/>
      <c r="AU459" s="120" t="s">
        <v>618</v>
      </c>
      <c r="AV459" s="120"/>
      <c r="AW459" s="120"/>
      <c r="AX459" s="219"/>
    </row>
    <row r="460" spans="1:50" ht="23.25"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618</v>
      </c>
      <c r="AF460" s="120"/>
      <c r="AG460" s="120"/>
      <c r="AH460" s="121"/>
      <c r="AI460" s="119" t="s">
        <v>618</v>
      </c>
      <c r="AJ460" s="120"/>
      <c r="AK460" s="120"/>
      <c r="AL460" s="120"/>
      <c r="AM460" s="119" t="s">
        <v>618</v>
      </c>
      <c r="AN460" s="120"/>
      <c r="AO460" s="120"/>
      <c r="AP460" s="121"/>
      <c r="AQ460" s="119" t="s">
        <v>618</v>
      </c>
      <c r="AR460" s="120"/>
      <c r="AS460" s="120"/>
      <c r="AT460" s="121"/>
      <c r="AU460" s="120" t="s">
        <v>618</v>
      </c>
      <c r="AV460" s="120"/>
      <c r="AW460" s="120"/>
      <c r="AX460" s="219"/>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999"/>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999"/>
      <c r="B482" s="256"/>
      <c r="C482" s="255"/>
      <c r="D482" s="256"/>
      <c r="E482" s="164" t="s">
        <v>618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9"/>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9"/>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9"/>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9"/>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1"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570</v>
      </c>
      <c r="AE702" s="900"/>
      <c r="AF702" s="900"/>
      <c r="AG702" s="889" t="s">
        <v>583</v>
      </c>
      <c r="AH702" s="890"/>
      <c r="AI702" s="890"/>
      <c r="AJ702" s="890"/>
      <c r="AK702" s="890"/>
      <c r="AL702" s="890"/>
      <c r="AM702" s="890"/>
      <c r="AN702" s="890"/>
      <c r="AO702" s="890"/>
      <c r="AP702" s="890"/>
      <c r="AQ702" s="890"/>
      <c r="AR702" s="890"/>
      <c r="AS702" s="890"/>
      <c r="AT702" s="890"/>
      <c r="AU702" s="890"/>
      <c r="AV702" s="890"/>
      <c r="AW702" s="890"/>
      <c r="AX702" s="891"/>
    </row>
    <row r="703" spans="1:50" ht="31.5"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570</v>
      </c>
      <c r="AE703" s="159"/>
      <c r="AF703" s="159"/>
      <c r="AG703" s="668" t="s">
        <v>619</v>
      </c>
      <c r="AH703" s="669"/>
      <c r="AI703" s="669"/>
      <c r="AJ703" s="669"/>
      <c r="AK703" s="669"/>
      <c r="AL703" s="669"/>
      <c r="AM703" s="669"/>
      <c r="AN703" s="669"/>
      <c r="AO703" s="669"/>
      <c r="AP703" s="669"/>
      <c r="AQ703" s="669"/>
      <c r="AR703" s="669"/>
      <c r="AS703" s="669"/>
      <c r="AT703" s="669"/>
      <c r="AU703" s="669"/>
      <c r="AV703" s="669"/>
      <c r="AW703" s="669"/>
      <c r="AX703" s="670"/>
    </row>
    <row r="704" spans="1:50" ht="46.5"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570</v>
      </c>
      <c r="AE704" s="587"/>
      <c r="AF704" s="587"/>
      <c r="AG704" s="432" t="s">
        <v>605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602</v>
      </c>
      <c r="AE705" s="737"/>
      <c r="AF705" s="737"/>
      <c r="AG705" s="164" t="s">
        <v>606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603</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603</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43.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570</v>
      </c>
      <c r="AE708" s="672"/>
      <c r="AF708" s="672"/>
      <c r="AG708" s="527" t="s">
        <v>607</v>
      </c>
      <c r="AH708" s="528"/>
      <c r="AI708" s="528"/>
      <c r="AJ708" s="528"/>
      <c r="AK708" s="528"/>
      <c r="AL708" s="528"/>
      <c r="AM708" s="528"/>
      <c r="AN708" s="528"/>
      <c r="AO708" s="528"/>
      <c r="AP708" s="528"/>
      <c r="AQ708" s="528"/>
      <c r="AR708" s="528"/>
      <c r="AS708" s="528"/>
      <c r="AT708" s="528"/>
      <c r="AU708" s="528"/>
      <c r="AV708" s="528"/>
      <c r="AW708" s="528"/>
      <c r="AX708" s="529"/>
    </row>
    <row r="709" spans="1:50" ht="47.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570</v>
      </c>
      <c r="AE709" s="159"/>
      <c r="AF709" s="159"/>
      <c r="AG709" s="668" t="s">
        <v>608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602</v>
      </c>
      <c r="AE710" s="159"/>
      <c r="AF710" s="159"/>
      <c r="AG710" s="668" t="s">
        <v>584</v>
      </c>
      <c r="AH710" s="669"/>
      <c r="AI710" s="669"/>
      <c r="AJ710" s="669"/>
      <c r="AK710" s="669"/>
      <c r="AL710" s="669"/>
      <c r="AM710" s="669"/>
      <c r="AN710" s="669"/>
      <c r="AO710" s="669"/>
      <c r="AP710" s="669"/>
      <c r="AQ710" s="669"/>
      <c r="AR710" s="669"/>
      <c r="AS710" s="669"/>
      <c r="AT710" s="669"/>
      <c r="AU710" s="669"/>
      <c r="AV710" s="669"/>
      <c r="AW710" s="669"/>
      <c r="AX710" s="670"/>
    </row>
    <row r="711" spans="1:50" ht="38.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570</v>
      </c>
      <c r="AE711" s="159"/>
      <c r="AF711" s="159"/>
      <c r="AG711" s="668" t="s">
        <v>609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602</v>
      </c>
      <c r="AE712" s="587"/>
      <c r="AF712" s="587"/>
      <c r="AG712" s="595" t="s">
        <v>610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602</v>
      </c>
      <c r="AE713" s="159"/>
      <c r="AF713" s="160"/>
      <c r="AG713" s="668" t="s">
        <v>585</v>
      </c>
      <c r="AH713" s="669"/>
      <c r="AI713" s="669"/>
      <c r="AJ713" s="669"/>
      <c r="AK713" s="669"/>
      <c r="AL713" s="669"/>
      <c r="AM713" s="669"/>
      <c r="AN713" s="669"/>
      <c r="AO713" s="669"/>
      <c r="AP713" s="669"/>
      <c r="AQ713" s="669"/>
      <c r="AR713" s="669"/>
      <c r="AS713" s="669"/>
      <c r="AT713" s="669"/>
      <c r="AU713" s="669"/>
      <c r="AV713" s="669"/>
      <c r="AW713" s="669"/>
      <c r="AX713" s="670"/>
    </row>
    <row r="714" spans="1:50" ht="38.5"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570</v>
      </c>
      <c r="AE714" s="593"/>
      <c r="AF714" s="594"/>
      <c r="AG714" s="693" t="s">
        <v>611</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570</v>
      </c>
      <c r="AE715" s="672"/>
      <c r="AF715" s="781"/>
      <c r="AG715" s="527" t="s">
        <v>586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602</v>
      </c>
      <c r="AE716" s="763"/>
      <c r="AF716" s="763"/>
      <c r="AG716" s="668" t="s">
        <v>612</v>
      </c>
      <c r="AH716" s="669"/>
      <c r="AI716" s="669"/>
      <c r="AJ716" s="669"/>
      <c r="AK716" s="669"/>
      <c r="AL716" s="669"/>
      <c r="AM716" s="669"/>
      <c r="AN716" s="669"/>
      <c r="AO716" s="669"/>
      <c r="AP716" s="669"/>
      <c r="AQ716" s="669"/>
      <c r="AR716" s="669"/>
      <c r="AS716" s="669"/>
      <c r="AT716" s="669"/>
      <c r="AU716" s="669"/>
      <c r="AV716" s="669"/>
      <c r="AW716" s="669"/>
      <c r="AX716" s="670"/>
    </row>
    <row r="717" spans="1:50" ht="49"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570</v>
      </c>
      <c r="AE717" s="159"/>
      <c r="AF717" s="159"/>
      <c r="AG717" s="668" t="s">
        <v>613</v>
      </c>
      <c r="AH717" s="669"/>
      <c r="AI717" s="669"/>
      <c r="AJ717" s="669"/>
      <c r="AK717" s="669"/>
      <c r="AL717" s="669"/>
      <c r="AM717" s="669"/>
      <c r="AN717" s="669"/>
      <c r="AO717" s="669"/>
      <c r="AP717" s="669"/>
      <c r="AQ717" s="669"/>
      <c r="AR717" s="669"/>
      <c r="AS717" s="669"/>
      <c r="AT717" s="669"/>
      <c r="AU717" s="669"/>
      <c r="AV717" s="669"/>
      <c r="AW717" s="669"/>
      <c r="AX717" s="670"/>
    </row>
    <row r="718" spans="1:50" ht="45"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570</v>
      </c>
      <c r="AE718" s="159"/>
      <c r="AF718" s="159"/>
      <c r="AG718" s="167" t="s">
        <v>614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602</v>
      </c>
      <c r="AE719" s="672"/>
      <c r="AF719" s="672"/>
      <c r="AG719" s="164" t="s">
        <v>615</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2"/>
      <c r="D721" s="923"/>
      <c r="E721" s="923"/>
      <c r="F721" s="924"/>
      <c r="G721" s="942"/>
      <c r="H721" s="943"/>
      <c r="I721" s="82" t="str">
        <f>IF(OR(G721="　", G721=""), "", "-")</f>
        <v/>
      </c>
      <c r="J721" s="921" t="s">
        <v>620</v>
      </c>
      <c r="K721" s="921"/>
      <c r="L721" s="82" t="str">
        <f>IF(M721="","","-")</f>
        <v/>
      </c>
      <c r="M721" s="83"/>
      <c r="N721" s="918" t="s">
        <v>620</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801" t="s">
        <v>616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4"/>
      <c r="B727" s="625"/>
      <c r="C727" s="699" t="s">
        <v>57</v>
      </c>
      <c r="D727" s="700"/>
      <c r="E727" s="700"/>
      <c r="F727" s="701"/>
      <c r="G727" s="799" t="s">
        <v>617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t="s">
        <v>621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4" t="s">
        <v>621</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3"/>
      <c r="B733" s="754"/>
      <c r="C733" s="754"/>
      <c r="D733" s="754"/>
      <c r="E733" s="755"/>
      <c r="F733" s="770" t="s">
        <v>621</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t="s">
        <v>621</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410</v>
      </c>
      <c r="B737" s="101"/>
      <c r="C737" s="101"/>
      <c r="D737" s="102"/>
      <c r="E737" s="103" t="s">
        <v>574</v>
      </c>
      <c r="F737" s="103"/>
      <c r="G737" s="103"/>
      <c r="H737" s="103"/>
      <c r="I737" s="103"/>
      <c r="J737" s="103"/>
      <c r="K737" s="103"/>
      <c r="L737" s="103"/>
      <c r="M737" s="103"/>
      <c r="N737" s="109" t="s">
        <v>405</v>
      </c>
      <c r="O737" s="109"/>
      <c r="P737" s="109"/>
      <c r="Q737" s="109"/>
      <c r="R737" s="103" t="s">
        <v>592</v>
      </c>
      <c r="S737" s="103"/>
      <c r="T737" s="103"/>
      <c r="U737" s="103"/>
      <c r="V737" s="103"/>
      <c r="W737" s="103"/>
      <c r="X737" s="103"/>
      <c r="Y737" s="103"/>
      <c r="Z737" s="103"/>
      <c r="AA737" s="109" t="s">
        <v>404</v>
      </c>
      <c r="AB737" s="109"/>
      <c r="AC737" s="109"/>
      <c r="AD737" s="109"/>
      <c r="AE737" s="103" t="s">
        <v>594</v>
      </c>
      <c r="AF737" s="103"/>
      <c r="AG737" s="103"/>
      <c r="AH737" s="103"/>
      <c r="AI737" s="103"/>
      <c r="AJ737" s="103"/>
      <c r="AK737" s="103"/>
      <c r="AL737" s="103"/>
      <c r="AM737" s="103"/>
      <c r="AN737" s="109" t="s">
        <v>403</v>
      </c>
      <c r="AO737" s="109"/>
      <c r="AP737" s="109"/>
      <c r="AQ737" s="109"/>
      <c r="AR737" s="110" t="s">
        <v>596</v>
      </c>
      <c r="AS737" s="111"/>
      <c r="AT737" s="111"/>
      <c r="AU737" s="111"/>
      <c r="AV737" s="111"/>
      <c r="AW737" s="111"/>
      <c r="AX737" s="112"/>
      <c r="AY737" s="88"/>
      <c r="AZ737" s="88"/>
    </row>
    <row r="738" spans="1:52" ht="24.75" customHeight="1" x14ac:dyDescent="0.2">
      <c r="A738" s="100" t="s">
        <v>402</v>
      </c>
      <c r="B738" s="101"/>
      <c r="C738" s="101"/>
      <c r="D738" s="102"/>
      <c r="E738" s="103" t="s">
        <v>591</v>
      </c>
      <c r="F738" s="103"/>
      <c r="G738" s="103"/>
      <c r="H738" s="103"/>
      <c r="I738" s="103"/>
      <c r="J738" s="103"/>
      <c r="K738" s="103"/>
      <c r="L738" s="103"/>
      <c r="M738" s="103"/>
      <c r="N738" s="109" t="s">
        <v>401</v>
      </c>
      <c r="O738" s="109"/>
      <c r="P738" s="109"/>
      <c r="Q738" s="109"/>
      <c r="R738" s="103" t="s">
        <v>593</v>
      </c>
      <c r="S738" s="103"/>
      <c r="T738" s="103"/>
      <c r="U738" s="103"/>
      <c r="V738" s="103"/>
      <c r="W738" s="103"/>
      <c r="X738" s="103"/>
      <c r="Y738" s="103"/>
      <c r="Z738" s="103"/>
      <c r="AA738" s="109" t="s">
        <v>400</v>
      </c>
      <c r="AB738" s="109"/>
      <c r="AC738" s="109"/>
      <c r="AD738" s="109"/>
      <c r="AE738" s="103" t="s">
        <v>595</v>
      </c>
      <c r="AF738" s="103"/>
      <c r="AG738" s="103"/>
      <c r="AH738" s="103"/>
      <c r="AI738" s="103"/>
      <c r="AJ738" s="103"/>
      <c r="AK738" s="103"/>
      <c r="AL738" s="103"/>
      <c r="AM738" s="103"/>
      <c r="AN738" s="109" t="s">
        <v>399</v>
      </c>
      <c r="AO738" s="109"/>
      <c r="AP738" s="109"/>
      <c r="AQ738" s="109"/>
      <c r="AR738" s="110" t="s">
        <v>597</v>
      </c>
      <c r="AS738" s="111"/>
      <c r="AT738" s="111"/>
      <c r="AU738" s="111"/>
      <c r="AV738" s="111"/>
      <c r="AW738" s="111"/>
      <c r="AX738" s="112"/>
    </row>
    <row r="739" spans="1:52" ht="24.75" customHeight="1" x14ac:dyDescent="0.2">
      <c r="A739" s="100" t="s">
        <v>398</v>
      </c>
      <c r="B739" s="101"/>
      <c r="C739" s="101"/>
      <c r="D739" s="102"/>
      <c r="E739" s="103" t="s">
        <v>598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422</v>
      </c>
      <c r="B740" s="131"/>
      <c r="C740" s="131"/>
      <c r="D740" s="132"/>
      <c r="E740" s="133" t="s">
        <v>564</v>
      </c>
      <c r="F740" s="125"/>
      <c r="G740" s="125"/>
      <c r="H740" s="92" t="str">
        <f>IF(E740="", "", "(")</f>
        <v>(</v>
      </c>
      <c r="I740" s="125"/>
      <c r="J740" s="125"/>
      <c r="K740" s="92" t="str">
        <f>IF(OR(I740="　", I740=""), "", "-")</f>
        <v/>
      </c>
      <c r="L740" s="126">
        <v>28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44.5" customHeight="1" x14ac:dyDescent="0.2">
      <c r="A782" s="557"/>
      <c r="B782" s="767"/>
      <c r="C782" s="767"/>
      <c r="D782" s="767"/>
      <c r="E782" s="767"/>
      <c r="F782" s="768"/>
      <c r="G782" s="453" t="s">
        <v>565</v>
      </c>
      <c r="H782" s="454"/>
      <c r="I782" s="454"/>
      <c r="J782" s="454"/>
      <c r="K782" s="455"/>
      <c r="L782" s="456" t="s">
        <v>599</v>
      </c>
      <c r="M782" s="457"/>
      <c r="N782" s="457"/>
      <c r="O782" s="457"/>
      <c r="P782" s="457"/>
      <c r="Q782" s="457"/>
      <c r="R782" s="457"/>
      <c r="S782" s="457"/>
      <c r="T782" s="457"/>
      <c r="U782" s="457"/>
      <c r="V782" s="457"/>
      <c r="W782" s="457"/>
      <c r="X782" s="458"/>
      <c r="Y782" s="459">
        <v>7</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2">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47.5" customHeight="1" x14ac:dyDescent="0.2">
      <c r="A838" s="408">
        <v>1</v>
      </c>
      <c r="B838" s="408">
        <v>1</v>
      </c>
      <c r="C838" s="422" t="s">
        <v>600</v>
      </c>
      <c r="D838" s="422"/>
      <c r="E838" s="422"/>
      <c r="F838" s="422"/>
      <c r="G838" s="422"/>
      <c r="H838" s="422"/>
      <c r="I838" s="422"/>
      <c r="J838" s="423" t="s">
        <v>574</v>
      </c>
      <c r="K838" s="424"/>
      <c r="L838" s="424"/>
      <c r="M838" s="424"/>
      <c r="N838" s="424"/>
      <c r="O838" s="424"/>
      <c r="P838" s="321" t="s">
        <v>599</v>
      </c>
      <c r="Q838" s="321"/>
      <c r="R838" s="321"/>
      <c r="S838" s="321"/>
      <c r="T838" s="321"/>
      <c r="U838" s="321"/>
      <c r="V838" s="321"/>
      <c r="W838" s="321"/>
      <c r="X838" s="321"/>
      <c r="Y838" s="322">
        <v>7</v>
      </c>
      <c r="Z838" s="323"/>
      <c r="AA838" s="323"/>
      <c r="AB838" s="324"/>
      <c r="AC838" s="332" t="s">
        <v>601</v>
      </c>
      <c r="AD838" s="427"/>
      <c r="AE838" s="427"/>
      <c r="AF838" s="427"/>
      <c r="AG838" s="427"/>
      <c r="AH838" s="425" t="s">
        <v>574</v>
      </c>
      <c r="AI838" s="426"/>
      <c r="AJ838" s="426"/>
      <c r="AK838" s="426"/>
      <c r="AL838" s="329" t="s">
        <v>574</v>
      </c>
      <c r="AM838" s="330"/>
      <c r="AN838" s="330"/>
      <c r="AO838" s="331"/>
      <c r="AP838" s="325" t="s">
        <v>574</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2">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570</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2">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2">
      <c r="A38" s="13"/>
      <c r="B38" s="13"/>
      <c r="F38" s="13"/>
      <c r="G38" s="19"/>
      <c r="K38" s="13"/>
      <c r="L38" s="13"/>
      <c r="O38" s="13"/>
      <c r="P38" s="13"/>
      <c r="Q38" s="19"/>
      <c r="T38" s="13"/>
      <c r="Y38" s="32" t="s">
        <v>476</v>
      </c>
      <c r="Z38" s="30"/>
      <c r="AF38" s="30"/>
      <c r="AK38" s="53" t="str">
        <f t="shared" si="7"/>
        <v>k</v>
      </c>
    </row>
    <row r="39" spans="1:37" x14ac:dyDescent="0.2">
      <c r="A39" s="13"/>
      <c r="B39" s="13"/>
      <c r="F39" s="13" t="str">
        <f>I37</f>
        <v>一般会計</v>
      </c>
      <c r="G39" s="19"/>
      <c r="K39" s="13"/>
      <c r="L39" s="13"/>
      <c r="O39" s="13"/>
      <c r="P39" s="13"/>
      <c r="Q39" s="19"/>
      <c r="T39" s="13"/>
      <c r="Y39" s="32" t="s">
        <v>477</v>
      </c>
      <c r="Z39" s="30"/>
      <c r="AF39" s="30"/>
      <c r="AK39" s="53" t="str">
        <f t="shared" si="7"/>
        <v>l</v>
      </c>
    </row>
    <row r="40" spans="1:37" x14ac:dyDescent="0.2">
      <c r="A40" s="13"/>
      <c r="B40" s="13"/>
      <c r="F40" s="13"/>
      <c r="G40" s="19"/>
      <c r="K40" s="13"/>
      <c r="L40" s="13"/>
      <c r="O40" s="13"/>
      <c r="P40" s="13"/>
      <c r="Q40" s="19"/>
      <c r="T40" s="13"/>
      <c r="Y40" s="32" t="s">
        <v>478</v>
      </c>
      <c r="Z40" s="30"/>
      <c r="AF40" s="30"/>
      <c r="AK40" s="53" t="str">
        <f t="shared" si="7"/>
        <v>m</v>
      </c>
    </row>
    <row r="41" spans="1:37" x14ac:dyDescent="0.2">
      <c r="A41" s="13"/>
      <c r="B41" s="13"/>
      <c r="F41" s="13"/>
      <c r="G41" s="19"/>
      <c r="K41" s="13"/>
      <c r="L41" s="13"/>
      <c r="O41" s="13"/>
      <c r="P41" s="13"/>
      <c r="Q41" s="19"/>
      <c r="T41" s="13"/>
      <c r="Y41" s="32" t="s">
        <v>479</v>
      </c>
      <c r="Z41" s="30"/>
      <c r="AF41" s="30"/>
      <c r="AK41" s="53" t="str">
        <f t="shared" si="7"/>
        <v>n</v>
      </c>
    </row>
    <row r="42" spans="1:37" x14ac:dyDescent="0.2">
      <c r="A42" s="13"/>
      <c r="B42" s="13"/>
      <c r="F42" s="13"/>
      <c r="G42" s="19"/>
      <c r="K42" s="13"/>
      <c r="L42" s="13"/>
      <c r="O42" s="13"/>
      <c r="P42" s="13"/>
      <c r="Q42" s="19"/>
      <c r="T42" s="13"/>
      <c r="Y42" s="32" t="s">
        <v>480</v>
      </c>
      <c r="Z42" s="30"/>
      <c r="AF42" s="30"/>
      <c r="AK42" s="53" t="str">
        <f t="shared" si="7"/>
        <v>o</v>
      </c>
    </row>
    <row r="43" spans="1:37" x14ac:dyDescent="0.2">
      <c r="A43" s="13"/>
      <c r="B43" s="13"/>
      <c r="F43" s="13"/>
      <c r="G43" s="19"/>
      <c r="K43" s="13"/>
      <c r="L43" s="13"/>
      <c r="O43" s="13"/>
      <c r="P43" s="13"/>
      <c r="Q43" s="19"/>
      <c r="T43" s="13"/>
      <c r="Y43" s="32" t="s">
        <v>481</v>
      </c>
      <c r="Z43" s="30"/>
      <c r="AF43" s="30"/>
      <c r="AK43" s="53" t="str">
        <f t="shared" si="7"/>
        <v>p</v>
      </c>
    </row>
    <row r="44" spans="1:37" x14ac:dyDescent="0.2">
      <c r="A44" s="13"/>
      <c r="B44" s="13"/>
      <c r="F44" s="13"/>
      <c r="G44" s="19"/>
      <c r="K44" s="13"/>
      <c r="L44" s="13"/>
      <c r="O44" s="13"/>
      <c r="P44" s="13"/>
      <c r="Q44" s="19"/>
      <c r="T44" s="13"/>
      <c r="Y44" s="32" t="s">
        <v>482</v>
      </c>
      <c r="Z44" s="30"/>
      <c r="AF44" s="30"/>
      <c r="AK44" s="53" t="str">
        <f t="shared" si="7"/>
        <v>q</v>
      </c>
    </row>
    <row r="45" spans="1:37" x14ac:dyDescent="0.2">
      <c r="A45" s="13"/>
      <c r="B45" s="13"/>
      <c r="F45" s="13"/>
      <c r="G45" s="19"/>
      <c r="K45" s="13"/>
      <c r="L45" s="13"/>
      <c r="O45" s="13"/>
      <c r="P45" s="13"/>
      <c r="Q45" s="19"/>
      <c r="T45" s="13"/>
      <c r="Y45" s="32" t="s">
        <v>483</v>
      </c>
      <c r="Z45" s="30"/>
      <c r="AF45" s="30"/>
      <c r="AK45" s="53" t="str">
        <f t="shared" si="7"/>
        <v>r</v>
      </c>
    </row>
    <row r="46" spans="1:37" x14ac:dyDescent="0.2">
      <c r="A46" s="13"/>
      <c r="B46" s="13"/>
      <c r="F46" s="13"/>
      <c r="G46" s="19"/>
      <c r="K46" s="13"/>
      <c r="L46" s="13"/>
      <c r="O46" s="13"/>
      <c r="P46" s="13"/>
      <c r="Q46" s="19"/>
      <c r="T46" s="13"/>
      <c r="Y46" s="32" t="s">
        <v>484</v>
      </c>
      <c r="Z46" s="30"/>
      <c r="AF46" s="30"/>
      <c r="AK46" s="53" t="str">
        <f t="shared" si="7"/>
        <v>s</v>
      </c>
    </row>
    <row r="47" spans="1:37" x14ac:dyDescent="0.2">
      <c r="A47" s="13"/>
      <c r="B47" s="13"/>
      <c r="F47" s="13"/>
      <c r="G47" s="19"/>
      <c r="K47" s="13"/>
      <c r="L47" s="13"/>
      <c r="O47" s="13"/>
      <c r="P47" s="13"/>
      <c r="Q47" s="19"/>
      <c r="T47" s="13"/>
      <c r="Y47" s="32" t="s">
        <v>485</v>
      </c>
      <c r="Z47" s="30"/>
      <c r="AF47" s="30"/>
      <c r="AK47" s="53" t="str">
        <f t="shared" si="7"/>
        <v>t</v>
      </c>
    </row>
    <row r="48" spans="1:37" x14ac:dyDescent="0.2">
      <c r="A48" s="13"/>
      <c r="B48" s="13"/>
      <c r="F48" s="13"/>
      <c r="G48" s="19"/>
      <c r="K48" s="13"/>
      <c r="L48" s="13"/>
      <c r="O48" s="13"/>
      <c r="P48" s="13"/>
      <c r="Q48" s="19"/>
      <c r="T48" s="13"/>
      <c r="Y48" s="32" t="s">
        <v>486</v>
      </c>
      <c r="Z48" s="30"/>
      <c r="AF48" s="30"/>
      <c r="AK48" s="53" t="str">
        <f t="shared" si="7"/>
        <v>u</v>
      </c>
    </row>
    <row r="49" spans="1:37" x14ac:dyDescent="0.2">
      <c r="A49" s="13"/>
      <c r="B49" s="13"/>
      <c r="F49" s="13"/>
      <c r="G49" s="19"/>
      <c r="K49" s="13"/>
      <c r="L49" s="13"/>
      <c r="O49" s="13"/>
      <c r="P49" s="13"/>
      <c r="Q49" s="19"/>
      <c r="T49" s="13"/>
      <c r="Y49" s="32" t="s">
        <v>487</v>
      </c>
      <c r="Z49" s="30"/>
      <c r="AF49" s="30"/>
      <c r="AK49" s="53" t="str">
        <f t="shared" si="7"/>
        <v>v</v>
      </c>
    </row>
    <row r="50" spans="1:37" x14ac:dyDescent="0.2">
      <c r="A50" s="13"/>
      <c r="B50" s="13"/>
      <c r="F50" s="13"/>
      <c r="G50" s="19"/>
      <c r="K50" s="13"/>
      <c r="L50" s="13"/>
      <c r="O50" s="13"/>
      <c r="P50" s="13"/>
      <c r="Q50" s="19"/>
      <c r="T50" s="13"/>
      <c r="Y50" s="32" t="s">
        <v>488</v>
      </c>
      <c r="Z50" s="30"/>
      <c r="AF50" s="30"/>
    </row>
    <row r="51" spans="1:37" x14ac:dyDescent="0.2">
      <c r="A51" s="13"/>
      <c r="B51" s="13"/>
      <c r="F51" s="13"/>
      <c r="G51" s="19"/>
      <c r="K51" s="13"/>
      <c r="L51" s="13"/>
      <c r="O51" s="13"/>
      <c r="P51" s="13"/>
      <c r="Q51" s="19"/>
      <c r="T51" s="13"/>
      <c r="Y51" s="32" t="s">
        <v>489</v>
      </c>
      <c r="Z51" s="30"/>
      <c r="AF51" s="30"/>
    </row>
    <row r="52" spans="1:37" x14ac:dyDescent="0.2">
      <c r="A52" s="13"/>
      <c r="B52" s="13"/>
      <c r="F52" s="13"/>
      <c r="G52" s="19"/>
      <c r="K52" s="13"/>
      <c r="L52" s="13"/>
      <c r="O52" s="13"/>
      <c r="P52" s="13"/>
      <c r="Q52" s="19"/>
      <c r="T52" s="13"/>
      <c r="Y52" s="32" t="s">
        <v>490</v>
      </c>
      <c r="Z52" s="30"/>
      <c r="AF52" s="30"/>
    </row>
    <row r="53" spans="1:37" x14ac:dyDescent="0.2">
      <c r="A53" s="13"/>
      <c r="B53" s="13"/>
      <c r="F53" s="13"/>
      <c r="G53" s="19"/>
      <c r="K53" s="13"/>
      <c r="L53" s="13"/>
      <c r="O53" s="13"/>
      <c r="P53" s="13"/>
      <c r="Q53" s="19"/>
      <c r="T53" s="13"/>
      <c r="Y53" s="32" t="s">
        <v>491</v>
      </c>
      <c r="Z53" s="30"/>
      <c r="AF53" s="30"/>
    </row>
    <row r="54" spans="1:37" x14ac:dyDescent="0.2">
      <c r="A54" s="13"/>
      <c r="B54" s="13"/>
      <c r="F54" s="13"/>
      <c r="G54" s="19"/>
      <c r="K54" s="13"/>
      <c r="L54" s="13"/>
      <c r="O54" s="13"/>
      <c r="P54" s="20"/>
      <c r="Q54" s="19"/>
      <c r="T54" s="13"/>
      <c r="Y54" s="32" t="s">
        <v>492</v>
      </c>
      <c r="Z54" s="30"/>
      <c r="AF54" s="30"/>
    </row>
    <row r="55" spans="1:37" x14ac:dyDescent="0.2">
      <c r="A55" s="13"/>
      <c r="B55" s="13"/>
      <c r="F55" s="13"/>
      <c r="G55" s="19"/>
      <c r="K55" s="13"/>
      <c r="L55" s="13"/>
      <c r="O55" s="13"/>
      <c r="P55" s="13"/>
      <c r="Q55" s="19"/>
      <c r="T55" s="13"/>
      <c r="Y55" s="32" t="s">
        <v>493</v>
      </c>
      <c r="Z55" s="30"/>
      <c r="AF55" s="30"/>
    </row>
    <row r="56" spans="1:37" x14ac:dyDescent="0.2">
      <c r="A56" s="13"/>
      <c r="B56" s="13"/>
      <c r="F56" s="13"/>
      <c r="G56" s="19"/>
      <c r="K56" s="13"/>
      <c r="L56" s="13"/>
      <c r="O56" s="13"/>
      <c r="P56" s="13"/>
      <c r="Q56" s="19"/>
      <c r="T56" s="13"/>
      <c r="Y56" s="32" t="s">
        <v>494</v>
      </c>
      <c r="Z56" s="30"/>
      <c r="AF56" s="30"/>
    </row>
    <row r="57" spans="1:37" x14ac:dyDescent="0.2">
      <c r="A57" s="13"/>
      <c r="B57" s="13"/>
      <c r="F57" s="13"/>
      <c r="G57" s="19"/>
      <c r="K57" s="13"/>
      <c r="L57" s="13"/>
      <c r="O57" s="13"/>
      <c r="P57" s="13"/>
      <c r="Q57" s="19"/>
      <c r="T57" s="13"/>
      <c r="Y57" s="32" t="s">
        <v>495</v>
      </c>
      <c r="Z57" s="30"/>
      <c r="AF57" s="30"/>
    </row>
    <row r="58" spans="1:37" x14ac:dyDescent="0.2">
      <c r="A58" s="13"/>
      <c r="B58" s="13"/>
      <c r="F58" s="13"/>
      <c r="G58" s="19"/>
      <c r="K58" s="13"/>
      <c r="L58" s="13"/>
      <c r="O58" s="13"/>
      <c r="P58" s="13"/>
      <c r="Q58" s="19"/>
      <c r="T58" s="13"/>
      <c r="Y58" s="32" t="s">
        <v>496</v>
      </c>
      <c r="Z58" s="30"/>
      <c r="AF58" s="30"/>
    </row>
    <row r="59" spans="1:37" x14ac:dyDescent="0.2">
      <c r="A59" s="13"/>
      <c r="B59" s="13"/>
      <c r="F59" s="13"/>
      <c r="G59" s="19"/>
      <c r="K59" s="13"/>
      <c r="L59" s="13"/>
      <c r="O59" s="13"/>
      <c r="P59" s="13"/>
      <c r="Q59" s="19"/>
      <c r="T59" s="13"/>
      <c r="Y59" s="32" t="s">
        <v>497</v>
      </c>
      <c r="Z59" s="30"/>
      <c r="AF59" s="30"/>
    </row>
    <row r="60" spans="1:37" x14ac:dyDescent="0.2">
      <c r="A60" s="13"/>
      <c r="B60" s="13"/>
      <c r="F60" s="13"/>
      <c r="G60" s="19"/>
      <c r="K60" s="13"/>
      <c r="L60" s="13"/>
      <c r="O60" s="13"/>
      <c r="P60" s="13"/>
      <c r="Q60" s="19"/>
      <c r="T60" s="13"/>
      <c r="Y60" s="32" t="s">
        <v>498</v>
      </c>
      <c r="Z60" s="30"/>
      <c r="AF60" s="30"/>
    </row>
    <row r="61" spans="1:37" x14ac:dyDescent="0.2">
      <c r="A61" s="13"/>
      <c r="B61" s="13"/>
      <c r="F61" s="13"/>
      <c r="G61" s="19"/>
      <c r="K61" s="13"/>
      <c r="L61" s="13"/>
      <c r="O61" s="13"/>
      <c r="P61" s="13"/>
      <c r="Q61" s="19"/>
      <c r="T61" s="13"/>
      <c r="Y61" s="32" t="s">
        <v>499</v>
      </c>
      <c r="Z61" s="30"/>
      <c r="AF61" s="30"/>
    </row>
    <row r="62" spans="1:37" x14ac:dyDescent="0.2">
      <c r="A62" s="13"/>
      <c r="B62" s="13"/>
      <c r="F62" s="13"/>
      <c r="G62" s="19"/>
      <c r="K62" s="13"/>
      <c r="L62" s="13"/>
      <c r="O62" s="13"/>
      <c r="P62" s="13"/>
      <c r="Q62" s="19"/>
      <c r="T62" s="13"/>
      <c r="Y62" s="32" t="s">
        <v>500</v>
      </c>
      <c r="Z62" s="30"/>
      <c r="AF62" s="30"/>
    </row>
    <row r="63" spans="1:37" x14ac:dyDescent="0.2">
      <c r="A63" s="13"/>
      <c r="B63" s="13"/>
      <c r="F63" s="13"/>
      <c r="G63" s="19"/>
      <c r="K63" s="13"/>
      <c r="L63" s="13"/>
      <c r="O63" s="13"/>
      <c r="P63" s="13"/>
      <c r="Q63" s="19"/>
      <c r="T63" s="13"/>
      <c r="Y63" s="32" t="s">
        <v>501</v>
      </c>
      <c r="Z63" s="30"/>
      <c r="AF63" s="30"/>
    </row>
    <row r="64" spans="1:37" x14ac:dyDescent="0.2">
      <c r="A64" s="13"/>
      <c r="B64" s="13"/>
      <c r="F64" s="13"/>
      <c r="G64" s="19"/>
      <c r="K64" s="13"/>
      <c r="L64" s="13"/>
      <c r="O64" s="13"/>
      <c r="P64" s="13"/>
      <c r="Q64" s="19"/>
      <c r="T64" s="13"/>
      <c r="Y64" s="32" t="s">
        <v>502</v>
      </c>
      <c r="Z64" s="30"/>
      <c r="AF64" s="30"/>
    </row>
    <row r="65" spans="1:32" x14ac:dyDescent="0.2">
      <c r="A65" s="13"/>
      <c r="B65" s="13"/>
      <c r="F65" s="13"/>
      <c r="G65" s="19"/>
      <c r="K65" s="13"/>
      <c r="L65" s="13"/>
      <c r="O65" s="13"/>
      <c r="P65" s="13"/>
      <c r="Q65" s="19"/>
      <c r="T65" s="13"/>
      <c r="Y65" s="32" t="s">
        <v>503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504</v>
      </c>
      <c r="Z67" s="30"/>
      <c r="AF67" s="30"/>
    </row>
    <row r="68" spans="1:32" x14ac:dyDescent="0.2">
      <c r="A68" s="13"/>
      <c r="B68" s="13"/>
      <c r="F68" s="13"/>
      <c r="G68" s="19"/>
      <c r="K68" s="13"/>
      <c r="L68" s="13"/>
      <c r="O68" s="13"/>
      <c r="P68" s="13"/>
      <c r="Q68" s="19"/>
      <c r="T68" s="13"/>
      <c r="Y68" s="32" t="s">
        <v>505</v>
      </c>
      <c r="Z68" s="30"/>
      <c r="AF68" s="30"/>
    </row>
    <row r="69" spans="1:32" x14ac:dyDescent="0.2">
      <c r="A69" s="13"/>
      <c r="B69" s="13"/>
      <c r="F69" s="13"/>
      <c r="G69" s="19"/>
      <c r="K69" s="13"/>
      <c r="L69" s="13"/>
      <c r="O69" s="13"/>
      <c r="P69" s="13"/>
      <c r="Q69" s="19"/>
      <c r="T69" s="13"/>
      <c r="Y69" s="32" t="s">
        <v>506</v>
      </c>
      <c r="Z69" s="30"/>
      <c r="AF69" s="30"/>
    </row>
    <row r="70" spans="1:32" x14ac:dyDescent="0.2">
      <c r="A70" s="13"/>
      <c r="B70" s="13"/>
      <c r="Y70" s="32" t="s">
        <v>507</v>
      </c>
    </row>
    <row r="71" spans="1:32" x14ac:dyDescent="0.2">
      <c r="Y71" s="32" t="s">
        <v>508</v>
      </c>
    </row>
    <row r="72" spans="1:32" x14ac:dyDescent="0.2">
      <c r="Y72" s="32" t="s">
        <v>509</v>
      </c>
    </row>
    <row r="73" spans="1:32" x14ac:dyDescent="0.2">
      <c r="Y73" s="32" t="s">
        <v>510</v>
      </c>
    </row>
    <row r="74" spans="1:32" x14ac:dyDescent="0.2">
      <c r="Y74" s="32" t="s">
        <v>511</v>
      </c>
    </row>
    <row r="75" spans="1:32" x14ac:dyDescent="0.2">
      <c r="Y75" s="32" t="s">
        <v>512</v>
      </c>
    </row>
    <row r="76" spans="1:32" x14ac:dyDescent="0.2">
      <c r="Y76" s="32" t="s">
        <v>513</v>
      </c>
    </row>
    <row r="77" spans="1:32" x14ac:dyDescent="0.2">
      <c r="Y77" s="32" t="s">
        <v>514</v>
      </c>
    </row>
    <row r="78" spans="1:32" x14ac:dyDescent="0.2">
      <c r="Y78" s="32" t="s">
        <v>515</v>
      </c>
    </row>
    <row r="79" spans="1:32" x14ac:dyDescent="0.2">
      <c r="Y79" s="32" t="s">
        <v>516</v>
      </c>
    </row>
    <row r="80" spans="1:32" x14ac:dyDescent="0.2">
      <c r="Y80" s="32" t="s">
        <v>517</v>
      </c>
    </row>
    <row r="81" spans="25:25" x14ac:dyDescent="0.2">
      <c r="Y81" s="32" t="s">
        <v>518</v>
      </c>
    </row>
    <row r="82" spans="25:25" x14ac:dyDescent="0.2">
      <c r="Y82" s="32" t="s">
        <v>519</v>
      </c>
    </row>
    <row r="83" spans="25:25" x14ac:dyDescent="0.2">
      <c r="Y83" s="32" t="s">
        <v>520</v>
      </c>
    </row>
    <row r="84" spans="25:25" x14ac:dyDescent="0.2">
      <c r="Y84" s="32" t="s">
        <v>521</v>
      </c>
    </row>
    <row r="85" spans="25:25" x14ac:dyDescent="0.2">
      <c r="Y85" s="32" t="s">
        <v>522</v>
      </c>
    </row>
    <row r="86" spans="25:25" x14ac:dyDescent="0.2">
      <c r="Y86" s="32" t="s">
        <v>523</v>
      </c>
    </row>
    <row r="87" spans="25:25" x14ac:dyDescent="0.2">
      <c r="Y87" s="32" t="s">
        <v>524</v>
      </c>
    </row>
    <row r="88" spans="25:25" x14ac:dyDescent="0.2">
      <c r="Y88" s="32" t="s">
        <v>525</v>
      </c>
    </row>
    <row r="89" spans="25:25" x14ac:dyDescent="0.2">
      <c r="Y89" s="32" t="s">
        <v>526</v>
      </c>
    </row>
    <row r="90" spans="25:25" x14ac:dyDescent="0.2">
      <c r="Y90" s="32" t="s">
        <v>527</v>
      </c>
    </row>
    <row r="91" spans="25:25" x14ac:dyDescent="0.2">
      <c r="Y91" s="32" t="s">
        <v>528</v>
      </c>
    </row>
    <row r="92" spans="25:25" x14ac:dyDescent="0.2">
      <c r="Y92" s="32" t="s">
        <v>529</v>
      </c>
    </row>
    <row r="93" spans="25:25" x14ac:dyDescent="0.2">
      <c r="Y93" s="32" t="s">
        <v>530</v>
      </c>
    </row>
    <row r="94" spans="25:25" x14ac:dyDescent="0.2">
      <c r="Y94" s="32" t="s">
        <v>531</v>
      </c>
    </row>
    <row r="95" spans="25:25" x14ac:dyDescent="0.2">
      <c r="Y95" s="32" t="s">
        <v>532</v>
      </c>
    </row>
    <row r="96" spans="25:25" x14ac:dyDescent="0.2">
      <c r="Y96" s="32" t="s">
        <v>424</v>
      </c>
    </row>
    <row r="97" spans="25:25" x14ac:dyDescent="0.2">
      <c r="Y97" s="32" t="s">
        <v>533</v>
      </c>
    </row>
    <row r="98" spans="25:25" x14ac:dyDescent="0.2">
      <c r="Y98" s="32" t="s">
        <v>534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ACCD0C-DA9B-43CF-9C46-8754679DA4AD}">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37AE924F-6CCE-45E3-ABE2-F8C71BB9D0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9EF59B-BDDF-4264-9B28-1CAF59558F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2020-07-30T02:16:41Z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