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5350" windowHeight="4460"/>
  </bookViews>
  <sheets>
    <sheet name="行政事業レビューシート" sheetId="3" r:id="rId1"/>
    <sheet name="入力規則等" sheetId="4" r:id="rId2"/>
    <sheet name="別紙1" sheetId="5" r:id="rId3"/>
    <sheet name="別紙2" sheetId="6" r:id="rId4"/>
    <sheet name="別紙3" sheetId="7" r:id="rId5"/>
    <sheet name="計算シート" sheetId="8" r:id="rId6"/>
  </sheets>
  <definedNames>
    <definedName name="_xlnm._FilterDatabase" localSheetId="4" hidden="1">別紙3!$AP$1:$AP$1320</definedName>
    <definedName name="_xlnm.Print_Area" localSheetId="0">行政事業レビューシート!$A$1:$AX$925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8" l="1"/>
  <c r="D7" i="8" s="1"/>
  <c r="D4"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<sst xmlns="http://schemas.openxmlformats.org/spreadsheetml/2006/main" count="3301" uniqueCount="713">
  <si>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</si>
  <si>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</si>
  <si>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</si>
  <si>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</si>
  <si>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</si>
  <si>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</si>
  <si>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</si>
  <si>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</si>
  <si>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</si>
  <si>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</si>
  <si>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</si>
  <si>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</si>
  <si>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</si>
  <si>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</si>
  <si>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</si>
  <si>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</si>
  <si>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</si>
  <si>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</si>
  <si>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</si>
  <si>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</si>
  <si>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</si>
  <si>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</si>
  <si>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</si>
  <si>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</si>
  <si>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</si>
  <si>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</si>
  <si>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</si>
  <si>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</si>
  <si>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</si>
  <si>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</si>
  <si>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</si>
  <si>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</si>
  <si>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</si>
  <si>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</si>
  <si>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</si>
  <si>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</si>
  <si>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</si>
  <si>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</si>
  <si>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</si>
  <si>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</si>
  <si>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</si>
  <si>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</si>
  <si>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</si>
  <si>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</si>
  <si>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</si>
  <si>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</si>
  <si>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</si>
  <si>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</si>
  <si>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</si>
  <si>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</si>
  <si>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</si>
  <si>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</si>
  <si>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</si>
  <si>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</si>
  <si>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</si>
  <si>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</si>
  <si>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</si>
  <si>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</si>
  <si>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</si>
  <si>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</si>
  <si>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</si>
  <si>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</si>
  <si>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</si>
  <si>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</si>
  <si>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</si>
  <si>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</si>
  <si>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</si>
  <si>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</si>
  <si>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</si>
  <si>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</si>
  <si>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</si>
  <si>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</si>
  <si>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</si>
  <si>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</si>
  <si>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</si>
  <si>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</si>
  <si>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</si>
  <si>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</si>
  <si>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</si>
  <si>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</si>
  <si>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</si>
  <si>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</si>
  <si>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</si>
  <si>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</si>
  <si>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</si>
  <si>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</si>
  <si>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</si>
  <si>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</si>
  <si>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</si>
  <si>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</si>
  <si>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</si>
  <si>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</si>
  <si>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</si>
  <si>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</si>
  <si>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</si>
  <si>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</si>
  <si>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</si>
  <si>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</si>
  <si>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</si>
  <si>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</si>
  <si>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</si>
  <si>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</si>
  <si>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</si>
  <si>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</si>
  <si>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</si>
  <si>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</si>
  <si>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</si>
  <si>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</si>
  <si>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</si>
  <si>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</si>
  <si>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</si>
  <si>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</si>
  <si>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</si>
  <si>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</si>
  <si>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</si>
  <si>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</si>
  <si>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</si>
  <si>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</si>
  <si>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</si>
  <si>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</si>
  <si>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</si>
  <si>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</si>
  <si>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</si>
  <si>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</si>
  <si>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</si>
  <si>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</si>
  <si>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</si>
  <si>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</si>
  <si>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</si>
  <si>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</si>
  <si>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</si>
  <si>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</si>
  <si>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</si>
  <si>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</si>
  <si>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</si>
  <si>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</si>
  <si>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</si>
  <si>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</si>
  <si>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</si>
  <si>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</si>
  <si>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</si>
  <si>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</si>
  <si>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</si>
  <si>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</si>
  <si>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</si>
  <si>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</si>
  <si>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</si>
  <si>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</si>
  <si>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</si>
  <si>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</si>
  <si>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</si>
  <si>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</si>
  <si>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</si>
  <si>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</si>
  <si>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</si>
  <si>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</si>
  <si>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</si>
  <si>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</si>
  <si>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</si>
  <si>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</si>
  <si>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</si>
  <si>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</si>
  <si>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</si>
  <si>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</si>
  <si>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</si>
  <si>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</si>
  <si>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</si>
  <si>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</si>
  <si>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</si>
  <si>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</si>
  <si>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</si>
  <si>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</si>
  <si>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</si>
  <si>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</si>
  <si>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</si>
  <si>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</si>
  <si>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</si>
  <si>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</si>
  <si>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</si>
  <si>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</si>
  <si>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</si>
  <si>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</si>
  <si>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</si>
  <si>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</si>
  <si>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</si>
  <si>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</si>
  <si>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</si>
  <si>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</si>
  <si>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</si>
  <si>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</si>
  <si>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</si>
  <si>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</si>
  <si>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</si>
  <si>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</si>
  <si>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</si>
  <si>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</si>
  <si>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</si>
  <si>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</si>
  <si>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</si>
  <si>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</si>
  <si>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</si>
  <si>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</si>
  <si>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</si>
  <si>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</si>
  <si>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</si>
  <si>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</si>
  <si>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</si>
  <si>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</si>
  <si>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</si>
  <si>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</si>
  <si>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</si>
  <si>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</si>
  <si>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</si>
  <si>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</si>
  <si>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</si>
  <si>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</si>
  <si>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</si>
  <si>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</si>
  <si>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</si>
  <si>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</si>
  <si>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</si>
  <si>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</si>
  <si>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</si>
  <si>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</si>
  <si>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</si>
  <si>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</si>
  <si>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</si>
  <si>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</si>
  <si>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</si>
  <si>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</si>
  <si>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</si>
  <si>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</si>
  <si>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</si>
  <si>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</si>
  <si>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</si>
  <si>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</si>
  <si>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</si>
  <si>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</si>
  <si>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</si>
  <si>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</si>
  <si>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</si>
  <si>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</si>
  <si>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</si>
  <si>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</si>
  <si>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</si>
  <si>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</si>
  <si>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</si>
  <si>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</si>
  <si>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</si>
  <si>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</si>
  <si>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</si>
  <si>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</si>
  <si>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</si>
  <si>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</si>
  <si>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</si>
  <si>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</si>
  <si>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</si>
  <si>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</si>
  <si>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</si>
  <si>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</si>
  <si>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</si>
  <si>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</si>
  <si>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</si>
  <si>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</si>
  <si>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</si>
  <si>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</si>
  <si>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</si>
  <si>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</si>
  <si>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</si>
  <si>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</si>
  <si>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</si>
  <si>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</si>
  <si>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</si>
  <si>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</si>
  <si>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</si>
  <si>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</si>
  <si>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</si>
  <si>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</si>
  <si>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</si>
  <si>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</si>
  <si>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</si>
  <si>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</si>
  <si>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</si>
  <si>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</si>
  <si>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</si>
  <si>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</si>
  <si>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</si>
  <si>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</si>
  <si>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</si>
  <si>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</si>
  <si>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</si>
  <si>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</si>
  <si>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</si>
  <si>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</si>
  <si>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</si>
  <si>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</si>
  <si>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</si>
  <si>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</si>
  <si>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</si>
  <si>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</si>
  <si>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</si>
  <si>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</si>
  <si>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</si>
  <si>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</si>
  <si>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</si>
  <si>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</si>
  <si>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</si>
  <si>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</si>
  <si>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</si>
  <si>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</si>
  <si>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</si>
  <si>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</si>
  <si>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</si>
  <si>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</si>
  <si>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</si>
  <si>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</si>
  <si>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</si>
  <si>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</si>
  <si>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</si>
  <si>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</si>
  <si>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</si>
  <si>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</si>
  <si>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</si>
  <si>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</si>
  <si>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</si>
  <si>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</si>
  <si>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</si>
  <si>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</si>
  <si>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</si>
  <si>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</si>
  <si>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</si>
  <si>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</si>
  <si>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</si>
  <si>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</si>
  <si>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</si>
  <si>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</si>
  <si>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</si>
  <si>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</si>
  <si>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</si>
  <si>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</si>
  <si>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</si>
  <si>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</si>
  <si>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</si>
  <si>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</si>
  <si>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</si>
  <si>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</si>
  <si>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</si>
  <si>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</si>
  <si>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</si>
  <si>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</si>
  <si>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</si>
  <si>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</si>
  <si>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</si>
  <si>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</si>
  <si>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</si>
  <si>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</si>
  <si>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</si>
  <si>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</si>
  <si>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</si>
  <si>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</si>
  <si>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</si>
  <si>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</si>
  <si>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</si>
  <si>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</si>
  <si>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</si>
  <si>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</si>
  <si>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</si>
  <si>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</si>
  <si>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</si>
  <si>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</si>
  <si>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</si>
  <si>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</si>
  <si>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</si>
  <si>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</si>
  <si>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</si>
  <si>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</si>
  <si>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</si>
  <si>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</si>
  <si>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</si>
  <si>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</si>
  <si>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</si>
  <si>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</si>
  <si>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</si>
  <si>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</si>
  <si>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</si>
  <si>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</si>
  <si>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</si>
  <si>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</si>
  <si>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</si>
  <si>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</si>
  <si>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</si>
  <si>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</si>
  <si>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</si>
  <si>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</si>
  <si>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</si>
  <si>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</si>
  <si>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</si>
  <si>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</si>
  <si>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</si>
  <si>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</si>
  <si>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</si>
  <si>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</si>
  <si>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</si>
  <si>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</si>
  <si>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</si>
  <si>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</si>
  <si>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</si>
  <si>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</si>
  <si>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</si>
  <si>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</si>
  <si>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</si>
  <si>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</si>
  <si>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</si>
  <si>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</si>
  <si>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</si>
  <si>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</si>
  <si>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</si>
  <si>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</si>
  <si>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</si>
  <si>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</si>
  <si>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</si>
  <si>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</si>
  <si>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</si>
  <si>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</si>
  <si>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</si>
  <si>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</si>
  <si>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</si>
  <si>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</si>
  <si>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</si>
  <si>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</si>
  <si>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</si>
  <si>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</si>
  <si>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</si>
  <si>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</si>
  <si>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</si>
  <si>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</si>
  <si>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</si>
  <si>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</si>
  <si>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</si>
  <si>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</si>
  <si>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</si>
  <si>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</si>
  <si>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</si>
  <si>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</si>
  <si>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</si>
  <si>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</si>
  <si>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</si>
  <si>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</si>
  <si>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</si>
  <si>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</si>
  <si>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</si>
  <si>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</si>
  <si>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</si>
  <si>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</si>
  <si>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</si>
  <si>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</si>
  <si>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</si>
  <si>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</si>
  <si>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</si>
  <si>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</si>
  <si>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</si>
  <si>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</si>
  <si>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</si>
  <si>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</si>
  <si>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</si>
  <si>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</si>
  <si>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</si>
  <si>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</si>
  <si>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</si>
  <si>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</si>
  <si>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</si>
  <si>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</si>
  <si>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</si>
  <si>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</si>
  <si>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</si>
  <si>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</si>
  <si>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</si>
  <si>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</si>
  <si>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</si>
  <si>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</si>
  <si>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</si>
  <si>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</si>
  <si>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</si>
  <si>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</si>
  <si>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</si>
  <si>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</si>
  <si>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</si>
  <si>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</si>
  <si>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</si>
  <si>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</si>
  <si>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</si>
  <si>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</si>
  <si>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</si>
  <si>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</si>
  <si>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</si>
  <si>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</si>
  <si>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</si>
  <si>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</si>
  <si>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</si>
  <si>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</si>
  <si>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</si>
  <si>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</si>
  <si>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</si>
  <si>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</si>
  <si>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</si>
  <si>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</si>
  <si>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</si>
  <si>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</si>
  <si>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</si>
  <si>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</si>
  <si>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</si>
  <si>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</si>
  <si>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</si>
  <si>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</si>
  <si>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</si>
  <si>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</si>
  <si>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</si>
  <si>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</si>
  <si>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</si>
  <si>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</si>
  <si>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</si>
  <si>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</si>
  <si>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</si>
  <si>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</si>
  <si>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</si>
  <si>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</si>
  <si>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</si>
  <si>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</si>
  <si>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</si>
  <si>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</si>
  <si>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</si>
  <si>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</si>
  <si>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</si>
  <si>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</si>
  <si>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</si>
  <si>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</si>
  <si>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</si>
  <si>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</si>
  <si>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</si>
  <si>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</si>
  <si>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</si>
  <si>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</si>
  <si>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</si>
  <si>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</si>
  <si>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</si>
  <si>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</si>
  <si>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</si>
  <si>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</si>
  <si>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</si>
  <si>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</si>
  <si>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</si>
  <si>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</si>
  <si>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</si>
  <si>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</si>
  <si>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</si>
  <si>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</si>
  <si>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</si>
  <si>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</si>
  <si>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</si>
  <si>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</si>
  <si>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</si>
  <si>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</si>
  <si>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次世代治療・診断実現のための創薬基盤技術開発事業</t>
    <phoneticPr fontId="5"/>
  </si>
  <si>
    <t>商務・サービスグループ</t>
    <rPh sb="0" eb="2">
      <t>ショウム</t>
    </rPh>
    <phoneticPr fontId="5"/>
  </si>
  <si>
    <t>平成２７年度</t>
    <rPh sb="0" eb="2">
      <t>ヘイセイ</t>
    </rPh>
    <rPh sb="4" eb="5">
      <t>ネン</t>
    </rPh>
    <rPh sb="5" eb="6">
      <t>ド</t>
    </rPh>
    <phoneticPr fontId="5"/>
  </si>
  <si>
    <t>生物化学産業課</t>
    <rPh sb="0" eb="2">
      <t>セイブツ</t>
    </rPh>
    <rPh sb="2" eb="4">
      <t>カガク</t>
    </rPh>
    <rPh sb="4" eb="6">
      <t>サンギョウ</t>
    </rPh>
    <rPh sb="6" eb="7">
      <t>カ</t>
    </rPh>
    <phoneticPr fontId="5"/>
  </si>
  <si>
    <t>課長　田中　哲也</t>
    <rPh sb="0" eb="2">
      <t>カチョウ</t>
    </rPh>
    <rPh sb="3" eb="5">
      <t>タナカ</t>
    </rPh>
    <rPh sb="6" eb="8">
      <t>テツヤ</t>
    </rPh>
    <phoneticPr fontId="5"/>
  </si>
  <si>
    <t>○</t>
  </si>
  <si>
    <t>医療の課題として、患者のQOL（Quality of Life）を向上させるとともに、医療費増加の抑制を図り、医療制度の破綻を防ぐ必要がある。そこで、早期に疾病を探知し生存可能性を向上する「先制医療」及び個人差を踏まえたより効能の高い治療を実現する「個別化医療」の実現が求められている。「先制医療」及び「個別化医療」の推進に向けた取組みの中で、本事業は次世代治療・診断の基盤技術を開発することにより、医療分野での国際競争力を高め、産業発展に貢献する。</t>
    <rPh sb="132" eb="134">
      <t>ジツゲン</t>
    </rPh>
    <rPh sb="172" eb="173">
      <t>ホン</t>
    </rPh>
    <rPh sb="173" eb="175">
      <t>ジギョウ</t>
    </rPh>
    <phoneticPr fontId="5"/>
  </si>
  <si>
    <t>・健康・医療戦略（平成26年7月22日閣議決定）
・医療分野研究開発推進計画（平成26年7月22日健康・医療戦略推進本部決定、平成29年2月17日一部変更）
・バイオ戦略 2019（令和元年6月11日閣議決定）
・統合イノベーション戦略 2019（令和元年6月21日閣議決定）</t>
    <rPh sb="63" eb="65">
      <t>ヘイセイ</t>
    </rPh>
    <rPh sb="67" eb="68">
      <t>ネン</t>
    </rPh>
    <rPh sb="69" eb="70">
      <t>ガツ</t>
    </rPh>
    <rPh sb="72" eb="73">
      <t>ヒ</t>
    </rPh>
    <rPh sb="73" eb="75">
      <t>イチブ</t>
    </rPh>
    <rPh sb="75" eb="77">
      <t>ヘンコウ</t>
    </rPh>
    <phoneticPr fontId="5"/>
  </si>
  <si>
    <t>-</t>
    <phoneticPr fontId="5"/>
  </si>
  <si>
    <t>-</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</si>
  <si>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</si>
  <si>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各要素技術の開発成果等の利用実績</t>
    <phoneticPr fontId="5"/>
  </si>
  <si>
    <t>件数</t>
    <rPh sb="0" eb="2">
      <t>ケンスウ</t>
    </rPh>
    <phoneticPr fontId="5"/>
  </si>
  <si>
    <t>令和7年度に、効果的な治療を行うための糖鎖利用技術の利用件数125件。</t>
    <rPh sb="0" eb="2">
      <t>レイワ</t>
    </rPh>
    <rPh sb="3" eb="5">
      <t>ネンド</t>
    </rPh>
    <rPh sb="28" eb="30">
      <t>ケンスウ</t>
    </rPh>
    <rPh sb="33" eb="34">
      <t>ケン</t>
    </rPh>
    <phoneticPr fontId="5"/>
  </si>
  <si>
    <t>開発成果による製品の導入実績</t>
    <phoneticPr fontId="5"/>
  </si>
  <si>
    <t>令和7年度に、バイオ医薬品の高度製造技術開発の社会実装件数10件。</t>
    <rPh sb="0" eb="2">
      <t>レイワ</t>
    </rPh>
    <rPh sb="3" eb="5">
      <t>ネンド</t>
    </rPh>
    <rPh sb="10" eb="13">
      <t>イヤクヒン</t>
    </rPh>
    <rPh sb="14" eb="16">
      <t>コウド</t>
    </rPh>
    <rPh sb="16" eb="18">
      <t>セイゾウ</t>
    </rPh>
    <rPh sb="18" eb="20">
      <t>ギジュツ</t>
    </rPh>
    <rPh sb="20" eb="22">
      <t>カイハツ</t>
    </rPh>
    <rPh sb="23" eb="25">
      <t>シャカイ</t>
    </rPh>
    <rPh sb="25" eb="27">
      <t>ジッソウ</t>
    </rPh>
    <rPh sb="27" eb="29">
      <t>ケンスウ</t>
    </rPh>
    <rPh sb="31" eb="32">
      <t>ケン</t>
    </rPh>
    <phoneticPr fontId="5"/>
  </si>
  <si>
    <t>中分子創薬を支援する開発要素技術の国内製薬企業等での利用件数</t>
    <rPh sb="0" eb="1">
      <t>チュウ</t>
    </rPh>
    <rPh sb="1" eb="3">
      <t>ブンシ</t>
    </rPh>
    <rPh sb="3" eb="5">
      <t>ソウヤク</t>
    </rPh>
    <rPh sb="6" eb="8">
      <t>シエン</t>
    </rPh>
    <rPh sb="10" eb="12">
      <t>カイハツ</t>
    </rPh>
    <rPh sb="12" eb="14">
      <t>ヨウソ</t>
    </rPh>
    <rPh sb="14" eb="16">
      <t>ギジュツ</t>
    </rPh>
    <rPh sb="17" eb="19">
      <t>コクナイ</t>
    </rPh>
    <rPh sb="19" eb="21">
      <t>セイヤク</t>
    </rPh>
    <rPh sb="21" eb="23">
      <t>キギョウ</t>
    </rPh>
    <rPh sb="23" eb="24">
      <t>トウ</t>
    </rPh>
    <rPh sb="26" eb="28">
      <t>リヨウ</t>
    </rPh>
    <rPh sb="28" eb="30">
      <t>ケンスウ</t>
    </rPh>
    <phoneticPr fontId="5"/>
  </si>
  <si>
    <t>-</t>
    <phoneticPr fontId="5"/>
  </si>
  <si>
    <t>-</t>
    <phoneticPr fontId="5"/>
  </si>
  <si>
    <t>-</t>
    <phoneticPr fontId="5"/>
  </si>
  <si>
    <t>-</t>
    <phoneticPr fontId="5"/>
  </si>
  <si>
    <t>開発成果に基づく診断薬/診断機器の薬事申請数</t>
    <rPh sb="0" eb="2">
      <t>カイハツ</t>
    </rPh>
    <rPh sb="2" eb="4">
      <t>セイカ</t>
    </rPh>
    <rPh sb="5" eb="6">
      <t>モト</t>
    </rPh>
    <rPh sb="8" eb="10">
      <t>シンダン</t>
    </rPh>
    <rPh sb="10" eb="11">
      <t>ヤク</t>
    </rPh>
    <rPh sb="12" eb="14">
      <t>シンダン</t>
    </rPh>
    <rPh sb="14" eb="16">
      <t>キキ</t>
    </rPh>
    <rPh sb="17" eb="19">
      <t>ヤクジ</t>
    </rPh>
    <rPh sb="19" eb="21">
      <t>シンセイ</t>
    </rPh>
    <rPh sb="21" eb="22">
      <t>スウ</t>
    </rPh>
    <phoneticPr fontId="5"/>
  </si>
  <si>
    <t>-</t>
    <phoneticPr fontId="5"/>
  </si>
  <si>
    <t>令和7年度中に中分子創薬を支援する開発要素技術の国内製薬企業等での利用件数30件。</t>
    <rPh sb="0" eb="2">
      <t>レイワ</t>
    </rPh>
    <rPh sb="3" eb="5">
      <t>ネンド</t>
    </rPh>
    <rPh sb="5" eb="6">
      <t>チュウ</t>
    </rPh>
    <rPh sb="7" eb="9">
      <t>チュウブン</t>
    </rPh>
    <rPh sb="9" eb="10">
      <t>コ</t>
    </rPh>
    <rPh sb="10" eb="12">
      <t>ソウヤク</t>
    </rPh>
    <rPh sb="13" eb="15">
      <t>シエン</t>
    </rPh>
    <rPh sb="17" eb="19">
      <t>カイハツ</t>
    </rPh>
    <rPh sb="19" eb="21">
      <t>ヨウソ</t>
    </rPh>
    <rPh sb="21" eb="23">
      <t>ギジュツ</t>
    </rPh>
    <rPh sb="24" eb="26">
      <t>コクナイ</t>
    </rPh>
    <rPh sb="26" eb="28">
      <t>セイヤク</t>
    </rPh>
    <rPh sb="28" eb="30">
      <t>キギョウ</t>
    </rPh>
    <rPh sb="30" eb="31">
      <t>トウ</t>
    </rPh>
    <rPh sb="33" eb="35">
      <t>リヨウ</t>
    </rPh>
    <rPh sb="35" eb="37">
      <t>ケンスウ</t>
    </rPh>
    <rPh sb="39" eb="40">
      <t>ケン</t>
    </rPh>
    <phoneticPr fontId="5"/>
  </si>
  <si>
    <t>令和10年度に開発成果に基づく診断薬/診断機器の薬事申請件数3件。</t>
    <rPh sb="0" eb="2">
      <t>レイワ</t>
    </rPh>
    <rPh sb="4" eb="6">
      <t>ネンド</t>
    </rPh>
    <rPh sb="7" eb="9">
      <t>カイハツ</t>
    </rPh>
    <rPh sb="9" eb="11">
      <t>セイカ</t>
    </rPh>
    <rPh sb="12" eb="13">
      <t>モト</t>
    </rPh>
    <rPh sb="15" eb="17">
      <t>シンダン</t>
    </rPh>
    <rPh sb="17" eb="18">
      <t>ヤク</t>
    </rPh>
    <rPh sb="19" eb="21">
      <t>シンダン</t>
    </rPh>
    <rPh sb="21" eb="23">
      <t>キキ</t>
    </rPh>
    <rPh sb="24" eb="26">
      <t>ヤクジ</t>
    </rPh>
    <rPh sb="26" eb="28">
      <t>シンセイ</t>
    </rPh>
    <rPh sb="28" eb="30">
      <t>ケンスウ</t>
    </rPh>
    <rPh sb="31" eb="32">
      <t>ケン</t>
    </rPh>
    <phoneticPr fontId="5"/>
  </si>
  <si>
    <t>候補となる糖鎖ターゲット分子の解析数（糖鎖配列等）</t>
    <phoneticPr fontId="5"/>
  </si>
  <si>
    <t>件</t>
    <rPh sb="0" eb="1">
      <t>ケン</t>
    </rPh>
    <phoneticPr fontId="5"/>
  </si>
  <si>
    <t>バイオ医薬品の高度製造技術の各工程の技術を利用した試作品数</t>
    <rPh sb="3" eb="5">
      <t>イヤク</t>
    </rPh>
    <rPh sb="5" eb="6">
      <t>ヒン</t>
    </rPh>
    <rPh sb="7" eb="9">
      <t>コウド</t>
    </rPh>
    <rPh sb="9" eb="11">
      <t>セイゾウ</t>
    </rPh>
    <rPh sb="11" eb="13">
      <t>ギジュツ</t>
    </rPh>
    <rPh sb="14" eb="15">
      <t>カク</t>
    </rPh>
    <rPh sb="15" eb="17">
      <t>コウテイ</t>
    </rPh>
    <rPh sb="18" eb="20">
      <t>ギジュツ</t>
    </rPh>
    <rPh sb="21" eb="23">
      <t>リヨウ</t>
    </rPh>
    <rPh sb="25" eb="27">
      <t>シサク</t>
    </rPh>
    <rPh sb="27" eb="28">
      <t>ヒン</t>
    </rPh>
    <rPh sb="28" eb="29">
      <t>スウ</t>
    </rPh>
    <phoneticPr fontId="5"/>
  </si>
  <si>
    <t>-</t>
    <phoneticPr fontId="5"/>
  </si>
  <si>
    <t>中分子医薬品が分子構造として満たすべき設計ルールの開発数</t>
    <rPh sb="0" eb="1">
      <t>チュウ</t>
    </rPh>
    <rPh sb="1" eb="3">
      <t>ブンシ</t>
    </rPh>
    <rPh sb="3" eb="6">
      <t>イヤクヒン</t>
    </rPh>
    <rPh sb="7" eb="9">
      <t>ブンシ</t>
    </rPh>
    <rPh sb="9" eb="11">
      <t>コウゾウ</t>
    </rPh>
    <rPh sb="14" eb="15">
      <t>ミ</t>
    </rPh>
    <rPh sb="19" eb="21">
      <t>セッケイ</t>
    </rPh>
    <rPh sb="25" eb="27">
      <t>カイハツ</t>
    </rPh>
    <rPh sb="27" eb="28">
      <t>スウ</t>
    </rPh>
    <phoneticPr fontId="5"/>
  </si>
  <si>
    <t>-</t>
    <phoneticPr fontId="5"/>
  </si>
  <si>
    <t>同定・検証された新規層別化マーカー数</t>
    <rPh sb="0" eb="2">
      <t>ドウテイ</t>
    </rPh>
    <rPh sb="3" eb="5">
      <t>ケンショウ</t>
    </rPh>
    <rPh sb="8" eb="10">
      <t>シンキ</t>
    </rPh>
    <rPh sb="10" eb="12">
      <t>ソウベツ</t>
    </rPh>
    <rPh sb="12" eb="13">
      <t>カ</t>
    </rPh>
    <rPh sb="17" eb="18">
      <t>スウ</t>
    </rPh>
    <phoneticPr fontId="5"/>
  </si>
  <si>
    <t>「国際基準に適合した次世代抗体医薬等の製造技術」における予算（百万円）／バイオ医薬品製造技術の各工程の要素技術の確立数（プラットフォーム数）　　　　　　　　　　　　　　　</t>
    <phoneticPr fontId="5"/>
  </si>
  <si>
    <t>2,195/44</t>
  </si>
  <si>
    <t>百万円</t>
    <rPh sb="0" eb="1">
      <t>ヒャク</t>
    </rPh>
    <rPh sb="1" eb="3">
      <t>マンエン</t>
    </rPh>
    <phoneticPr fontId="5"/>
  </si>
  <si>
    <t>百万円/数</t>
    <rPh sb="0" eb="1">
      <t>ヒャク</t>
    </rPh>
    <rPh sb="1" eb="3">
      <t>マンエン</t>
    </rPh>
    <rPh sb="4" eb="5">
      <t>カズ</t>
    </rPh>
    <phoneticPr fontId="5"/>
  </si>
  <si>
    <t>-</t>
    <phoneticPr fontId="5"/>
  </si>
  <si>
    <t>-</t>
    <phoneticPr fontId="5"/>
  </si>
  <si>
    <t>２．産業育成</t>
    <phoneticPr fontId="5"/>
  </si>
  <si>
    <t>２－１．ものづくり</t>
    <phoneticPr fontId="5"/>
  </si>
  <si>
    <t>医療の課題として、患者のQOL (Quality of Life) を向上させるとともに、医療費増加の抑制を図り、医療制度全体が崩壊しないようにする必要がある。本事業はこれらの課題を解決するものであるため、事業の目的は国民や社会のニーズを的確に反映している。</t>
    <phoneticPr fontId="5"/>
  </si>
  <si>
    <t>日本全国を対象として多数の企業や大学等の研究機関を連携させ、医薬品の探索や製造を可能にする基盤技術の開発を行う必要があることから、地方自治体に委ねることは困難である。
また、個々の病態に応じた個別化医療向けの創薬が期待されているものの、投資効率の観点から我が国の製薬企業による積極的な取り組みが行われ難い状況であり、民間等に委ねることは困難である。</t>
    <rPh sb="133" eb="135">
      <t>キギョウ</t>
    </rPh>
    <phoneticPr fontId="5"/>
  </si>
  <si>
    <t>早期に疾病を探知し生存可能性を向上する「先制医療」及び、個人差を踏まえたより効能の高い治療を実現する「個別化医療」を実現するための創薬基盤技術を開発する事業であり、患者のQOL (Quality of Life) を向上させるとともに、医療費増加の抑制が可能となることから、政策目的の達成手段として必要かつ適切な事業である。
また、健康・医療戦略においてバイオ医薬品の開発強化等が挙げられているとともに、多数の企業や大学等の研究機関を連携させ、医薬品の探索や製造を可能にする基盤技術の開発を促すものであるため、優先度の高い事業である。
さらに、支援対象の選定は、各創薬モダリティに関する市場規模予測、我が国で強みを有する技術、成果の社会実装を担う企業等に関する情報を集めた上で、民間企業等が単独で取り組むことが困難であって、国が主導して産官学の連携を促すことが適切な研究開発、医薬品創出における波及効果が高い基盤技術の研究開発であること等の基準から適切に行われている。</t>
    <rPh sb="58" eb="60">
      <t>ジツゲン</t>
    </rPh>
    <rPh sb="272" eb="274">
      <t>シエン</t>
    </rPh>
    <rPh sb="274" eb="276">
      <t>タイショウ</t>
    </rPh>
    <rPh sb="277" eb="279">
      <t>センテイ</t>
    </rPh>
    <rPh sb="424" eb="426">
      <t>テキセツ</t>
    </rPh>
    <rPh sb="427" eb="428">
      <t>オコナ</t>
    </rPh>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</si>
  <si>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また、実施者は事業開始時に公募を行い、第三者の有識者で構成される委員会で審査を行い、事業者を選定し、毎年度末に事業継続の妥当性について第三者から評価を得る仕組みであり、支出先の選定は妥当である。</t>
    <phoneticPr fontId="5"/>
  </si>
  <si>
    <t>一部の事業では企業に収益納付を義務づけている。また、本事業では基盤技術の開発を行い、事業化は受益者が行うため負担関係は妥当である。</t>
    <phoneticPr fontId="5"/>
  </si>
  <si>
    <t>契約時や中間段階において各支出先に対する予算使用等を確認しており、予算は適正かつ効率的に使用されていることから、単位当たりコストの水準は妥当である。</t>
    <phoneticPr fontId="5"/>
  </si>
  <si>
    <t>契約時や確定検査等で支出の妥当性をチェックする予定であるため、中間段階での支出は合理的なものとなっている。</t>
    <phoneticPr fontId="5"/>
  </si>
  <si>
    <t>費目・使途については、契約時や確定検査等でその内容や必要性をチェックしており、事業目的に即し真に必要なものに限定されている。</t>
    <phoneticPr fontId="5"/>
  </si>
  <si>
    <t>相見積もり等によるコスト削減に向けた調達や、事業内で定期的に進捗状況報告を行う等、効果的な事業実施に努めている。</t>
    <rPh sb="26" eb="29">
      <t>テイキテキ</t>
    </rPh>
    <phoneticPr fontId="5"/>
  </si>
  <si>
    <t>研究開発に係る有識者委員会等を開催し、成果実績は成果目標に見合ったものとなっていることを確認している。</t>
    <phoneticPr fontId="5"/>
  </si>
  <si>
    <t>研究開発に係る有識者委員会等を開催し、実施方針や実施内容について助言を得ながら実施しており、効果的あるいは低コストでの実施に努めている。</t>
    <phoneticPr fontId="5"/>
  </si>
  <si>
    <t>革新的バイオ医薬品創出基盤技術開発</t>
    <phoneticPr fontId="5"/>
  </si>
  <si>
    <t>次世代がん研究戦略推進プログラム</t>
    <phoneticPr fontId="5"/>
  </si>
  <si>
    <t>文部科学省</t>
  </si>
  <si>
    <t>・バイオ医薬品創出においては、バイオ医薬品シーズ探索は「革新的バイオ医薬品創出基盤技術開発」で実施し、製造技術の開発は「次世代治療・診断実現のための創薬基盤技術開発事業」で実施する。
・「次世代がん研究戦略推進プログラム」は、基礎研究レベルであり、実用化を目指して大規模なマーカー探索を行うための情報基盤開発等は実施されていない。</t>
    <phoneticPr fontId="5"/>
  </si>
  <si>
    <t>・契約時や確定検査時に点検を行うとともに、事業者へのヒアリングや研究開発に係る有識者委員会等での議論を聴取することにより、適正かつ効率的な予算使用に努める。
・開発された個々の製品について順次製薬企業に導入している。
・ユーザーニーズを踏まえた研究開発を加速すべく、ユーザーフォーラム等を形成し、ニーズの継続的な把握と効率的な導出につとめている。
・事業実施に当たっては、各分野の専門家からなる有識者委員会を随時開催し、効率的な事業実施に取り組んでいる。</t>
    <rPh sb="61" eb="63">
      <t>テキセイ</t>
    </rPh>
    <phoneticPr fontId="5"/>
  </si>
  <si>
    <t xml:space="preserve">・事業者へのヒアリングや研究開発に係る有識者委員会等を開催して指摘事項を反映していくとともに、予算の適正な執行および目標達成に努める。
・成果を速やかに導出するため、知的財産専門家等を活用して、ユーザーへの早期導出と知的財産保護の仕組みを構築する。
</t>
    <rPh sb="25" eb="26">
      <t>トウ</t>
    </rPh>
    <rPh sb="83" eb="85">
      <t>チテキ</t>
    </rPh>
    <rPh sb="85" eb="87">
      <t>ザイサン</t>
    </rPh>
    <rPh sb="87" eb="90">
      <t>センモンカ</t>
    </rPh>
    <phoneticPr fontId="5"/>
  </si>
  <si>
    <t>知的財産専門家等を活用し、公募・採択により決定した受託者が持つ知的財産権（BIP（Background Intellectual Property））及び本事業で生じた知的財産権（FIP（Foreground Intellectual Property））を含めた知財戦略を検討した。また、成果を活用するユーザーにヒアリングを行い、ユーザーフォーラムの設置等の効果的な早期の事業成果の普及を図っている。</t>
    <phoneticPr fontId="5"/>
  </si>
  <si>
    <t>新26－0007、新27-0010</t>
    <rPh sb="0" eb="1">
      <t>シン</t>
    </rPh>
    <rPh sb="9" eb="10">
      <t>シン</t>
    </rPh>
    <phoneticPr fontId="5"/>
  </si>
  <si>
    <t>新27－0008</t>
    <rPh sb="0" eb="1">
      <t>シン</t>
    </rPh>
    <phoneticPr fontId="5"/>
  </si>
  <si>
    <t>0037</t>
    <phoneticPr fontId="5"/>
  </si>
  <si>
    <t>0033</t>
    <phoneticPr fontId="5"/>
  </si>
  <si>
    <t>0034</t>
    <phoneticPr fontId="5"/>
  </si>
  <si>
    <t>研究開発費</t>
    <rPh sb="0" eb="2">
      <t>ケンキュウ</t>
    </rPh>
    <rPh sb="2" eb="5">
      <t>カイハツヒ</t>
    </rPh>
    <phoneticPr fontId="5"/>
  </si>
  <si>
    <t>事業費</t>
    <rPh sb="0" eb="3">
      <t>ジギョウヒ</t>
    </rPh>
    <phoneticPr fontId="5"/>
  </si>
  <si>
    <t>課題管理費</t>
    <rPh sb="0" eb="2">
      <t>カダイ</t>
    </rPh>
    <rPh sb="2" eb="5">
      <t>カンリヒ</t>
    </rPh>
    <phoneticPr fontId="5"/>
  </si>
  <si>
    <t>プロジェクト管理</t>
    <rPh sb="6" eb="8">
      <t>カンリ</t>
    </rPh>
    <phoneticPr fontId="5"/>
  </si>
  <si>
    <t>A. 国立研究開発法人日本医療研究開発機構</t>
    <phoneticPr fontId="5"/>
  </si>
  <si>
    <t>B. 次世代バイオ医薬品製造技術研究組合</t>
    <phoneticPr fontId="5"/>
  </si>
  <si>
    <t>物品費</t>
    <rPh sb="0" eb="2">
      <t>ブッピン</t>
    </rPh>
    <rPh sb="2" eb="3">
      <t>ヒ</t>
    </rPh>
    <phoneticPr fontId="5"/>
  </si>
  <si>
    <t>機械装置・消耗品</t>
    <rPh sb="0" eb="2">
      <t>キカイ</t>
    </rPh>
    <rPh sb="2" eb="4">
      <t>ソウチ</t>
    </rPh>
    <rPh sb="5" eb="8">
      <t>ショウモウヒン</t>
    </rPh>
    <phoneticPr fontId="5"/>
  </si>
  <si>
    <t>人件費</t>
    <rPh sb="0" eb="3">
      <t>ジンケンヒ</t>
    </rPh>
    <phoneticPr fontId="5"/>
  </si>
  <si>
    <t>研究員費</t>
    <rPh sb="0" eb="3">
      <t>ケンキュウイン</t>
    </rPh>
    <rPh sb="3" eb="4">
      <t>ヒ</t>
    </rPh>
    <phoneticPr fontId="5"/>
  </si>
  <si>
    <t>外注費その他</t>
    <rPh sb="0" eb="3">
      <t>ガイチュウヒ</t>
    </rPh>
    <rPh sb="5" eb="6">
      <t>タ</t>
    </rPh>
    <phoneticPr fontId="5"/>
  </si>
  <si>
    <t>委託試験費・施設借料</t>
    <rPh sb="0" eb="2">
      <t>イタク</t>
    </rPh>
    <rPh sb="2" eb="4">
      <t>シケン</t>
    </rPh>
    <rPh sb="4" eb="5">
      <t>ヒ</t>
    </rPh>
    <rPh sb="6" eb="8">
      <t>シセツ</t>
    </rPh>
    <rPh sb="8" eb="10">
      <t>シャクリョウ</t>
    </rPh>
    <phoneticPr fontId="5"/>
  </si>
  <si>
    <t>間接経費</t>
    <rPh sb="0" eb="2">
      <t>カンセツ</t>
    </rPh>
    <rPh sb="2" eb="4">
      <t>ケイヒ</t>
    </rPh>
    <phoneticPr fontId="5"/>
  </si>
  <si>
    <t>一般管理費</t>
    <rPh sb="0" eb="2">
      <t>イッパン</t>
    </rPh>
    <rPh sb="2" eb="5">
      <t>カンリヒ</t>
    </rPh>
    <phoneticPr fontId="5"/>
  </si>
  <si>
    <t>旅費</t>
    <rPh sb="0" eb="2">
      <t>リョヒ</t>
    </rPh>
    <phoneticPr fontId="5"/>
  </si>
  <si>
    <t>国立研究開発法人日本医療研究開発機構</t>
    <phoneticPr fontId="5"/>
  </si>
  <si>
    <t>プロジェクト管理</t>
  </si>
  <si>
    <t>補助金等交付</t>
  </si>
  <si>
    <t>-</t>
    <phoneticPr fontId="5"/>
  </si>
  <si>
    <t>本事業で整備した神戸大学の実験棟内の実験設備は、平成30年度以降も日本医療研究開発機構にて実施される事業や人材育成プログラムにおいて利用されている。また、本事業で開発した装置や化合物等の成果物は、製薬企業や創薬支援ネットワークで利用されており、十分に活用されている。</t>
    <rPh sb="30" eb="32">
      <t>イコウ</t>
    </rPh>
    <rPh sb="53" eb="55">
      <t>ジンザイ</t>
    </rPh>
    <rPh sb="55" eb="57">
      <t>イクセイ</t>
    </rPh>
    <phoneticPr fontId="5"/>
  </si>
  <si>
    <t>開発したバイオ医薬品製造技術に係る要素技術等について、製薬企業に導出（検討を含む）される実績が複数出ており、また、研究開発に係る有識者委員会等において活動実績のチェックを受けている。</t>
    <rPh sb="21" eb="22">
      <t>トウ</t>
    </rPh>
    <rPh sb="47" eb="49">
      <t>フクスウ</t>
    </rPh>
    <phoneticPr fontId="5"/>
  </si>
  <si>
    <t>「先制医療」及び「個別化医療」を推進するため、
①バイオ医薬品等の創薬標的が枯渇している現状を克服する糖鎖利用創薬基盤技術を開発する（平成２８～令和２年度）。
②現在医薬品の主流であり、今後も市場での伸びが見込まれるバイオ医薬品について、その高度製造技術を開発する（平成３０～令和２年度）。
③次世代の創薬シーズとして期待される中分子について、その革新的な創薬基盤となる技術を開発する（平成３０～令和２年度）。
④奏効率が低く、個別化医療が求められる抗がん剤等に対して、患者を層別化可能なマーカー探索技術を開発する（平成３１～令和５年度）。
[補助率：定額（１０／１０）]</t>
    <rPh sb="33" eb="35">
      <t>ソウヤク</t>
    </rPh>
    <rPh sb="38" eb="40">
      <t>コカツ</t>
    </rPh>
    <rPh sb="55" eb="57">
      <t>ソウヤク</t>
    </rPh>
    <rPh sb="57" eb="59">
      <t>キバン</t>
    </rPh>
    <rPh sb="72" eb="74">
      <t>レイワ</t>
    </rPh>
    <rPh sb="138" eb="140">
      <t>レイワ</t>
    </rPh>
    <rPh sb="198" eb="200">
      <t>レイワ</t>
    </rPh>
    <rPh sb="248" eb="250">
      <t>タンサク</t>
    </rPh>
    <rPh sb="250" eb="252">
      <t>ギジュツ</t>
    </rPh>
    <rPh sb="263" eb="265">
      <t>レイワ</t>
    </rPh>
    <phoneticPr fontId="5"/>
  </si>
  <si>
    <t>事業費（使用額）</t>
    <rPh sb="0" eb="3">
      <t>（</t>
    </rPh>
    <phoneticPr fontId="5"/>
  </si>
  <si>
    <t>課題管理費（使用額）</t>
    <rPh sb="0" eb="2">
      <t>カンリヒ</t>
    </rPh>
    <phoneticPr fontId="5"/>
  </si>
  <si>
    <t>人件費</t>
    <phoneticPr fontId="5"/>
  </si>
  <si>
    <t>共通経費</t>
    <phoneticPr fontId="5"/>
  </si>
  <si>
    <t>合計</t>
    <rPh sb="0" eb="2">
      <t>ゴウケイ</t>
    </rPh>
    <phoneticPr fontId="5"/>
  </si>
  <si>
    <t>次世代バイオ医薬品製造技術研究組合</t>
  </si>
  <si>
    <t>バイオ医薬品の高度製造技術の開発／バイオ医薬品連続生産等の基盤技術開発</t>
  </si>
  <si>
    <t>バイオ医薬品の高度製造技術の開発／高性能な国産細胞株の構築</t>
  </si>
  <si>
    <t>バイオ医薬品の高度製造技術の開発／バイオ医薬品連続生産等の基盤技術開発（2/3委託）</t>
  </si>
  <si>
    <t>バイオ医薬品の高度製造技術の開発／バイオ医薬品製造技術の実証研究</t>
  </si>
  <si>
    <t>バイオ医薬品の高度製造技術の開発／先端的バイオ製造技術開発</t>
  </si>
  <si>
    <t>次世代天然物化学技術研究組合</t>
  </si>
  <si>
    <t>革新的中分子創薬技術の開発／中分子シミュレーション技術の開発</t>
    <phoneticPr fontId="5"/>
  </si>
  <si>
    <t>革新的中分子創薬技術の開発／中分子製造技術の開発</t>
    <phoneticPr fontId="5"/>
  </si>
  <si>
    <t>患者層別化マーカー探索技術の開発／がん免疫モニタリングによる患者層別化を行う基盤技術の開発</t>
  </si>
  <si>
    <t>患者層別化マーカー探索技術の開発／がん免疫モニタリングによる患者層別化を行う基盤技術の開発</t>
    <phoneticPr fontId="5"/>
  </si>
  <si>
    <t>バイオ産業情報化コンソーシアム</t>
    <phoneticPr fontId="5"/>
  </si>
  <si>
    <t>国立研究開発法人産業技術総合研究所</t>
    <phoneticPr fontId="5"/>
  </si>
  <si>
    <t>患者層別化マーカー探索技術の開発／潜在疾患マーカー同定による新規創薬基盤技術のフィージビリティ研究</t>
  </si>
  <si>
    <t xml:space="preserve">糖鎖利用による革新的創薬技術開発事業  </t>
  </si>
  <si>
    <t>糖鎖利用による革新的創薬技術開発事業</t>
  </si>
  <si>
    <t>バイオインダストリー協会</t>
  </si>
  <si>
    <t>糖鎖利用による革新的創薬技術開発</t>
  </si>
  <si>
    <t>国立大学法人北海道大学</t>
    <phoneticPr fontId="5"/>
  </si>
  <si>
    <t>革新的中分子創薬技術の開発／中分子シュミレーション技術の開発</t>
    <phoneticPr fontId="5"/>
  </si>
  <si>
    <t>糖鎖利用による革新的創薬技術開発事業</t>
    <phoneticPr fontId="5"/>
  </si>
  <si>
    <t>国立研究開発法人国立長寿医療研究センター</t>
    <phoneticPr fontId="5"/>
  </si>
  <si>
    <t>国立大学法人金沢大学</t>
    <phoneticPr fontId="5"/>
  </si>
  <si>
    <t>地方独立行政法人神奈川県立病院機構神奈川県立がんセンター</t>
    <phoneticPr fontId="5"/>
  </si>
  <si>
    <t>患者層別化マーカー探索技術の開発／医療ニーズの高い特定疾患・薬剤に対する患者層別化基盤技術の開発</t>
  </si>
  <si>
    <t>患者層別化マーカー探索技術の開発／医療ニーズの高い特定疾患・薬剤に対する患者層別化基盤技術の開発</t>
    <phoneticPr fontId="5"/>
  </si>
  <si>
    <t>高機能遺伝子デザイン技術研究組合</t>
  </si>
  <si>
    <t>バイオ医薬品の高度製造技術の開発／高性能な国産細胞株の構築</t>
    <phoneticPr fontId="5"/>
  </si>
  <si>
    <t>バイオ医薬品の高度製造技術の開発／先端的バイオ製造技術開発</t>
    <phoneticPr fontId="5"/>
  </si>
  <si>
    <t>国立大学法人東京大学</t>
    <phoneticPr fontId="5"/>
  </si>
  <si>
    <t>革新的中分子創薬技術の開発／中分子製造技術の開発</t>
  </si>
  <si>
    <t>患者層別化マーカー探索技術の開発／潜在疾患マーカー同定による新規創薬基盤技術のフィージビリティ研究</t>
    <phoneticPr fontId="5"/>
  </si>
  <si>
    <t>国立研究開発法人国立がん研究センター</t>
    <phoneticPr fontId="5"/>
  </si>
  <si>
    <t>国立大学法人東京医科歯科大学</t>
    <phoneticPr fontId="5"/>
  </si>
  <si>
    <t>特定非営利活動法人バイオ計測技術コンソーシアム</t>
    <phoneticPr fontId="5"/>
  </si>
  <si>
    <t>国立大学法人名古屋大学</t>
  </si>
  <si>
    <t>学校法人慶應義塾</t>
  </si>
  <si>
    <t>キヤノン株式会社</t>
  </si>
  <si>
    <t>シスメックス株式会社</t>
  </si>
  <si>
    <t>国立研究開発法人理化学研究所</t>
  </si>
  <si>
    <t>学校法人久留米大学</t>
  </si>
  <si>
    <t>C. 東京大学</t>
    <rPh sb="0" eb="2">
      <t>トウキョウダイガクトウダイ</t>
    </rPh>
    <phoneticPr fontId="5"/>
  </si>
  <si>
    <t>-</t>
    <phoneticPr fontId="5"/>
  </si>
  <si>
    <t>-</t>
    <phoneticPr fontId="5"/>
  </si>
  <si>
    <t>-</t>
    <phoneticPr fontId="5"/>
  </si>
  <si>
    <t>-</t>
    <phoneticPr fontId="5"/>
  </si>
  <si>
    <t>-</t>
    <phoneticPr fontId="5"/>
  </si>
  <si>
    <t>-</t>
    <phoneticPr fontId="5"/>
  </si>
  <si>
    <t>-</t>
    <phoneticPr fontId="5"/>
  </si>
  <si>
    <t>-</t>
    <phoneticPr fontId="5"/>
  </si>
  <si>
    <t>製造業の生産性向上の伸び率を２％以上</t>
    <phoneticPr fontId="5"/>
  </si>
  <si>
    <t>官民合わせた研究開発投資のＧＤＰ比を４％以上</t>
    <phoneticPr fontId="5"/>
  </si>
  <si>
    <t>本事業は、バイオ医薬品の生産プロセスの確立、創薬コストの低減とプロセスの短縮化を目的としており、労働生産性の向上に資する。</t>
    <phoneticPr fontId="5"/>
  </si>
  <si>
    <t>-</t>
    <phoneticPr fontId="5"/>
  </si>
  <si>
    <t>%</t>
    <phoneticPr fontId="5"/>
  </si>
  <si>
    <t>%</t>
    <phoneticPr fontId="5"/>
  </si>
  <si>
    <t>-</t>
    <phoneticPr fontId="5"/>
  </si>
  <si>
    <t>無</t>
  </si>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</sst>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6" fontId="3" fillId="0" borderId="0" applyFont="0" applyFill="0" applyBorder="0" applyAlignment="0" applyProtection="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6" fontId="0" fillId="0" borderId="0" xfId="7" applyFont="1">
      <alignment vertical="center"/>
    </xf>
    <xf numFmtId="6" fontId="0" fillId="0" borderId="0" xfId="0" applyNumberForma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9" fontId="0" fillId="5" borderId="11"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6" fontId="0" fillId="0" borderId="0" xfId="0" applyNumberFormat="1">
      <alignment vertical="center"/>
    </xf>
    <xf numFmtId="0" fontId="0" fillId="0" borderId="0" xfId="0">
      <alignment vertical="center"/>
    </xf>
  </cellXfs>
  <cellStyles count="8">
    <cellStyle name="通貨" xfId="7" builtin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75920</xdr:colOff>
      <xdr:row>741</xdr:row>
      <xdr:rowOff>171450</xdr:rowOff>
    </xdr:from>
    <xdr:to>
      <xdr:col>32</xdr:col>
      <xdr:colOff>122646</xdr:colOff>
      <xdr:row>742</xdr:row>
      <xdr:rowOff>336138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76495" y="56426100"/>
          <a:ext cx="1846951" cy="5171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5,594</a:t>
          </a:r>
          <a:r>
            <a:rPr kumimoji="1" lang="ja-JP" altLang="en-US" sz="1100">
              <a:solidFill>
                <a:schemeClr val="tx1"/>
              </a:solidFill>
            </a:rPr>
            <a:t>百万円</a:t>
          </a:r>
        </a:p>
      </xdr:txBody>
    </xdr:sp>
    <xdr:clientData/>
  </xdr:twoCellAnchor>
  <xdr:twoCellAnchor>
    <xdr:from>
      <xdr:col>27</xdr:col>
      <xdr:colOff>199085</xdr:colOff>
      <xdr:row>742</xdr:row>
      <xdr:rowOff>336138</xdr:rowOff>
    </xdr:from>
    <xdr:to>
      <xdr:col>27</xdr:col>
      <xdr:colOff>199296</xdr:colOff>
      <xdr:row>744</xdr:row>
      <xdr:rowOff>191892</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a:endCxn id="6" idx="0"/>
        </xdr:cNvCxnSpPr>
      </xdr:nvCxnSpPr>
      <xdr:spPr>
        <a:xfrm flipH="1">
          <a:off x="5599760" y="56943213"/>
          <a:ext cx="211" cy="560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75920</xdr:colOff>
      <xdr:row>745</xdr:row>
      <xdr:rowOff>148809</xdr:rowOff>
    </xdr:from>
    <xdr:to>
      <xdr:col>32</xdr:col>
      <xdr:colOff>122646</xdr:colOff>
      <xdr:row>747</xdr:row>
      <xdr:rowOff>345344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76495" y="57813159"/>
          <a:ext cx="1846951" cy="9013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 </a:t>
          </a:r>
          <a:r>
            <a:rPr kumimoji="1" lang="ja-JP" altLang="en-US" sz="1100">
              <a:solidFill>
                <a:schemeClr val="tx1"/>
              </a:solidFill>
            </a:rPr>
            <a:t>国立研究開発法人</a:t>
          </a:r>
          <a:endParaRPr kumimoji="1" lang="en-US" altLang="ja-JP" sz="1100">
            <a:solidFill>
              <a:schemeClr val="tx1"/>
            </a:solidFill>
          </a:endParaRPr>
        </a:p>
        <a:p>
          <a:pPr algn="ctr"/>
          <a:r>
            <a:rPr kumimoji="1" lang="ja-JP" altLang="en-US" sz="1100">
              <a:solidFill>
                <a:schemeClr val="tx1"/>
              </a:solidFill>
            </a:rPr>
            <a:t>日本医療研究開発機構</a:t>
          </a:r>
          <a:endParaRPr kumimoji="1" lang="en-US" altLang="ja-JP" sz="1100">
            <a:solidFill>
              <a:schemeClr val="tx1"/>
            </a:solidFill>
          </a:endParaRPr>
        </a:p>
        <a:p>
          <a:pPr algn="ctr"/>
          <a:r>
            <a:rPr kumimoji="1" lang="en-US" altLang="ja-JP" sz="1100">
              <a:solidFill>
                <a:schemeClr val="tx1"/>
              </a:solidFill>
            </a:rPr>
            <a:t>5,594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69118</xdr:colOff>
      <xdr:row>751</xdr:row>
      <xdr:rowOff>310561</xdr:rowOff>
    </xdr:from>
    <xdr:to>
      <xdr:col>32</xdr:col>
      <xdr:colOff>129449</xdr:colOff>
      <xdr:row>754</xdr:row>
      <xdr:rowOff>179379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69693" y="60089461"/>
          <a:ext cx="1860556" cy="9260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a:t>
          </a:r>
          <a:r>
            <a:rPr kumimoji="1" lang="ja-JP" altLang="en-US" sz="1100">
              <a:solidFill>
                <a:schemeClr val="tx1"/>
              </a:solidFill>
            </a:rPr>
            <a:t>次世代バイオ医薬品製造技術研究組合他</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39</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5,513</a:t>
          </a:r>
          <a:r>
            <a:rPr kumimoji="1" lang="ja-JP" altLang="en-US" sz="1100">
              <a:solidFill>
                <a:schemeClr val="tx1"/>
              </a:solidFill>
            </a:rPr>
            <a:t>百万円</a:t>
          </a:r>
        </a:p>
      </xdr:txBody>
    </xdr:sp>
    <xdr:clientData/>
  </xdr:twoCellAnchor>
  <xdr:oneCellAnchor>
    <xdr:from>
      <xdr:col>24</xdr:col>
      <xdr:colOff>1483</xdr:colOff>
      <xdr:row>744</xdr:row>
      <xdr:rowOff>191892</xdr:rowOff>
    </xdr:from>
    <xdr:ext cx="1454244"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2083" y="5750381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ja-JP" altLang="ja-JP" sz="1100">
              <a:solidFill>
                <a:schemeClr val="tx1"/>
              </a:solidFill>
              <a:effectLst/>
              <a:latin typeface="+mn-lt"/>
              <a:ea typeface="+mn-ea"/>
              <a:cs typeface="+mn-cs"/>
            </a:rPr>
            <a:t>補助金等交付</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定額</a:t>
          </a:r>
          <a:r>
            <a:rPr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75299</xdr:colOff>
      <xdr:row>751</xdr:row>
      <xdr:rowOff>7117</xdr:rowOff>
    </xdr:from>
    <xdr:ext cx="208351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75849" y="59786017"/>
          <a:ext cx="208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21</xdr:col>
      <xdr:colOff>9525</xdr:colOff>
      <xdr:row>754</xdr:row>
      <xdr:rowOff>307485</xdr:rowOff>
    </xdr:from>
    <xdr:to>
      <xdr:col>35</xdr:col>
      <xdr:colOff>527</xdr:colOff>
      <xdr:row>757</xdr:row>
      <xdr:rowOff>226779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210050" y="61143660"/>
          <a:ext cx="2791352" cy="9765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・糖鎖利用による革新的創薬技術開発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・バイオ医薬品の高度製造技術開発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・革新的中分子創薬基盤技術開発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latin typeface="+mn-lt"/>
              <a:ea typeface="+mn-ea"/>
              <a:cs typeface="+mn-cs"/>
            </a:rPr>
            <a:t>・患者層別化マーカー探索基盤技術開発</a:t>
          </a:r>
          <a:endParaRPr lang="ja-JP" altLang="ja-JP" sz="1100" b="0">
            <a:solidFill>
              <a:schemeClr val="tx1"/>
            </a:solidFill>
            <a:latin typeface="+mn-lt"/>
            <a:ea typeface="+mn-ea"/>
            <a:cs typeface="+mn-cs"/>
          </a:endParaRPr>
        </a:p>
      </xdr:txBody>
    </xdr:sp>
    <xdr:clientData/>
  </xdr:twoCellAnchor>
  <xdr:twoCellAnchor>
    <xdr:from>
      <xdr:col>27</xdr:col>
      <xdr:colOff>197524</xdr:colOff>
      <xdr:row>757</xdr:row>
      <xdr:rowOff>254600</xdr:rowOff>
    </xdr:from>
    <xdr:to>
      <xdr:col>28</xdr:col>
      <xdr:colOff>4069</xdr:colOff>
      <xdr:row>757</xdr:row>
      <xdr:rowOff>577532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598199" y="62148050"/>
          <a:ext cx="6570" cy="322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108292</xdr:colOff>
      <xdr:row>758</xdr:row>
      <xdr:rowOff>314865</xdr:rowOff>
    </xdr:from>
    <xdr:to>
      <xdr:col>33</xdr:col>
      <xdr:colOff>88596</xdr:colOff>
      <xdr:row>759</xdr:row>
      <xdr:rowOff>569645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08842" y="62875065"/>
          <a:ext cx="2180579" cy="9215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  </a:t>
          </a:r>
          <a:r>
            <a:rPr kumimoji="1" lang="ja-JP" altLang="en-US" sz="1100">
              <a:solidFill>
                <a:schemeClr val="tx1"/>
              </a:solidFill>
            </a:rPr>
            <a:t>東京大学他</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67</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1,115</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24</xdr:col>
      <xdr:colOff>117025</xdr:colOff>
      <xdr:row>757</xdr:row>
      <xdr:rowOff>655200</xdr:rowOff>
    </xdr:from>
    <xdr:ext cx="1313180"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17625" y="625486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oneCellAnchor>
  <xdr:twoCellAnchor>
    <xdr:from>
      <xdr:col>24</xdr:col>
      <xdr:colOff>144382</xdr:colOff>
      <xdr:row>748</xdr:row>
      <xdr:rowOff>180821</xdr:rowOff>
    </xdr:from>
    <xdr:to>
      <xdr:col>31</xdr:col>
      <xdr:colOff>57210</xdr:colOff>
      <xdr:row>749</xdr:row>
      <xdr:rowOff>177227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944982" y="58902446"/>
          <a:ext cx="1313003" cy="348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プロジェクト管理</a:t>
          </a:r>
          <a:endParaRPr lang="ja-JP" altLang="ja-JP" sz="1100">
            <a:effectLst/>
          </a:endParaRPr>
        </a:p>
      </xdr:txBody>
    </xdr:sp>
    <xdr:clientData/>
  </xdr:twoCellAnchor>
  <xdr:twoCellAnchor>
    <xdr:from>
      <xdr:col>27</xdr:col>
      <xdr:colOff>199167</xdr:colOff>
      <xdr:row>749</xdr:row>
      <xdr:rowOff>266588</xdr:rowOff>
    </xdr:from>
    <xdr:to>
      <xdr:col>28</xdr:col>
      <xdr:colOff>2427</xdr:colOff>
      <xdr:row>750</xdr:row>
      <xdr:rowOff>244726</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599842" y="59340638"/>
          <a:ext cx="3285" cy="330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741</xdr:row>
      <xdr:rowOff>0</xdr:rowOff>
    </xdr:from>
    <xdr:to>
      <xdr:col>49</xdr:col>
      <xdr:colOff>349718</xdr:colOff>
      <xdr:row>742</xdr:row>
      <xdr:rowOff>172437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01000" y="56254650"/>
          <a:ext cx="2149943" cy="524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注：金額確定ができていないため契約額で記入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E8" sqref="AE8:AX8"/>
    </sheetView>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8" t="s">
        <v>0</v>
      </c>
      <c r="AK2" s="1008"/>
      <c r="AL2" s="1008"/>
      <c r="AM2" s="1008"/>
      <c r="AN2" s="1008"/>
      <c r="AO2" s="1009" t="s">
        <v>345</v>
      </c>
      <c r="AP2" s="1009"/>
      <c r="AQ2" s="1009"/>
      <c r="AR2" s="78" t="str">
        <f>IF(OR(AO2="　", AO2=""), "", "-")</f>
        <v/>
      </c>
      <c r="AS2" s="1010">
        <v>31</v>
      </c>
      <c r="AT2" s="1010"/>
      <c r="AU2" s="1010"/>
      <c r="AV2" s="51" t="str">
        <f>IF(AW2="", "", "-")</f>
        <v/>
      </c>
      <c r="AW2" s="955"/>
      <c r="AX2" s="955"/>
    </row>
    <row r="3" spans="1:50" ht="21" customHeight="1" thickBot="1" x14ac:dyDescent="0.25">
      <c r="A3" s="911" t="s">
        <v>429</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561</v>
      </c>
      <c r="AK3" s="913"/>
      <c r="AL3" s="913"/>
      <c r="AM3" s="913"/>
      <c r="AN3" s="913"/>
      <c r="AO3" s="913"/>
      <c r="AP3" s="913"/>
      <c r="AQ3" s="913"/>
      <c r="AR3" s="913"/>
      <c r="AS3" s="913"/>
      <c r="AT3" s="913"/>
      <c r="AU3" s="913"/>
      <c r="AV3" s="913"/>
      <c r="AW3" s="913"/>
      <c r="AX3" s="24" t="s">
        <v>65</v>
      </c>
    </row>
    <row r="4" spans="1:50" ht="24.75" customHeight="1" x14ac:dyDescent="0.2">
      <c r="A4" s="734" t="s">
        <v>25</v>
      </c>
      <c r="B4" s="735"/>
      <c r="C4" s="735"/>
      <c r="D4" s="735"/>
      <c r="E4" s="735"/>
      <c r="F4" s="735"/>
      <c r="G4" s="712" t="s">
        <v>562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883" t="s">
        <v>564</v>
      </c>
      <c r="H5" s="884"/>
      <c r="I5" s="884"/>
      <c r="J5" s="884"/>
      <c r="K5" s="884"/>
      <c r="L5" s="884"/>
      <c r="M5" s="885" t="s">
        <v>66</v>
      </c>
      <c r="N5" s="886"/>
      <c r="O5" s="886"/>
      <c r="P5" s="886"/>
      <c r="Q5" s="886"/>
      <c r="R5" s="887"/>
      <c r="S5" s="888" t="s">
        <v>535</v>
      </c>
      <c r="T5" s="884"/>
      <c r="U5" s="884"/>
      <c r="V5" s="884"/>
      <c r="W5" s="884"/>
      <c r="X5" s="889"/>
      <c r="Y5" s="728" t="s">
        <v>3</v>
      </c>
      <c r="Z5" s="567"/>
      <c r="AA5" s="567"/>
      <c r="AB5" s="567"/>
      <c r="AC5" s="567"/>
      <c r="AD5" s="568"/>
      <c r="AE5" s="729" t="s">
        <v>565</v>
      </c>
      <c r="AF5" s="729"/>
      <c r="AG5" s="729"/>
      <c r="AH5" s="729"/>
      <c r="AI5" s="729"/>
      <c r="AJ5" s="729"/>
      <c r="AK5" s="729"/>
      <c r="AL5" s="729"/>
      <c r="AM5" s="729"/>
      <c r="AN5" s="729"/>
      <c r="AO5" s="729"/>
      <c r="AP5" s="730"/>
      <c r="AQ5" s="731" t="s">
        <v>566</v>
      </c>
      <c r="AR5" s="732"/>
      <c r="AS5" s="732"/>
      <c r="AT5" s="732"/>
      <c r="AU5" s="732"/>
      <c r="AV5" s="732"/>
      <c r="AW5" s="732"/>
      <c r="AX5" s="733"/>
    </row>
    <row r="6" spans="1:50" ht="39" customHeight="1" x14ac:dyDescent="0.2">
      <c r="A6" s="736" t="s">
        <v>4</v>
      </c>
      <c r="B6" s="737"/>
      <c r="C6" s="737"/>
      <c r="D6" s="737"/>
      <c r="E6" s="737"/>
      <c r="F6" s="73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7.75" customHeight="1" x14ac:dyDescent="0.2">
      <c r="A7" s="517" t="s">
        <v>22</v>
      </c>
      <c r="B7" s="518"/>
      <c r="C7" s="518"/>
      <c r="D7" s="518"/>
      <c r="E7" s="518"/>
      <c r="F7" s="519"/>
      <c r="G7" s="520" t="s">
        <v>412</v>
      </c>
      <c r="H7" s="521"/>
      <c r="I7" s="521"/>
      <c r="J7" s="521"/>
      <c r="K7" s="521"/>
      <c r="L7" s="521"/>
      <c r="M7" s="521"/>
      <c r="N7" s="521"/>
      <c r="O7" s="521"/>
      <c r="P7" s="521"/>
      <c r="Q7" s="521"/>
      <c r="R7" s="521"/>
      <c r="S7" s="521"/>
      <c r="T7" s="521"/>
      <c r="U7" s="521"/>
      <c r="V7" s="521"/>
      <c r="W7" s="521"/>
      <c r="X7" s="522"/>
      <c r="Y7" s="966" t="s">
        <v>393</v>
      </c>
      <c r="Z7" s="463"/>
      <c r="AA7" s="463"/>
      <c r="AB7" s="463"/>
      <c r="AC7" s="463"/>
      <c r="AD7" s="967"/>
      <c r="AE7" s="956" t="s">
        <v>569</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2">
      <c r="A8" s="517" t="s">
        <v>259</v>
      </c>
      <c r="B8" s="518"/>
      <c r="C8" s="518"/>
      <c r="D8" s="518"/>
      <c r="E8" s="518"/>
      <c r="F8" s="519"/>
      <c r="G8" s="977" t="str">
        <f>入力規則等!A27</f>
        <v>医療分野の研究開発関連</v>
      </c>
      <c r="H8" s="750"/>
      <c r="I8" s="750"/>
      <c r="J8" s="750"/>
      <c r="K8" s="750"/>
      <c r="L8" s="750"/>
      <c r="M8" s="750"/>
      <c r="N8" s="750"/>
      <c r="O8" s="750"/>
      <c r="P8" s="750"/>
      <c r="Q8" s="750"/>
      <c r="R8" s="750"/>
      <c r="S8" s="750"/>
      <c r="T8" s="750"/>
      <c r="U8" s="750"/>
      <c r="V8" s="750"/>
      <c r="W8" s="750"/>
      <c r="X8" s="978"/>
      <c r="Y8" s="890" t="s">
        <v>260</v>
      </c>
      <c r="Z8" s="891"/>
      <c r="AA8" s="891"/>
      <c r="AB8" s="891"/>
      <c r="AC8" s="891"/>
      <c r="AD8" s="892"/>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2">
      <c r="A9" s="893" t="s">
        <v>23</v>
      </c>
      <c r="B9" s="894"/>
      <c r="C9" s="894"/>
      <c r="D9" s="894"/>
      <c r="E9" s="894"/>
      <c r="F9" s="894"/>
      <c r="G9" s="895" t="s">
        <v>568</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2">
      <c r="A10" s="689" t="s">
        <v>30</v>
      </c>
      <c r="B10" s="690"/>
      <c r="C10" s="690"/>
      <c r="D10" s="690"/>
      <c r="E10" s="690"/>
      <c r="F10" s="690"/>
      <c r="G10" s="784" t="s">
        <v>646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689" t="s">
        <v>5</v>
      </c>
      <c r="B11" s="690"/>
      <c r="C11" s="690"/>
      <c r="D11" s="690"/>
      <c r="E11" s="690"/>
      <c r="F11" s="691"/>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020" t="s">
        <v>24</v>
      </c>
      <c r="B12" s="1021"/>
      <c r="C12" s="1021"/>
      <c r="D12" s="1021"/>
      <c r="E12" s="1021"/>
      <c r="F12" s="1022"/>
      <c r="G12" s="790"/>
      <c r="H12" s="791"/>
      <c r="I12" s="791"/>
      <c r="J12" s="791"/>
      <c r="K12" s="791"/>
      <c r="L12" s="791"/>
      <c r="M12" s="791"/>
      <c r="N12" s="791"/>
      <c r="O12" s="791"/>
      <c r="P12" s="435" t="s">
        <v>396</v>
      </c>
      <c r="Q12" s="436"/>
      <c r="R12" s="436"/>
      <c r="S12" s="436"/>
      <c r="T12" s="436"/>
      <c r="U12" s="436"/>
      <c r="V12" s="437"/>
      <c r="W12" s="435" t="s">
        <v>416</v>
      </c>
      <c r="X12" s="436"/>
      <c r="Y12" s="436"/>
      <c r="Z12" s="436"/>
      <c r="AA12" s="436"/>
      <c r="AB12" s="436"/>
      <c r="AC12" s="437"/>
      <c r="AD12" s="435" t="s">
        <v>423</v>
      </c>
      <c r="AE12" s="436"/>
      <c r="AF12" s="436"/>
      <c r="AG12" s="436"/>
      <c r="AH12" s="436"/>
      <c r="AI12" s="436"/>
      <c r="AJ12" s="437"/>
      <c r="AK12" s="435" t="s">
        <v>430</v>
      </c>
      <c r="AL12" s="436"/>
      <c r="AM12" s="436"/>
      <c r="AN12" s="436"/>
      <c r="AO12" s="436"/>
      <c r="AP12" s="436"/>
      <c r="AQ12" s="437"/>
      <c r="AR12" s="435" t="s">
        <v>431</v>
      </c>
      <c r="AS12" s="436"/>
      <c r="AT12" s="436"/>
      <c r="AU12" s="436"/>
      <c r="AV12" s="436"/>
      <c r="AW12" s="436"/>
      <c r="AX12" s="752"/>
    </row>
    <row r="13" spans="1:50" ht="21" customHeight="1" x14ac:dyDescent="0.2">
      <c r="A13" s="643"/>
      <c r="B13" s="644"/>
      <c r="C13" s="644"/>
      <c r="D13" s="644"/>
      <c r="E13" s="644"/>
      <c r="F13" s="645"/>
      <c r="G13" s="753" t="s">
        <v>6</v>
      </c>
      <c r="H13" s="754"/>
      <c r="I13" s="800" t="s">
        <v>7</v>
      </c>
      <c r="J13" s="801"/>
      <c r="K13" s="801"/>
      <c r="L13" s="801"/>
      <c r="M13" s="801"/>
      <c r="N13" s="801"/>
      <c r="O13" s="802"/>
      <c r="P13" s="686">
        <v>5305</v>
      </c>
      <c r="Q13" s="687"/>
      <c r="R13" s="687"/>
      <c r="S13" s="687"/>
      <c r="T13" s="687"/>
      <c r="U13" s="687"/>
      <c r="V13" s="688"/>
      <c r="W13" s="686">
        <v>5758</v>
      </c>
      <c r="X13" s="687"/>
      <c r="Y13" s="687"/>
      <c r="Z13" s="687"/>
      <c r="AA13" s="687"/>
      <c r="AB13" s="687"/>
      <c r="AC13" s="688"/>
      <c r="AD13" s="686">
        <v>5606</v>
      </c>
      <c r="AE13" s="687"/>
      <c r="AF13" s="687"/>
      <c r="AG13" s="687"/>
      <c r="AH13" s="687"/>
      <c r="AI13" s="687"/>
      <c r="AJ13" s="688"/>
      <c r="AK13" s="686">
        <v>5900</v>
      </c>
      <c r="AL13" s="687"/>
      <c r="AM13" s="687"/>
      <c r="AN13" s="687"/>
      <c r="AO13" s="687"/>
      <c r="AP13" s="687"/>
      <c r="AQ13" s="688"/>
      <c r="AR13" s="963" t="s">
        <v>712</v>
      </c>
      <c r="AS13" s="964"/>
      <c r="AT13" s="964"/>
      <c r="AU13" s="964"/>
      <c r="AV13" s="964"/>
      <c r="AW13" s="964"/>
      <c r="AX13" s="965"/>
    </row>
    <row r="14" spans="1:50" ht="21" customHeight="1" x14ac:dyDescent="0.2">
      <c r="A14" s="643"/>
      <c r="B14" s="644"/>
      <c r="C14" s="644"/>
      <c r="D14" s="644"/>
      <c r="E14" s="644"/>
      <c r="F14" s="645"/>
      <c r="G14" s="755"/>
      <c r="H14" s="756"/>
      <c r="I14" s="741" t="s">
        <v>8</v>
      </c>
      <c r="J14" s="798"/>
      <c r="K14" s="798"/>
      <c r="L14" s="798"/>
      <c r="M14" s="798"/>
      <c r="N14" s="798"/>
      <c r="O14" s="799"/>
      <c r="P14" s="686" t="s">
        <v>570</v>
      </c>
      <c r="Q14" s="687"/>
      <c r="R14" s="687"/>
      <c r="S14" s="687"/>
      <c r="T14" s="687"/>
      <c r="U14" s="687"/>
      <c r="V14" s="688"/>
      <c r="W14" s="686" t="s">
        <v>570</v>
      </c>
      <c r="X14" s="687"/>
      <c r="Y14" s="687"/>
      <c r="Z14" s="687"/>
      <c r="AA14" s="687"/>
      <c r="AB14" s="687"/>
      <c r="AC14" s="688"/>
      <c r="AD14" s="686" t="s">
        <v>571</v>
      </c>
      <c r="AE14" s="687"/>
      <c r="AF14" s="687"/>
      <c r="AG14" s="687"/>
      <c r="AH14" s="687"/>
      <c r="AI14" s="687"/>
      <c r="AJ14" s="688"/>
      <c r="AK14" s="686" t="s">
        <v>570</v>
      </c>
      <c r="AL14" s="687"/>
      <c r="AM14" s="687"/>
      <c r="AN14" s="687"/>
      <c r="AO14" s="687"/>
      <c r="AP14" s="687"/>
      <c r="AQ14" s="688"/>
      <c r="AR14" s="824"/>
      <c r="AS14" s="824"/>
      <c r="AT14" s="824"/>
      <c r="AU14" s="824"/>
      <c r="AV14" s="824"/>
      <c r="AW14" s="824"/>
      <c r="AX14" s="825"/>
    </row>
    <row r="15" spans="1:50" ht="21" customHeight="1" x14ac:dyDescent="0.2">
      <c r="A15" s="643"/>
      <c r="B15" s="644"/>
      <c r="C15" s="644"/>
      <c r="D15" s="644"/>
      <c r="E15" s="644"/>
      <c r="F15" s="645"/>
      <c r="G15" s="755"/>
      <c r="H15" s="756"/>
      <c r="I15" s="741" t="s">
        <v>51</v>
      </c>
      <c r="J15" s="742"/>
      <c r="K15" s="742"/>
      <c r="L15" s="742"/>
      <c r="M15" s="742"/>
      <c r="N15" s="742"/>
      <c r="O15" s="743"/>
      <c r="P15" s="686" t="s">
        <v>570</v>
      </c>
      <c r="Q15" s="687"/>
      <c r="R15" s="687"/>
      <c r="S15" s="687"/>
      <c r="T15" s="687"/>
      <c r="U15" s="687"/>
      <c r="V15" s="688"/>
      <c r="W15" s="686" t="s">
        <v>570</v>
      </c>
      <c r="X15" s="687"/>
      <c r="Y15" s="687"/>
      <c r="Z15" s="687"/>
      <c r="AA15" s="687"/>
      <c r="AB15" s="687"/>
      <c r="AC15" s="688"/>
      <c r="AD15" s="686" t="s">
        <v>570</v>
      </c>
      <c r="AE15" s="687"/>
      <c r="AF15" s="687"/>
      <c r="AG15" s="687"/>
      <c r="AH15" s="687"/>
      <c r="AI15" s="687"/>
      <c r="AJ15" s="688"/>
      <c r="AK15" s="686" t="s">
        <v>570</v>
      </c>
      <c r="AL15" s="687"/>
      <c r="AM15" s="687"/>
      <c r="AN15" s="687"/>
      <c r="AO15" s="687"/>
      <c r="AP15" s="687"/>
      <c r="AQ15" s="688"/>
      <c r="AR15" s="686" t="s">
        <v>705</v>
      </c>
      <c r="AS15" s="687"/>
      <c r="AT15" s="687"/>
      <c r="AU15" s="687"/>
      <c r="AV15" s="687"/>
      <c r="AW15" s="687"/>
      <c r="AX15" s="842"/>
    </row>
    <row r="16" spans="1:50" ht="21" customHeight="1" x14ac:dyDescent="0.2">
      <c r="A16" s="643"/>
      <c r="B16" s="644"/>
      <c r="C16" s="644"/>
      <c r="D16" s="644"/>
      <c r="E16" s="644"/>
      <c r="F16" s="645"/>
      <c r="G16" s="755"/>
      <c r="H16" s="756"/>
      <c r="I16" s="741" t="s">
        <v>52</v>
      </c>
      <c r="J16" s="742"/>
      <c r="K16" s="742"/>
      <c r="L16" s="742"/>
      <c r="M16" s="742"/>
      <c r="N16" s="742"/>
      <c r="O16" s="743"/>
      <c r="P16" s="686" t="s">
        <v>570</v>
      </c>
      <c r="Q16" s="687"/>
      <c r="R16" s="687"/>
      <c r="S16" s="687"/>
      <c r="T16" s="687"/>
      <c r="U16" s="687"/>
      <c r="V16" s="688"/>
      <c r="W16" s="686" t="s">
        <v>570</v>
      </c>
      <c r="X16" s="687"/>
      <c r="Y16" s="687"/>
      <c r="Z16" s="687"/>
      <c r="AA16" s="687"/>
      <c r="AB16" s="687"/>
      <c r="AC16" s="688"/>
      <c r="AD16" s="686" t="s">
        <v>570</v>
      </c>
      <c r="AE16" s="687"/>
      <c r="AF16" s="687"/>
      <c r="AG16" s="687"/>
      <c r="AH16" s="687"/>
      <c r="AI16" s="687"/>
      <c r="AJ16" s="688"/>
      <c r="AK16" s="686" t="s">
        <v>570</v>
      </c>
      <c r="AL16" s="687"/>
      <c r="AM16" s="687"/>
      <c r="AN16" s="687"/>
      <c r="AO16" s="687"/>
      <c r="AP16" s="687"/>
      <c r="AQ16" s="688"/>
      <c r="AR16" s="787"/>
      <c r="AS16" s="788"/>
      <c r="AT16" s="788"/>
      <c r="AU16" s="788"/>
      <c r="AV16" s="788"/>
      <c r="AW16" s="788"/>
      <c r="AX16" s="789"/>
    </row>
    <row r="17" spans="1:50" ht="24.75" customHeight="1" x14ac:dyDescent="0.2">
      <c r="A17" s="643"/>
      <c r="B17" s="644"/>
      <c r="C17" s="644"/>
      <c r="D17" s="644"/>
      <c r="E17" s="644"/>
      <c r="F17" s="645"/>
      <c r="G17" s="755"/>
      <c r="H17" s="756"/>
      <c r="I17" s="741" t="s">
        <v>50</v>
      </c>
      <c r="J17" s="798"/>
      <c r="K17" s="798"/>
      <c r="L17" s="798"/>
      <c r="M17" s="798"/>
      <c r="N17" s="798"/>
      <c r="O17" s="799"/>
      <c r="P17" s="686">
        <v>485</v>
      </c>
      <c r="Q17" s="687"/>
      <c r="R17" s="687"/>
      <c r="S17" s="687"/>
      <c r="T17" s="687"/>
      <c r="U17" s="687"/>
      <c r="V17" s="688"/>
      <c r="W17" s="686" t="s">
        <v>570</v>
      </c>
      <c r="X17" s="687"/>
      <c r="Y17" s="687"/>
      <c r="Z17" s="687"/>
      <c r="AA17" s="687"/>
      <c r="AB17" s="687"/>
      <c r="AC17" s="688"/>
      <c r="AD17" s="686" t="s">
        <v>570</v>
      </c>
      <c r="AE17" s="687"/>
      <c r="AF17" s="687"/>
      <c r="AG17" s="687"/>
      <c r="AH17" s="687"/>
      <c r="AI17" s="687"/>
      <c r="AJ17" s="688"/>
      <c r="AK17" s="686" t="s">
        <v>570</v>
      </c>
      <c r="AL17" s="687"/>
      <c r="AM17" s="687"/>
      <c r="AN17" s="687"/>
      <c r="AO17" s="687"/>
      <c r="AP17" s="687"/>
      <c r="AQ17" s="688"/>
      <c r="AR17" s="961"/>
      <c r="AS17" s="961"/>
      <c r="AT17" s="961"/>
      <c r="AU17" s="961"/>
      <c r="AV17" s="961"/>
      <c r="AW17" s="961"/>
      <c r="AX17" s="962"/>
    </row>
    <row r="18" spans="1:50" ht="24.75" customHeight="1" x14ac:dyDescent="0.2">
      <c r="A18" s="643"/>
      <c r="B18" s="644"/>
      <c r="C18" s="644"/>
      <c r="D18" s="644"/>
      <c r="E18" s="644"/>
      <c r="F18" s="645"/>
      <c r="G18" s="757"/>
      <c r="H18" s="758"/>
      <c r="I18" s="746" t="s">
        <v>20</v>
      </c>
      <c r="J18" s="747"/>
      <c r="K18" s="747"/>
      <c r="L18" s="747"/>
      <c r="M18" s="747"/>
      <c r="N18" s="747"/>
      <c r="O18" s="748"/>
      <c r="P18" s="922">
        <f>SUM(P13:V17)</f>
        <v>5790</v>
      </c>
      <c r="Q18" s="923"/>
      <c r="R18" s="923"/>
      <c r="S18" s="923"/>
      <c r="T18" s="923"/>
      <c r="U18" s="923"/>
      <c r="V18" s="924"/>
      <c r="W18" s="922">
        <f>SUM(W13:AC17)</f>
        <v>5758</v>
      </c>
      <c r="X18" s="923"/>
      <c r="Y18" s="923"/>
      <c r="Z18" s="923"/>
      <c r="AA18" s="923"/>
      <c r="AB18" s="923"/>
      <c r="AC18" s="924"/>
      <c r="AD18" s="922">
        <f>SUM(AD13:AJ17)</f>
        <v>5606</v>
      </c>
      <c r="AE18" s="923"/>
      <c r="AF18" s="923"/>
      <c r="AG18" s="923"/>
      <c r="AH18" s="923"/>
      <c r="AI18" s="923"/>
      <c r="AJ18" s="924"/>
      <c r="AK18" s="922">
        <f>SUM(AK13:AQ17)</f>
        <v>5900</v>
      </c>
      <c r="AL18" s="923"/>
      <c r="AM18" s="923"/>
      <c r="AN18" s="923"/>
      <c r="AO18" s="923"/>
      <c r="AP18" s="923"/>
      <c r="AQ18" s="924"/>
      <c r="AR18" s="922">
        <f>SUM(AR13:AX17)</f>
        <v>0</v>
      </c>
      <c r="AS18" s="923"/>
      <c r="AT18" s="923"/>
      <c r="AU18" s="923"/>
      <c r="AV18" s="923"/>
      <c r="AW18" s="923"/>
      <c r="AX18" s="925"/>
    </row>
    <row r="19" spans="1:50" ht="24.75" customHeight="1" x14ac:dyDescent="0.2">
      <c r="A19" s="643"/>
      <c r="B19" s="644"/>
      <c r="C19" s="644"/>
      <c r="D19" s="644"/>
      <c r="E19" s="644"/>
      <c r="F19" s="645"/>
      <c r="G19" s="920" t="s">
        <v>9</v>
      </c>
      <c r="H19" s="921"/>
      <c r="I19" s="921"/>
      <c r="J19" s="921"/>
      <c r="K19" s="921"/>
      <c r="L19" s="921"/>
      <c r="M19" s="921"/>
      <c r="N19" s="921"/>
      <c r="O19" s="921"/>
      <c r="P19" s="686">
        <v>5790</v>
      </c>
      <c r="Q19" s="687"/>
      <c r="R19" s="687"/>
      <c r="S19" s="687"/>
      <c r="T19" s="687"/>
      <c r="U19" s="687"/>
      <c r="V19" s="688"/>
      <c r="W19" s="686">
        <v>5744</v>
      </c>
      <c r="X19" s="687"/>
      <c r="Y19" s="687"/>
      <c r="Z19" s="687"/>
      <c r="AA19" s="687"/>
      <c r="AB19" s="687"/>
      <c r="AC19" s="688"/>
      <c r="AD19" s="686">
        <v>5594</v>
      </c>
      <c r="AE19" s="687"/>
      <c r="AF19" s="687"/>
      <c r="AG19" s="687"/>
      <c r="AH19" s="687"/>
      <c r="AI19" s="687"/>
      <c r="AJ19" s="688"/>
      <c r="AK19" s="330"/>
      <c r="AL19" s="330"/>
      <c r="AM19" s="330"/>
      <c r="AN19" s="330"/>
      <c r="AO19" s="330"/>
      <c r="AP19" s="330"/>
      <c r="AQ19" s="330"/>
      <c r="AR19" s="330"/>
      <c r="AS19" s="330"/>
      <c r="AT19" s="330"/>
      <c r="AU19" s="330"/>
      <c r="AV19" s="330"/>
      <c r="AW19" s="330"/>
      <c r="AX19" s="332"/>
    </row>
    <row r="20" spans="1:50" ht="24.75" customHeight="1" x14ac:dyDescent="0.2">
      <c r="A20" s="643"/>
      <c r="B20" s="644"/>
      <c r="C20" s="644"/>
      <c r="D20" s="644"/>
      <c r="E20" s="644"/>
      <c r="F20" s="645"/>
      <c r="G20" s="920" t="s">
        <v>10</v>
      </c>
      <c r="H20" s="921"/>
      <c r="I20" s="921"/>
      <c r="J20" s="921"/>
      <c r="K20" s="921"/>
      <c r="L20" s="921"/>
      <c r="M20" s="921"/>
      <c r="N20" s="921"/>
      <c r="O20" s="921"/>
      <c r="P20" s="318">
        <f>IF(P18=0, "-", SUM(P19)/P18)</f>
        <v>1</v>
      </c>
      <c r="Q20" s="318"/>
      <c r="R20" s="318"/>
      <c r="S20" s="318"/>
      <c r="T20" s="318"/>
      <c r="U20" s="318"/>
      <c r="V20" s="318"/>
      <c r="W20" s="318">
        <f t="shared" ref="W20" si="0">IF(W18=0, "-", SUM(W19)/W18)</f>
        <v>0.99756860020840565</v>
      </c>
      <c r="X20" s="318"/>
      <c r="Y20" s="318"/>
      <c r="Z20" s="318"/>
      <c r="AA20" s="318"/>
      <c r="AB20" s="318"/>
      <c r="AC20" s="318"/>
      <c r="AD20" s="318">
        <f t="shared" ref="AD20" si="1">IF(AD18=0, "-", SUM(AD19)/AD18)</f>
        <v>0.99785943631823049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93"/>
      <c r="B21" s="894"/>
      <c r="C21" s="894"/>
      <c r="D21" s="894"/>
      <c r="E21" s="894"/>
      <c r="F21" s="1023"/>
      <c r="G21" s="316" t="s">
        <v>357</v>
      </c>
      <c r="H21" s="317"/>
      <c r="I21" s="317"/>
      <c r="J21" s="317"/>
      <c r="K21" s="317"/>
      <c r="L21" s="317"/>
      <c r="M21" s="317"/>
      <c r="N21" s="317"/>
      <c r="O21" s="317"/>
      <c r="P21" s="318">
        <f>IF(P19=0, "-", SUM(P19)/SUM(P13,P14))</f>
        <v>1.0914231856738925</v>
      </c>
      <c r="Q21" s="318"/>
      <c r="R21" s="318"/>
      <c r="S21" s="318"/>
      <c r="T21" s="318"/>
      <c r="U21" s="318"/>
      <c r="V21" s="318"/>
      <c r="W21" s="318">
        <f t="shared" ref="W21" si="2">IF(W19=0, "-", SUM(W19)/SUM(W13,W14))</f>
        <v>0.99756860020840565</v>
      </c>
      <c r="X21" s="318"/>
      <c r="Y21" s="318"/>
      <c r="Z21" s="318"/>
      <c r="AA21" s="318"/>
      <c r="AB21" s="318"/>
      <c r="AC21" s="318"/>
      <c r="AD21" s="318">
        <f t="shared" ref="AD21" si="3">IF(AD19=0, "-", SUM(AD19)/SUM(AD13,AD14))</f>
        <v>0.99785943631823049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90" t="s">
        <v>432</v>
      </c>
      <c r="B22" s="991"/>
      <c r="C22" s="991"/>
      <c r="D22" s="991"/>
      <c r="E22" s="991"/>
      <c r="F22" s="992"/>
      <c r="G22" s="1028" t="s">
        <v>336</v>
      </c>
      <c r="H22" s="222"/>
      <c r="I22" s="222"/>
      <c r="J22" s="222"/>
      <c r="K22" s="222"/>
      <c r="L22" s="222"/>
      <c r="M22" s="222"/>
      <c r="N22" s="222"/>
      <c r="O22" s="223"/>
      <c r="P22" s="979" t="s">
        <v>433</v>
      </c>
      <c r="Q22" s="222"/>
      <c r="R22" s="222"/>
      <c r="S22" s="222"/>
      <c r="T22" s="222"/>
      <c r="U22" s="222"/>
      <c r="V22" s="223"/>
      <c r="W22" s="979" t="s">
        <v>434</v>
      </c>
      <c r="X22" s="222"/>
      <c r="Y22" s="222"/>
      <c r="Z22" s="222"/>
      <c r="AA22" s="222"/>
      <c r="AB22" s="222"/>
      <c r="AC22" s="223"/>
      <c r="AD22" s="979" t="s">
        <v>335</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30" customHeight="1" x14ac:dyDescent="0.2">
      <c r="A23" s="993"/>
      <c r="B23" s="994"/>
      <c r="C23" s="994"/>
      <c r="D23" s="994"/>
      <c r="E23" s="994"/>
      <c r="F23" s="995"/>
      <c r="G23" s="1029" t="s">
        <v>572</v>
      </c>
      <c r="H23" s="1030"/>
      <c r="I23" s="1030"/>
      <c r="J23" s="1030"/>
      <c r="K23" s="1030"/>
      <c r="L23" s="1030"/>
      <c r="M23" s="1030"/>
      <c r="N23" s="1030"/>
      <c r="O23" s="1031"/>
      <c r="P23" s="963">
        <v>5900</v>
      </c>
      <c r="Q23" s="964"/>
      <c r="R23" s="964"/>
      <c r="S23" s="964"/>
      <c r="T23" s="964"/>
      <c r="U23" s="964"/>
      <c r="V23" s="980"/>
      <c r="W23" s="963" t="s">
        <v>712</v>
      </c>
      <c r="X23" s="964"/>
      <c r="Y23" s="964"/>
      <c r="Z23" s="964"/>
      <c r="AA23" s="964"/>
      <c r="AB23" s="964"/>
      <c r="AC23" s="980"/>
      <c r="AD23" s="1000" t="s">
        <v>712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2">
      <c r="A24" s="993"/>
      <c r="B24" s="994"/>
      <c r="C24" s="994"/>
      <c r="D24" s="994"/>
      <c r="E24" s="994"/>
      <c r="F24" s="995"/>
      <c r="G24" s="981"/>
      <c r="H24" s="982"/>
      <c r="I24" s="982"/>
      <c r="J24" s="982"/>
      <c r="K24" s="982"/>
      <c r="L24" s="982"/>
      <c r="M24" s="982"/>
      <c r="N24" s="982"/>
      <c r="O24" s="983"/>
      <c r="P24" s="686"/>
      <c r="Q24" s="687"/>
      <c r="R24" s="687"/>
      <c r="S24" s="687"/>
      <c r="T24" s="687"/>
      <c r="U24" s="687"/>
      <c r="V24" s="688"/>
      <c r="W24" s="686"/>
      <c r="X24" s="687"/>
      <c r="Y24" s="687"/>
      <c r="Z24" s="687"/>
      <c r="AA24" s="687"/>
      <c r="AB24" s="687"/>
      <c r="AC24" s="68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2">
      <c r="A25" s="993"/>
      <c r="B25" s="994"/>
      <c r="C25" s="994"/>
      <c r="D25" s="994"/>
      <c r="E25" s="994"/>
      <c r="F25" s="995"/>
      <c r="G25" s="981"/>
      <c r="H25" s="982"/>
      <c r="I25" s="982"/>
      <c r="J25" s="982"/>
      <c r="K25" s="982"/>
      <c r="L25" s="982"/>
      <c r="M25" s="982"/>
      <c r="N25" s="982"/>
      <c r="O25" s="983"/>
      <c r="P25" s="686"/>
      <c r="Q25" s="687"/>
      <c r="R25" s="687"/>
      <c r="S25" s="687"/>
      <c r="T25" s="687"/>
      <c r="U25" s="687"/>
      <c r="V25" s="688"/>
      <c r="W25" s="686"/>
      <c r="X25" s="687"/>
      <c r="Y25" s="687"/>
      <c r="Z25" s="687"/>
      <c r="AA25" s="687"/>
      <c r="AB25" s="687"/>
      <c r="AC25" s="68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2">
      <c r="A26" s="993"/>
      <c r="B26" s="994"/>
      <c r="C26" s="994"/>
      <c r="D26" s="994"/>
      <c r="E26" s="994"/>
      <c r="F26" s="995"/>
      <c r="G26" s="981"/>
      <c r="H26" s="982"/>
      <c r="I26" s="982"/>
      <c r="J26" s="982"/>
      <c r="K26" s="982"/>
      <c r="L26" s="982"/>
      <c r="M26" s="982"/>
      <c r="N26" s="982"/>
      <c r="O26" s="983"/>
      <c r="P26" s="686"/>
      <c r="Q26" s="687"/>
      <c r="R26" s="687"/>
      <c r="S26" s="687"/>
      <c r="T26" s="687"/>
      <c r="U26" s="687"/>
      <c r="V26" s="688"/>
      <c r="W26" s="686"/>
      <c r="X26" s="687"/>
      <c r="Y26" s="687"/>
      <c r="Z26" s="687"/>
      <c r="AA26" s="687"/>
      <c r="AB26" s="687"/>
      <c r="AC26" s="68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2">
      <c r="A27" s="993"/>
      <c r="B27" s="994"/>
      <c r="C27" s="994"/>
      <c r="D27" s="994"/>
      <c r="E27" s="994"/>
      <c r="F27" s="995"/>
      <c r="G27" s="981"/>
      <c r="H27" s="982"/>
      <c r="I27" s="982"/>
      <c r="J27" s="982"/>
      <c r="K27" s="982"/>
      <c r="L27" s="982"/>
      <c r="M27" s="982"/>
      <c r="N27" s="982"/>
      <c r="O27" s="983"/>
      <c r="P27" s="686"/>
      <c r="Q27" s="687"/>
      <c r="R27" s="687"/>
      <c r="S27" s="687"/>
      <c r="T27" s="687"/>
      <c r="U27" s="687"/>
      <c r="V27" s="688"/>
      <c r="W27" s="686"/>
      <c r="X27" s="687"/>
      <c r="Y27" s="687"/>
      <c r="Z27" s="687"/>
      <c r="AA27" s="687"/>
      <c r="AB27" s="687"/>
      <c r="AC27" s="68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2">
      <c r="A28" s="993"/>
      <c r="B28" s="994"/>
      <c r="C28" s="994"/>
      <c r="D28" s="994"/>
      <c r="E28" s="994"/>
      <c r="F28" s="995"/>
      <c r="G28" s="984" t="s">
        <v>340</v>
      </c>
      <c r="H28" s="985"/>
      <c r="I28" s="985"/>
      <c r="J28" s="985"/>
      <c r="K28" s="985"/>
      <c r="L28" s="985"/>
      <c r="M28" s="985"/>
      <c r="N28" s="985"/>
      <c r="O28" s="986"/>
      <c r="P28" s="922">
        <f>P29-SUM(P23:P27)</f>
        <v>0</v>
      </c>
      <c r="Q28" s="923"/>
      <c r="R28" s="923"/>
      <c r="S28" s="923"/>
      <c r="T28" s="923"/>
      <c r="U28" s="923"/>
      <c r="V28" s="924"/>
      <c r="W28" s="922" t="e">
        <f>W29-SUM(W23:W27)</f>
        <v>#VALUE!</v>
      </c>
      <c r="X28" s="923"/>
      <c r="Y28" s="923"/>
      <c r="Z28" s="923"/>
      <c r="AA28" s="923"/>
      <c r="AB28" s="923"/>
      <c r="AC28" s="924"/>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5">
      <c r="A29" s="996"/>
      <c r="B29" s="997"/>
      <c r="C29" s="997"/>
      <c r="D29" s="997"/>
      <c r="E29" s="997"/>
      <c r="F29" s="998"/>
      <c r="G29" s="987" t="s">
        <v>337</v>
      </c>
      <c r="H29" s="988"/>
      <c r="I29" s="988"/>
      <c r="J29" s="988"/>
      <c r="K29" s="988"/>
      <c r="L29" s="988"/>
      <c r="M29" s="988"/>
      <c r="N29" s="988"/>
      <c r="O29" s="989"/>
      <c r="P29" s="686">
        <f>AK13</f>
        <v>5900</v>
      </c>
      <c r="Q29" s="687"/>
      <c r="R29" s="687"/>
      <c r="S29" s="687"/>
      <c r="T29" s="687"/>
      <c r="U29" s="687"/>
      <c r="V29" s="688"/>
      <c r="W29" s="1011" t="str">
        <f>AR13</f>
        <v>-</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905" t="s">
        <v>352</v>
      </c>
      <c r="B30" s="906"/>
      <c r="C30" s="906"/>
      <c r="D30" s="906"/>
      <c r="E30" s="906"/>
      <c r="F30" s="907"/>
      <c r="G30" s="809" t="s">
        <v>146</v>
      </c>
      <c r="H30" s="810"/>
      <c r="I30" s="810"/>
      <c r="J30" s="810"/>
      <c r="K30" s="810"/>
      <c r="L30" s="810"/>
      <c r="M30" s="810"/>
      <c r="N30" s="810"/>
      <c r="O30" s="811"/>
      <c r="P30" s="901" t="s">
        <v>59</v>
      </c>
      <c r="Q30" s="810"/>
      <c r="R30" s="810"/>
      <c r="S30" s="810"/>
      <c r="T30" s="810"/>
      <c r="U30" s="810"/>
      <c r="V30" s="810"/>
      <c r="W30" s="810"/>
      <c r="X30" s="811"/>
      <c r="Y30" s="898"/>
      <c r="Z30" s="899"/>
      <c r="AA30" s="900"/>
      <c r="AB30" s="902" t="s">
        <v>11</v>
      </c>
      <c r="AC30" s="903"/>
      <c r="AD30" s="904"/>
      <c r="AE30" s="902" t="s">
        <v>396</v>
      </c>
      <c r="AF30" s="903"/>
      <c r="AG30" s="903"/>
      <c r="AH30" s="904"/>
      <c r="AI30" s="902" t="s">
        <v>418</v>
      </c>
      <c r="AJ30" s="903"/>
      <c r="AK30" s="903"/>
      <c r="AL30" s="904"/>
      <c r="AM30" s="959" t="s">
        <v>423</v>
      </c>
      <c r="AN30" s="959"/>
      <c r="AO30" s="959"/>
      <c r="AP30" s="902"/>
      <c r="AQ30" s="803" t="s">
        <v>235</v>
      </c>
      <c r="AR30" s="804"/>
      <c r="AS30" s="804"/>
      <c r="AT30" s="805"/>
      <c r="AU30" s="810" t="s">
        <v>134</v>
      </c>
      <c r="AV30" s="810"/>
      <c r="AW30" s="810"/>
      <c r="AX30" s="960"/>
    </row>
    <row r="31" spans="1:50" ht="18.75" customHeight="1" x14ac:dyDescent="0.2">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47"/>
      <c r="AC31" s="248"/>
      <c r="AD31" s="249"/>
      <c r="AE31" s="247"/>
      <c r="AF31" s="248"/>
      <c r="AG31" s="248"/>
      <c r="AH31" s="249"/>
      <c r="AI31" s="247"/>
      <c r="AJ31" s="248"/>
      <c r="AK31" s="248"/>
      <c r="AL31" s="249"/>
      <c r="AM31" s="251"/>
      <c r="AN31" s="251"/>
      <c r="AO31" s="251"/>
      <c r="AP31" s="247"/>
      <c r="AQ31" s="619" t="s">
        <v>570</v>
      </c>
      <c r="AR31" s="201"/>
      <c r="AS31" s="134" t="s">
        <v>236</v>
      </c>
      <c r="AT31" s="135"/>
      <c r="AU31" s="200">
        <v>7</v>
      </c>
      <c r="AV31" s="200"/>
      <c r="AW31" s="415" t="s">
        <v>181</v>
      </c>
      <c r="AX31" s="416"/>
    </row>
    <row r="32" spans="1:50" ht="23.25" customHeight="1" x14ac:dyDescent="0.2">
      <c r="A32" s="420"/>
      <c r="B32" s="418"/>
      <c r="C32" s="418"/>
      <c r="D32" s="418"/>
      <c r="E32" s="418"/>
      <c r="F32" s="419"/>
      <c r="G32" s="585" t="s">
        <v>575</v>
      </c>
      <c r="H32" s="601"/>
      <c r="I32" s="601"/>
      <c r="J32" s="601"/>
      <c r="K32" s="601"/>
      <c r="L32" s="601"/>
      <c r="M32" s="601"/>
      <c r="N32" s="601"/>
      <c r="O32" s="602"/>
      <c r="P32" s="106" t="s">
        <v>573</v>
      </c>
      <c r="Q32" s="106"/>
      <c r="R32" s="106"/>
      <c r="S32" s="106"/>
      <c r="T32" s="106"/>
      <c r="U32" s="106"/>
      <c r="V32" s="106"/>
      <c r="W32" s="106"/>
      <c r="X32" s="107"/>
      <c r="Y32" s="493" t="s">
        <v>12</v>
      </c>
      <c r="Z32" s="555"/>
      <c r="AA32" s="556"/>
      <c r="AB32" s="545" t="s">
        <v>574</v>
      </c>
      <c r="AC32" s="545"/>
      <c r="AD32" s="545"/>
      <c r="AE32" s="218">
        <v>0</v>
      </c>
      <c r="AF32" s="219"/>
      <c r="AG32" s="219"/>
      <c r="AH32" s="219"/>
      <c r="AI32" s="218">
        <v>1</v>
      </c>
      <c r="AJ32" s="219"/>
      <c r="AK32" s="219"/>
      <c r="AL32" s="219"/>
      <c r="AM32" s="218">
        <v>4</v>
      </c>
      <c r="AN32" s="219"/>
      <c r="AO32" s="219"/>
      <c r="AP32" s="219"/>
      <c r="AQ32" s="342" t="s">
        <v>570</v>
      </c>
      <c r="AR32" s="208"/>
      <c r="AS32" s="208"/>
      <c r="AT32" s="343"/>
      <c r="AU32" s="219" t="s">
        <v>570</v>
      </c>
      <c r="AV32" s="219"/>
      <c r="AW32" s="219"/>
      <c r="AX32" s="221"/>
    </row>
    <row r="33" spans="1:50" ht="23.25" customHeight="1" x14ac:dyDescent="0.2">
      <c r="A33" s="421"/>
      <c r="B33" s="422"/>
      <c r="C33" s="422"/>
      <c r="D33" s="422"/>
      <c r="E33" s="422"/>
      <c r="F33" s="423"/>
      <c r="G33" s="603"/>
      <c r="H33" s="604"/>
      <c r="I33" s="604"/>
      <c r="J33" s="604"/>
      <c r="K33" s="604"/>
      <c r="L33" s="604"/>
      <c r="M33" s="604"/>
      <c r="N33" s="604"/>
      <c r="O33" s="605"/>
      <c r="P33" s="109"/>
      <c r="Q33" s="109"/>
      <c r="R33" s="109"/>
      <c r="S33" s="109"/>
      <c r="T33" s="109"/>
      <c r="U33" s="109"/>
      <c r="V33" s="109"/>
      <c r="W33" s="109"/>
      <c r="X33" s="110"/>
      <c r="Y33" s="435" t="s">
        <v>54</v>
      </c>
      <c r="Z33" s="436"/>
      <c r="AA33" s="437"/>
      <c r="AB33" s="545" t="s">
        <v>574</v>
      </c>
      <c r="AC33" s="545"/>
      <c r="AD33" s="545"/>
      <c r="AE33" s="218">
        <v>0</v>
      </c>
      <c r="AF33" s="219"/>
      <c r="AG33" s="219"/>
      <c r="AH33" s="219"/>
      <c r="AI33" s="218">
        <v>2</v>
      </c>
      <c r="AJ33" s="219"/>
      <c r="AK33" s="219"/>
      <c r="AL33" s="219"/>
      <c r="AM33" s="218">
        <v>6</v>
      </c>
      <c r="AN33" s="219"/>
      <c r="AO33" s="219"/>
      <c r="AP33" s="219"/>
      <c r="AQ33" s="342" t="s">
        <v>570</v>
      </c>
      <c r="AR33" s="208"/>
      <c r="AS33" s="208"/>
      <c r="AT33" s="343"/>
      <c r="AU33" s="219">
        <v>125</v>
      </c>
      <c r="AV33" s="219"/>
      <c r="AW33" s="219"/>
      <c r="AX33" s="221"/>
    </row>
    <row r="34" spans="1:50" ht="23.25" customHeight="1" x14ac:dyDescent="0.2">
      <c r="A34" s="420"/>
      <c r="B34" s="418"/>
      <c r="C34" s="418"/>
      <c r="D34" s="418"/>
      <c r="E34" s="418"/>
      <c r="F34" s="419"/>
      <c r="G34" s="606"/>
      <c r="H34" s="607"/>
      <c r="I34" s="607"/>
      <c r="J34" s="607"/>
      <c r="K34" s="607"/>
      <c r="L34" s="607"/>
      <c r="M34" s="607"/>
      <c r="N34" s="607"/>
      <c r="O34" s="608"/>
      <c r="P34" s="112"/>
      <c r="Q34" s="112"/>
      <c r="R34" s="112"/>
      <c r="S34" s="112"/>
      <c r="T34" s="112"/>
      <c r="U34" s="112"/>
      <c r="V34" s="112"/>
      <c r="W34" s="112"/>
      <c r="X34" s="113"/>
      <c r="Y34" s="435" t="s">
        <v>13</v>
      </c>
      <c r="Z34" s="436"/>
      <c r="AA34" s="437"/>
      <c r="AB34" s="580" t="s">
        <v>182</v>
      </c>
      <c r="AC34" s="580"/>
      <c r="AD34" s="580"/>
      <c r="AE34" s="218">
        <v>0</v>
      </c>
      <c r="AF34" s="219"/>
      <c r="AG34" s="219"/>
      <c r="AH34" s="219"/>
      <c r="AI34" s="218">
        <v>50</v>
      </c>
      <c r="AJ34" s="219"/>
      <c r="AK34" s="219"/>
      <c r="AL34" s="219"/>
      <c r="AM34" s="218">
        <v>67</v>
      </c>
      <c r="AN34" s="219"/>
      <c r="AO34" s="219"/>
      <c r="AP34" s="219"/>
      <c r="AQ34" s="342" t="s">
        <v>570</v>
      </c>
      <c r="AR34" s="208"/>
      <c r="AS34" s="208"/>
      <c r="AT34" s="343"/>
      <c r="AU34" s="219" t="s">
        <v>570</v>
      </c>
      <c r="AV34" s="219"/>
      <c r="AW34" s="219"/>
      <c r="AX34" s="221"/>
    </row>
    <row r="35" spans="1:50" ht="23.25" customHeight="1" x14ac:dyDescent="0.2">
      <c r="A35" s="226" t="s">
        <v>384</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customHeight="1" x14ac:dyDescent="0.2">
      <c r="A37" s="806" t="s">
        <v>352</v>
      </c>
      <c r="B37" s="807"/>
      <c r="C37" s="807"/>
      <c r="D37" s="807"/>
      <c r="E37" s="807"/>
      <c r="F37" s="808"/>
      <c r="G37" s="430" t="s">
        <v>146</v>
      </c>
      <c r="H37" s="431"/>
      <c r="I37" s="431"/>
      <c r="J37" s="431"/>
      <c r="K37" s="431"/>
      <c r="L37" s="431"/>
      <c r="M37" s="431"/>
      <c r="N37" s="431"/>
      <c r="O37" s="432"/>
      <c r="P37" s="468" t="s">
        <v>59</v>
      </c>
      <c r="Q37" s="431"/>
      <c r="R37" s="431"/>
      <c r="S37" s="431"/>
      <c r="T37" s="431"/>
      <c r="U37" s="431"/>
      <c r="V37" s="431"/>
      <c r="W37" s="431"/>
      <c r="X37" s="432"/>
      <c r="Y37" s="469"/>
      <c r="Z37" s="470"/>
      <c r="AA37" s="471"/>
      <c r="AB37" s="427" t="s">
        <v>11</v>
      </c>
      <c r="AC37" s="428"/>
      <c r="AD37" s="429"/>
      <c r="AE37" s="244" t="s">
        <v>396</v>
      </c>
      <c r="AF37" s="245"/>
      <c r="AG37" s="245"/>
      <c r="AH37" s="246"/>
      <c r="AI37" s="244" t="s">
        <v>394</v>
      </c>
      <c r="AJ37" s="245"/>
      <c r="AK37" s="245"/>
      <c r="AL37" s="246"/>
      <c r="AM37" s="250" t="s">
        <v>423</v>
      </c>
      <c r="AN37" s="250"/>
      <c r="AO37" s="250"/>
      <c r="AP37" s="250"/>
      <c r="AQ37" s="152" t="s">
        <v>235</v>
      </c>
      <c r="AR37" s="153"/>
      <c r="AS37" s="153"/>
      <c r="AT37" s="154"/>
      <c r="AU37" s="431" t="s">
        <v>134</v>
      </c>
      <c r="AV37" s="431"/>
      <c r="AW37" s="431"/>
      <c r="AX37" s="954"/>
    </row>
    <row r="38" spans="1:50" ht="18.75" customHeight="1" x14ac:dyDescent="0.2">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47"/>
      <c r="AC38" s="248"/>
      <c r="AD38" s="249"/>
      <c r="AE38" s="247"/>
      <c r="AF38" s="248"/>
      <c r="AG38" s="248"/>
      <c r="AH38" s="249"/>
      <c r="AI38" s="247"/>
      <c r="AJ38" s="248"/>
      <c r="AK38" s="248"/>
      <c r="AL38" s="249"/>
      <c r="AM38" s="251"/>
      <c r="AN38" s="251"/>
      <c r="AO38" s="251"/>
      <c r="AP38" s="251"/>
      <c r="AQ38" s="619" t="s">
        <v>570</v>
      </c>
      <c r="AR38" s="201"/>
      <c r="AS38" s="134" t="s">
        <v>236</v>
      </c>
      <c r="AT38" s="135"/>
      <c r="AU38" s="200">
        <v>7</v>
      </c>
      <c r="AV38" s="200"/>
      <c r="AW38" s="415" t="s">
        <v>181</v>
      </c>
      <c r="AX38" s="416"/>
    </row>
    <row r="39" spans="1:50" ht="23.25" customHeight="1" x14ac:dyDescent="0.2">
      <c r="A39" s="420"/>
      <c r="B39" s="418"/>
      <c r="C39" s="418"/>
      <c r="D39" s="418"/>
      <c r="E39" s="418"/>
      <c r="F39" s="419"/>
      <c r="G39" s="585" t="s">
        <v>577</v>
      </c>
      <c r="H39" s="601"/>
      <c r="I39" s="601"/>
      <c r="J39" s="601"/>
      <c r="K39" s="601"/>
      <c r="L39" s="601"/>
      <c r="M39" s="601"/>
      <c r="N39" s="601"/>
      <c r="O39" s="602"/>
      <c r="P39" s="106" t="s">
        <v>576</v>
      </c>
      <c r="Q39" s="106"/>
      <c r="R39" s="106"/>
      <c r="S39" s="106"/>
      <c r="T39" s="106"/>
      <c r="U39" s="106"/>
      <c r="V39" s="106"/>
      <c r="W39" s="106"/>
      <c r="X39" s="107"/>
      <c r="Y39" s="493" t="s">
        <v>12</v>
      </c>
      <c r="Z39" s="555"/>
      <c r="AA39" s="556"/>
      <c r="AB39" s="545" t="s">
        <v>574</v>
      </c>
      <c r="AC39" s="546"/>
      <c r="AD39" s="546"/>
      <c r="AE39" s="218" t="s">
        <v>412</v>
      </c>
      <c r="AF39" s="219"/>
      <c r="AG39" s="219"/>
      <c r="AH39" s="219"/>
      <c r="AI39" s="218">
        <v>1</v>
      </c>
      <c r="AJ39" s="219"/>
      <c r="AK39" s="219"/>
      <c r="AL39" s="219"/>
      <c r="AM39" s="218">
        <v>4</v>
      </c>
      <c r="AN39" s="219"/>
      <c r="AO39" s="219"/>
      <c r="AP39" s="219"/>
      <c r="AQ39" s="342" t="s">
        <v>570</v>
      </c>
      <c r="AR39" s="208"/>
      <c r="AS39" s="208"/>
      <c r="AT39" s="343"/>
      <c r="AU39" s="219" t="s">
        <v>570</v>
      </c>
      <c r="AV39" s="219"/>
      <c r="AW39" s="219"/>
      <c r="AX39" s="221"/>
    </row>
    <row r="40" spans="1:50" ht="23.25" customHeight="1" x14ac:dyDescent="0.2">
      <c r="A40" s="421"/>
      <c r="B40" s="422"/>
      <c r="C40" s="422"/>
      <c r="D40" s="422"/>
      <c r="E40" s="422"/>
      <c r="F40" s="423"/>
      <c r="G40" s="603"/>
      <c r="H40" s="604"/>
      <c r="I40" s="604"/>
      <c r="J40" s="604"/>
      <c r="K40" s="604"/>
      <c r="L40" s="604"/>
      <c r="M40" s="604"/>
      <c r="N40" s="604"/>
      <c r="O40" s="605"/>
      <c r="P40" s="109"/>
      <c r="Q40" s="109"/>
      <c r="R40" s="109"/>
      <c r="S40" s="109"/>
      <c r="T40" s="109"/>
      <c r="U40" s="109"/>
      <c r="V40" s="109"/>
      <c r="W40" s="109"/>
      <c r="X40" s="110"/>
      <c r="Y40" s="435" t="s">
        <v>54</v>
      </c>
      <c r="Z40" s="436"/>
      <c r="AA40" s="437"/>
      <c r="AB40" s="545" t="s">
        <v>574</v>
      </c>
      <c r="AC40" s="546"/>
      <c r="AD40" s="546"/>
      <c r="AE40" s="218" t="s">
        <v>412</v>
      </c>
      <c r="AF40" s="219"/>
      <c r="AG40" s="219"/>
      <c r="AH40" s="219"/>
      <c r="AI40" s="218">
        <v>1</v>
      </c>
      <c r="AJ40" s="219"/>
      <c r="AK40" s="219"/>
      <c r="AL40" s="219"/>
      <c r="AM40" s="218">
        <v>3</v>
      </c>
      <c r="AN40" s="219"/>
      <c r="AO40" s="219"/>
      <c r="AP40" s="219"/>
      <c r="AQ40" s="342" t="s">
        <v>570</v>
      </c>
      <c r="AR40" s="208"/>
      <c r="AS40" s="208"/>
      <c r="AT40" s="343"/>
      <c r="AU40" s="219">
        <v>10</v>
      </c>
      <c r="AV40" s="219"/>
      <c r="AW40" s="219"/>
      <c r="AX40" s="221"/>
    </row>
    <row r="41" spans="1:50" ht="23.25" customHeight="1" x14ac:dyDescent="0.2">
      <c r="A41" s="424"/>
      <c r="B41" s="425"/>
      <c r="C41" s="425"/>
      <c r="D41" s="425"/>
      <c r="E41" s="425"/>
      <c r="F41" s="426"/>
      <c r="G41" s="606"/>
      <c r="H41" s="607"/>
      <c r="I41" s="607"/>
      <c r="J41" s="607"/>
      <c r="K41" s="607"/>
      <c r="L41" s="607"/>
      <c r="M41" s="607"/>
      <c r="N41" s="607"/>
      <c r="O41" s="608"/>
      <c r="P41" s="112"/>
      <c r="Q41" s="112"/>
      <c r="R41" s="112"/>
      <c r="S41" s="112"/>
      <c r="T41" s="112"/>
      <c r="U41" s="112"/>
      <c r="V41" s="112"/>
      <c r="W41" s="112"/>
      <c r="X41" s="113"/>
      <c r="Y41" s="435" t="s">
        <v>13</v>
      </c>
      <c r="Z41" s="436"/>
      <c r="AA41" s="437"/>
      <c r="AB41" s="580" t="s">
        <v>182</v>
      </c>
      <c r="AC41" s="580"/>
      <c r="AD41" s="580"/>
      <c r="AE41" s="218" t="s">
        <v>412</v>
      </c>
      <c r="AF41" s="219"/>
      <c r="AG41" s="219"/>
      <c r="AH41" s="219"/>
      <c r="AI41" s="218">
        <v>100</v>
      </c>
      <c r="AJ41" s="219"/>
      <c r="AK41" s="219"/>
      <c r="AL41" s="219"/>
      <c r="AM41" s="218">
        <v>133</v>
      </c>
      <c r="AN41" s="219"/>
      <c r="AO41" s="219"/>
      <c r="AP41" s="219"/>
      <c r="AQ41" s="342" t="s">
        <v>570</v>
      </c>
      <c r="AR41" s="208"/>
      <c r="AS41" s="208"/>
      <c r="AT41" s="343"/>
      <c r="AU41" s="219" t="s">
        <v>570</v>
      </c>
      <c r="AV41" s="219"/>
      <c r="AW41" s="219"/>
      <c r="AX41" s="221"/>
    </row>
    <row r="42" spans="1:50" ht="23.25" customHeight="1" x14ac:dyDescent="0.2">
      <c r="A42" s="226" t="s">
        <v>384</v>
      </c>
      <c r="B42" s="227"/>
      <c r="C42" s="227"/>
      <c r="D42" s="227"/>
      <c r="E42" s="227"/>
      <c r="F42" s="228"/>
      <c r="G42" s="232" t="s">
        <v>570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806" t="s">
        <v>352</v>
      </c>
      <c r="B44" s="807"/>
      <c r="C44" s="807"/>
      <c r="D44" s="807"/>
      <c r="E44" s="807"/>
      <c r="F44" s="808"/>
      <c r="G44" s="430" t="s">
        <v>146</v>
      </c>
      <c r="H44" s="431"/>
      <c r="I44" s="431"/>
      <c r="J44" s="431"/>
      <c r="K44" s="431"/>
      <c r="L44" s="431"/>
      <c r="M44" s="431"/>
      <c r="N44" s="431"/>
      <c r="O44" s="432"/>
      <c r="P44" s="468" t="s">
        <v>59</v>
      </c>
      <c r="Q44" s="431"/>
      <c r="R44" s="431"/>
      <c r="S44" s="431"/>
      <c r="T44" s="431"/>
      <c r="U44" s="431"/>
      <c r="V44" s="431"/>
      <c r="W44" s="431"/>
      <c r="X44" s="432"/>
      <c r="Y44" s="469"/>
      <c r="Z44" s="470"/>
      <c r="AA44" s="471"/>
      <c r="AB44" s="427" t="s">
        <v>11</v>
      </c>
      <c r="AC44" s="428"/>
      <c r="AD44" s="429"/>
      <c r="AE44" s="244" t="s">
        <v>396</v>
      </c>
      <c r="AF44" s="245"/>
      <c r="AG44" s="245"/>
      <c r="AH44" s="246"/>
      <c r="AI44" s="244" t="s">
        <v>394</v>
      </c>
      <c r="AJ44" s="245"/>
      <c r="AK44" s="245"/>
      <c r="AL44" s="246"/>
      <c r="AM44" s="250" t="s">
        <v>423</v>
      </c>
      <c r="AN44" s="250"/>
      <c r="AO44" s="250"/>
      <c r="AP44" s="250"/>
      <c r="AQ44" s="152" t="s">
        <v>235</v>
      </c>
      <c r="AR44" s="153"/>
      <c r="AS44" s="153"/>
      <c r="AT44" s="154"/>
      <c r="AU44" s="431" t="s">
        <v>134</v>
      </c>
      <c r="AV44" s="431"/>
      <c r="AW44" s="431"/>
      <c r="AX44" s="954"/>
    </row>
    <row r="45" spans="1:50" ht="18.75" customHeight="1" x14ac:dyDescent="0.2">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47"/>
      <c r="AC45" s="248"/>
      <c r="AD45" s="249"/>
      <c r="AE45" s="247"/>
      <c r="AF45" s="248"/>
      <c r="AG45" s="248"/>
      <c r="AH45" s="249"/>
      <c r="AI45" s="247"/>
      <c r="AJ45" s="248"/>
      <c r="AK45" s="248"/>
      <c r="AL45" s="249"/>
      <c r="AM45" s="251"/>
      <c r="AN45" s="251"/>
      <c r="AO45" s="251"/>
      <c r="AP45" s="251"/>
      <c r="AQ45" s="619" t="s">
        <v>580</v>
      </c>
      <c r="AR45" s="201"/>
      <c r="AS45" s="134" t="s">
        <v>236</v>
      </c>
      <c r="AT45" s="135"/>
      <c r="AU45" s="200">
        <v>7</v>
      </c>
      <c r="AV45" s="200"/>
      <c r="AW45" s="415" t="s">
        <v>181</v>
      </c>
      <c r="AX45" s="416"/>
    </row>
    <row r="46" spans="1:50" ht="23.25" customHeight="1" x14ac:dyDescent="0.2">
      <c r="A46" s="420"/>
      <c r="B46" s="418"/>
      <c r="C46" s="418"/>
      <c r="D46" s="418"/>
      <c r="E46" s="418"/>
      <c r="F46" s="419"/>
      <c r="G46" s="585" t="s">
        <v>585</v>
      </c>
      <c r="H46" s="586"/>
      <c r="I46" s="586"/>
      <c r="J46" s="586"/>
      <c r="K46" s="586"/>
      <c r="L46" s="586"/>
      <c r="M46" s="586"/>
      <c r="N46" s="586"/>
      <c r="O46" s="587"/>
      <c r="P46" s="106" t="s">
        <v>578</v>
      </c>
      <c r="Q46" s="792"/>
      <c r="R46" s="792"/>
      <c r="S46" s="792"/>
      <c r="T46" s="792"/>
      <c r="U46" s="792"/>
      <c r="V46" s="792"/>
      <c r="W46" s="792"/>
      <c r="X46" s="793"/>
      <c r="Y46" s="493" t="s">
        <v>12</v>
      </c>
      <c r="Z46" s="555"/>
      <c r="AA46" s="556"/>
      <c r="AB46" s="545" t="s">
        <v>574</v>
      </c>
      <c r="AC46" s="546"/>
      <c r="AD46" s="546"/>
      <c r="AE46" s="218" t="s">
        <v>412</v>
      </c>
      <c r="AF46" s="219"/>
      <c r="AG46" s="219"/>
      <c r="AH46" s="219"/>
      <c r="AI46" s="218">
        <v>15</v>
      </c>
      <c r="AJ46" s="219"/>
      <c r="AK46" s="219"/>
      <c r="AL46" s="219"/>
      <c r="AM46" s="218">
        <v>27</v>
      </c>
      <c r="AN46" s="219"/>
      <c r="AO46" s="219"/>
      <c r="AP46" s="219"/>
      <c r="AQ46" s="342" t="s">
        <v>581</v>
      </c>
      <c r="AR46" s="208"/>
      <c r="AS46" s="208"/>
      <c r="AT46" s="343"/>
      <c r="AU46" s="219" t="s">
        <v>570</v>
      </c>
      <c r="AV46" s="219"/>
      <c r="AW46" s="219"/>
      <c r="AX46" s="221"/>
    </row>
    <row r="47" spans="1:50" ht="23.25" customHeight="1" x14ac:dyDescent="0.2">
      <c r="A47" s="421"/>
      <c r="B47" s="422"/>
      <c r="C47" s="422"/>
      <c r="D47" s="422"/>
      <c r="E47" s="422"/>
      <c r="F47" s="423"/>
      <c r="G47" s="588"/>
      <c r="H47" s="589"/>
      <c r="I47" s="589"/>
      <c r="J47" s="589"/>
      <c r="K47" s="589"/>
      <c r="L47" s="589"/>
      <c r="M47" s="589"/>
      <c r="N47" s="589"/>
      <c r="O47" s="590"/>
      <c r="P47" s="794"/>
      <c r="Q47" s="794"/>
      <c r="R47" s="794"/>
      <c r="S47" s="794"/>
      <c r="T47" s="794"/>
      <c r="U47" s="794"/>
      <c r="V47" s="794"/>
      <c r="W47" s="794"/>
      <c r="X47" s="795"/>
      <c r="Y47" s="435" t="s">
        <v>54</v>
      </c>
      <c r="Z47" s="436"/>
      <c r="AA47" s="437"/>
      <c r="AB47" s="545" t="s">
        <v>574</v>
      </c>
      <c r="AC47" s="546"/>
      <c r="AD47" s="546"/>
      <c r="AE47" s="218" t="s">
        <v>579</v>
      </c>
      <c r="AF47" s="219"/>
      <c r="AG47" s="219"/>
      <c r="AH47" s="219"/>
      <c r="AI47" s="218">
        <v>8</v>
      </c>
      <c r="AJ47" s="219"/>
      <c r="AK47" s="219"/>
      <c r="AL47" s="219"/>
      <c r="AM47" s="218">
        <v>13</v>
      </c>
      <c r="AN47" s="219"/>
      <c r="AO47" s="219"/>
      <c r="AP47" s="219"/>
      <c r="AQ47" s="342" t="s">
        <v>570</v>
      </c>
      <c r="AR47" s="208"/>
      <c r="AS47" s="208"/>
      <c r="AT47" s="343"/>
      <c r="AU47" s="219">
        <v>30</v>
      </c>
      <c r="AV47" s="219"/>
      <c r="AW47" s="219"/>
      <c r="AX47" s="221"/>
    </row>
    <row r="48" spans="1:50" ht="23.25" customHeight="1" x14ac:dyDescent="0.2">
      <c r="A48" s="424"/>
      <c r="B48" s="425"/>
      <c r="C48" s="425"/>
      <c r="D48" s="425"/>
      <c r="E48" s="425"/>
      <c r="F48" s="426"/>
      <c r="G48" s="591"/>
      <c r="H48" s="592"/>
      <c r="I48" s="592"/>
      <c r="J48" s="592"/>
      <c r="K48" s="592"/>
      <c r="L48" s="592"/>
      <c r="M48" s="592"/>
      <c r="N48" s="592"/>
      <c r="O48" s="593"/>
      <c r="P48" s="796"/>
      <c r="Q48" s="796"/>
      <c r="R48" s="796"/>
      <c r="S48" s="796"/>
      <c r="T48" s="796"/>
      <c r="U48" s="796"/>
      <c r="V48" s="796"/>
      <c r="W48" s="796"/>
      <c r="X48" s="797"/>
      <c r="Y48" s="435" t="s">
        <v>13</v>
      </c>
      <c r="Z48" s="436"/>
      <c r="AA48" s="437"/>
      <c r="AB48" s="580" t="s">
        <v>182</v>
      </c>
      <c r="AC48" s="580"/>
      <c r="AD48" s="580"/>
      <c r="AE48" s="218" t="s">
        <v>412</v>
      </c>
      <c r="AF48" s="219"/>
      <c r="AG48" s="219"/>
      <c r="AH48" s="219"/>
      <c r="AI48" s="218">
        <v>188</v>
      </c>
      <c r="AJ48" s="219"/>
      <c r="AK48" s="219"/>
      <c r="AL48" s="219"/>
      <c r="AM48" s="218">
        <v>208</v>
      </c>
      <c r="AN48" s="219"/>
      <c r="AO48" s="219"/>
      <c r="AP48" s="219"/>
      <c r="AQ48" s="342" t="s">
        <v>570</v>
      </c>
      <c r="AR48" s="208"/>
      <c r="AS48" s="208"/>
      <c r="AT48" s="343"/>
      <c r="AU48" s="219" t="s">
        <v>582</v>
      </c>
      <c r="AV48" s="219"/>
      <c r="AW48" s="219"/>
      <c r="AX48" s="221"/>
    </row>
    <row r="49" spans="1:50" ht="23.25" customHeight="1" x14ac:dyDescent="0.2">
      <c r="A49" s="226" t="s">
        <v>384</v>
      </c>
      <c r="B49" s="227"/>
      <c r="C49" s="227"/>
      <c r="D49" s="227"/>
      <c r="E49" s="227"/>
      <c r="F49" s="228"/>
      <c r="G49" s="232" t="s">
        <v>570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7" t="s">
        <v>352</v>
      </c>
      <c r="B51" s="418"/>
      <c r="C51" s="418"/>
      <c r="D51" s="418"/>
      <c r="E51" s="418"/>
      <c r="F51" s="419"/>
      <c r="G51" s="430" t="s">
        <v>146</v>
      </c>
      <c r="H51" s="431"/>
      <c r="I51" s="431"/>
      <c r="J51" s="431"/>
      <c r="K51" s="431"/>
      <c r="L51" s="431"/>
      <c r="M51" s="431"/>
      <c r="N51" s="431"/>
      <c r="O51" s="432"/>
      <c r="P51" s="468" t="s">
        <v>59</v>
      </c>
      <c r="Q51" s="431"/>
      <c r="R51" s="431"/>
      <c r="S51" s="431"/>
      <c r="T51" s="431"/>
      <c r="U51" s="431"/>
      <c r="V51" s="431"/>
      <c r="W51" s="431"/>
      <c r="X51" s="432"/>
      <c r="Y51" s="469"/>
      <c r="Z51" s="470"/>
      <c r="AA51" s="471"/>
      <c r="AB51" s="427" t="s">
        <v>11</v>
      </c>
      <c r="AC51" s="428"/>
      <c r="AD51" s="429"/>
      <c r="AE51" s="244" t="s">
        <v>396</v>
      </c>
      <c r="AF51" s="245"/>
      <c r="AG51" s="245"/>
      <c r="AH51" s="246"/>
      <c r="AI51" s="244" t="s">
        <v>394</v>
      </c>
      <c r="AJ51" s="245"/>
      <c r="AK51" s="245"/>
      <c r="AL51" s="246"/>
      <c r="AM51" s="250" t="s">
        <v>423</v>
      </c>
      <c r="AN51" s="250"/>
      <c r="AO51" s="250"/>
      <c r="AP51" s="250"/>
      <c r="AQ51" s="152" t="s">
        <v>235</v>
      </c>
      <c r="AR51" s="153"/>
      <c r="AS51" s="153"/>
      <c r="AT51" s="154"/>
      <c r="AU51" s="968" t="s">
        <v>134</v>
      </c>
      <c r="AV51" s="968"/>
      <c r="AW51" s="968"/>
      <c r="AX51" s="969"/>
    </row>
    <row r="52" spans="1:50" ht="18.75" customHeight="1" x14ac:dyDescent="0.2">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47"/>
      <c r="AC52" s="248"/>
      <c r="AD52" s="249"/>
      <c r="AE52" s="247"/>
      <c r="AF52" s="248"/>
      <c r="AG52" s="248"/>
      <c r="AH52" s="249"/>
      <c r="AI52" s="247"/>
      <c r="AJ52" s="248"/>
      <c r="AK52" s="248"/>
      <c r="AL52" s="249"/>
      <c r="AM52" s="251"/>
      <c r="AN52" s="251"/>
      <c r="AO52" s="251"/>
      <c r="AP52" s="251"/>
      <c r="AQ52" s="619">
        <v>5</v>
      </c>
      <c r="AR52" s="201"/>
      <c r="AS52" s="134" t="s">
        <v>236</v>
      </c>
      <c r="AT52" s="135"/>
      <c r="AU52" s="200">
        <v>10</v>
      </c>
      <c r="AV52" s="200"/>
      <c r="AW52" s="415" t="s">
        <v>181</v>
      </c>
      <c r="AX52" s="416"/>
    </row>
    <row r="53" spans="1:50" ht="23.25" customHeight="1" x14ac:dyDescent="0.2">
      <c r="A53" s="420"/>
      <c r="B53" s="418"/>
      <c r="C53" s="418"/>
      <c r="D53" s="418"/>
      <c r="E53" s="418"/>
      <c r="F53" s="419"/>
      <c r="G53" s="585" t="s">
        <v>586</v>
      </c>
      <c r="H53" s="601"/>
      <c r="I53" s="601"/>
      <c r="J53" s="601"/>
      <c r="K53" s="601"/>
      <c r="L53" s="601"/>
      <c r="M53" s="601"/>
      <c r="N53" s="601"/>
      <c r="O53" s="602"/>
      <c r="P53" s="106" t="s">
        <v>583</v>
      </c>
      <c r="Q53" s="106"/>
      <c r="R53" s="106"/>
      <c r="S53" s="106"/>
      <c r="T53" s="106"/>
      <c r="U53" s="106"/>
      <c r="V53" s="106"/>
      <c r="W53" s="106"/>
      <c r="X53" s="107"/>
      <c r="Y53" s="493" t="s">
        <v>12</v>
      </c>
      <c r="Z53" s="555"/>
      <c r="AA53" s="556"/>
      <c r="AB53" s="545" t="s">
        <v>574</v>
      </c>
      <c r="AC53" s="546"/>
      <c r="AD53" s="546"/>
      <c r="AE53" s="218" t="s">
        <v>570</v>
      </c>
      <c r="AF53" s="219"/>
      <c r="AG53" s="219"/>
      <c r="AH53" s="219"/>
      <c r="AI53" s="218" t="s">
        <v>570</v>
      </c>
      <c r="AJ53" s="219"/>
      <c r="AK53" s="219"/>
      <c r="AL53" s="219"/>
      <c r="AM53" s="218">
        <v>0</v>
      </c>
      <c r="AN53" s="219"/>
      <c r="AO53" s="219"/>
      <c r="AP53" s="219"/>
      <c r="AQ53" s="342" t="s">
        <v>570</v>
      </c>
      <c r="AR53" s="208"/>
      <c r="AS53" s="208"/>
      <c r="AT53" s="343"/>
      <c r="AU53" s="219" t="s">
        <v>570</v>
      </c>
      <c r="AV53" s="219"/>
      <c r="AW53" s="219"/>
      <c r="AX53" s="221"/>
    </row>
    <row r="54" spans="1:50" ht="23.25" customHeight="1" x14ac:dyDescent="0.2">
      <c r="A54" s="421"/>
      <c r="B54" s="422"/>
      <c r="C54" s="422"/>
      <c r="D54" s="422"/>
      <c r="E54" s="422"/>
      <c r="F54" s="423"/>
      <c r="G54" s="603"/>
      <c r="H54" s="604"/>
      <c r="I54" s="604"/>
      <c r="J54" s="604"/>
      <c r="K54" s="604"/>
      <c r="L54" s="604"/>
      <c r="M54" s="604"/>
      <c r="N54" s="604"/>
      <c r="O54" s="605"/>
      <c r="P54" s="109"/>
      <c r="Q54" s="109"/>
      <c r="R54" s="109"/>
      <c r="S54" s="109"/>
      <c r="T54" s="109"/>
      <c r="U54" s="109"/>
      <c r="V54" s="109"/>
      <c r="W54" s="109"/>
      <c r="X54" s="110"/>
      <c r="Y54" s="435" t="s">
        <v>54</v>
      </c>
      <c r="Z54" s="436"/>
      <c r="AA54" s="437"/>
      <c r="AB54" s="545" t="s">
        <v>574</v>
      </c>
      <c r="AC54" s="546"/>
      <c r="AD54" s="546"/>
      <c r="AE54" s="218" t="s">
        <v>570</v>
      </c>
      <c r="AF54" s="219"/>
      <c r="AG54" s="219"/>
      <c r="AH54" s="219"/>
      <c r="AI54" s="218" t="s">
        <v>570</v>
      </c>
      <c r="AJ54" s="219"/>
      <c r="AK54" s="219"/>
      <c r="AL54" s="219"/>
      <c r="AM54" s="218">
        <v>0</v>
      </c>
      <c r="AN54" s="219"/>
      <c r="AO54" s="219"/>
      <c r="AP54" s="219"/>
      <c r="AQ54" s="342">
        <v>1</v>
      </c>
      <c r="AR54" s="208"/>
      <c r="AS54" s="208"/>
      <c r="AT54" s="343"/>
      <c r="AU54" s="219">
        <v>3</v>
      </c>
      <c r="AV54" s="219"/>
      <c r="AW54" s="219"/>
      <c r="AX54" s="221"/>
    </row>
    <row r="55" spans="1:50" ht="23.25" customHeight="1" x14ac:dyDescent="0.2">
      <c r="A55" s="424"/>
      <c r="B55" s="425"/>
      <c r="C55" s="425"/>
      <c r="D55" s="425"/>
      <c r="E55" s="425"/>
      <c r="F55" s="426"/>
      <c r="G55" s="606"/>
      <c r="H55" s="607"/>
      <c r="I55" s="607"/>
      <c r="J55" s="607"/>
      <c r="K55" s="607"/>
      <c r="L55" s="607"/>
      <c r="M55" s="607"/>
      <c r="N55" s="607"/>
      <c r="O55" s="608"/>
      <c r="P55" s="112"/>
      <c r="Q55" s="112"/>
      <c r="R55" s="112"/>
      <c r="S55" s="112"/>
      <c r="T55" s="112"/>
      <c r="U55" s="112"/>
      <c r="V55" s="112"/>
      <c r="W55" s="112"/>
      <c r="X55" s="113"/>
      <c r="Y55" s="435" t="s">
        <v>13</v>
      </c>
      <c r="Z55" s="436"/>
      <c r="AA55" s="437"/>
      <c r="AB55" s="623" t="s">
        <v>14</v>
      </c>
      <c r="AC55" s="623"/>
      <c r="AD55" s="623"/>
      <c r="AE55" s="218" t="s">
        <v>584</v>
      </c>
      <c r="AF55" s="219"/>
      <c r="AG55" s="219"/>
      <c r="AH55" s="219"/>
      <c r="AI55" s="218" t="s">
        <v>570</v>
      </c>
      <c r="AJ55" s="219"/>
      <c r="AK55" s="219"/>
      <c r="AL55" s="219"/>
      <c r="AM55" s="218">
        <v>100</v>
      </c>
      <c r="AN55" s="219"/>
      <c r="AO55" s="219"/>
      <c r="AP55" s="219"/>
      <c r="AQ55" s="342" t="s">
        <v>570</v>
      </c>
      <c r="AR55" s="208"/>
      <c r="AS55" s="208"/>
      <c r="AT55" s="343"/>
      <c r="AU55" s="219" t="s">
        <v>570</v>
      </c>
      <c r="AV55" s="219"/>
      <c r="AW55" s="219"/>
      <c r="AX55" s="221"/>
    </row>
    <row r="56" spans="1:50" ht="23.25" customHeight="1" x14ac:dyDescent="0.2">
      <c r="A56" s="226" t="s">
        <v>384</v>
      </c>
      <c r="B56" s="227"/>
      <c r="C56" s="227"/>
      <c r="D56" s="227"/>
      <c r="E56" s="227"/>
      <c r="F56" s="228"/>
      <c r="G56" s="232" t="s">
        <v>701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4" customHeight="1" thickBot="1" x14ac:dyDescent="0.2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7.5" hidden="1" customHeight="1" thickBot="1" x14ac:dyDescent="0.25">
      <c r="A58" s="417" t="s">
        <v>352</v>
      </c>
      <c r="B58" s="418"/>
      <c r="C58" s="418"/>
      <c r="D58" s="418"/>
      <c r="E58" s="418"/>
      <c r="F58" s="419"/>
      <c r="G58" s="430" t="s">
        <v>146</v>
      </c>
      <c r="H58" s="431"/>
      <c r="I58" s="431"/>
      <c r="J58" s="431"/>
      <c r="K58" s="431"/>
      <c r="L58" s="431"/>
      <c r="M58" s="431"/>
      <c r="N58" s="431"/>
      <c r="O58" s="432"/>
      <c r="P58" s="468" t="s">
        <v>59</v>
      </c>
      <c r="Q58" s="431"/>
      <c r="R58" s="431"/>
      <c r="S58" s="431"/>
      <c r="T58" s="431"/>
      <c r="U58" s="431"/>
      <c r="V58" s="431"/>
      <c r="W58" s="431"/>
      <c r="X58" s="432"/>
      <c r="Y58" s="469"/>
      <c r="Z58" s="470"/>
      <c r="AA58" s="471"/>
      <c r="AB58" s="427" t="s">
        <v>11</v>
      </c>
      <c r="AC58" s="428"/>
      <c r="AD58" s="429"/>
      <c r="AE58" s="244" t="s">
        <v>396</v>
      </c>
      <c r="AF58" s="245"/>
      <c r="AG58" s="245"/>
      <c r="AH58" s="246"/>
      <c r="AI58" s="244" t="s">
        <v>394</v>
      </c>
      <c r="AJ58" s="245"/>
      <c r="AK58" s="245"/>
      <c r="AL58" s="246"/>
      <c r="AM58" s="250" t="s">
        <v>423</v>
      </c>
      <c r="AN58" s="250"/>
      <c r="AO58" s="250"/>
      <c r="AP58" s="250"/>
      <c r="AQ58" s="152" t="s">
        <v>235</v>
      </c>
      <c r="AR58" s="153"/>
      <c r="AS58" s="153"/>
      <c r="AT58" s="154"/>
      <c r="AU58" s="968" t="s">
        <v>134</v>
      </c>
      <c r="AV58" s="968"/>
      <c r="AW58" s="968"/>
      <c r="AX58" s="969"/>
    </row>
    <row r="59" spans="1:50" ht="13.5" hidden="1" thickBot="1" x14ac:dyDescent="0.2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47"/>
      <c r="AC59" s="248"/>
      <c r="AD59" s="249"/>
      <c r="AE59" s="247"/>
      <c r="AF59" s="248"/>
      <c r="AG59" s="248"/>
      <c r="AH59" s="249"/>
      <c r="AI59" s="247"/>
      <c r="AJ59" s="248"/>
      <c r="AK59" s="248"/>
      <c r="AL59" s="249"/>
      <c r="AM59" s="251"/>
      <c r="AN59" s="251"/>
      <c r="AO59" s="251"/>
      <c r="AP59" s="251"/>
      <c r="AQ59" s="619"/>
      <c r="AR59" s="201"/>
      <c r="AS59" s="134" t="s">
        <v>236</v>
      </c>
      <c r="AT59" s="135"/>
      <c r="AU59" s="200"/>
      <c r="AV59" s="200"/>
      <c r="AW59" s="415" t="s">
        <v>181</v>
      </c>
      <c r="AX59" s="416"/>
    </row>
    <row r="60" spans="1:50" ht="13.5" hidden="1" thickBot="1" x14ac:dyDescent="0.25">
      <c r="A60" s="420"/>
      <c r="B60" s="418"/>
      <c r="C60" s="418"/>
      <c r="D60" s="418"/>
      <c r="E60" s="418"/>
      <c r="F60" s="419"/>
      <c r="G60" s="585"/>
      <c r="H60" s="601"/>
      <c r="I60" s="601"/>
      <c r="J60" s="601"/>
      <c r="K60" s="601"/>
      <c r="L60" s="601"/>
      <c r="M60" s="601"/>
      <c r="N60" s="601"/>
      <c r="O60" s="602"/>
      <c r="P60" s="106"/>
      <c r="Q60" s="106"/>
      <c r="R60" s="106"/>
      <c r="S60" s="106"/>
      <c r="T60" s="106"/>
      <c r="U60" s="106"/>
      <c r="V60" s="106"/>
      <c r="W60" s="106"/>
      <c r="X60" s="107"/>
      <c r="Y60" s="493" t="s">
        <v>12</v>
      </c>
      <c r="Z60" s="555"/>
      <c r="AA60" s="556"/>
      <c r="AB60" s="545"/>
      <c r="AC60" s="545"/>
      <c r="AD60" s="545"/>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13.5" hidden="1" thickBot="1" x14ac:dyDescent="0.25">
      <c r="A61" s="421"/>
      <c r="B61" s="422"/>
      <c r="C61" s="422"/>
      <c r="D61" s="422"/>
      <c r="E61" s="422"/>
      <c r="F61" s="423"/>
      <c r="G61" s="603"/>
      <c r="H61" s="604"/>
      <c r="I61" s="604"/>
      <c r="J61" s="604"/>
      <c r="K61" s="604"/>
      <c r="L61" s="604"/>
      <c r="M61" s="604"/>
      <c r="N61" s="604"/>
      <c r="O61" s="605"/>
      <c r="P61" s="109"/>
      <c r="Q61" s="109"/>
      <c r="R61" s="109"/>
      <c r="S61" s="109"/>
      <c r="T61" s="109"/>
      <c r="U61" s="109"/>
      <c r="V61" s="109"/>
      <c r="W61" s="109"/>
      <c r="X61" s="110"/>
      <c r="Y61" s="435" t="s">
        <v>54</v>
      </c>
      <c r="Z61" s="436"/>
      <c r="AA61" s="437"/>
      <c r="AB61" s="547"/>
      <c r="AC61" s="547"/>
      <c r="AD61" s="547"/>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13.5" hidden="1" thickBot="1" x14ac:dyDescent="0.25">
      <c r="A62" s="421"/>
      <c r="B62" s="422"/>
      <c r="C62" s="422"/>
      <c r="D62" s="422"/>
      <c r="E62" s="422"/>
      <c r="F62" s="423"/>
      <c r="G62" s="606"/>
      <c r="H62" s="607"/>
      <c r="I62" s="607"/>
      <c r="J62" s="607"/>
      <c r="K62" s="607"/>
      <c r="L62" s="607"/>
      <c r="M62" s="607"/>
      <c r="N62" s="607"/>
      <c r="O62" s="608"/>
      <c r="P62" s="112"/>
      <c r="Q62" s="112"/>
      <c r="R62" s="112"/>
      <c r="S62" s="112"/>
      <c r="T62" s="112"/>
      <c r="U62" s="112"/>
      <c r="V62" s="112"/>
      <c r="W62" s="112"/>
      <c r="X62" s="113"/>
      <c r="Y62" s="435" t="s">
        <v>13</v>
      </c>
      <c r="Z62" s="436"/>
      <c r="AA62" s="437"/>
      <c r="AB62" s="580" t="s">
        <v>14</v>
      </c>
      <c r="AC62" s="580"/>
      <c r="AD62" s="580"/>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11.25" hidden="1" customHeight="1" thickBot="1" x14ac:dyDescent="0.25">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3.5" hidden="1" thickBot="1" x14ac:dyDescent="0.2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3.5" hidden="1" thickBot="1" x14ac:dyDescent="0.25">
      <c r="A65" s="504" t="s">
        <v>353</v>
      </c>
      <c r="B65" s="505"/>
      <c r="C65" s="505"/>
      <c r="D65" s="505"/>
      <c r="E65" s="505"/>
      <c r="F65" s="506"/>
      <c r="G65" s="507"/>
      <c r="H65" s="239" t="s">
        <v>146</v>
      </c>
      <c r="I65" s="239"/>
      <c r="J65" s="239"/>
      <c r="K65" s="239"/>
      <c r="L65" s="239"/>
      <c r="M65" s="239"/>
      <c r="N65" s="239"/>
      <c r="O65" s="240"/>
      <c r="P65" s="238" t="s">
        <v>59</v>
      </c>
      <c r="Q65" s="239"/>
      <c r="R65" s="239"/>
      <c r="S65" s="239"/>
      <c r="T65" s="239"/>
      <c r="U65" s="239"/>
      <c r="V65" s="240"/>
      <c r="W65" s="509" t="s">
        <v>348</v>
      </c>
      <c r="X65" s="510"/>
      <c r="Y65" s="513"/>
      <c r="Z65" s="513"/>
      <c r="AA65" s="514"/>
      <c r="AB65" s="238" t="s">
        <v>11</v>
      </c>
      <c r="AC65" s="239"/>
      <c r="AD65" s="240"/>
      <c r="AE65" s="244" t="s">
        <v>396</v>
      </c>
      <c r="AF65" s="245"/>
      <c r="AG65" s="245"/>
      <c r="AH65" s="246"/>
      <c r="AI65" s="244" t="s">
        <v>394</v>
      </c>
      <c r="AJ65" s="245"/>
      <c r="AK65" s="245"/>
      <c r="AL65" s="246"/>
      <c r="AM65" s="250" t="s">
        <v>423</v>
      </c>
      <c r="AN65" s="250"/>
      <c r="AO65" s="250"/>
      <c r="AP65" s="250"/>
      <c r="AQ65" s="238" t="s">
        <v>235</v>
      </c>
      <c r="AR65" s="239"/>
      <c r="AS65" s="239"/>
      <c r="AT65" s="240"/>
      <c r="AU65" s="252" t="s">
        <v>134</v>
      </c>
      <c r="AV65" s="252"/>
      <c r="AW65" s="252"/>
      <c r="AX65" s="253"/>
    </row>
    <row r="66" spans="1:50" ht="13.5" hidden="1" thickBot="1" x14ac:dyDescent="0.25">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351</v>
      </c>
      <c r="AX66" s="254"/>
    </row>
    <row r="67" spans="1:50" ht="13.5" hidden="1" thickBot="1" x14ac:dyDescent="0.25">
      <c r="A67" s="497"/>
      <c r="B67" s="498"/>
      <c r="C67" s="498"/>
      <c r="D67" s="498"/>
      <c r="E67" s="498"/>
      <c r="F67" s="499"/>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3.5" hidden="1" thickBot="1" x14ac:dyDescent="0.25">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3.5" hidden="1" thickBot="1" x14ac:dyDescent="0.25">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3.5" hidden="1" thickBot="1" x14ac:dyDescent="0.25">
      <c r="A70" s="497" t="s">
        <v>358</v>
      </c>
      <c r="B70" s="498"/>
      <c r="C70" s="498"/>
      <c r="D70" s="498"/>
      <c r="E70" s="498"/>
      <c r="F70" s="499"/>
      <c r="G70" s="256" t="s">
        <v>238</v>
      </c>
      <c r="H70" s="307"/>
      <c r="I70" s="307"/>
      <c r="J70" s="307"/>
      <c r="K70" s="307"/>
      <c r="L70" s="307"/>
      <c r="M70" s="307"/>
      <c r="N70" s="307"/>
      <c r="O70" s="307"/>
      <c r="P70" s="307"/>
      <c r="Q70" s="307"/>
      <c r="R70" s="307"/>
      <c r="S70" s="307"/>
      <c r="T70" s="307"/>
      <c r="U70" s="307"/>
      <c r="V70" s="307"/>
      <c r="W70" s="310" t="s">
        <v>373</v>
      </c>
      <c r="X70" s="311"/>
      <c r="Y70" s="270" t="s">
        <v>12</v>
      </c>
      <c r="Z70" s="270"/>
      <c r="AA70" s="271"/>
      <c r="AB70" s="272" t="s">
        <v>374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3.5" hidden="1" thickBot="1" x14ac:dyDescent="0.25">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3.5" hidden="1" thickBot="1" x14ac:dyDescent="0.25">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2.25" hidden="1" customHeight="1" thickBot="1" x14ac:dyDescent="0.25">
      <c r="A73" s="528" t="s">
        <v>353</v>
      </c>
      <c r="B73" s="529"/>
      <c r="C73" s="529"/>
      <c r="D73" s="529"/>
      <c r="E73" s="529"/>
      <c r="F73" s="530"/>
      <c r="G73" s="611"/>
      <c r="H73" s="131" t="s">
        <v>146</v>
      </c>
      <c r="I73" s="131"/>
      <c r="J73" s="131"/>
      <c r="K73" s="131"/>
      <c r="L73" s="131"/>
      <c r="M73" s="131"/>
      <c r="N73" s="131"/>
      <c r="O73" s="132"/>
      <c r="P73" s="160" t="s">
        <v>59</v>
      </c>
      <c r="Q73" s="131"/>
      <c r="R73" s="131"/>
      <c r="S73" s="131"/>
      <c r="T73" s="131"/>
      <c r="U73" s="131"/>
      <c r="V73" s="131"/>
      <c r="W73" s="131"/>
      <c r="X73" s="132"/>
      <c r="Y73" s="613"/>
      <c r="Z73" s="614"/>
      <c r="AA73" s="615"/>
      <c r="AB73" s="160" t="s">
        <v>11</v>
      </c>
      <c r="AC73" s="131"/>
      <c r="AD73" s="132"/>
      <c r="AE73" s="244" t="s">
        <v>396</v>
      </c>
      <c r="AF73" s="245"/>
      <c r="AG73" s="245"/>
      <c r="AH73" s="246"/>
      <c r="AI73" s="244" t="s">
        <v>394</v>
      </c>
      <c r="AJ73" s="245"/>
      <c r="AK73" s="245"/>
      <c r="AL73" s="246"/>
      <c r="AM73" s="250" t="s">
        <v>423</v>
      </c>
      <c r="AN73" s="250"/>
      <c r="AO73" s="250"/>
      <c r="AP73" s="250"/>
      <c r="AQ73" s="160" t="s">
        <v>235</v>
      </c>
      <c r="AR73" s="131"/>
      <c r="AS73" s="131"/>
      <c r="AT73" s="132"/>
      <c r="AU73" s="136" t="s">
        <v>134</v>
      </c>
      <c r="AV73" s="137"/>
      <c r="AW73" s="137"/>
      <c r="AX73" s="138"/>
    </row>
    <row r="74" spans="1:50" hidden="1" x14ac:dyDescent="0.2">
      <c r="A74" s="531"/>
      <c r="B74" s="532"/>
      <c r="C74" s="532"/>
      <c r="D74" s="532"/>
      <c r="E74" s="532"/>
      <c r="F74" s="533"/>
      <c r="G74" s="61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19"/>
      <c r="AR74" s="201"/>
      <c r="AS74" s="134" t="s">
        <v>236</v>
      </c>
      <c r="AT74" s="135"/>
      <c r="AU74" s="619"/>
      <c r="AV74" s="201"/>
      <c r="AW74" s="134" t="s">
        <v>181</v>
      </c>
      <c r="AX74" s="196"/>
    </row>
    <row r="75" spans="1:50" hidden="1" x14ac:dyDescent="0.2">
      <c r="A75" s="531"/>
      <c r="B75" s="532"/>
      <c r="C75" s="532"/>
      <c r="D75" s="532"/>
      <c r="E75" s="532"/>
      <c r="F75" s="533"/>
      <c r="G75" s="638"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idden="1" x14ac:dyDescent="0.2">
      <c r="A76" s="531"/>
      <c r="B76" s="532"/>
      <c r="C76" s="532"/>
      <c r="D76" s="532"/>
      <c r="E76" s="532"/>
      <c r="F76" s="533"/>
      <c r="G76" s="63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idden="1" x14ac:dyDescent="0.2">
      <c r="A77" s="531"/>
      <c r="B77" s="532"/>
      <c r="C77" s="532"/>
      <c r="D77" s="532"/>
      <c r="E77" s="532"/>
      <c r="F77" s="533"/>
      <c r="G77" s="640"/>
      <c r="H77" s="112"/>
      <c r="I77" s="112"/>
      <c r="J77" s="112"/>
      <c r="K77" s="112"/>
      <c r="L77" s="112"/>
      <c r="M77" s="112"/>
      <c r="N77" s="112"/>
      <c r="O77" s="113"/>
      <c r="P77" s="109"/>
      <c r="Q77" s="109"/>
      <c r="R77" s="109"/>
      <c r="S77" s="109"/>
      <c r="T77" s="109"/>
      <c r="U77" s="109"/>
      <c r="V77" s="109"/>
      <c r="W77" s="109"/>
      <c r="X77" s="110"/>
      <c r="Y77" s="160" t="s">
        <v>13</v>
      </c>
      <c r="Z77" s="131"/>
      <c r="AA77" s="132"/>
      <c r="AB77" s="600" t="s">
        <v>14</v>
      </c>
      <c r="AC77" s="600"/>
      <c r="AD77" s="600"/>
      <c r="AE77" s="934"/>
      <c r="AF77" s="935"/>
      <c r="AG77" s="935"/>
      <c r="AH77" s="935"/>
      <c r="AI77" s="934"/>
      <c r="AJ77" s="935"/>
      <c r="AK77" s="935"/>
      <c r="AL77" s="935"/>
      <c r="AM77" s="934"/>
      <c r="AN77" s="935"/>
      <c r="AO77" s="935"/>
      <c r="AP77" s="935"/>
      <c r="AQ77" s="342"/>
      <c r="AR77" s="208"/>
      <c r="AS77" s="208"/>
      <c r="AT77" s="343"/>
      <c r="AU77" s="219"/>
      <c r="AV77" s="219"/>
      <c r="AW77" s="219"/>
      <c r="AX77" s="221"/>
    </row>
    <row r="78" spans="1:50" ht="49" hidden="1" x14ac:dyDescent="0.2">
      <c r="A78" s="336" t="s">
        <v>387</v>
      </c>
      <c r="B78" s="337"/>
      <c r="C78" s="337"/>
      <c r="D78" s="337"/>
      <c r="E78" s="334" t="s">
        <v>331</v>
      </c>
      <c r="F78" s="335"/>
      <c r="G78" s="56" t="s">
        <v>238</v>
      </c>
      <c r="H78" s="616"/>
      <c r="I78" s="617"/>
      <c r="J78" s="617"/>
      <c r="K78" s="617"/>
      <c r="L78" s="617"/>
      <c r="M78" s="617"/>
      <c r="N78" s="617"/>
      <c r="O78" s="618"/>
      <c r="P78" s="148"/>
      <c r="Q78" s="148"/>
      <c r="R78" s="148"/>
      <c r="S78" s="148"/>
      <c r="T78" s="148"/>
      <c r="U78" s="148"/>
      <c r="V78" s="148"/>
      <c r="W78" s="148"/>
      <c r="X78" s="148"/>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idden="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347</v>
      </c>
      <c r="AP79" s="279"/>
      <c r="AQ79" s="279"/>
      <c r="AR79" s="80" t="s">
        <v>345</v>
      </c>
      <c r="AS79" s="278"/>
      <c r="AT79" s="279"/>
      <c r="AU79" s="279"/>
      <c r="AV79" s="279"/>
      <c r="AW79" s="279"/>
      <c r="AX79" s="1024"/>
    </row>
    <row r="80" spans="1:50" ht="13.5" hidden="1" thickBot="1" x14ac:dyDescent="0.25">
      <c r="A80" s="908" t="s">
        <v>147</v>
      </c>
      <c r="B80" s="548" t="s">
        <v>344</v>
      </c>
      <c r="C80" s="549"/>
      <c r="D80" s="549"/>
      <c r="E80" s="549"/>
      <c r="F80" s="550"/>
      <c r="G80" s="453" t="s">
        <v>139</v>
      </c>
      <c r="H80" s="453"/>
      <c r="I80" s="453"/>
      <c r="J80" s="453"/>
      <c r="K80" s="453"/>
      <c r="L80" s="453"/>
      <c r="M80" s="453"/>
      <c r="N80" s="453"/>
      <c r="O80" s="453"/>
      <c r="P80" s="453"/>
      <c r="Q80" s="453"/>
      <c r="R80" s="453"/>
      <c r="S80" s="453"/>
      <c r="T80" s="453"/>
      <c r="U80" s="453"/>
      <c r="V80" s="453"/>
      <c r="W80" s="453"/>
      <c r="X80" s="453"/>
      <c r="Y80" s="453"/>
      <c r="Z80" s="453"/>
      <c r="AA80" s="535"/>
      <c r="AB80" s="452" t="s">
        <v>435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6" hidden="1" customHeight="1" thickBot="1" x14ac:dyDescent="0.25">
      <c r="A81" s="909"/>
      <c r="B81" s="551"/>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13.5" hidden="1" thickBot="1" x14ac:dyDescent="0.25">
      <c r="A82" s="909"/>
      <c r="B82" s="551"/>
      <c r="C82" s="448"/>
      <c r="D82" s="448"/>
      <c r="E82" s="448"/>
      <c r="F82" s="449"/>
      <c r="G82" s="705"/>
      <c r="H82" s="705"/>
      <c r="I82" s="705"/>
      <c r="J82" s="705"/>
      <c r="K82" s="705"/>
      <c r="L82" s="705"/>
      <c r="M82" s="705"/>
      <c r="N82" s="705"/>
      <c r="O82" s="705"/>
      <c r="P82" s="705"/>
      <c r="Q82" s="705"/>
      <c r="R82" s="705"/>
      <c r="S82" s="705"/>
      <c r="T82" s="705"/>
      <c r="U82" s="705"/>
      <c r="V82" s="705"/>
      <c r="W82" s="705"/>
      <c r="X82" s="705"/>
      <c r="Y82" s="705"/>
      <c r="Z82" s="705"/>
      <c r="AA82" s="706"/>
      <c r="AB82" s="928"/>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9"/>
    </row>
    <row r="83" spans="1:60" ht="13.5" hidden="1" thickBot="1" x14ac:dyDescent="0.25">
      <c r="A83" s="909"/>
      <c r="B83" s="551"/>
      <c r="C83" s="448"/>
      <c r="D83" s="448"/>
      <c r="E83" s="448"/>
      <c r="F83" s="449"/>
      <c r="G83" s="707"/>
      <c r="H83" s="707"/>
      <c r="I83" s="707"/>
      <c r="J83" s="707"/>
      <c r="K83" s="707"/>
      <c r="L83" s="707"/>
      <c r="M83" s="707"/>
      <c r="N83" s="707"/>
      <c r="O83" s="707"/>
      <c r="P83" s="707"/>
      <c r="Q83" s="707"/>
      <c r="R83" s="707"/>
      <c r="S83" s="707"/>
      <c r="T83" s="707"/>
      <c r="U83" s="707"/>
      <c r="V83" s="707"/>
      <c r="W83" s="707"/>
      <c r="X83" s="707"/>
      <c r="Y83" s="707"/>
      <c r="Z83" s="707"/>
      <c r="AA83" s="708"/>
      <c r="AB83" s="930"/>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31"/>
    </row>
    <row r="84" spans="1:60" ht="13.5" hidden="1" thickBot="1" x14ac:dyDescent="0.25">
      <c r="A84" s="909"/>
      <c r="B84" s="552"/>
      <c r="C84" s="553"/>
      <c r="D84" s="553"/>
      <c r="E84" s="553"/>
      <c r="F84" s="554"/>
      <c r="G84" s="709"/>
      <c r="H84" s="709"/>
      <c r="I84" s="709"/>
      <c r="J84" s="709"/>
      <c r="K84" s="709"/>
      <c r="L84" s="709"/>
      <c r="M84" s="709"/>
      <c r="N84" s="709"/>
      <c r="O84" s="709"/>
      <c r="P84" s="709"/>
      <c r="Q84" s="709"/>
      <c r="R84" s="709"/>
      <c r="S84" s="709"/>
      <c r="T84" s="709"/>
      <c r="U84" s="709"/>
      <c r="V84" s="709"/>
      <c r="W84" s="709"/>
      <c r="X84" s="709"/>
      <c r="Y84" s="709"/>
      <c r="Z84" s="709"/>
      <c r="AA84" s="710"/>
      <c r="AB84" s="932"/>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33"/>
    </row>
    <row r="85" spans="1:60" ht="13.5" hidden="1" thickBot="1" x14ac:dyDescent="0.25">
      <c r="A85" s="909"/>
      <c r="B85" s="448" t="s">
        <v>145</v>
      </c>
      <c r="C85" s="448"/>
      <c r="D85" s="448"/>
      <c r="E85" s="448"/>
      <c r="F85" s="449"/>
      <c r="G85" s="534" t="s">
        <v>61</v>
      </c>
      <c r="H85" s="453"/>
      <c r="I85" s="453"/>
      <c r="J85" s="453"/>
      <c r="K85" s="453"/>
      <c r="L85" s="453"/>
      <c r="M85" s="453"/>
      <c r="N85" s="453"/>
      <c r="O85" s="535"/>
      <c r="P85" s="452" t="s">
        <v>63</v>
      </c>
      <c r="Q85" s="453"/>
      <c r="R85" s="453"/>
      <c r="S85" s="453"/>
      <c r="T85" s="453"/>
      <c r="U85" s="453"/>
      <c r="V85" s="453"/>
      <c r="W85" s="453"/>
      <c r="X85" s="535"/>
      <c r="Y85" s="165"/>
      <c r="Z85" s="166"/>
      <c r="AA85" s="167"/>
      <c r="AB85" s="244" t="s">
        <v>11</v>
      </c>
      <c r="AC85" s="245"/>
      <c r="AD85" s="246"/>
      <c r="AE85" s="244" t="s">
        <v>396</v>
      </c>
      <c r="AF85" s="245"/>
      <c r="AG85" s="245"/>
      <c r="AH85" s="246"/>
      <c r="AI85" s="244" t="s">
        <v>394</v>
      </c>
      <c r="AJ85" s="245"/>
      <c r="AK85" s="245"/>
      <c r="AL85" s="246"/>
      <c r="AM85" s="250" t="s">
        <v>423</v>
      </c>
      <c r="AN85" s="250"/>
      <c r="AO85" s="250"/>
      <c r="AP85" s="250"/>
      <c r="AQ85" s="160" t="s">
        <v>235</v>
      </c>
      <c r="AR85" s="131"/>
      <c r="AS85" s="131"/>
      <c r="AT85" s="132"/>
      <c r="AU85" s="557" t="s">
        <v>134</v>
      </c>
      <c r="AV85" s="557"/>
      <c r="AW85" s="557"/>
      <c r="AX85" s="558"/>
      <c r="AY85" s="10"/>
      <c r="AZ85" s="10"/>
      <c r="BA85" s="10"/>
      <c r="BB85" s="10"/>
      <c r="BC85" s="10"/>
    </row>
    <row r="86" spans="1:60" ht="13.5" hidden="1" thickBot="1" x14ac:dyDescent="0.25">
      <c r="A86" s="909"/>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15" t="s">
        <v>181</v>
      </c>
      <c r="AX86" s="416"/>
      <c r="AY86" s="10"/>
      <c r="AZ86" s="10"/>
      <c r="BA86" s="10"/>
      <c r="BB86" s="10"/>
      <c r="BC86" s="10"/>
      <c r="BD86" s="10"/>
      <c r="BE86" s="10"/>
      <c r="BF86" s="10"/>
      <c r="BG86" s="10"/>
      <c r="BH86" s="10"/>
    </row>
    <row r="87" spans="1:60" ht="13.5" hidden="1" thickBot="1" x14ac:dyDescent="0.25">
      <c r="A87" s="909"/>
      <c r="B87" s="448"/>
      <c r="C87" s="448"/>
      <c r="D87" s="448"/>
      <c r="E87" s="448"/>
      <c r="F87" s="449"/>
      <c r="G87" s="105"/>
      <c r="H87" s="106"/>
      <c r="I87" s="106"/>
      <c r="J87" s="106"/>
      <c r="K87" s="106"/>
      <c r="L87" s="106"/>
      <c r="M87" s="106"/>
      <c r="N87" s="106"/>
      <c r="O87" s="107"/>
      <c r="P87" s="106"/>
      <c r="Q87" s="536"/>
      <c r="R87" s="536"/>
      <c r="S87" s="536"/>
      <c r="T87" s="536"/>
      <c r="U87" s="536"/>
      <c r="V87" s="536"/>
      <c r="W87" s="536"/>
      <c r="X87" s="537"/>
      <c r="Y87" s="582" t="s">
        <v>62</v>
      </c>
      <c r="Z87" s="583"/>
      <c r="AA87" s="584"/>
      <c r="AB87" s="545"/>
      <c r="AC87" s="545"/>
      <c r="AD87" s="545"/>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13.5" hidden="1" thickBot="1" x14ac:dyDescent="0.25">
      <c r="A88" s="909"/>
      <c r="B88" s="448"/>
      <c r="C88" s="448"/>
      <c r="D88" s="448"/>
      <c r="E88" s="448"/>
      <c r="F88" s="449"/>
      <c r="G88" s="108"/>
      <c r="H88" s="109"/>
      <c r="I88" s="109"/>
      <c r="J88" s="109"/>
      <c r="K88" s="109"/>
      <c r="L88" s="109"/>
      <c r="M88" s="109"/>
      <c r="N88" s="109"/>
      <c r="O88" s="110"/>
      <c r="P88" s="538"/>
      <c r="Q88" s="538"/>
      <c r="R88" s="538"/>
      <c r="S88" s="538"/>
      <c r="T88" s="538"/>
      <c r="U88" s="538"/>
      <c r="V88" s="538"/>
      <c r="W88" s="538"/>
      <c r="X88" s="539"/>
      <c r="Y88" s="478" t="s">
        <v>54</v>
      </c>
      <c r="Z88" s="479"/>
      <c r="AA88" s="480"/>
      <c r="AB88" s="547"/>
      <c r="AC88" s="547"/>
      <c r="AD88" s="547"/>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13.5" hidden="1" thickBot="1" x14ac:dyDescent="0.25">
      <c r="A89" s="909"/>
      <c r="B89" s="553"/>
      <c r="C89" s="553"/>
      <c r="D89" s="553"/>
      <c r="E89" s="553"/>
      <c r="F89" s="554"/>
      <c r="G89" s="111"/>
      <c r="H89" s="112"/>
      <c r="I89" s="112"/>
      <c r="J89" s="112"/>
      <c r="K89" s="112"/>
      <c r="L89" s="112"/>
      <c r="M89" s="112"/>
      <c r="N89" s="112"/>
      <c r="O89" s="113"/>
      <c r="P89" s="177"/>
      <c r="Q89" s="177"/>
      <c r="R89" s="177"/>
      <c r="S89" s="177"/>
      <c r="T89" s="177"/>
      <c r="U89" s="177"/>
      <c r="V89" s="177"/>
      <c r="W89" s="177"/>
      <c r="X89" s="581"/>
      <c r="Y89" s="478" t="s">
        <v>13</v>
      </c>
      <c r="Z89" s="479"/>
      <c r="AA89" s="480"/>
      <c r="AB89" s="623" t="s">
        <v>14</v>
      </c>
      <c r="AC89" s="623"/>
      <c r="AD89" s="623"/>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t="13.5" hidden="1" thickBot="1" x14ac:dyDescent="0.25">
      <c r="A90" s="909"/>
      <c r="B90" s="448" t="s">
        <v>145</v>
      </c>
      <c r="C90" s="448"/>
      <c r="D90" s="448"/>
      <c r="E90" s="448"/>
      <c r="F90" s="449"/>
      <c r="G90" s="534" t="s">
        <v>61</v>
      </c>
      <c r="H90" s="453"/>
      <c r="I90" s="453"/>
      <c r="J90" s="453"/>
      <c r="K90" s="453"/>
      <c r="L90" s="453"/>
      <c r="M90" s="453"/>
      <c r="N90" s="453"/>
      <c r="O90" s="535"/>
      <c r="P90" s="452" t="s">
        <v>63</v>
      </c>
      <c r="Q90" s="453"/>
      <c r="R90" s="453"/>
      <c r="S90" s="453"/>
      <c r="T90" s="453"/>
      <c r="U90" s="453"/>
      <c r="V90" s="453"/>
      <c r="W90" s="453"/>
      <c r="X90" s="535"/>
      <c r="Y90" s="165"/>
      <c r="Z90" s="166"/>
      <c r="AA90" s="167"/>
      <c r="AB90" s="244" t="s">
        <v>11</v>
      </c>
      <c r="AC90" s="245"/>
      <c r="AD90" s="246"/>
      <c r="AE90" s="244" t="s">
        <v>396</v>
      </c>
      <c r="AF90" s="245"/>
      <c r="AG90" s="245"/>
      <c r="AH90" s="246"/>
      <c r="AI90" s="244" t="s">
        <v>394</v>
      </c>
      <c r="AJ90" s="245"/>
      <c r="AK90" s="245"/>
      <c r="AL90" s="246"/>
      <c r="AM90" s="250" t="s">
        <v>423</v>
      </c>
      <c r="AN90" s="250"/>
      <c r="AO90" s="250"/>
      <c r="AP90" s="250"/>
      <c r="AQ90" s="160" t="s">
        <v>235</v>
      </c>
      <c r="AR90" s="131"/>
      <c r="AS90" s="131"/>
      <c r="AT90" s="132"/>
      <c r="AU90" s="557" t="s">
        <v>134</v>
      </c>
      <c r="AV90" s="557"/>
      <c r="AW90" s="557"/>
      <c r="AX90" s="558"/>
    </row>
    <row r="91" spans="1:60" ht="13.5" hidden="1" thickBot="1" x14ac:dyDescent="0.25">
      <c r="A91" s="909"/>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15" t="s">
        <v>181</v>
      </c>
      <c r="AX91" s="416"/>
      <c r="AY91" s="10"/>
      <c r="AZ91" s="10"/>
      <c r="BA91" s="10"/>
      <c r="BB91" s="10"/>
      <c r="BC91" s="10"/>
    </row>
    <row r="92" spans="1:60" ht="13.5" hidden="1" thickBot="1" x14ac:dyDescent="0.25">
      <c r="A92" s="909"/>
      <c r="B92" s="448"/>
      <c r="C92" s="448"/>
      <c r="D92" s="448"/>
      <c r="E92" s="448"/>
      <c r="F92" s="449"/>
      <c r="G92" s="105"/>
      <c r="H92" s="106"/>
      <c r="I92" s="106"/>
      <c r="J92" s="106"/>
      <c r="K92" s="106"/>
      <c r="L92" s="106"/>
      <c r="M92" s="106"/>
      <c r="N92" s="106"/>
      <c r="O92" s="107"/>
      <c r="P92" s="106"/>
      <c r="Q92" s="536"/>
      <c r="R92" s="536"/>
      <c r="S92" s="536"/>
      <c r="T92" s="536"/>
      <c r="U92" s="536"/>
      <c r="V92" s="536"/>
      <c r="W92" s="536"/>
      <c r="X92" s="537"/>
      <c r="Y92" s="582" t="s">
        <v>62</v>
      </c>
      <c r="Z92" s="583"/>
      <c r="AA92" s="584"/>
      <c r="AB92" s="545"/>
      <c r="AC92" s="545"/>
      <c r="AD92" s="545"/>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13.5" hidden="1" thickBot="1" x14ac:dyDescent="0.25">
      <c r="A93" s="909"/>
      <c r="B93" s="448"/>
      <c r="C93" s="448"/>
      <c r="D93" s="448"/>
      <c r="E93" s="448"/>
      <c r="F93" s="449"/>
      <c r="G93" s="108"/>
      <c r="H93" s="109"/>
      <c r="I93" s="109"/>
      <c r="J93" s="109"/>
      <c r="K93" s="109"/>
      <c r="L93" s="109"/>
      <c r="M93" s="109"/>
      <c r="N93" s="109"/>
      <c r="O93" s="110"/>
      <c r="P93" s="538"/>
      <c r="Q93" s="538"/>
      <c r="R93" s="538"/>
      <c r="S93" s="538"/>
      <c r="T93" s="538"/>
      <c r="U93" s="538"/>
      <c r="V93" s="538"/>
      <c r="W93" s="538"/>
      <c r="X93" s="539"/>
      <c r="Y93" s="478" t="s">
        <v>54</v>
      </c>
      <c r="Z93" s="479"/>
      <c r="AA93" s="480"/>
      <c r="AB93" s="547"/>
      <c r="AC93" s="547"/>
      <c r="AD93" s="547"/>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13.5" hidden="1" thickBot="1" x14ac:dyDescent="0.25">
      <c r="A94" s="909"/>
      <c r="B94" s="553"/>
      <c r="C94" s="553"/>
      <c r="D94" s="553"/>
      <c r="E94" s="553"/>
      <c r="F94" s="554"/>
      <c r="G94" s="111"/>
      <c r="H94" s="112"/>
      <c r="I94" s="112"/>
      <c r="J94" s="112"/>
      <c r="K94" s="112"/>
      <c r="L94" s="112"/>
      <c r="M94" s="112"/>
      <c r="N94" s="112"/>
      <c r="O94" s="113"/>
      <c r="P94" s="177"/>
      <c r="Q94" s="177"/>
      <c r="R94" s="177"/>
      <c r="S94" s="177"/>
      <c r="T94" s="177"/>
      <c r="U94" s="177"/>
      <c r="V94" s="177"/>
      <c r="W94" s="177"/>
      <c r="X94" s="581"/>
      <c r="Y94" s="478" t="s">
        <v>13</v>
      </c>
      <c r="Z94" s="479"/>
      <c r="AA94" s="480"/>
      <c r="AB94" s="623" t="s">
        <v>14</v>
      </c>
      <c r="AC94" s="623"/>
      <c r="AD94" s="623"/>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3.5" hidden="1" thickBot="1" x14ac:dyDescent="0.25">
      <c r="A95" s="909"/>
      <c r="B95" s="448" t="s">
        <v>145</v>
      </c>
      <c r="C95" s="448"/>
      <c r="D95" s="448"/>
      <c r="E95" s="448"/>
      <c r="F95" s="449"/>
      <c r="G95" s="534" t="s">
        <v>61</v>
      </c>
      <c r="H95" s="453"/>
      <c r="I95" s="453"/>
      <c r="J95" s="453"/>
      <c r="K95" s="453"/>
      <c r="L95" s="453"/>
      <c r="M95" s="453"/>
      <c r="N95" s="453"/>
      <c r="O95" s="535"/>
      <c r="P95" s="452" t="s">
        <v>63</v>
      </c>
      <c r="Q95" s="453"/>
      <c r="R95" s="453"/>
      <c r="S95" s="453"/>
      <c r="T95" s="453"/>
      <c r="U95" s="453"/>
      <c r="V95" s="453"/>
      <c r="W95" s="453"/>
      <c r="X95" s="535"/>
      <c r="Y95" s="165"/>
      <c r="Z95" s="166"/>
      <c r="AA95" s="167"/>
      <c r="AB95" s="244" t="s">
        <v>11</v>
      </c>
      <c r="AC95" s="245"/>
      <c r="AD95" s="246"/>
      <c r="AE95" s="244" t="s">
        <v>396</v>
      </c>
      <c r="AF95" s="245"/>
      <c r="AG95" s="245"/>
      <c r="AH95" s="246"/>
      <c r="AI95" s="244" t="s">
        <v>394</v>
      </c>
      <c r="AJ95" s="245"/>
      <c r="AK95" s="245"/>
      <c r="AL95" s="246"/>
      <c r="AM95" s="250" t="s">
        <v>423</v>
      </c>
      <c r="AN95" s="250"/>
      <c r="AO95" s="250"/>
      <c r="AP95" s="250"/>
      <c r="AQ95" s="160" t="s">
        <v>235</v>
      </c>
      <c r="AR95" s="131"/>
      <c r="AS95" s="131"/>
      <c r="AT95" s="132"/>
      <c r="AU95" s="557" t="s">
        <v>134</v>
      </c>
      <c r="AV95" s="557"/>
      <c r="AW95" s="557"/>
      <c r="AX95" s="558"/>
      <c r="AY95" s="10"/>
      <c r="AZ95" s="10"/>
      <c r="BA95" s="10"/>
      <c r="BB95" s="10"/>
      <c r="BC95" s="10"/>
      <c r="BD95" s="10"/>
      <c r="BE95" s="10"/>
      <c r="BF95" s="10"/>
      <c r="BG95" s="10"/>
      <c r="BH95" s="10"/>
    </row>
    <row r="96" spans="1:60" ht="13.5" hidden="1" thickBot="1" x14ac:dyDescent="0.25">
      <c r="A96" s="909"/>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15" t="s">
        <v>181</v>
      </c>
      <c r="AX96" s="416"/>
    </row>
    <row r="97" spans="1:60" ht="13.5" hidden="1" thickBot="1" x14ac:dyDescent="0.25">
      <c r="A97" s="909"/>
      <c r="B97" s="448"/>
      <c r="C97" s="448"/>
      <c r="D97" s="448"/>
      <c r="E97" s="448"/>
      <c r="F97" s="449"/>
      <c r="G97" s="105"/>
      <c r="H97" s="106"/>
      <c r="I97" s="106"/>
      <c r="J97" s="106"/>
      <c r="K97" s="106"/>
      <c r="L97" s="106"/>
      <c r="M97" s="106"/>
      <c r="N97" s="106"/>
      <c r="O97" s="107"/>
      <c r="P97" s="106"/>
      <c r="Q97" s="536"/>
      <c r="R97" s="536"/>
      <c r="S97" s="536"/>
      <c r="T97" s="536"/>
      <c r="U97" s="536"/>
      <c r="V97" s="536"/>
      <c r="W97" s="536"/>
      <c r="X97" s="537"/>
      <c r="Y97" s="582" t="s">
        <v>62</v>
      </c>
      <c r="Z97" s="583"/>
      <c r="AA97" s="584"/>
      <c r="AB97" s="490"/>
      <c r="AC97" s="491"/>
      <c r="AD97" s="492"/>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13.5" hidden="1" thickBot="1" x14ac:dyDescent="0.25">
      <c r="A98" s="909"/>
      <c r="B98" s="448"/>
      <c r="C98" s="448"/>
      <c r="D98" s="448"/>
      <c r="E98" s="448"/>
      <c r="F98" s="449"/>
      <c r="G98" s="108"/>
      <c r="H98" s="109"/>
      <c r="I98" s="109"/>
      <c r="J98" s="109"/>
      <c r="K98" s="109"/>
      <c r="L98" s="109"/>
      <c r="M98" s="109"/>
      <c r="N98" s="109"/>
      <c r="O98" s="110"/>
      <c r="P98" s="538"/>
      <c r="Q98" s="538"/>
      <c r="R98" s="538"/>
      <c r="S98" s="538"/>
      <c r="T98" s="538"/>
      <c r="U98" s="538"/>
      <c r="V98" s="538"/>
      <c r="W98" s="538"/>
      <c r="X98" s="539"/>
      <c r="Y98" s="478" t="s">
        <v>54</v>
      </c>
      <c r="Z98" s="479"/>
      <c r="AA98" s="480"/>
      <c r="AB98" s="484"/>
      <c r="AC98" s="485"/>
      <c r="AD98" s="486"/>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13.5" hidden="1" thickBot="1" x14ac:dyDescent="0.25">
      <c r="A99" s="910"/>
      <c r="B99" s="450"/>
      <c r="C99" s="450"/>
      <c r="D99" s="450"/>
      <c r="E99" s="450"/>
      <c r="F99" s="451"/>
      <c r="G99" s="609"/>
      <c r="H99" s="216"/>
      <c r="I99" s="216"/>
      <c r="J99" s="216"/>
      <c r="K99" s="216"/>
      <c r="L99" s="216"/>
      <c r="M99" s="216"/>
      <c r="N99" s="216"/>
      <c r="O99" s="610"/>
      <c r="P99" s="540"/>
      <c r="Q99" s="540"/>
      <c r="R99" s="540"/>
      <c r="S99" s="540"/>
      <c r="T99" s="540"/>
      <c r="U99" s="540"/>
      <c r="V99" s="540"/>
      <c r="W99" s="540"/>
      <c r="X99" s="541"/>
      <c r="Y99" s="939" t="s">
        <v>13</v>
      </c>
      <c r="Z99" s="940"/>
      <c r="AA99" s="941"/>
      <c r="AB99" s="936" t="s">
        <v>14</v>
      </c>
      <c r="AC99" s="937"/>
      <c r="AD99" s="938"/>
      <c r="AE99" s="542"/>
      <c r="AF99" s="543"/>
      <c r="AG99" s="543"/>
      <c r="AH99" s="544"/>
      <c r="AI99" s="542"/>
      <c r="AJ99" s="543"/>
      <c r="AK99" s="543"/>
      <c r="AL99" s="544"/>
      <c r="AM99" s="542"/>
      <c r="AN99" s="543"/>
      <c r="AO99" s="543"/>
      <c r="AP99" s="543"/>
      <c r="AQ99" s="559"/>
      <c r="AR99" s="560"/>
      <c r="AS99" s="560"/>
      <c r="AT99" s="561"/>
      <c r="AU99" s="543"/>
      <c r="AV99" s="543"/>
      <c r="AW99" s="543"/>
      <c r="AX99" s="562"/>
    </row>
    <row r="100" spans="1:60" ht="32.25" customHeight="1" x14ac:dyDescent="0.2">
      <c r="A100" s="523" t="s">
        <v>354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98"/>
      <c r="Z100" s="899"/>
      <c r="AA100" s="900"/>
      <c r="AB100" s="503" t="s">
        <v>11</v>
      </c>
      <c r="AC100" s="503"/>
      <c r="AD100" s="503"/>
      <c r="AE100" s="563" t="s">
        <v>396</v>
      </c>
      <c r="AF100" s="564"/>
      <c r="AG100" s="564"/>
      <c r="AH100" s="565"/>
      <c r="AI100" s="563" t="s">
        <v>416</v>
      </c>
      <c r="AJ100" s="564"/>
      <c r="AK100" s="564"/>
      <c r="AL100" s="565"/>
      <c r="AM100" s="563" t="s">
        <v>423</v>
      </c>
      <c r="AN100" s="564"/>
      <c r="AO100" s="564"/>
      <c r="AP100" s="565"/>
      <c r="AQ100" s="320" t="s">
        <v>436</v>
      </c>
      <c r="AR100" s="321"/>
      <c r="AS100" s="321"/>
      <c r="AT100" s="322"/>
      <c r="AU100" s="320" t="s">
        <v>437</v>
      </c>
      <c r="AV100" s="321"/>
      <c r="AW100" s="321"/>
      <c r="AX100" s="323"/>
    </row>
    <row r="101" spans="1:60" ht="23.25" customHeight="1" x14ac:dyDescent="0.2">
      <c r="A101" s="442"/>
      <c r="B101" s="443"/>
      <c r="C101" s="443"/>
      <c r="D101" s="443"/>
      <c r="E101" s="443"/>
      <c r="F101" s="444"/>
      <c r="G101" s="106" t="s">
        <v>587</v>
      </c>
      <c r="H101" s="106"/>
      <c r="I101" s="106"/>
      <c r="J101" s="106"/>
      <c r="K101" s="106"/>
      <c r="L101" s="106"/>
      <c r="M101" s="106"/>
      <c r="N101" s="106"/>
      <c r="O101" s="106"/>
      <c r="P101" s="106"/>
      <c r="Q101" s="106"/>
      <c r="R101" s="106"/>
      <c r="S101" s="106"/>
      <c r="T101" s="106"/>
      <c r="U101" s="106"/>
      <c r="V101" s="106"/>
      <c r="W101" s="106"/>
      <c r="X101" s="107"/>
      <c r="Y101" s="566" t="s">
        <v>55</v>
      </c>
      <c r="Z101" s="567"/>
      <c r="AA101" s="568"/>
      <c r="AB101" s="481" t="s">
        <v>588</v>
      </c>
      <c r="AC101" s="482"/>
      <c r="AD101" s="483"/>
      <c r="AE101" s="438">
        <v>3</v>
      </c>
      <c r="AF101" s="438"/>
      <c r="AG101" s="438"/>
      <c r="AH101" s="438"/>
      <c r="AI101" s="218">
        <v>6</v>
      </c>
      <c r="AJ101" s="219"/>
      <c r="AK101" s="219"/>
      <c r="AL101" s="220"/>
      <c r="AM101" s="218">
        <v>10</v>
      </c>
      <c r="AN101" s="219"/>
      <c r="AO101" s="219"/>
      <c r="AP101" s="220"/>
      <c r="AQ101" s="218" t="s">
        <v>570</v>
      </c>
      <c r="AR101" s="219"/>
      <c r="AS101" s="219"/>
      <c r="AT101" s="220"/>
      <c r="AU101" s="218" t="s">
        <v>570</v>
      </c>
      <c r="AV101" s="219"/>
      <c r="AW101" s="219"/>
      <c r="AX101" s="220"/>
    </row>
    <row r="102" spans="1:60" ht="23.25" customHeight="1" x14ac:dyDescent="0.2">
      <c r="A102" s="445"/>
      <c r="B102" s="446"/>
      <c r="C102" s="446"/>
      <c r="D102" s="446"/>
      <c r="E102" s="446"/>
      <c r="F102" s="447"/>
      <c r="G102" s="112"/>
      <c r="H102" s="112"/>
      <c r="I102" s="112"/>
      <c r="J102" s="112"/>
      <c r="K102" s="112"/>
      <c r="L102" s="112"/>
      <c r="M102" s="112"/>
      <c r="N102" s="112"/>
      <c r="O102" s="112"/>
      <c r="P102" s="112"/>
      <c r="Q102" s="112"/>
      <c r="R102" s="112"/>
      <c r="S102" s="112"/>
      <c r="T102" s="112"/>
      <c r="U102" s="112"/>
      <c r="V102" s="112"/>
      <c r="W102" s="112"/>
      <c r="X102" s="113"/>
      <c r="Y102" s="465" t="s">
        <v>56</v>
      </c>
      <c r="Z102" s="466"/>
      <c r="AA102" s="467"/>
      <c r="AB102" s="490" t="s">
        <v>588</v>
      </c>
      <c r="AC102" s="491"/>
      <c r="AD102" s="492"/>
      <c r="AE102" s="438">
        <v>3</v>
      </c>
      <c r="AF102" s="438"/>
      <c r="AG102" s="438"/>
      <c r="AH102" s="438"/>
      <c r="AI102" s="218">
        <v>5</v>
      </c>
      <c r="AJ102" s="219"/>
      <c r="AK102" s="219"/>
      <c r="AL102" s="220"/>
      <c r="AM102" s="438">
        <v>8</v>
      </c>
      <c r="AN102" s="438"/>
      <c r="AO102" s="438"/>
      <c r="AP102" s="438"/>
      <c r="AQ102" s="273">
        <v>7</v>
      </c>
      <c r="AR102" s="274"/>
      <c r="AS102" s="274"/>
      <c r="AT102" s="319"/>
      <c r="AU102" s="273" t="s">
        <v>570</v>
      </c>
      <c r="AV102" s="274"/>
      <c r="AW102" s="274"/>
      <c r="AX102" s="319"/>
    </row>
    <row r="103" spans="1:60" ht="31.5" customHeight="1" x14ac:dyDescent="0.2">
      <c r="A103" s="439" t="s">
        <v>354</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396</v>
      </c>
      <c r="AF103" s="436"/>
      <c r="AG103" s="436"/>
      <c r="AH103" s="437"/>
      <c r="AI103" s="435" t="s">
        <v>394</v>
      </c>
      <c r="AJ103" s="436"/>
      <c r="AK103" s="436"/>
      <c r="AL103" s="437"/>
      <c r="AM103" s="435" t="s">
        <v>423</v>
      </c>
      <c r="AN103" s="436"/>
      <c r="AO103" s="436"/>
      <c r="AP103" s="437"/>
      <c r="AQ103" s="284" t="s">
        <v>436</v>
      </c>
      <c r="AR103" s="285"/>
      <c r="AS103" s="285"/>
      <c r="AT103" s="324"/>
      <c r="AU103" s="284" t="s">
        <v>437</v>
      </c>
      <c r="AV103" s="285"/>
      <c r="AW103" s="285"/>
      <c r="AX103" s="286"/>
    </row>
    <row r="104" spans="1:60" ht="23.25" customHeight="1" x14ac:dyDescent="0.2">
      <c r="A104" s="442"/>
      <c r="B104" s="443"/>
      <c r="C104" s="443"/>
      <c r="D104" s="443"/>
      <c r="E104" s="443"/>
      <c r="F104" s="444"/>
      <c r="G104" s="106" t="s">
        <v>589</v>
      </c>
      <c r="H104" s="106"/>
      <c r="I104" s="106"/>
      <c r="J104" s="106"/>
      <c r="K104" s="106"/>
      <c r="L104" s="106"/>
      <c r="M104" s="106"/>
      <c r="N104" s="106"/>
      <c r="O104" s="106"/>
      <c r="P104" s="106"/>
      <c r="Q104" s="106"/>
      <c r="R104" s="106"/>
      <c r="S104" s="106"/>
      <c r="T104" s="106"/>
      <c r="U104" s="106"/>
      <c r="V104" s="106"/>
      <c r="W104" s="106"/>
      <c r="X104" s="107"/>
      <c r="Y104" s="487" t="s">
        <v>55</v>
      </c>
      <c r="Z104" s="488"/>
      <c r="AA104" s="489"/>
      <c r="AB104" s="481" t="s">
        <v>588</v>
      </c>
      <c r="AC104" s="482"/>
      <c r="AD104" s="483"/>
      <c r="AE104" s="438" t="s">
        <v>590</v>
      </c>
      <c r="AF104" s="438"/>
      <c r="AG104" s="438"/>
      <c r="AH104" s="438"/>
      <c r="AI104" s="438">
        <v>5</v>
      </c>
      <c r="AJ104" s="438"/>
      <c r="AK104" s="438"/>
      <c r="AL104" s="438"/>
      <c r="AM104" s="218">
        <v>11</v>
      </c>
      <c r="AN104" s="219"/>
      <c r="AO104" s="219"/>
      <c r="AP104" s="220"/>
      <c r="AQ104" s="218" t="s">
        <v>570</v>
      </c>
      <c r="AR104" s="219"/>
      <c r="AS104" s="219"/>
      <c r="AT104" s="220"/>
      <c r="AU104" s="218" t="s">
        <v>570</v>
      </c>
      <c r="AV104" s="219"/>
      <c r="AW104" s="219"/>
      <c r="AX104" s="220"/>
    </row>
    <row r="105" spans="1:60" ht="23.25" customHeight="1" x14ac:dyDescent="0.2">
      <c r="A105" s="445"/>
      <c r="B105" s="446"/>
      <c r="C105" s="446"/>
      <c r="D105" s="446"/>
      <c r="E105" s="446"/>
      <c r="F105" s="447"/>
      <c r="G105" s="112"/>
      <c r="H105" s="112"/>
      <c r="I105" s="112"/>
      <c r="J105" s="112"/>
      <c r="K105" s="112"/>
      <c r="L105" s="112"/>
      <c r="M105" s="112"/>
      <c r="N105" s="112"/>
      <c r="O105" s="112"/>
      <c r="P105" s="112"/>
      <c r="Q105" s="112"/>
      <c r="R105" s="112"/>
      <c r="S105" s="112"/>
      <c r="T105" s="112"/>
      <c r="U105" s="112"/>
      <c r="V105" s="112"/>
      <c r="W105" s="112"/>
      <c r="X105" s="113"/>
      <c r="Y105" s="465" t="s">
        <v>56</v>
      </c>
      <c r="Z105" s="572"/>
      <c r="AA105" s="573"/>
      <c r="AB105" s="490" t="s">
        <v>588</v>
      </c>
      <c r="AC105" s="491"/>
      <c r="AD105" s="492"/>
      <c r="AE105" s="438" t="s">
        <v>590</v>
      </c>
      <c r="AF105" s="438"/>
      <c r="AG105" s="438"/>
      <c r="AH105" s="438"/>
      <c r="AI105" s="438">
        <v>3</v>
      </c>
      <c r="AJ105" s="438"/>
      <c r="AK105" s="438"/>
      <c r="AL105" s="438"/>
      <c r="AM105" s="438">
        <v>8</v>
      </c>
      <c r="AN105" s="438"/>
      <c r="AO105" s="438"/>
      <c r="AP105" s="438"/>
      <c r="AQ105" s="218">
        <v>15</v>
      </c>
      <c r="AR105" s="219"/>
      <c r="AS105" s="219"/>
      <c r="AT105" s="220"/>
      <c r="AU105" s="273" t="s">
        <v>570</v>
      </c>
      <c r="AV105" s="274"/>
      <c r="AW105" s="274"/>
      <c r="AX105" s="319"/>
    </row>
    <row r="106" spans="1:60" ht="31.5" customHeight="1" x14ac:dyDescent="0.2">
      <c r="A106" s="439" t="s">
        <v>354</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396</v>
      </c>
      <c r="AF106" s="436"/>
      <c r="AG106" s="436"/>
      <c r="AH106" s="437"/>
      <c r="AI106" s="435" t="s">
        <v>394</v>
      </c>
      <c r="AJ106" s="436"/>
      <c r="AK106" s="436"/>
      <c r="AL106" s="437"/>
      <c r="AM106" s="435" t="s">
        <v>423</v>
      </c>
      <c r="AN106" s="436"/>
      <c r="AO106" s="436"/>
      <c r="AP106" s="437"/>
      <c r="AQ106" s="284" t="s">
        <v>436</v>
      </c>
      <c r="AR106" s="285"/>
      <c r="AS106" s="285"/>
      <c r="AT106" s="324"/>
      <c r="AU106" s="284" t="s">
        <v>437</v>
      </c>
      <c r="AV106" s="285"/>
      <c r="AW106" s="285"/>
      <c r="AX106" s="286"/>
    </row>
    <row r="107" spans="1:60" ht="23.25" customHeight="1" x14ac:dyDescent="0.2">
      <c r="A107" s="442"/>
      <c r="B107" s="443"/>
      <c r="C107" s="443"/>
      <c r="D107" s="443"/>
      <c r="E107" s="443"/>
      <c r="F107" s="444"/>
      <c r="G107" s="106" t="s">
        <v>591</v>
      </c>
      <c r="H107" s="106"/>
      <c r="I107" s="106"/>
      <c r="J107" s="106"/>
      <c r="K107" s="106"/>
      <c r="L107" s="106"/>
      <c r="M107" s="106"/>
      <c r="N107" s="106"/>
      <c r="O107" s="106"/>
      <c r="P107" s="106"/>
      <c r="Q107" s="106"/>
      <c r="R107" s="106"/>
      <c r="S107" s="106"/>
      <c r="T107" s="106"/>
      <c r="U107" s="106"/>
      <c r="V107" s="106"/>
      <c r="W107" s="106"/>
      <c r="X107" s="107"/>
      <c r="Y107" s="487" t="s">
        <v>55</v>
      </c>
      <c r="Z107" s="488"/>
      <c r="AA107" s="489"/>
      <c r="AB107" s="481" t="s">
        <v>588</v>
      </c>
      <c r="AC107" s="482"/>
      <c r="AD107" s="483"/>
      <c r="AE107" s="438" t="s">
        <v>592</v>
      </c>
      <c r="AF107" s="438"/>
      <c r="AG107" s="438"/>
      <c r="AH107" s="438"/>
      <c r="AI107" s="438">
        <v>2</v>
      </c>
      <c r="AJ107" s="438"/>
      <c r="AK107" s="438"/>
      <c r="AL107" s="438"/>
      <c r="AM107" s="438">
        <v>5</v>
      </c>
      <c r="AN107" s="438"/>
      <c r="AO107" s="438"/>
      <c r="AP107" s="438"/>
      <c r="AQ107" s="218" t="s">
        <v>599</v>
      </c>
      <c r="AR107" s="219"/>
      <c r="AS107" s="219"/>
      <c r="AT107" s="220"/>
      <c r="AU107" s="218" t="s">
        <v>570</v>
      </c>
      <c r="AV107" s="219"/>
      <c r="AW107" s="219"/>
      <c r="AX107" s="220"/>
    </row>
    <row r="108" spans="1:60" ht="23.25" customHeight="1" x14ac:dyDescent="0.2">
      <c r="A108" s="445"/>
      <c r="B108" s="446"/>
      <c r="C108" s="446"/>
      <c r="D108" s="446"/>
      <c r="E108" s="446"/>
      <c r="F108" s="447"/>
      <c r="G108" s="112"/>
      <c r="H108" s="112"/>
      <c r="I108" s="112"/>
      <c r="J108" s="112"/>
      <c r="K108" s="112"/>
      <c r="L108" s="112"/>
      <c r="M108" s="112"/>
      <c r="N108" s="112"/>
      <c r="O108" s="112"/>
      <c r="P108" s="112"/>
      <c r="Q108" s="112"/>
      <c r="R108" s="112"/>
      <c r="S108" s="112"/>
      <c r="T108" s="112"/>
      <c r="U108" s="112"/>
      <c r="V108" s="112"/>
      <c r="W108" s="112"/>
      <c r="X108" s="113"/>
      <c r="Y108" s="465" t="s">
        <v>56</v>
      </c>
      <c r="Z108" s="572"/>
      <c r="AA108" s="573"/>
      <c r="AB108" s="490" t="s">
        <v>588</v>
      </c>
      <c r="AC108" s="491"/>
      <c r="AD108" s="492"/>
      <c r="AE108" s="438" t="s">
        <v>412</v>
      </c>
      <c r="AF108" s="438"/>
      <c r="AG108" s="438"/>
      <c r="AH108" s="438"/>
      <c r="AI108" s="438">
        <v>1</v>
      </c>
      <c r="AJ108" s="438"/>
      <c r="AK108" s="438"/>
      <c r="AL108" s="438"/>
      <c r="AM108" s="438">
        <v>2</v>
      </c>
      <c r="AN108" s="438"/>
      <c r="AO108" s="438"/>
      <c r="AP108" s="438"/>
      <c r="AQ108" s="218">
        <v>2</v>
      </c>
      <c r="AR108" s="219"/>
      <c r="AS108" s="219"/>
      <c r="AT108" s="220"/>
      <c r="AU108" s="273" t="s">
        <v>570</v>
      </c>
      <c r="AV108" s="274"/>
      <c r="AW108" s="274"/>
      <c r="AX108" s="319"/>
    </row>
    <row r="109" spans="1:60" ht="31.5" customHeight="1" x14ac:dyDescent="0.2">
      <c r="A109" s="439" t="s">
        <v>354</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396</v>
      </c>
      <c r="AF109" s="436"/>
      <c r="AG109" s="436"/>
      <c r="AH109" s="437"/>
      <c r="AI109" s="435" t="s">
        <v>394</v>
      </c>
      <c r="AJ109" s="436"/>
      <c r="AK109" s="436"/>
      <c r="AL109" s="437"/>
      <c r="AM109" s="435" t="s">
        <v>423</v>
      </c>
      <c r="AN109" s="436"/>
      <c r="AO109" s="436"/>
      <c r="AP109" s="437"/>
      <c r="AQ109" s="284" t="s">
        <v>436</v>
      </c>
      <c r="AR109" s="285"/>
      <c r="AS109" s="285"/>
      <c r="AT109" s="324"/>
      <c r="AU109" s="284" t="s">
        <v>437</v>
      </c>
      <c r="AV109" s="285"/>
      <c r="AW109" s="285"/>
      <c r="AX109" s="286"/>
    </row>
    <row r="110" spans="1:60" ht="23.25" customHeight="1" x14ac:dyDescent="0.2">
      <c r="A110" s="442"/>
      <c r="B110" s="443"/>
      <c r="C110" s="443"/>
      <c r="D110" s="443"/>
      <c r="E110" s="443"/>
      <c r="F110" s="444"/>
      <c r="G110" s="106" t="s">
        <v>593</v>
      </c>
      <c r="H110" s="106"/>
      <c r="I110" s="106"/>
      <c r="J110" s="106"/>
      <c r="K110" s="106"/>
      <c r="L110" s="106"/>
      <c r="M110" s="106"/>
      <c r="N110" s="106"/>
      <c r="O110" s="106"/>
      <c r="P110" s="106"/>
      <c r="Q110" s="106"/>
      <c r="R110" s="106"/>
      <c r="S110" s="106"/>
      <c r="T110" s="106"/>
      <c r="U110" s="106"/>
      <c r="V110" s="106"/>
      <c r="W110" s="106"/>
      <c r="X110" s="107"/>
      <c r="Y110" s="487" t="s">
        <v>55</v>
      </c>
      <c r="Z110" s="488"/>
      <c r="AA110" s="489"/>
      <c r="AB110" s="481" t="s">
        <v>588</v>
      </c>
      <c r="AC110" s="482"/>
      <c r="AD110" s="483"/>
      <c r="AE110" s="438" t="s">
        <v>590</v>
      </c>
      <c r="AF110" s="438"/>
      <c r="AG110" s="438"/>
      <c r="AH110" s="438"/>
      <c r="AI110" s="438" t="s">
        <v>590</v>
      </c>
      <c r="AJ110" s="438"/>
      <c r="AK110" s="438"/>
      <c r="AL110" s="438"/>
      <c r="AM110" s="438">
        <v>4</v>
      </c>
      <c r="AN110" s="438"/>
      <c r="AO110" s="438"/>
      <c r="AP110" s="438"/>
      <c r="AQ110" s="218" t="s">
        <v>570</v>
      </c>
      <c r="AR110" s="219"/>
      <c r="AS110" s="219"/>
      <c r="AT110" s="220"/>
      <c r="AU110" s="218" t="s">
        <v>584</v>
      </c>
      <c r="AV110" s="219"/>
      <c r="AW110" s="219"/>
      <c r="AX110" s="220"/>
    </row>
    <row r="111" spans="1:60" ht="23.25" customHeight="1" x14ac:dyDescent="0.2">
      <c r="A111" s="445"/>
      <c r="B111" s="446"/>
      <c r="C111" s="446"/>
      <c r="D111" s="446"/>
      <c r="E111" s="446"/>
      <c r="F111" s="447"/>
      <c r="G111" s="112"/>
      <c r="H111" s="112"/>
      <c r="I111" s="112"/>
      <c r="J111" s="112"/>
      <c r="K111" s="112"/>
      <c r="L111" s="112"/>
      <c r="M111" s="112"/>
      <c r="N111" s="112"/>
      <c r="O111" s="112"/>
      <c r="P111" s="112"/>
      <c r="Q111" s="112"/>
      <c r="R111" s="112"/>
      <c r="S111" s="112"/>
      <c r="T111" s="112"/>
      <c r="U111" s="112"/>
      <c r="V111" s="112"/>
      <c r="W111" s="112"/>
      <c r="X111" s="113"/>
      <c r="Y111" s="465" t="s">
        <v>56</v>
      </c>
      <c r="Z111" s="572"/>
      <c r="AA111" s="573"/>
      <c r="AB111" s="490" t="s">
        <v>588</v>
      </c>
      <c r="AC111" s="491"/>
      <c r="AD111" s="492"/>
      <c r="AE111" s="438" t="s">
        <v>590</v>
      </c>
      <c r="AF111" s="438"/>
      <c r="AG111" s="438"/>
      <c r="AH111" s="438"/>
      <c r="AI111" s="438" t="s">
        <v>590</v>
      </c>
      <c r="AJ111" s="438"/>
      <c r="AK111" s="438"/>
      <c r="AL111" s="438"/>
      <c r="AM111" s="438">
        <v>0</v>
      </c>
      <c r="AN111" s="438"/>
      <c r="AO111" s="438"/>
      <c r="AP111" s="438"/>
      <c r="AQ111" s="218">
        <v>1</v>
      </c>
      <c r="AR111" s="219"/>
      <c r="AS111" s="219"/>
      <c r="AT111" s="220"/>
      <c r="AU111" s="273">
        <v>2</v>
      </c>
      <c r="AV111" s="274"/>
      <c r="AW111" s="274"/>
      <c r="AX111" s="319"/>
    </row>
    <row r="112" spans="1:60" ht="31.5" hidden="1" customHeight="1" x14ac:dyDescent="0.2">
      <c r="A112" s="439" t="s">
        <v>354</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396</v>
      </c>
      <c r="AF112" s="436"/>
      <c r="AG112" s="436"/>
      <c r="AH112" s="437"/>
      <c r="AI112" s="435" t="s">
        <v>394</v>
      </c>
      <c r="AJ112" s="436"/>
      <c r="AK112" s="436"/>
      <c r="AL112" s="437"/>
      <c r="AM112" s="435" t="s">
        <v>423</v>
      </c>
      <c r="AN112" s="436"/>
      <c r="AO112" s="436"/>
      <c r="AP112" s="437"/>
      <c r="AQ112" s="284" t="s">
        <v>436</v>
      </c>
      <c r="AR112" s="285"/>
      <c r="AS112" s="285"/>
      <c r="AT112" s="324"/>
      <c r="AU112" s="284" t="s">
        <v>437</v>
      </c>
      <c r="AV112" s="285"/>
      <c r="AW112" s="285"/>
      <c r="AX112" s="286"/>
    </row>
    <row r="113" spans="1:50" ht="23.25" hidden="1" customHeight="1" x14ac:dyDescent="0.2">
      <c r="A113" s="442"/>
      <c r="B113" s="443"/>
      <c r="C113" s="443"/>
      <c r="D113" s="443"/>
      <c r="E113" s="443"/>
      <c r="F113" s="444"/>
      <c r="G113" s="106"/>
      <c r="H113" s="106"/>
      <c r="I113" s="106"/>
      <c r="J113" s="106"/>
      <c r="K113" s="106"/>
      <c r="L113" s="106"/>
      <c r="M113" s="106"/>
      <c r="N113" s="106"/>
      <c r="O113" s="106"/>
      <c r="P113" s="106"/>
      <c r="Q113" s="106"/>
      <c r="R113" s="106"/>
      <c r="S113" s="106"/>
      <c r="T113" s="106"/>
      <c r="U113" s="106"/>
      <c r="V113" s="106"/>
      <c r="W113" s="106"/>
      <c r="X113" s="107"/>
      <c r="Y113" s="487" t="s">
        <v>55</v>
      </c>
      <c r="Z113" s="488"/>
      <c r="AA113" s="489"/>
      <c r="AB113" s="481"/>
      <c r="AC113" s="482"/>
      <c r="AD113" s="483"/>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2">
      <c r="A114" s="445"/>
      <c r="B114" s="446"/>
      <c r="C114" s="446"/>
      <c r="D114" s="446"/>
      <c r="E114" s="446"/>
      <c r="F114" s="447"/>
      <c r="G114" s="112"/>
      <c r="H114" s="112"/>
      <c r="I114" s="112"/>
      <c r="J114" s="112"/>
      <c r="K114" s="112"/>
      <c r="L114" s="112"/>
      <c r="M114" s="112"/>
      <c r="N114" s="112"/>
      <c r="O114" s="112"/>
      <c r="P114" s="112"/>
      <c r="Q114" s="112"/>
      <c r="R114" s="112"/>
      <c r="S114" s="112"/>
      <c r="T114" s="112"/>
      <c r="U114" s="112"/>
      <c r="V114" s="112"/>
      <c r="W114" s="112"/>
      <c r="X114" s="113"/>
      <c r="Y114" s="465" t="s">
        <v>56</v>
      </c>
      <c r="Z114" s="572"/>
      <c r="AA114" s="573"/>
      <c r="AB114" s="490"/>
      <c r="AC114" s="491"/>
      <c r="AD114" s="492"/>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2">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7"/>
      <c r="Z115" s="578"/>
      <c r="AA115" s="579"/>
      <c r="AB115" s="435" t="s">
        <v>11</v>
      </c>
      <c r="AC115" s="436"/>
      <c r="AD115" s="437"/>
      <c r="AE115" s="435" t="s">
        <v>396</v>
      </c>
      <c r="AF115" s="436"/>
      <c r="AG115" s="436"/>
      <c r="AH115" s="437"/>
      <c r="AI115" s="435" t="s">
        <v>394</v>
      </c>
      <c r="AJ115" s="436"/>
      <c r="AK115" s="436"/>
      <c r="AL115" s="437"/>
      <c r="AM115" s="435" t="s">
        <v>423</v>
      </c>
      <c r="AN115" s="436"/>
      <c r="AO115" s="436"/>
      <c r="AP115" s="437"/>
      <c r="AQ115" s="620" t="s">
        <v>438</v>
      </c>
      <c r="AR115" s="621"/>
      <c r="AS115" s="621"/>
      <c r="AT115" s="621"/>
      <c r="AU115" s="621"/>
      <c r="AV115" s="621"/>
      <c r="AW115" s="621"/>
      <c r="AX115" s="622"/>
    </row>
    <row r="116" spans="1:50" ht="23.25" customHeight="1" x14ac:dyDescent="0.2">
      <c r="A116" s="459"/>
      <c r="B116" s="460"/>
      <c r="C116" s="460"/>
      <c r="D116" s="460"/>
      <c r="E116" s="460"/>
      <c r="F116" s="461"/>
      <c r="G116" s="410" t="s">
        <v>594</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569" t="s">
        <v>596</v>
      </c>
      <c r="AC116" s="570"/>
      <c r="AD116" s="571"/>
      <c r="AE116" s="438">
        <v>50</v>
      </c>
      <c r="AF116" s="438"/>
      <c r="AG116" s="438"/>
      <c r="AH116" s="438"/>
      <c r="AI116" s="438" t="s">
        <v>570</v>
      </c>
      <c r="AJ116" s="438"/>
      <c r="AK116" s="438"/>
      <c r="AL116" s="438"/>
      <c r="AM116" s="438" t="s">
        <v>570</v>
      </c>
      <c r="AN116" s="438"/>
      <c r="AO116" s="438"/>
      <c r="AP116" s="438"/>
      <c r="AQ116" s="218" t="s">
        <v>570</v>
      </c>
      <c r="AR116" s="219"/>
      <c r="AS116" s="219"/>
      <c r="AT116" s="219"/>
      <c r="AU116" s="219"/>
      <c r="AV116" s="219"/>
      <c r="AW116" s="219"/>
      <c r="AX116" s="221"/>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3" t="s">
        <v>49</v>
      </c>
      <c r="Z117" s="466"/>
      <c r="AA117" s="467"/>
      <c r="AB117" s="494" t="s">
        <v>597</v>
      </c>
      <c r="AC117" s="495"/>
      <c r="AD117" s="496"/>
      <c r="AE117" s="575" t="s">
        <v>595</v>
      </c>
      <c r="AF117" s="575"/>
      <c r="AG117" s="575"/>
      <c r="AH117" s="575"/>
      <c r="AI117" s="575" t="s">
        <v>570</v>
      </c>
      <c r="AJ117" s="575"/>
      <c r="AK117" s="575"/>
      <c r="AL117" s="575"/>
      <c r="AM117" s="575" t="s">
        <v>584</v>
      </c>
      <c r="AN117" s="575"/>
      <c r="AO117" s="575"/>
      <c r="AP117" s="575"/>
      <c r="AQ117" s="575" t="s">
        <v>598</v>
      </c>
      <c r="AR117" s="575"/>
      <c r="AS117" s="575"/>
      <c r="AT117" s="575"/>
      <c r="AU117" s="575"/>
      <c r="AV117" s="575"/>
      <c r="AW117" s="575"/>
      <c r="AX117" s="576"/>
    </row>
    <row r="118" spans="1:50" ht="23.25" hidden="1" customHeight="1" thickBot="1" x14ac:dyDescent="0.2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7"/>
      <c r="Z118" s="578"/>
      <c r="AA118" s="579"/>
      <c r="AB118" s="435" t="s">
        <v>11</v>
      </c>
      <c r="AC118" s="436"/>
      <c r="AD118" s="437"/>
      <c r="AE118" s="435" t="s">
        <v>396</v>
      </c>
      <c r="AF118" s="436"/>
      <c r="AG118" s="436"/>
      <c r="AH118" s="437"/>
      <c r="AI118" s="435" t="s">
        <v>394</v>
      </c>
      <c r="AJ118" s="436"/>
      <c r="AK118" s="436"/>
      <c r="AL118" s="437"/>
      <c r="AM118" s="435" t="s">
        <v>423</v>
      </c>
      <c r="AN118" s="436"/>
      <c r="AO118" s="436"/>
      <c r="AP118" s="437"/>
      <c r="AQ118" s="620" t="s">
        <v>438</v>
      </c>
      <c r="AR118" s="621"/>
      <c r="AS118" s="621"/>
      <c r="AT118" s="621"/>
      <c r="AU118" s="621"/>
      <c r="AV118" s="621"/>
      <c r="AW118" s="621"/>
      <c r="AX118" s="622"/>
    </row>
    <row r="119" spans="1:50" ht="23.25" hidden="1" customHeight="1" thickBot="1" x14ac:dyDescent="0.25">
      <c r="A119" s="459"/>
      <c r="B119" s="460"/>
      <c r="C119" s="460"/>
      <c r="D119" s="460"/>
      <c r="E119" s="460"/>
      <c r="F119" s="461"/>
      <c r="G119" s="410" t="s">
        <v>362</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4"/>
      <c r="AC119" s="485"/>
      <c r="AD119" s="486"/>
      <c r="AE119" s="438"/>
      <c r="AF119" s="438"/>
      <c r="AG119" s="438"/>
      <c r="AH119" s="438"/>
      <c r="AI119" s="438"/>
      <c r="AJ119" s="438"/>
      <c r="AK119" s="438"/>
      <c r="AL119" s="438"/>
      <c r="AM119" s="438"/>
      <c r="AN119" s="438"/>
      <c r="AO119" s="438"/>
      <c r="AP119" s="438"/>
      <c r="AQ119" s="438"/>
      <c r="AR119" s="438"/>
      <c r="AS119" s="438"/>
      <c r="AT119" s="438"/>
      <c r="AU119" s="438"/>
      <c r="AV119" s="438"/>
      <c r="AW119" s="438"/>
      <c r="AX119" s="574"/>
    </row>
    <row r="120" spans="1:50" ht="46.5" hidden="1" customHeight="1" thickBot="1" x14ac:dyDescent="0.2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3" t="s">
        <v>49</v>
      </c>
      <c r="Z120" s="466"/>
      <c r="AA120" s="467"/>
      <c r="AB120" s="494" t="s">
        <v>361</v>
      </c>
      <c r="AC120" s="495"/>
      <c r="AD120" s="496"/>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14.25" hidden="1" customHeight="1" thickBot="1" x14ac:dyDescent="0.2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7"/>
      <c r="Z121" s="578"/>
      <c r="AA121" s="579"/>
      <c r="AB121" s="435" t="s">
        <v>11</v>
      </c>
      <c r="AC121" s="436"/>
      <c r="AD121" s="437"/>
      <c r="AE121" s="435" t="s">
        <v>396</v>
      </c>
      <c r="AF121" s="436"/>
      <c r="AG121" s="436"/>
      <c r="AH121" s="437"/>
      <c r="AI121" s="435" t="s">
        <v>394</v>
      </c>
      <c r="AJ121" s="436"/>
      <c r="AK121" s="436"/>
      <c r="AL121" s="437"/>
      <c r="AM121" s="435" t="s">
        <v>423</v>
      </c>
      <c r="AN121" s="436"/>
      <c r="AO121" s="436"/>
      <c r="AP121" s="437"/>
      <c r="AQ121" s="620" t="s">
        <v>438</v>
      </c>
      <c r="AR121" s="621"/>
      <c r="AS121" s="621"/>
      <c r="AT121" s="621"/>
      <c r="AU121" s="621"/>
      <c r="AV121" s="621"/>
      <c r="AW121" s="621"/>
      <c r="AX121" s="622"/>
    </row>
    <row r="122" spans="1:50" ht="23.25" hidden="1" customHeight="1" thickBot="1" x14ac:dyDescent="0.25">
      <c r="A122" s="459"/>
      <c r="B122" s="460"/>
      <c r="C122" s="460"/>
      <c r="D122" s="460"/>
      <c r="E122" s="460"/>
      <c r="F122" s="461"/>
      <c r="G122" s="410" t="s">
        <v>363</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4"/>
      <c r="AC122" s="485"/>
      <c r="AD122" s="486"/>
      <c r="AE122" s="438"/>
      <c r="AF122" s="438"/>
      <c r="AG122" s="438"/>
      <c r="AH122" s="438"/>
      <c r="AI122" s="438"/>
      <c r="AJ122" s="438"/>
      <c r="AK122" s="438"/>
      <c r="AL122" s="438"/>
      <c r="AM122" s="438"/>
      <c r="AN122" s="438"/>
      <c r="AO122" s="438"/>
      <c r="AP122" s="438"/>
      <c r="AQ122" s="438"/>
      <c r="AR122" s="438"/>
      <c r="AS122" s="438"/>
      <c r="AT122" s="438"/>
      <c r="AU122" s="438"/>
      <c r="AV122" s="438"/>
      <c r="AW122" s="438"/>
      <c r="AX122" s="574"/>
    </row>
    <row r="123" spans="1:50" ht="46.5" hidden="1" customHeight="1" thickBot="1" x14ac:dyDescent="0.2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3" t="s">
        <v>49</v>
      </c>
      <c r="Z123" s="466"/>
      <c r="AA123" s="467"/>
      <c r="AB123" s="494" t="s">
        <v>364</v>
      </c>
      <c r="AC123" s="495"/>
      <c r="AD123" s="496"/>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thickBot="1" x14ac:dyDescent="0.2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7"/>
      <c r="Z124" s="578"/>
      <c r="AA124" s="579"/>
      <c r="AB124" s="435" t="s">
        <v>11</v>
      </c>
      <c r="AC124" s="436"/>
      <c r="AD124" s="437"/>
      <c r="AE124" s="435" t="s">
        <v>396</v>
      </c>
      <c r="AF124" s="436"/>
      <c r="AG124" s="436"/>
      <c r="AH124" s="437"/>
      <c r="AI124" s="435" t="s">
        <v>394</v>
      </c>
      <c r="AJ124" s="436"/>
      <c r="AK124" s="436"/>
      <c r="AL124" s="437"/>
      <c r="AM124" s="435" t="s">
        <v>423</v>
      </c>
      <c r="AN124" s="436"/>
      <c r="AO124" s="436"/>
      <c r="AP124" s="437"/>
      <c r="AQ124" s="620" t="s">
        <v>438</v>
      </c>
      <c r="AR124" s="621"/>
      <c r="AS124" s="621"/>
      <c r="AT124" s="621"/>
      <c r="AU124" s="621"/>
      <c r="AV124" s="621"/>
      <c r="AW124" s="621"/>
      <c r="AX124" s="622"/>
    </row>
    <row r="125" spans="1:50" ht="23.25" hidden="1" customHeight="1" thickBot="1" x14ac:dyDescent="0.25">
      <c r="A125" s="459"/>
      <c r="B125" s="460"/>
      <c r="C125" s="460"/>
      <c r="D125" s="460"/>
      <c r="E125" s="460"/>
      <c r="F125" s="461"/>
      <c r="G125" s="410" t="s">
        <v>363</v>
      </c>
      <c r="H125" s="410"/>
      <c r="I125" s="410"/>
      <c r="J125" s="410"/>
      <c r="K125" s="410"/>
      <c r="L125" s="410"/>
      <c r="M125" s="410"/>
      <c r="N125" s="410"/>
      <c r="O125" s="410"/>
      <c r="P125" s="410"/>
      <c r="Q125" s="410"/>
      <c r="R125" s="410"/>
      <c r="S125" s="410"/>
      <c r="T125" s="410"/>
      <c r="U125" s="410"/>
      <c r="V125" s="410"/>
      <c r="W125" s="410"/>
      <c r="X125" s="973"/>
      <c r="Y125" s="475" t="s">
        <v>15</v>
      </c>
      <c r="Z125" s="476"/>
      <c r="AA125" s="477"/>
      <c r="AB125" s="484"/>
      <c r="AC125" s="485"/>
      <c r="AD125" s="486"/>
      <c r="AE125" s="438"/>
      <c r="AF125" s="438"/>
      <c r="AG125" s="438"/>
      <c r="AH125" s="438"/>
      <c r="AI125" s="438"/>
      <c r="AJ125" s="438"/>
      <c r="AK125" s="438"/>
      <c r="AL125" s="438"/>
      <c r="AM125" s="438"/>
      <c r="AN125" s="438"/>
      <c r="AO125" s="438"/>
      <c r="AP125" s="438"/>
      <c r="AQ125" s="438"/>
      <c r="AR125" s="438"/>
      <c r="AS125" s="438"/>
      <c r="AT125" s="438"/>
      <c r="AU125" s="438"/>
      <c r="AV125" s="438"/>
      <c r="AW125" s="438"/>
      <c r="AX125" s="574"/>
    </row>
    <row r="126" spans="1:50" ht="46.5" hidden="1" customHeight="1" thickBot="1" x14ac:dyDescent="0.2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74"/>
      <c r="Y126" s="493" t="s">
        <v>49</v>
      </c>
      <c r="Z126" s="466"/>
      <c r="AA126" s="467"/>
      <c r="AB126" s="494" t="s">
        <v>361</v>
      </c>
      <c r="AC126" s="495"/>
      <c r="AD126" s="496"/>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thickBot="1" x14ac:dyDescent="0.25">
      <c r="A127" s="660"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70"/>
      <c r="Z127" s="971"/>
      <c r="AA127" s="972"/>
      <c r="AB127" s="247" t="s">
        <v>11</v>
      </c>
      <c r="AC127" s="248"/>
      <c r="AD127" s="249"/>
      <c r="AE127" s="435" t="s">
        <v>396</v>
      </c>
      <c r="AF127" s="436"/>
      <c r="AG127" s="436"/>
      <c r="AH127" s="437"/>
      <c r="AI127" s="435" t="s">
        <v>394</v>
      </c>
      <c r="AJ127" s="436"/>
      <c r="AK127" s="436"/>
      <c r="AL127" s="437"/>
      <c r="AM127" s="435" t="s">
        <v>423</v>
      </c>
      <c r="AN127" s="436"/>
      <c r="AO127" s="436"/>
      <c r="AP127" s="437"/>
      <c r="AQ127" s="620" t="s">
        <v>438</v>
      </c>
      <c r="AR127" s="621"/>
      <c r="AS127" s="621"/>
      <c r="AT127" s="621"/>
      <c r="AU127" s="621"/>
      <c r="AV127" s="621"/>
      <c r="AW127" s="621"/>
      <c r="AX127" s="622"/>
    </row>
    <row r="128" spans="1:50" ht="23.25" hidden="1" customHeight="1" thickBot="1" x14ac:dyDescent="0.25">
      <c r="A128" s="459"/>
      <c r="B128" s="460"/>
      <c r="C128" s="460"/>
      <c r="D128" s="460"/>
      <c r="E128" s="460"/>
      <c r="F128" s="461"/>
      <c r="G128" s="410" t="s">
        <v>363</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4"/>
      <c r="AC128" s="485"/>
      <c r="AD128" s="486"/>
      <c r="AE128" s="438"/>
      <c r="AF128" s="438"/>
      <c r="AG128" s="438"/>
      <c r="AH128" s="438"/>
      <c r="AI128" s="438"/>
      <c r="AJ128" s="438"/>
      <c r="AK128" s="438"/>
      <c r="AL128" s="438"/>
      <c r="AM128" s="438"/>
      <c r="AN128" s="438"/>
      <c r="AO128" s="438"/>
      <c r="AP128" s="438"/>
      <c r="AQ128" s="438"/>
      <c r="AR128" s="438"/>
      <c r="AS128" s="438"/>
      <c r="AT128" s="438"/>
      <c r="AU128" s="438"/>
      <c r="AV128" s="438"/>
      <c r="AW128" s="438"/>
      <c r="AX128" s="574"/>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3" t="s">
        <v>49</v>
      </c>
      <c r="Z129" s="466"/>
      <c r="AA129" s="467"/>
      <c r="AB129" s="494" t="s">
        <v>361</v>
      </c>
      <c r="AC129" s="495"/>
      <c r="AD129" s="496"/>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2">
      <c r="A130" s="189" t="s">
        <v>411</v>
      </c>
      <c r="B130" s="186"/>
      <c r="C130" s="185" t="s">
        <v>239</v>
      </c>
      <c r="D130" s="186"/>
      <c r="E130" s="170" t="s">
        <v>268</v>
      </c>
      <c r="F130" s="171"/>
      <c r="G130" s="172" t="s">
        <v>600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2">
      <c r="A131" s="190"/>
      <c r="B131" s="187"/>
      <c r="C131" s="181"/>
      <c r="D131" s="187"/>
      <c r="E131" s="175" t="s">
        <v>267</v>
      </c>
      <c r="F131" s="176"/>
      <c r="G131" s="111" t="s">
        <v>601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9.5" customHeight="1" x14ac:dyDescent="0.2">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396</v>
      </c>
      <c r="AF132" s="156"/>
      <c r="AG132" s="156"/>
      <c r="AH132" s="156"/>
      <c r="AI132" s="156" t="s">
        <v>416</v>
      </c>
      <c r="AJ132" s="156"/>
      <c r="AK132" s="156"/>
      <c r="AL132" s="156"/>
      <c r="AM132" s="156" t="s">
        <v>423</v>
      </c>
      <c r="AN132" s="156"/>
      <c r="AO132" s="156"/>
      <c r="AP132" s="152"/>
      <c r="AQ132" s="152" t="s">
        <v>235</v>
      </c>
      <c r="AR132" s="153"/>
      <c r="AS132" s="153"/>
      <c r="AT132" s="154"/>
      <c r="AU132" s="197" t="s">
        <v>251</v>
      </c>
      <c r="AV132" s="197"/>
      <c r="AW132" s="197"/>
      <c r="AX132" s="198"/>
    </row>
    <row r="133" spans="1:50" ht="19.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705</v>
      </c>
      <c r="AR133" s="200"/>
      <c r="AS133" s="134" t="s">
        <v>236</v>
      </c>
      <c r="AT133" s="135"/>
      <c r="AU133" s="201" t="s">
        <v>705</v>
      </c>
      <c r="AV133" s="201"/>
      <c r="AW133" s="134" t="s">
        <v>181</v>
      </c>
      <c r="AX133" s="196"/>
    </row>
    <row r="134" spans="1:50" ht="39.75" customHeight="1" x14ac:dyDescent="0.2">
      <c r="A134" s="190"/>
      <c r="B134" s="187"/>
      <c r="C134" s="181"/>
      <c r="D134" s="187"/>
      <c r="E134" s="181"/>
      <c r="F134" s="182"/>
      <c r="G134" s="105" t="s">
        <v>702</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706</v>
      </c>
      <c r="AC134" s="206"/>
      <c r="AD134" s="206"/>
      <c r="AE134" s="207">
        <v>1.9</v>
      </c>
      <c r="AF134" s="208"/>
      <c r="AG134" s="208"/>
      <c r="AH134" s="208"/>
      <c r="AI134" s="207" t="s">
        <v>711</v>
      </c>
      <c r="AJ134" s="208"/>
      <c r="AK134" s="208"/>
      <c r="AL134" s="208"/>
      <c r="AM134" s="207" t="s">
        <v>711</v>
      </c>
      <c r="AN134" s="208"/>
      <c r="AO134" s="208"/>
      <c r="AP134" s="208"/>
      <c r="AQ134" s="207" t="s">
        <v>705</v>
      </c>
      <c r="AR134" s="208"/>
      <c r="AS134" s="208"/>
      <c r="AT134" s="208"/>
      <c r="AU134" s="207"/>
      <c r="AV134" s="208"/>
      <c r="AW134" s="208"/>
      <c r="AX134" s="209"/>
    </row>
    <row r="135" spans="1:50" ht="39.75"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711" t="s">
        <v>707</v>
      </c>
      <c r="AC135" s="214"/>
      <c r="AD135" s="214"/>
      <c r="AE135" s="207">
        <v>2</v>
      </c>
      <c r="AF135" s="208"/>
      <c r="AG135" s="208"/>
      <c r="AH135" s="208"/>
      <c r="AI135" s="207">
        <v>2</v>
      </c>
      <c r="AJ135" s="208"/>
      <c r="AK135" s="208"/>
      <c r="AL135" s="208"/>
      <c r="AM135" s="207">
        <v>2</v>
      </c>
      <c r="AN135" s="208"/>
      <c r="AO135" s="208"/>
      <c r="AP135" s="208"/>
      <c r="AQ135" s="207" t="s">
        <v>705</v>
      </c>
      <c r="AR135" s="208"/>
      <c r="AS135" s="208"/>
      <c r="AT135" s="208"/>
      <c r="AU135" s="207">
        <v>2</v>
      </c>
      <c r="AV135" s="208"/>
      <c r="AW135" s="208"/>
      <c r="AX135" s="209"/>
    </row>
    <row r="136" spans="1:50" ht="19.5" customHeight="1" x14ac:dyDescent="0.2">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396</v>
      </c>
      <c r="AF136" s="156"/>
      <c r="AG136" s="156"/>
      <c r="AH136" s="156"/>
      <c r="AI136" s="156" t="s">
        <v>394</v>
      </c>
      <c r="AJ136" s="156"/>
      <c r="AK136" s="156"/>
      <c r="AL136" s="156"/>
      <c r="AM136" s="156" t="s">
        <v>423</v>
      </c>
      <c r="AN136" s="156"/>
      <c r="AO136" s="156"/>
      <c r="AP136" s="152"/>
      <c r="AQ136" s="152" t="s">
        <v>235</v>
      </c>
      <c r="AR136" s="153"/>
      <c r="AS136" s="153"/>
      <c r="AT136" s="154"/>
      <c r="AU136" s="197" t="s">
        <v>251</v>
      </c>
      <c r="AV136" s="197"/>
      <c r="AW136" s="197"/>
      <c r="AX136" s="198"/>
    </row>
    <row r="137" spans="1:50" ht="19.5"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708</v>
      </c>
      <c r="AR137" s="200"/>
      <c r="AS137" s="134" t="s">
        <v>236</v>
      </c>
      <c r="AT137" s="135"/>
      <c r="AU137" s="201">
        <v>2</v>
      </c>
      <c r="AV137" s="201"/>
      <c r="AW137" s="134" t="s">
        <v>181</v>
      </c>
      <c r="AX137" s="196"/>
    </row>
    <row r="138" spans="1:50" ht="39" customHeight="1" x14ac:dyDescent="0.2">
      <c r="A138" s="190"/>
      <c r="B138" s="187"/>
      <c r="C138" s="181"/>
      <c r="D138" s="187"/>
      <c r="E138" s="181"/>
      <c r="F138" s="182"/>
      <c r="G138" s="105" t="s">
        <v>703</v>
      </c>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t="s">
        <v>706</v>
      </c>
      <c r="AC138" s="206"/>
      <c r="AD138" s="206"/>
      <c r="AE138" s="207">
        <v>3.5</v>
      </c>
      <c r="AF138" s="208"/>
      <c r="AG138" s="208"/>
      <c r="AH138" s="208"/>
      <c r="AI138" s="207" t="s">
        <v>711</v>
      </c>
      <c r="AJ138" s="208"/>
      <c r="AK138" s="208"/>
      <c r="AL138" s="208"/>
      <c r="AM138" s="207" t="s">
        <v>711</v>
      </c>
      <c r="AN138" s="208"/>
      <c r="AO138" s="208"/>
      <c r="AP138" s="208"/>
      <c r="AQ138" s="207" t="s">
        <v>705</v>
      </c>
      <c r="AR138" s="208"/>
      <c r="AS138" s="208"/>
      <c r="AT138" s="208"/>
      <c r="AU138" s="207"/>
      <c r="AV138" s="208"/>
      <c r="AW138" s="208"/>
      <c r="AX138" s="209"/>
    </row>
    <row r="139" spans="1:50" ht="39"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711" t="s">
        <v>706</v>
      </c>
      <c r="AC139" s="214"/>
      <c r="AD139" s="214"/>
      <c r="AE139" s="207" t="s">
        <v>643</v>
      </c>
      <c r="AF139" s="208"/>
      <c r="AG139" s="208"/>
      <c r="AH139" s="208"/>
      <c r="AI139" s="207" t="s">
        <v>705</v>
      </c>
      <c r="AJ139" s="208"/>
      <c r="AK139" s="208"/>
      <c r="AL139" s="208"/>
      <c r="AM139" s="207" t="s">
        <v>711</v>
      </c>
      <c r="AN139" s="208"/>
      <c r="AO139" s="208"/>
      <c r="AP139" s="208"/>
      <c r="AQ139" s="207" t="s">
        <v>705</v>
      </c>
      <c r="AR139" s="208"/>
      <c r="AS139" s="208"/>
      <c r="AT139" s="208"/>
      <c r="AU139" s="207">
        <v>4</v>
      </c>
      <c r="AV139" s="208"/>
      <c r="AW139" s="208"/>
      <c r="AX139" s="209"/>
    </row>
    <row r="140" spans="1:50" ht="6" hidden="1" customHeight="1" x14ac:dyDescent="0.2">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396</v>
      </c>
      <c r="AF140" s="156"/>
      <c r="AG140" s="156"/>
      <c r="AH140" s="156"/>
      <c r="AI140" s="156" t="s">
        <v>394</v>
      </c>
      <c r="AJ140" s="156"/>
      <c r="AK140" s="156"/>
      <c r="AL140" s="156"/>
      <c r="AM140" s="156" t="s">
        <v>423</v>
      </c>
      <c r="AN140" s="156"/>
      <c r="AO140" s="156"/>
      <c r="AP140" s="152"/>
      <c r="AQ140" s="152" t="s">
        <v>235</v>
      </c>
      <c r="AR140" s="153"/>
      <c r="AS140" s="153"/>
      <c r="AT140" s="154"/>
      <c r="AU140" s="197" t="s">
        <v>251</v>
      </c>
      <c r="AV140" s="197"/>
      <c r="AW140" s="197"/>
      <c r="AX140" s="198"/>
    </row>
    <row r="141" spans="1:50" hidden="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idden="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idden="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idden="1" x14ac:dyDescent="0.2">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396</v>
      </c>
      <c r="AF144" s="156"/>
      <c r="AG144" s="156"/>
      <c r="AH144" s="156"/>
      <c r="AI144" s="156" t="s">
        <v>394</v>
      </c>
      <c r="AJ144" s="156"/>
      <c r="AK144" s="156"/>
      <c r="AL144" s="156"/>
      <c r="AM144" s="156" t="s">
        <v>423</v>
      </c>
      <c r="AN144" s="156"/>
      <c r="AO144" s="156"/>
      <c r="AP144" s="152"/>
      <c r="AQ144" s="152" t="s">
        <v>235</v>
      </c>
      <c r="AR144" s="153"/>
      <c r="AS144" s="153"/>
      <c r="AT144" s="154"/>
      <c r="AU144" s="197" t="s">
        <v>251</v>
      </c>
      <c r="AV144" s="197"/>
      <c r="AW144" s="197"/>
      <c r="AX144" s="198"/>
    </row>
    <row r="145" spans="1:50" hidden="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idden="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idden="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idden="1" x14ac:dyDescent="0.2">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396</v>
      </c>
      <c r="AF148" s="156"/>
      <c r="AG148" s="156"/>
      <c r="AH148" s="156"/>
      <c r="AI148" s="156" t="s">
        <v>394</v>
      </c>
      <c r="AJ148" s="156"/>
      <c r="AK148" s="156"/>
      <c r="AL148" s="156"/>
      <c r="AM148" s="156" t="s">
        <v>423</v>
      </c>
      <c r="AN148" s="156"/>
      <c r="AO148" s="156"/>
      <c r="AP148" s="152"/>
      <c r="AQ148" s="152" t="s">
        <v>235</v>
      </c>
      <c r="AR148" s="153"/>
      <c r="AS148" s="153"/>
      <c r="AT148" s="154"/>
      <c r="AU148" s="197" t="s">
        <v>251</v>
      </c>
      <c r="AV148" s="197"/>
      <c r="AW148" s="197"/>
      <c r="AX148" s="198"/>
    </row>
    <row r="149" spans="1:50" hidden="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idden="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idden="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idden="1" x14ac:dyDescent="0.2">
      <c r="A152" s="190"/>
      <c r="B152" s="187"/>
      <c r="C152" s="181"/>
      <c r="D152" s="187"/>
      <c r="E152" s="181"/>
      <c r="F152" s="182"/>
      <c r="G152" s="158" t="s">
        <v>252</v>
      </c>
      <c r="H152" s="131"/>
      <c r="I152" s="131"/>
      <c r="J152" s="131"/>
      <c r="K152" s="131"/>
      <c r="L152" s="131"/>
      <c r="M152" s="131"/>
      <c r="N152" s="131"/>
      <c r="O152" s="131"/>
      <c r="P152" s="132"/>
      <c r="Q152" s="160" t="s">
        <v>338</v>
      </c>
      <c r="R152" s="131"/>
      <c r="S152" s="131"/>
      <c r="T152" s="131"/>
      <c r="U152" s="131"/>
      <c r="V152" s="131"/>
      <c r="W152" s="131"/>
      <c r="X152" s="131"/>
      <c r="Y152" s="131"/>
      <c r="Z152" s="131"/>
      <c r="AA152" s="131"/>
      <c r="AB152" s="130" t="s">
        <v>339</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2">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idden="1"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x14ac:dyDescent="0.2">
      <c r="A159" s="190"/>
      <c r="B159" s="187"/>
      <c r="C159" s="181"/>
      <c r="D159" s="187"/>
      <c r="E159" s="181"/>
      <c r="F159" s="182"/>
      <c r="G159" s="158" t="s">
        <v>252</v>
      </c>
      <c r="H159" s="131"/>
      <c r="I159" s="131"/>
      <c r="J159" s="131"/>
      <c r="K159" s="131"/>
      <c r="L159" s="131"/>
      <c r="M159" s="131"/>
      <c r="N159" s="131"/>
      <c r="O159" s="131"/>
      <c r="P159" s="132"/>
      <c r="Q159" s="160" t="s">
        <v>338</v>
      </c>
      <c r="R159" s="131"/>
      <c r="S159" s="131"/>
      <c r="T159" s="131"/>
      <c r="U159" s="131"/>
      <c r="V159" s="131"/>
      <c r="W159" s="131"/>
      <c r="X159" s="131"/>
      <c r="Y159" s="131"/>
      <c r="Z159" s="131"/>
      <c r="AA159" s="131"/>
      <c r="AB159" s="130" t="s">
        <v>339</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2">
      <c r="A166" s="190"/>
      <c r="B166" s="187"/>
      <c r="C166" s="181"/>
      <c r="D166" s="187"/>
      <c r="E166" s="181"/>
      <c r="F166" s="182"/>
      <c r="G166" s="158" t="s">
        <v>252</v>
      </c>
      <c r="H166" s="131"/>
      <c r="I166" s="131"/>
      <c r="J166" s="131"/>
      <c r="K166" s="131"/>
      <c r="L166" s="131"/>
      <c r="M166" s="131"/>
      <c r="N166" s="131"/>
      <c r="O166" s="131"/>
      <c r="P166" s="132"/>
      <c r="Q166" s="160" t="s">
        <v>338</v>
      </c>
      <c r="R166" s="131"/>
      <c r="S166" s="131"/>
      <c r="T166" s="131"/>
      <c r="U166" s="131"/>
      <c r="V166" s="131"/>
      <c r="W166" s="131"/>
      <c r="X166" s="131"/>
      <c r="Y166" s="131"/>
      <c r="Z166" s="131"/>
      <c r="AA166" s="131"/>
      <c r="AB166" s="130" t="s">
        <v>339</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2">
      <c r="A173" s="190"/>
      <c r="B173" s="187"/>
      <c r="C173" s="181"/>
      <c r="D173" s="187"/>
      <c r="E173" s="181"/>
      <c r="F173" s="182"/>
      <c r="G173" s="158" t="s">
        <v>252</v>
      </c>
      <c r="H173" s="131"/>
      <c r="I173" s="131"/>
      <c r="J173" s="131"/>
      <c r="K173" s="131"/>
      <c r="L173" s="131"/>
      <c r="M173" s="131"/>
      <c r="N173" s="131"/>
      <c r="O173" s="131"/>
      <c r="P173" s="132"/>
      <c r="Q173" s="160" t="s">
        <v>338</v>
      </c>
      <c r="R173" s="131"/>
      <c r="S173" s="131"/>
      <c r="T173" s="131"/>
      <c r="U173" s="131"/>
      <c r="V173" s="131"/>
      <c r="W173" s="131"/>
      <c r="X173" s="131"/>
      <c r="Y173" s="131"/>
      <c r="Z173" s="131"/>
      <c r="AA173" s="131"/>
      <c r="AB173" s="130" t="s">
        <v>339</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2">
      <c r="A180" s="190"/>
      <c r="B180" s="187"/>
      <c r="C180" s="181"/>
      <c r="D180" s="187"/>
      <c r="E180" s="181"/>
      <c r="F180" s="182"/>
      <c r="G180" s="158" t="s">
        <v>252</v>
      </c>
      <c r="H180" s="131"/>
      <c r="I180" s="131"/>
      <c r="J180" s="131"/>
      <c r="K180" s="131"/>
      <c r="L180" s="131"/>
      <c r="M180" s="131"/>
      <c r="N180" s="131"/>
      <c r="O180" s="131"/>
      <c r="P180" s="132"/>
      <c r="Q180" s="160" t="s">
        <v>338</v>
      </c>
      <c r="R180" s="131"/>
      <c r="S180" s="131"/>
      <c r="T180" s="131"/>
      <c r="U180" s="131"/>
      <c r="V180" s="131"/>
      <c r="W180" s="131"/>
      <c r="X180" s="131"/>
      <c r="Y180" s="131"/>
      <c r="Z180" s="131"/>
      <c r="AA180" s="131"/>
      <c r="AB180" s="130" t="s">
        <v>339</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0.25" customHeight="1" x14ac:dyDescent="0.2">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126" t="s">
        <v>704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2">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396</v>
      </c>
      <c r="AF192" s="156"/>
      <c r="AG192" s="156"/>
      <c r="AH192" s="156"/>
      <c r="AI192" s="156" t="s">
        <v>394</v>
      </c>
      <c r="AJ192" s="156"/>
      <c r="AK192" s="156"/>
      <c r="AL192" s="156"/>
      <c r="AM192" s="156" t="s">
        <v>423</v>
      </c>
      <c r="AN192" s="156"/>
      <c r="AO192" s="156"/>
      <c r="AP192" s="152"/>
      <c r="AQ192" s="152" t="s">
        <v>235</v>
      </c>
      <c r="AR192" s="153"/>
      <c r="AS192" s="153"/>
      <c r="AT192" s="154"/>
      <c r="AU192" s="197" t="s">
        <v>251</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396</v>
      </c>
      <c r="AF196" s="156"/>
      <c r="AG196" s="156"/>
      <c r="AH196" s="156"/>
      <c r="AI196" s="156" t="s">
        <v>394</v>
      </c>
      <c r="AJ196" s="156"/>
      <c r="AK196" s="156"/>
      <c r="AL196" s="156"/>
      <c r="AM196" s="156" t="s">
        <v>423</v>
      </c>
      <c r="AN196" s="156"/>
      <c r="AO196" s="156"/>
      <c r="AP196" s="152"/>
      <c r="AQ196" s="152" t="s">
        <v>235</v>
      </c>
      <c r="AR196" s="153"/>
      <c r="AS196" s="153"/>
      <c r="AT196" s="154"/>
      <c r="AU196" s="197" t="s">
        <v>251</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396</v>
      </c>
      <c r="AF200" s="156"/>
      <c r="AG200" s="156"/>
      <c r="AH200" s="156"/>
      <c r="AI200" s="156" t="s">
        <v>394</v>
      </c>
      <c r="AJ200" s="156"/>
      <c r="AK200" s="156"/>
      <c r="AL200" s="156"/>
      <c r="AM200" s="156" t="s">
        <v>423</v>
      </c>
      <c r="AN200" s="156"/>
      <c r="AO200" s="156"/>
      <c r="AP200" s="152"/>
      <c r="AQ200" s="152" t="s">
        <v>235</v>
      </c>
      <c r="AR200" s="153"/>
      <c r="AS200" s="153"/>
      <c r="AT200" s="154"/>
      <c r="AU200" s="197" t="s">
        <v>251</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396</v>
      </c>
      <c r="AF204" s="156"/>
      <c r="AG204" s="156"/>
      <c r="AH204" s="156"/>
      <c r="AI204" s="156" t="s">
        <v>394</v>
      </c>
      <c r="AJ204" s="156"/>
      <c r="AK204" s="156"/>
      <c r="AL204" s="156"/>
      <c r="AM204" s="156" t="s">
        <v>423</v>
      </c>
      <c r="AN204" s="156"/>
      <c r="AO204" s="156"/>
      <c r="AP204" s="152"/>
      <c r="AQ204" s="152" t="s">
        <v>235</v>
      </c>
      <c r="AR204" s="153"/>
      <c r="AS204" s="153"/>
      <c r="AT204" s="154"/>
      <c r="AU204" s="197" t="s">
        <v>251</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396</v>
      </c>
      <c r="AF208" s="156"/>
      <c r="AG208" s="156"/>
      <c r="AH208" s="156"/>
      <c r="AI208" s="156" t="s">
        <v>394</v>
      </c>
      <c r="AJ208" s="156"/>
      <c r="AK208" s="156"/>
      <c r="AL208" s="156"/>
      <c r="AM208" s="156" t="s">
        <v>423</v>
      </c>
      <c r="AN208" s="156"/>
      <c r="AO208" s="156"/>
      <c r="AP208" s="152"/>
      <c r="AQ208" s="152" t="s">
        <v>235</v>
      </c>
      <c r="AR208" s="153"/>
      <c r="AS208" s="153"/>
      <c r="AT208" s="154"/>
      <c r="AU208" s="197" t="s">
        <v>251</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252</v>
      </c>
      <c r="H212" s="131"/>
      <c r="I212" s="131"/>
      <c r="J212" s="131"/>
      <c r="K212" s="131"/>
      <c r="L212" s="131"/>
      <c r="M212" s="131"/>
      <c r="N212" s="131"/>
      <c r="O212" s="131"/>
      <c r="P212" s="132"/>
      <c r="Q212" s="160" t="s">
        <v>338</v>
      </c>
      <c r="R212" s="131"/>
      <c r="S212" s="131"/>
      <c r="T212" s="131"/>
      <c r="U212" s="131"/>
      <c r="V212" s="131"/>
      <c r="W212" s="131"/>
      <c r="X212" s="131"/>
      <c r="Y212" s="131"/>
      <c r="Z212" s="131"/>
      <c r="AA212" s="131"/>
      <c r="AB212" s="130" t="s">
        <v>339</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252</v>
      </c>
      <c r="H219" s="131"/>
      <c r="I219" s="131"/>
      <c r="J219" s="131"/>
      <c r="K219" s="131"/>
      <c r="L219" s="131"/>
      <c r="M219" s="131"/>
      <c r="N219" s="131"/>
      <c r="O219" s="131"/>
      <c r="P219" s="132"/>
      <c r="Q219" s="160" t="s">
        <v>338</v>
      </c>
      <c r="R219" s="131"/>
      <c r="S219" s="131"/>
      <c r="T219" s="131"/>
      <c r="U219" s="131"/>
      <c r="V219" s="131"/>
      <c r="W219" s="131"/>
      <c r="X219" s="131"/>
      <c r="Y219" s="131"/>
      <c r="Z219" s="131"/>
      <c r="AA219" s="131"/>
      <c r="AB219" s="130" t="s">
        <v>339</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252</v>
      </c>
      <c r="H226" s="131"/>
      <c r="I226" s="131"/>
      <c r="J226" s="131"/>
      <c r="K226" s="131"/>
      <c r="L226" s="131"/>
      <c r="M226" s="131"/>
      <c r="N226" s="131"/>
      <c r="O226" s="131"/>
      <c r="P226" s="132"/>
      <c r="Q226" s="160" t="s">
        <v>338</v>
      </c>
      <c r="R226" s="131"/>
      <c r="S226" s="131"/>
      <c r="T226" s="131"/>
      <c r="U226" s="131"/>
      <c r="V226" s="131"/>
      <c r="W226" s="131"/>
      <c r="X226" s="131"/>
      <c r="Y226" s="131"/>
      <c r="Z226" s="131"/>
      <c r="AA226" s="131"/>
      <c r="AB226" s="130" t="s">
        <v>339</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252</v>
      </c>
      <c r="H233" s="131"/>
      <c r="I233" s="131"/>
      <c r="J233" s="131"/>
      <c r="K233" s="131"/>
      <c r="L233" s="131"/>
      <c r="M233" s="131"/>
      <c r="N233" s="131"/>
      <c r="O233" s="131"/>
      <c r="P233" s="132"/>
      <c r="Q233" s="160" t="s">
        <v>338</v>
      </c>
      <c r="R233" s="131"/>
      <c r="S233" s="131"/>
      <c r="T233" s="131"/>
      <c r="U233" s="131"/>
      <c r="V233" s="131"/>
      <c r="W233" s="131"/>
      <c r="X233" s="131"/>
      <c r="Y233" s="131"/>
      <c r="Z233" s="131"/>
      <c r="AA233" s="131"/>
      <c r="AB233" s="130" t="s">
        <v>339</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252</v>
      </c>
      <c r="H240" s="131"/>
      <c r="I240" s="131"/>
      <c r="J240" s="131"/>
      <c r="K240" s="131"/>
      <c r="L240" s="131"/>
      <c r="M240" s="131"/>
      <c r="N240" s="131"/>
      <c r="O240" s="131"/>
      <c r="P240" s="132"/>
      <c r="Q240" s="160" t="s">
        <v>338</v>
      </c>
      <c r="R240" s="131"/>
      <c r="S240" s="131"/>
      <c r="T240" s="131"/>
      <c r="U240" s="131"/>
      <c r="V240" s="131"/>
      <c r="W240" s="131"/>
      <c r="X240" s="131"/>
      <c r="Y240" s="131"/>
      <c r="Z240" s="131"/>
      <c r="AA240" s="131"/>
      <c r="AB240" s="130" t="s">
        <v>339</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396</v>
      </c>
      <c r="AF252" s="156"/>
      <c r="AG252" s="156"/>
      <c r="AH252" s="156"/>
      <c r="AI252" s="156" t="s">
        <v>394</v>
      </c>
      <c r="AJ252" s="156"/>
      <c r="AK252" s="156"/>
      <c r="AL252" s="156"/>
      <c r="AM252" s="156" t="s">
        <v>423</v>
      </c>
      <c r="AN252" s="156"/>
      <c r="AO252" s="156"/>
      <c r="AP252" s="152"/>
      <c r="AQ252" s="152" t="s">
        <v>235</v>
      </c>
      <c r="AR252" s="153"/>
      <c r="AS252" s="153"/>
      <c r="AT252" s="154"/>
      <c r="AU252" s="197" t="s">
        <v>251</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396</v>
      </c>
      <c r="AF256" s="156"/>
      <c r="AG256" s="156"/>
      <c r="AH256" s="156"/>
      <c r="AI256" s="156" t="s">
        <v>394</v>
      </c>
      <c r="AJ256" s="156"/>
      <c r="AK256" s="156"/>
      <c r="AL256" s="156"/>
      <c r="AM256" s="156" t="s">
        <v>423</v>
      </c>
      <c r="AN256" s="156"/>
      <c r="AO256" s="156"/>
      <c r="AP256" s="152"/>
      <c r="AQ256" s="152" t="s">
        <v>235</v>
      </c>
      <c r="AR256" s="153"/>
      <c r="AS256" s="153"/>
      <c r="AT256" s="154"/>
      <c r="AU256" s="197" t="s">
        <v>251</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396</v>
      </c>
      <c r="AF260" s="156"/>
      <c r="AG260" s="156"/>
      <c r="AH260" s="156"/>
      <c r="AI260" s="156" t="s">
        <v>394</v>
      </c>
      <c r="AJ260" s="156"/>
      <c r="AK260" s="156"/>
      <c r="AL260" s="156"/>
      <c r="AM260" s="156" t="s">
        <v>423</v>
      </c>
      <c r="AN260" s="156"/>
      <c r="AO260" s="156"/>
      <c r="AP260" s="152"/>
      <c r="AQ260" s="152" t="s">
        <v>235</v>
      </c>
      <c r="AR260" s="153"/>
      <c r="AS260" s="153"/>
      <c r="AT260" s="154"/>
      <c r="AU260" s="197" t="s">
        <v>251</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396</v>
      </c>
      <c r="AF264" s="156"/>
      <c r="AG264" s="156"/>
      <c r="AH264" s="156"/>
      <c r="AI264" s="156" t="s">
        <v>394</v>
      </c>
      <c r="AJ264" s="156"/>
      <c r="AK264" s="156"/>
      <c r="AL264" s="156"/>
      <c r="AM264" s="156" t="s">
        <v>423</v>
      </c>
      <c r="AN264" s="156"/>
      <c r="AO264" s="156"/>
      <c r="AP264" s="152"/>
      <c r="AQ264" s="160" t="s">
        <v>235</v>
      </c>
      <c r="AR264" s="131"/>
      <c r="AS264" s="131"/>
      <c r="AT264" s="132"/>
      <c r="AU264" s="137" t="s">
        <v>251</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396</v>
      </c>
      <c r="AF268" s="156"/>
      <c r="AG268" s="156"/>
      <c r="AH268" s="156"/>
      <c r="AI268" s="156" t="s">
        <v>394</v>
      </c>
      <c r="AJ268" s="156"/>
      <c r="AK268" s="156"/>
      <c r="AL268" s="156"/>
      <c r="AM268" s="156" t="s">
        <v>423</v>
      </c>
      <c r="AN268" s="156"/>
      <c r="AO268" s="156"/>
      <c r="AP268" s="152"/>
      <c r="AQ268" s="152" t="s">
        <v>235</v>
      </c>
      <c r="AR268" s="153"/>
      <c r="AS268" s="153"/>
      <c r="AT268" s="154"/>
      <c r="AU268" s="197" t="s">
        <v>251</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252</v>
      </c>
      <c r="H272" s="131"/>
      <c r="I272" s="131"/>
      <c r="J272" s="131"/>
      <c r="K272" s="131"/>
      <c r="L272" s="131"/>
      <c r="M272" s="131"/>
      <c r="N272" s="131"/>
      <c r="O272" s="131"/>
      <c r="P272" s="132"/>
      <c r="Q272" s="160" t="s">
        <v>338</v>
      </c>
      <c r="R272" s="131"/>
      <c r="S272" s="131"/>
      <c r="T272" s="131"/>
      <c r="U272" s="131"/>
      <c r="V272" s="131"/>
      <c r="W272" s="131"/>
      <c r="X272" s="131"/>
      <c r="Y272" s="131"/>
      <c r="Z272" s="131"/>
      <c r="AA272" s="131"/>
      <c r="AB272" s="130" t="s">
        <v>339</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252</v>
      </c>
      <c r="H279" s="131"/>
      <c r="I279" s="131"/>
      <c r="J279" s="131"/>
      <c r="K279" s="131"/>
      <c r="L279" s="131"/>
      <c r="M279" s="131"/>
      <c r="N279" s="131"/>
      <c r="O279" s="131"/>
      <c r="P279" s="132"/>
      <c r="Q279" s="160" t="s">
        <v>338</v>
      </c>
      <c r="R279" s="131"/>
      <c r="S279" s="131"/>
      <c r="T279" s="131"/>
      <c r="U279" s="131"/>
      <c r="V279" s="131"/>
      <c r="W279" s="131"/>
      <c r="X279" s="131"/>
      <c r="Y279" s="131"/>
      <c r="Z279" s="131"/>
      <c r="AA279" s="131"/>
      <c r="AB279" s="130" t="s">
        <v>339</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252</v>
      </c>
      <c r="H286" s="131"/>
      <c r="I286" s="131"/>
      <c r="J286" s="131"/>
      <c r="K286" s="131"/>
      <c r="L286" s="131"/>
      <c r="M286" s="131"/>
      <c r="N286" s="131"/>
      <c r="O286" s="131"/>
      <c r="P286" s="132"/>
      <c r="Q286" s="160" t="s">
        <v>338</v>
      </c>
      <c r="R286" s="131"/>
      <c r="S286" s="131"/>
      <c r="T286" s="131"/>
      <c r="U286" s="131"/>
      <c r="V286" s="131"/>
      <c r="W286" s="131"/>
      <c r="X286" s="131"/>
      <c r="Y286" s="131"/>
      <c r="Z286" s="131"/>
      <c r="AA286" s="131"/>
      <c r="AB286" s="130" t="s">
        <v>339</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252</v>
      </c>
      <c r="H293" s="131"/>
      <c r="I293" s="131"/>
      <c r="J293" s="131"/>
      <c r="K293" s="131"/>
      <c r="L293" s="131"/>
      <c r="M293" s="131"/>
      <c r="N293" s="131"/>
      <c r="O293" s="131"/>
      <c r="P293" s="132"/>
      <c r="Q293" s="160" t="s">
        <v>338</v>
      </c>
      <c r="R293" s="131"/>
      <c r="S293" s="131"/>
      <c r="T293" s="131"/>
      <c r="U293" s="131"/>
      <c r="V293" s="131"/>
      <c r="W293" s="131"/>
      <c r="X293" s="131"/>
      <c r="Y293" s="131"/>
      <c r="Z293" s="131"/>
      <c r="AA293" s="131"/>
      <c r="AB293" s="130" t="s">
        <v>339</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252</v>
      </c>
      <c r="H300" s="131"/>
      <c r="I300" s="131"/>
      <c r="J300" s="131"/>
      <c r="K300" s="131"/>
      <c r="L300" s="131"/>
      <c r="M300" s="131"/>
      <c r="N300" s="131"/>
      <c r="O300" s="131"/>
      <c r="P300" s="132"/>
      <c r="Q300" s="160" t="s">
        <v>338</v>
      </c>
      <c r="R300" s="131"/>
      <c r="S300" s="131"/>
      <c r="T300" s="131"/>
      <c r="U300" s="131"/>
      <c r="V300" s="131"/>
      <c r="W300" s="131"/>
      <c r="X300" s="131"/>
      <c r="Y300" s="131"/>
      <c r="Z300" s="131"/>
      <c r="AA300" s="131"/>
      <c r="AB300" s="130" t="s">
        <v>339</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396</v>
      </c>
      <c r="AF312" s="156"/>
      <c r="AG312" s="156"/>
      <c r="AH312" s="156"/>
      <c r="AI312" s="156" t="s">
        <v>394</v>
      </c>
      <c r="AJ312" s="156"/>
      <c r="AK312" s="156"/>
      <c r="AL312" s="156"/>
      <c r="AM312" s="156" t="s">
        <v>423</v>
      </c>
      <c r="AN312" s="156"/>
      <c r="AO312" s="156"/>
      <c r="AP312" s="152"/>
      <c r="AQ312" s="152" t="s">
        <v>235</v>
      </c>
      <c r="AR312" s="153"/>
      <c r="AS312" s="153"/>
      <c r="AT312" s="154"/>
      <c r="AU312" s="197" t="s">
        <v>251</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396</v>
      </c>
      <c r="AF316" s="156"/>
      <c r="AG316" s="156"/>
      <c r="AH316" s="156"/>
      <c r="AI316" s="156" t="s">
        <v>394</v>
      </c>
      <c r="AJ316" s="156"/>
      <c r="AK316" s="156"/>
      <c r="AL316" s="156"/>
      <c r="AM316" s="156" t="s">
        <v>423</v>
      </c>
      <c r="AN316" s="156"/>
      <c r="AO316" s="156"/>
      <c r="AP316" s="152"/>
      <c r="AQ316" s="152" t="s">
        <v>235</v>
      </c>
      <c r="AR316" s="153"/>
      <c r="AS316" s="153"/>
      <c r="AT316" s="154"/>
      <c r="AU316" s="197" t="s">
        <v>251</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396</v>
      </c>
      <c r="AF320" s="156"/>
      <c r="AG320" s="156"/>
      <c r="AH320" s="156"/>
      <c r="AI320" s="156" t="s">
        <v>394</v>
      </c>
      <c r="AJ320" s="156"/>
      <c r="AK320" s="156"/>
      <c r="AL320" s="156"/>
      <c r="AM320" s="156" t="s">
        <v>423</v>
      </c>
      <c r="AN320" s="156"/>
      <c r="AO320" s="156"/>
      <c r="AP320" s="152"/>
      <c r="AQ320" s="152" t="s">
        <v>235</v>
      </c>
      <c r="AR320" s="153"/>
      <c r="AS320" s="153"/>
      <c r="AT320" s="154"/>
      <c r="AU320" s="197" t="s">
        <v>251</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396</v>
      </c>
      <c r="AF324" s="156"/>
      <c r="AG324" s="156"/>
      <c r="AH324" s="156"/>
      <c r="AI324" s="156" t="s">
        <v>394</v>
      </c>
      <c r="AJ324" s="156"/>
      <c r="AK324" s="156"/>
      <c r="AL324" s="156"/>
      <c r="AM324" s="156" t="s">
        <v>423</v>
      </c>
      <c r="AN324" s="156"/>
      <c r="AO324" s="156"/>
      <c r="AP324" s="152"/>
      <c r="AQ324" s="152" t="s">
        <v>235</v>
      </c>
      <c r="AR324" s="153"/>
      <c r="AS324" s="153"/>
      <c r="AT324" s="154"/>
      <c r="AU324" s="197" t="s">
        <v>251</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396</v>
      </c>
      <c r="AF328" s="156"/>
      <c r="AG328" s="156"/>
      <c r="AH328" s="156"/>
      <c r="AI328" s="156" t="s">
        <v>394</v>
      </c>
      <c r="AJ328" s="156"/>
      <c r="AK328" s="156"/>
      <c r="AL328" s="156"/>
      <c r="AM328" s="156" t="s">
        <v>423</v>
      </c>
      <c r="AN328" s="156"/>
      <c r="AO328" s="156"/>
      <c r="AP328" s="152"/>
      <c r="AQ328" s="152" t="s">
        <v>235</v>
      </c>
      <c r="AR328" s="153"/>
      <c r="AS328" s="153"/>
      <c r="AT328" s="154"/>
      <c r="AU328" s="197" t="s">
        <v>251</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252</v>
      </c>
      <c r="H332" s="131"/>
      <c r="I332" s="131"/>
      <c r="J332" s="131"/>
      <c r="K332" s="131"/>
      <c r="L332" s="131"/>
      <c r="M332" s="131"/>
      <c r="N332" s="131"/>
      <c r="O332" s="131"/>
      <c r="P332" s="132"/>
      <c r="Q332" s="160" t="s">
        <v>338</v>
      </c>
      <c r="R332" s="131"/>
      <c r="S332" s="131"/>
      <c r="T332" s="131"/>
      <c r="U332" s="131"/>
      <c r="V332" s="131"/>
      <c r="W332" s="131"/>
      <c r="X332" s="131"/>
      <c r="Y332" s="131"/>
      <c r="Z332" s="131"/>
      <c r="AA332" s="131"/>
      <c r="AB332" s="130" t="s">
        <v>339</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252</v>
      </c>
      <c r="H339" s="131"/>
      <c r="I339" s="131"/>
      <c r="J339" s="131"/>
      <c r="K339" s="131"/>
      <c r="L339" s="131"/>
      <c r="M339" s="131"/>
      <c r="N339" s="131"/>
      <c r="O339" s="131"/>
      <c r="P339" s="132"/>
      <c r="Q339" s="160" t="s">
        <v>338</v>
      </c>
      <c r="R339" s="131"/>
      <c r="S339" s="131"/>
      <c r="T339" s="131"/>
      <c r="U339" s="131"/>
      <c r="V339" s="131"/>
      <c r="W339" s="131"/>
      <c r="X339" s="131"/>
      <c r="Y339" s="131"/>
      <c r="Z339" s="131"/>
      <c r="AA339" s="131"/>
      <c r="AB339" s="130" t="s">
        <v>339</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252</v>
      </c>
      <c r="H346" s="131"/>
      <c r="I346" s="131"/>
      <c r="J346" s="131"/>
      <c r="K346" s="131"/>
      <c r="L346" s="131"/>
      <c r="M346" s="131"/>
      <c r="N346" s="131"/>
      <c r="O346" s="131"/>
      <c r="P346" s="132"/>
      <c r="Q346" s="160" t="s">
        <v>338</v>
      </c>
      <c r="R346" s="131"/>
      <c r="S346" s="131"/>
      <c r="T346" s="131"/>
      <c r="U346" s="131"/>
      <c r="V346" s="131"/>
      <c r="W346" s="131"/>
      <c r="X346" s="131"/>
      <c r="Y346" s="131"/>
      <c r="Z346" s="131"/>
      <c r="AA346" s="131"/>
      <c r="AB346" s="130" t="s">
        <v>339</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252</v>
      </c>
      <c r="H353" s="131"/>
      <c r="I353" s="131"/>
      <c r="J353" s="131"/>
      <c r="K353" s="131"/>
      <c r="L353" s="131"/>
      <c r="M353" s="131"/>
      <c r="N353" s="131"/>
      <c r="O353" s="131"/>
      <c r="P353" s="132"/>
      <c r="Q353" s="160" t="s">
        <v>338</v>
      </c>
      <c r="R353" s="131"/>
      <c r="S353" s="131"/>
      <c r="T353" s="131"/>
      <c r="U353" s="131"/>
      <c r="V353" s="131"/>
      <c r="W353" s="131"/>
      <c r="X353" s="131"/>
      <c r="Y353" s="131"/>
      <c r="Z353" s="131"/>
      <c r="AA353" s="131"/>
      <c r="AB353" s="130" t="s">
        <v>339</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252</v>
      </c>
      <c r="H360" s="131"/>
      <c r="I360" s="131"/>
      <c r="J360" s="131"/>
      <c r="K360" s="131"/>
      <c r="L360" s="131"/>
      <c r="M360" s="131"/>
      <c r="N360" s="131"/>
      <c r="O360" s="131"/>
      <c r="P360" s="132"/>
      <c r="Q360" s="160" t="s">
        <v>338</v>
      </c>
      <c r="R360" s="131"/>
      <c r="S360" s="131"/>
      <c r="T360" s="131"/>
      <c r="U360" s="131"/>
      <c r="V360" s="131"/>
      <c r="W360" s="131"/>
      <c r="X360" s="131"/>
      <c r="Y360" s="131"/>
      <c r="Z360" s="131"/>
      <c r="AA360" s="131"/>
      <c r="AB360" s="130" t="s">
        <v>339</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396</v>
      </c>
      <c r="AF372" s="156"/>
      <c r="AG372" s="156"/>
      <c r="AH372" s="156"/>
      <c r="AI372" s="156" t="s">
        <v>394</v>
      </c>
      <c r="AJ372" s="156"/>
      <c r="AK372" s="156"/>
      <c r="AL372" s="156"/>
      <c r="AM372" s="156" t="s">
        <v>423</v>
      </c>
      <c r="AN372" s="156"/>
      <c r="AO372" s="156"/>
      <c r="AP372" s="152"/>
      <c r="AQ372" s="152" t="s">
        <v>235</v>
      </c>
      <c r="AR372" s="153"/>
      <c r="AS372" s="153"/>
      <c r="AT372" s="154"/>
      <c r="AU372" s="197" t="s">
        <v>251</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396</v>
      </c>
      <c r="AF376" s="156"/>
      <c r="AG376" s="156"/>
      <c r="AH376" s="156"/>
      <c r="AI376" s="156" t="s">
        <v>394</v>
      </c>
      <c r="AJ376" s="156"/>
      <c r="AK376" s="156"/>
      <c r="AL376" s="156"/>
      <c r="AM376" s="156" t="s">
        <v>423</v>
      </c>
      <c r="AN376" s="156"/>
      <c r="AO376" s="156"/>
      <c r="AP376" s="152"/>
      <c r="AQ376" s="152" t="s">
        <v>235</v>
      </c>
      <c r="AR376" s="153"/>
      <c r="AS376" s="153"/>
      <c r="AT376" s="154"/>
      <c r="AU376" s="197" t="s">
        <v>251</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396</v>
      </c>
      <c r="AF380" s="156"/>
      <c r="AG380" s="156"/>
      <c r="AH380" s="156"/>
      <c r="AI380" s="156" t="s">
        <v>394</v>
      </c>
      <c r="AJ380" s="156"/>
      <c r="AK380" s="156"/>
      <c r="AL380" s="156"/>
      <c r="AM380" s="156" t="s">
        <v>423</v>
      </c>
      <c r="AN380" s="156"/>
      <c r="AO380" s="156"/>
      <c r="AP380" s="152"/>
      <c r="AQ380" s="152" t="s">
        <v>235</v>
      </c>
      <c r="AR380" s="153"/>
      <c r="AS380" s="153"/>
      <c r="AT380" s="154"/>
      <c r="AU380" s="197" t="s">
        <v>251</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396</v>
      </c>
      <c r="AF384" s="156"/>
      <c r="AG384" s="156"/>
      <c r="AH384" s="156"/>
      <c r="AI384" s="156" t="s">
        <v>394</v>
      </c>
      <c r="AJ384" s="156"/>
      <c r="AK384" s="156"/>
      <c r="AL384" s="156"/>
      <c r="AM384" s="156" t="s">
        <v>423</v>
      </c>
      <c r="AN384" s="156"/>
      <c r="AO384" s="156"/>
      <c r="AP384" s="152"/>
      <c r="AQ384" s="152" t="s">
        <v>235</v>
      </c>
      <c r="AR384" s="153"/>
      <c r="AS384" s="153"/>
      <c r="AT384" s="154"/>
      <c r="AU384" s="197" t="s">
        <v>251</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396</v>
      </c>
      <c r="AF388" s="156"/>
      <c r="AG388" s="156"/>
      <c r="AH388" s="156"/>
      <c r="AI388" s="156" t="s">
        <v>394</v>
      </c>
      <c r="AJ388" s="156"/>
      <c r="AK388" s="156"/>
      <c r="AL388" s="156"/>
      <c r="AM388" s="156" t="s">
        <v>423</v>
      </c>
      <c r="AN388" s="156"/>
      <c r="AO388" s="156"/>
      <c r="AP388" s="152"/>
      <c r="AQ388" s="152" t="s">
        <v>235</v>
      </c>
      <c r="AR388" s="153"/>
      <c r="AS388" s="153"/>
      <c r="AT388" s="154"/>
      <c r="AU388" s="197" t="s">
        <v>251</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252</v>
      </c>
      <c r="H392" s="131"/>
      <c r="I392" s="131"/>
      <c r="J392" s="131"/>
      <c r="K392" s="131"/>
      <c r="L392" s="131"/>
      <c r="M392" s="131"/>
      <c r="N392" s="131"/>
      <c r="O392" s="131"/>
      <c r="P392" s="132"/>
      <c r="Q392" s="160" t="s">
        <v>338</v>
      </c>
      <c r="R392" s="131"/>
      <c r="S392" s="131"/>
      <c r="T392" s="131"/>
      <c r="U392" s="131"/>
      <c r="V392" s="131"/>
      <c r="W392" s="131"/>
      <c r="X392" s="131"/>
      <c r="Y392" s="131"/>
      <c r="Z392" s="131"/>
      <c r="AA392" s="131"/>
      <c r="AB392" s="130" t="s">
        <v>339</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252</v>
      </c>
      <c r="H399" s="131"/>
      <c r="I399" s="131"/>
      <c r="J399" s="131"/>
      <c r="K399" s="131"/>
      <c r="L399" s="131"/>
      <c r="M399" s="131"/>
      <c r="N399" s="131"/>
      <c r="O399" s="131"/>
      <c r="P399" s="132"/>
      <c r="Q399" s="160" t="s">
        <v>338</v>
      </c>
      <c r="R399" s="131"/>
      <c r="S399" s="131"/>
      <c r="T399" s="131"/>
      <c r="U399" s="131"/>
      <c r="V399" s="131"/>
      <c r="W399" s="131"/>
      <c r="X399" s="131"/>
      <c r="Y399" s="131"/>
      <c r="Z399" s="131"/>
      <c r="AA399" s="131"/>
      <c r="AB399" s="130" t="s">
        <v>339</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252</v>
      </c>
      <c r="H406" s="131"/>
      <c r="I406" s="131"/>
      <c r="J406" s="131"/>
      <c r="K406" s="131"/>
      <c r="L406" s="131"/>
      <c r="M406" s="131"/>
      <c r="N406" s="131"/>
      <c r="O406" s="131"/>
      <c r="P406" s="132"/>
      <c r="Q406" s="160" t="s">
        <v>338</v>
      </c>
      <c r="R406" s="131"/>
      <c r="S406" s="131"/>
      <c r="T406" s="131"/>
      <c r="U406" s="131"/>
      <c r="V406" s="131"/>
      <c r="W406" s="131"/>
      <c r="X406" s="131"/>
      <c r="Y406" s="131"/>
      <c r="Z406" s="131"/>
      <c r="AA406" s="131"/>
      <c r="AB406" s="130" t="s">
        <v>339</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252</v>
      </c>
      <c r="H413" s="131"/>
      <c r="I413" s="131"/>
      <c r="J413" s="131"/>
      <c r="K413" s="131"/>
      <c r="L413" s="131"/>
      <c r="M413" s="131"/>
      <c r="N413" s="131"/>
      <c r="O413" s="131"/>
      <c r="P413" s="132"/>
      <c r="Q413" s="160" t="s">
        <v>338</v>
      </c>
      <c r="R413" s="131"/>
      <c r="S413" s="131"/>
      <c r="T413" s="131"/>
      <c r="U413" s="131"/>
      <c r="V413" s="131"/>
      <c r="W413" s="131"/>
      <c r="X413" s="131"/>
      <c r="Y413" s="131"/>
      <c r="Z413" s="131"/>
      <c r="AA413" s="131"/>
      <c r="AB413" s="130" t="s">
        <v>339</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252</v>
      </c>
      <c r="H420" s="131"/>
      <c r="I420" s="131"/>
      <c r="J420" s="131"/>
      <c r="K420" s="131"/>
      <c r="L420" s="131"/>
      <c r="M420" s="131"/>
      <c r="N420" s="131"/>
      <c r="O420" s="131"/>
      <c r="P420" s="132"/>
      <c r="Q420" s="160" t="s">
        <v>338</v>
      </c>
      <c r="R420" s="131"/>
      <c r="S420" s="131"/>
      <c r="T420" s="131"/>
      <c r="U420" s="131"/>
      <c r="V420" s="131"/>
      <c r="W420" s="131"/>
      <c r="X420" s="131"/>
      <c r="Y420" s="131"/>
      <c r="Z420" s="131"/>
      <c r="AA420" s="131"/>
      <c r="AB420" s="130" t="s">
        <v>339</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5" customHeight="1" x14ac:dyDescent="0.2">
      <c r="A430" s="190"/>
      <c r="B430" s="187"/>
      <c r="C430" s="179" t="s">
        <v>426</v>
      </c>
      <c r="D430" s="975"/>
      <c r="E430" s="175" t="s">
        <v>404</v>
      </c>
      <c r="F430" s="942"/>
      <c r="G430" s="943" t="s">
        <v>255</v>
      </c>
      <c r="H430" s="124"/>
      <c r="I430" s="124"/>
      <c r="J430" s="944" t="s">
        <v>584</v>
      </c>
      <c r="K430" s="945"/>
      <c r="L430" s="945"/>
      <c r="M430" s="945"/>
      <c r="N430" s="945"/>
      <c r="O430" s="945"/>
      <c r="P430" s="945"/>
      <c r="Q430" s="945"/>
      <c r="R430" s="945"/>
      <c r="S430" s="945"/>
      <c r="T430" s="946"/>
      <c r="U430" s="617" t="s">
        <v>570</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7"/>
    </row>
    <row r="431" spans="1:50" ht="19.5" customHeight="1" x14ac:dyDescent="0.2">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417</v>
      </c>
      <c r="AJ431" s="341"/>
      <c r="AK431" s="341"/>
      <c r="AL431" s="160"/>
      <c r="AM431" s="341" t="s">
        <v>430</v>
      </c>
      <c r="AN431" s="341"/>
      <c r="AO431" s="341"/>
      <c r="AP431" s="160"/>
      <c r="AQ431" s="160" t="s">
        <v>235</v>
      </c>
      <c r="AR431" s="131"/>
      <c r="AS431" s="131"/>
      <c r="AT431" s="132"/>
      <c r="AU431" s="137" t="s">
        <v>134</v>
      </c>
      <c r="AV431" s="137"/>
      <c r="AW431" s="137"/>
      <c r="AX431" s="138"/>
    </row>
    <row r="432" spans="1:50" ht="19.5" customHeight="1" x14ac:dyDescent="0.2">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570</v>
      </c>
      <c r="AF432" s="201"/>
      <c r="AG432" s="134" t="s">
        <v>236</v>
      </c>
      <c r="AH432" s="135"/>
      <c r="AI432" s="157"/>
      <c r="AJ432" s="157"/>
      <c r="AK432" s="157"/>
      <c r="AL432" s="155"/>
      <c r="AM432" s="157"/>
      <c r="AN432" s="157"/>
      <c r="AO432" s="157"/>
      <c r="AP432" s="155"/>
      <c r="AQ432" s="619" t="s">
        <v>570</v>
      </c>
      <c r="AR432" s="201"/>
      <c r="AS432" s="134" t="s">
        <v>236</v>
      </c>
      <c r="AT432" s="135"/>
      <c r="AU432" s="201" t="s">
        <v>570</v>
      </c>
      <c r="AV432" s="201"/>
      <c r="AW432" s="134" t="s">
        <v>181</v>
      </c>
      <c r="AX432" s="196"/>
    </row>
    <row r="433" spans="1:50" ht="23.25" customHeight="1" x14ac:dyDescent="0.2">
      <c r="A433" s="190"/>
      <c r="B433" s="187"/>
      <c r="C433" s="181"/>
      <c r="D433" s="187"/>
      <c r="E433" s="344"/>
      <c r="F433" s="345"/>
      <c r="G433" s="105" t="s">
        <v>570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570</v>
      </c>
      <c r="AC433" s="214"/>
      <c r="AD433" s="214"/>
      <c r="AE433" s="342" t="s">
        <v>570</v>
      </c>
      <c r="AF433" s="208"/>
      <c r="AG433" s="208"/>
      <c r="AH433" s="208"/>
      <c r="AI433" s="342" t="s">
        <v>570</v>
      </c>
      <c r="AJ433" s="208"/>
      <c r="AK433" s="208"/>
      <c r="AL433" s="208"/>
      <c r="AM433" s="342" t="s">
        <v>570</v>
      </c>
      <c r="AN433" s="208"/>
      <c r="AO433" s="208"/>
      <c r="AP433" s="343"/>
      <c r="AQ433" s="342" t="s">
        <v>570</v>
      </c>
      <c r="AR433" s="208"/>
      <c r="AS433" s="208"/>
      <c r="AT433" s="343"/>
      <c r="AU433" s="208" t="s">
        <v>581</v>
      </c>
      <c r="AV433" s="208"/>
      <c r="AW433" s="208"/>
      <c r="AX433" s="209"/>
    </row>
    <row r="434" spans="1:50" ht="23.25" customHeight="1" x14ac:dyDescent="0.2">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570</v>
      </c>
      <c r="AC434" s="206"/>
      <c r="AD434" s="206"/>
      <c r="AE434" s="342" t="s">
        <v>571</v>
      </c>
      <c r="AF434" s="208"/>
      <c r="AG434" s="208"/>
      <c r="AH434" s="343"/>
      <c r="AI434" s="342" t="s">
        <v>570</v>
      </c>
      <c r="AJ434" s="208"/>
      <c r="AK434" s="208"/>
      <c r="AL434" s="208"/>
      <c r="AM434" s="342" t="s">
        <v>570</v>
      </c>
      <c r="AN434" s="208"/>
      <c r="AO434" s="208"/>
      <c r="AP434" s="343"/>
      <c r="AQ434" s="342" t="s">
        <v>570</v>
      </c>
      <c r="AR434" s="208"/>
      <c r="AS434" s="208"/>
      <c r="AT434" s="343"/>
      <c r="AU434" s="208" t="s">
        <v>570</v>
      </c>
      <c r="AV434" s="208"/>
      <c r="AW434" s="208"/>
      <c r="AX434" s="209"/>
    </row>
    <row r="435" spans="1:50" ht="23.25" customHeight="1" x14ac:dyDescent="0.2">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0" t="s">
        <v>182</v>
      </c>
      <c r="AC435" s="600"/>
      <c r="AD435" s="600"/>
      <c r="AE435" s="342" t="s">
        <v>570</v>
      </c>
      <c r="AF435" s="208"/>
      <c r="AG435" s="208"/>
      <c r="AH435" s="343"/>
      <c r="AI435" s="342" t="s">
        <v>570</v>
      </c>
      <c r="AJ435" s="208"/>
      <c r="AK435" s="208"/>
      <c r="AL435" s="208"/>
      <c r="AM435" s="342" t="s">
        <v>570</v>
      </c>
      <c r="AN435" s="208"/>
      <c r="AO435" s="208"/>
      <c r="AP435" s="343"/>
      <c r="AQ435" s="342" t="s">
        <v>570</v>
      </c>
      <c r="AR435" s="208"/>
      <c r="AS435" s="208"/>
      <c r="AT435" s="343"/>
      <c r="AU435" s="208" t="s">
        <v>570</v>
      </c>
      <c r="AV435" s="208"/>
      <c r="AW435" s="208"/>
      <c r="AX435" s="209"/>
    </row>
    <row r="436" spans="1:50" ht="18.75" hidden="1" customHeight="1" x14ac:dyDescent="0.2">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417</v>
      </c>
      <c r="AJ436" s="341"/>
      <c r="AK436" s="341"/>
      <c r="AL436" s="160"/>
      <c r="AM436" s="341" t="s">
        <v>430</v>
      </c>
      <c r="AN436" s="341"/>
      <c r="AO436" s="341"/>
      <c r="AP436" s="160"/>
      <c r="AQ436" s="160" t="s">
        <v>235</v>
      </c>
      <c r="AR436" s="131"/>
      <c r="AS436" s="131"/>
      <c r="AT436" s="132"/>
      <c r="AU436" s="137" t="s">
        <v>134</v>
      </c>
      <c r="AV436" s="137"/>
      <c r="AW436" s="137"/>
      <c r="AX436" s="138"/>
    </row>
    <row r="437" spans="1:50" ht="18.75" hidden="1" customHeight="1" x14ac:dyDescent="0.2">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19"/>
      <c r="AR437" s="201"/>
      <c r="AS437" s="134" t="s">
        <v>236</v>
      </c>
      <c r="AT437" s="135"/>
      <c r="AU437" s="201"/>
      <c r="AV437" s="201"/>
      <c r="AW437" s="134" t="s">
        <v>181</v>
      </c>
      <c r="AX437" s="196"/>
    </row>
    <row r="438" spans="1:50" ht="23.25" hidden="1" customHeight="1" x14ac:dyDescent="0.2">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2">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2">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0" t="s">
        <v>182</v>
      </c>
      <c r="AC440" s="600"/>
      <c r="AD440" s="600"/>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2">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417</v>
      </c>
      <c r="AJ441" s="341"/>
      <c r="AK441" s="341"/>
      <c r="AL441" s="160"/>
      <c r="AM441" s="341" t="s">
        <v>430</v>
      </c>
      <c r="AN441" s="341"/>
      <c r="AO441" s="341"/>
      <c r="AP441" s="160"/>
      <c r="AQ441" s="160" t="s">
        <v>235</v>
      </c>
      <c r="AR441" s="131"/>
      <c r="AS441" s="131"/>
      <c r="AT441" s="132"/>
      <c r="AU441" s="137" t="s">
        <v>134</v>
      </c>
      <c r="AV441" s="137"/>
      <c r="AW441" s="137"/>
      <c r="AX441" s="138"/>
    </row>
    <row r="442" spans="1:50" ht="18.75" hidden="1" customHeight="1" x14ac:dyDescent="0.2">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19"/>
      <c r="AR442" s="201"/>
      <c r="AS442" s="134" t="s">
        <v>236</v>
      </c>
      <c r="AT442" s="135"/>
      <c r="AU442" s="201"/>
      <c r="AV442" s="201"/>
      <c r="AW442" s="134" t="s">
        <v>181</v>
      </c>
      <c r="AX442" s="196"/>
    </row>
    <row r="443" spans="1:50" ht="23.25" hidden="1" customHeight="1" x14ac:dyDescent="0.2">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2">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2">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0" t="s">
        <v>182</v>
      </c>
      <c r="AC445" s="600"/>
      <c r="AD445" s="600"/>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2">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417</v>
      </c>
      <c r="AJ446" s="341"/>
      <c r="AK446" s="341"/>
      <c r="AL446" s="160"/>
      <c r="AM446" s="341" t="s">
        <v>430</v>
      </c>
      <c r="AN446" s="341"/>
      <c r="AO446" s="341"/>
      <c r="AP446" s="160"/>
      <c r="AQ446" s="160" t="s">
        <v>235</v>
      </c>
      <c r="AR446" s="131"/>
      <c r="AS446" s="131"/>
      <c r="AT446" s="132"/>
      <c r="AU446" s="137" t="s">
        <v>134</v>
      </c>
      <c r="AV446" s="137"/>
      <c r="AW446" s="137"/>
      <c r="AX446" s="138"/>
    </row>
    <row r="447" spans="1:50" ht="18.75" hidden="1" customHeight="1" x14ac:dyDescent="0.2">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19"/>
      <c r="AR447" s="201"/>
      <c r="AS447" s="134" t="s">
        <v>236</v>
      </c>
      <c r="AT447" s="135"/>
      <c r="AU447" s="201"/>
      <c r="AV447" s="201"/>
      <c r="AW447" s="134" t="s">
        <v>181</v>
      </c>
      <c r="AX447" s="196"/>
    </row>
    <row r="448" spans="1:50" ht="23.25" hidden="1" customHeight="1" x14ac:dyDescent="0.2">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2">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2">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0" t="s">
        <v>182</v>
      </c>
      <c r="AC450" s="600"/>
      <c r="AD450" s="600"/>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2">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417</v>
      </c>
      <c r="AJ451" s="341"/>
      <c r="AK451" s="341"/>
      <c r="AL451" s="160"/>
      <c r="AM451" s="341" t="s">
        <v>430</v>
      </c>
      <c r="AN451" s="341"/>
      <c r="AO451" s="341"/>
      <c r="AP451" s="160"/>
      <c r="AQ451" s="160" t="s">
        <v>235</v>
      </c>
      <c r="AR451" s="131"/>
      <c r="AS451" s="131"/>
      <c r="AT451" s="132"/>
      <c r="AU451" s="137" t="s">
        <v>134</v>
      </c>
      <c r="AV451" s="137"/>
      <c r="AW451" s="137"/>
      <c r="AX451" s="138"/>
    </row>
    <row r="452" spans="1:50" ht="18.75" hidden="1" customHeight="1" x14ac:dyDescent="0.2">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19"/>
      <c r="AR452" s="201"/>
      <c r="AS452" s="134" t="s">
        <v>236</v>
      </c>
      <c r="AT452" s="135"/>
      <c r="AU452" s="201"/>
      <c r="AV452" s="201"/>
      <c r="AW452" s="134" t="s">
        <v>181</v>
      </c>
      <c r="AX452" s="196"/>
    </row>
    <row r="453" spans="1:50" ht="23.25" hidden="1" customHeight="1" x14ac:dyDescent="0.2">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2">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2">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0" t="s">
        <v>182</v>
      </c>
      <c r="AC455" s="600"/>
      <c r="AD455" s="600"/>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2">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417</v>
      </c>
      <c r="AJ456" s="341"/>
      <c r="AK456" s="341"/>
      <c r="AL456" s="160"/>
      <c r="AM456" s="341" t="s">
        <v>430</v>
      </c>
      <c r="AN456" s="341"/>
      <c r="AO456" s="341"/>
      <c r="AP456" s="160"/>
      <c r="AQ456" s="160" t="s">
        <v>235</v>
      </c>
      <c r="AR456" s="131"/>
      <c r="AS456" s="131"/>
      <c r="AT456" s="132"/>
      <c r="AU456" s="137" t="s">
        <v>134</v>
      </c>
      <c r="AV456" s="137"/>
      <c r="AW456" s="137"/>
      <c r="AX456" s="138"/>
    </row>
    <row r="457" spans="1:50" ht="18.75" customHeight="1" x14ac:dyDescent="0.2">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570</v>
      </c>
      <c r="AF457" s="201"/>
      <c r="AG457" s="134" t="s">
        <v>236</v>
      </c>
      <c r="AH457" s="135"/>
      <c r="AI457" s="157"/>
      <c r="AJ457" s="157"/>
      <c r="AK457" s="157"/>
      <c r="AL457" s="155"/>
      <c r="AM457" s="157"/>
      <c r="AN457" s="157"/>
      <c r="AO457" s="157"/>
      <c r="AP457" s="155"/>
      <c r="AQ457" s="619" t="s">
        <v>570</v>
      </c>
      <c r="AR457" s="201"/>
      <c r="AS457" s="134" t="s">
        <v>236</v>
      </c>
      <c r="AT457" s="135"/>
      <c r="AU457" s="201" t="s">
        <v>570</v>
      </c>
      <c r="AV457" s="201"/>
      <c r="AW457" s="134" t="s">
        <v>181</v>
      </c>
      <c r="AX457" s="196"/>
    </row>
    <row r="458" spans="1:50" ht="23.25" customHeight="1" x14ac:dyDescent="0.2">
      <c r="A458" s="190"/>
      <c r="B458" s="187"/>
      <c r="C458" s="181"/>
      <c r="D458" s="187"/>
      <c r="E458" s="344"/>
      <c r="F458" s="345"/>
      <c r="G458" s="105" t="s">
        <v>570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570</v>
      </c>
      <c r="AC458" s="214"/>
      <c r="AD458" s="214"/>
      <c r="AE458" s="342" t="s">
        <v>570</v>
      </c>
      <c r="AF458" s="208"/>
      <c r="AG458" s="208"/>
      <c r="AH458" s="208"/>
      <c r="AI458" s="342" t="s">
        <v>581</v>
      </c>
      <c r="AJ458" s="208"/>
      <c r="AK458" s="208"/>
      <c r="AL458" s="208"/>
      <c r="AM458" s="342" t="s">
        <v>570</v>
      </c>
      <c r="AN458" s="208"/>
      <c r="AO458" s="208"/>
      <c r="AP458" s="343"/>
      <c r="AQ458" s="342" t="s">
        <v>570</v>
      </c>
      <c r="AR458" s="208"/>
      <c r="AS458" s="208"/>
      <c r="AT458" s="343"/>
      <c r="AU458" s="208" t="s">
        <v>570</v>
      </c>
      <c r="AV458" s="208"/>
      <c r="AW458" s="208"/>
      <c r="AX458" s="209"/>
    </row>
    <row r="459" spans="1:50" ht="23.25" customHeight="1" x14ac:dyDescent="0.2">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570</v>
      </c>
      <c r="AC459" s="206"/>
      <c r="AD459" s="206"/>
      <c r="AE459" s="342" t="s">
        <v>570</v>
      </c>
      <c r="AF459" s="208"/>
      <c r="AG459" s="208"/>
      <c r="AH459" s="343"/>
      <c r="AI459" s="342" t="s">
        <v>570</v>
      </c>
      <c r="AJ459" s="208"/>
      <c r="AK459" s="208"/>
      <c r="AL459" s="208"/>
      <c r="AM459" s="342" t="s">
        <v>570</v>
      </c>
      <c r="AN459" s="208"/>
      <c r="AO459" s="208"/>
      <c r="AP459" s="343"/>
      <c r="AQ459" s="342" t="s">
        <v>570</v>
      </c>
      <c r="AR459" s="208"/>
      <c r="AS459" s="208"/>
      <c r="AT459" s="343"/>
      <c r="AU459" s="208" t="s">
        <v>570</v>
      </c>
      <c r="AV459" s="208"/>
      <c r="AW459" s="208"/>
      <c r="AX459" s="209"/>
    </row>
    <row r="460" spans="1:50" ht="23.25" customHeight="1" x14ac:dyDescent="0.2">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0" t="s">
        <v>14</v>
      </c>
      <c r="AC460" s="600"/>
      <c r="AD460" s="600"/>
      <c r="AE460" s="342" t="s">
        <v>570</v>
      </c>
      <c r="AF460" s="208"/>
      <c r="AG460" s="208"/>
      <c r="AH460" s="343"/>
      <c r="AI460" s="342" t="s">
        <v>570</v>
      </c>
      <c r="AJ460" s="208"/>
      <c r="AK460" s="208"/>
      <c r="AL460" s="208"/>
      <c r="AM460" s="342" t="s">
        <v>570</v>
      </c>
      <c r="AN460" s="208"/>
      <c r="AO460" s="208"/>
      <c r="AP460" s="343"/>
      <c r="AQ460" s="342" t="s">
        <v>570</v>
      </c>
      <c r="AR460" s="208"/>
      <c r="AS460" s="208"/>
      <c r="AT460" s="343"/>
      <c r="AU460" s="208" t="s">
        <v>570</v>
      </c>
      <c r="AV460" s="208"/>
      <c r="AW460" s="208"/>
      <c r="AX460" s="209"/>
    </row>
    <row r="461" spans="1:50" ht="18.75" hidden="1" customHeight="1" x14ac:dyDescent="0.2">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417</v>
      </c>
      <c r="AJ461" s="341"/>
      <c r="AK461" s="341"/>
      <c r="AL461" s="160"/>
      <c r="AM461" s="341" t="s">
        <v>430</v>
      </c>
      <c r="AN461" s="341"/>
      <c r="AO461" s="341"/>
      <c r="AP461" s="160"/>
      <c r="AQ461" s="160" t="s">
        <v>235</v>
      </c>
      <c r="AR461" s="131"/>
      <c r="AS461" s="131"/>
      <c r="AT461" s="132"/>
      <c r="AU461" s="137" t="s">
        <v>134</v>
      </c>
      <c r="AV461" s="137"/>
      <c r="AW461" s="137"/>
      <c r="AX461" s="138"/>
    </row>
    <row r="462" spans="1:50" ht="18.75" hidden="1" customHeight="1" x14ac:dyDescent="0.2">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19"/>
      <c r="AR462" s="201"/>
      <c r="AS462" s="134" t="s">
        <v>236</v>
      </c>
      <c r="AT462" s="135"/>
      <c r="AU462" s="201"/>
      <c r="AV462" s="201"/>
      <c r="AW462" s="134" t="s">
        <v>181</v>
      </c>
      <c r="AX462" s="196"/>
    </row>
    <row r="463" spans="1:50" ht="23.25" hidden="1" customHeight="1" x14ac:dyDescent="0.2">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2">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2">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0" t="s">
        <v>14</v>
      </c>
      <c r="AC465" s="600"/>
      <c r="AD465" s="600"/>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2">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417</v>
      </c>
      <c r="AJ466" s="341"/>
      <c r="AK466" s="341"/>
      <c r="AL466" s="160"/>
      <c r="AM466" s="341" t="s">
        <v>430</v>
      </c>
      <c r="AN466" s="341"/>
      <c r="AO466" s="341"/>
      <c r="AP466" s="160"/>
      <c r="AQ466" s="160" t="s">
        <v>235</v>
      </c>
      <c r="AR466" s="131"/>
      <c r="AS466" s="131"/>
      <c r="AT466" s="132"/>
      <c r="AU466" s="137" t="s">
        <v>134</v>
      </c>
      <c r="AV466" s="137"/>
      <c r="AW466" s="137"/>
      <c r="AX466" s="138"/>
    </row>
    <row r="467" spans="1:50" ht="18.75" hidden="1" customHeight="1" x14ac:dyDescent="0.2">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19"/>
      <c r="AR467" s="201"/>
      <c r="AS467" s="134" t="s">
        <v>236</v>
      </c>
      <c r="AT467" s="135"/>
      <c r="AU467" s="201"/>
      <c r="AV467" s="201"/>
      <c r="AW467" s="134" t="s">
        <v>181</v>
      </c>
      <c r="AX467" s="196"/>
    </row>
    <row r="468" spans="1:50" ht="23.25" hidden="1" customHeight="1" x14ac:dyDescent="0.2">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2">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2">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0" t="s">
        <v>14</v>
      </c>
      <c r="AC470" s="600"/>
      <c r="AD470" s="600"/>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2">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417</v>
      </c>
      <c r="AJ471" s="341"/>
      <c r="AK471" s="341"/>
      <c r="AL471" s="160"/>
      <c r="AM471" s="341" t="s">
        <v>430</v>
      </c>
      <c r="AN471" s="341"/>
      <c r="AO471" s="341"/>
      <c r="AP471" s="160"/>
      <c r="AQ471" s="160" t="s">
        <v>235</v>
      </c>
      <c r="AR471" s="131"/>
      <c r="AS471" s="131"/>
      <c r="AT471" s="132"/>
      <c r="AU471" s="137" t="s">
        <v>134</v>
      </c>
      <c r="AV471" s="137"/>
      <c r="AW471" s="137"/>
      <c r="AX471" s="138"/>
    </row>
    <row r="472" spans="1:50" ht="18.75" hidden="1" customHeight="1" x14ac:dyDescent="0.2">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19"/>
      <c r="AR472" s="201"/>
      <c r="AS472" s="134" t="s">
        <v>236</v>
      </c>
      <c r="AT472" s="135"/>
      <c r="AU472" s="201"/>
      <c r="AV472" s="201"/>
      <c r="AW472" s="134" t="s">
        <v>181</v>
      </c>
      <c r="AX472" s="196"/>
    </row>
    <row r="473" spans="1:50" ht="23.25" hidden="1" customHeight="1" x14ac:dyDescent="0.2">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2">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2">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0" t="s">
        <v>14</v>
      </c>
      <c r="AC475" s="600"/>
      <c r="AD475" s="600"/>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2">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417</v>
      </c>
      <c r="AJ476" s="341"/>
      <c r="AK476" s="341"/>
      <c r="AL476" s="160"/>
      <c r="AM476" s="341" t="s">
        <v>430</v>
      </c>
      <c r="AN476" s="341"/>
      <c r="AO476" s="341"/>
      <c r="AP476" s="160"/>
      <c r="AQ476" s="160" t="s">
        <v>235</v>
      </c>
      <c r="AR476" s="131"/>
      <c r="AS476" s="131"/>
      <c r="AT476" s="132"/>
      <c r="AU476" s="137" t="s">
        <v>134</v>
      </c>
      <c r="AV476" s="137"/>
      <c r="AW476" s="137"/>
      <c r="AX476" s="138"/>
    </row>
    <row r="477" spans="1:50" ht="18.75" hidden="1" customHeight="1" x14ac:dyDescent="0.2">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19"/>
      <c r="AR477" s="201"/>
      <c r="AS477" s="134" t="s">
        <v>236</v>
      </c>
      <c r="AT477" s="135"/>
      <c r="AU477" s="201"/>
      <c r="AV477" s="201"/>
      <c r="AW477" s="134" t="s">
        <v>181</v>
      </c>
      <c r="AX477" s="196"/>
    </row>
    <row r="478" spans="1:50" ht="23.25" hidden="1" customHeight="1" x14ac:dyDescent="0.2">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2">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2">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0" t="s">
        <v>14</v>
      </c>
      <c r="AC480" s="600"/>
      <c r="AD480" s="600"/>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customHeight="1" x14ac:dyDescent="0.2">
      <c r="A481" s="190"/>
      <c r="B481" s="187"/>
      <c r="C481" s="181"/>
      <c r="D481" s="187"/>
      <c r="E481" s="123" t="s">
        <v>413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2">
      <c r="A482" s="190"/>
      <c r="B482" s="187"/>
      <c r="C482" s="181"/>
      <c r="D482" s="187"/>
      <c r="E482" s="126" t="s">
        <v>705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0"/>
      <c r="B484" s="187"/>
      <c r="C484" s="181"/>
      <c r="D484" s="187"/>
      <c r="E484" s="175" t="s">
        <v>408</v>
      </c>
      <c r="F484" s="176"/>
      <c r="G484" s="943" t="s">
        <v>255</v>
      </c>
      <c r="H484" s="124"/>
      <c r="I484" s="124"/>
      <c r="J484" s="944"/>
      <c r="K484" s="945"/>
      <c r="L484" s="945"/>
      <c r="M484" s="945"/>
      <c r="N484" s="945"/>
      <c r="O484" s="945"/>
      <c r="P484" s="945"/>
      <c r="Q484" s="945"/>
      <c r="R484" s="945"/>
      <c r="S484" s="945"/>
      <c r="T484" s="946"/>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7"/>
    </row>
    <row r="485" spans="1:50" ht="18.75" hidden="1" customHeight="1" x14ac:dyDescent="0.2">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417</v>
      </c>
      <c r="AJ485" s="341"/>
      <c r="AK485" s="341"/>
      <c r="AL485" s="160"/>
      <c r="AM485" s="341" t="s">
        <v>430</v>
      </c>
      <c r="AN485" s="341"/>
      <c r="AO485" s="341"/>
      <c r="AP485" s="160"/>
      <c r="AQ485" s="160" t="s">
        <v>235</v>
      </c>
      <c r="AR485" s="131"/>
      <c r="AS485" s="131"/>
      <c r="AT485" s="132"/>
      <c r="AU485" s="137" t="s">
        <v>134</v>
      </c>
      <c r="AV485" s="137"/>
      <c r="AW485" s="137"/>
      <c r="AX485" s="138"/>
    </row>
    <row r="486" spans="1:50" ht="18.75" hidden="1" customHeight="1" x14ac:dyDescent="0.2">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19"/>
      <c r="AR486" s="201"/>
      <c r="AS486" s="134" t="s">
        <v>236</v>
      </c>
      <c r="AT486" s="135"/>
      <c r="AU486" s="201"/>
      <c r="AV486" s="201"/>
      <c r="AW486" s="134" t="s">
        <v>181</v>
      </c>
      <c r="AX486" s="196"/>
    </row>
    <row r="487" spans="1:50" ht="23.25" hidden="1" customHeight="1" x14ac:dyDescent="0.2">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2">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2">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0" t="s">
        <v>182</v>
      </c>
      <c r="AC489" s="600"/>
      <c r="AD489" s="600"/>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2">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417</v>
      </c>
      <c r="AJ490" s="341"/>
      <c r="AK490" s="341"/>
      <c r="AL490" s="160"/>
      <c r="AM490" s="341" t="s">
        <v>430</v>
      </c>
      <c r="AN490" s="341"/>
      <c r="AO490" s="341"/>
      <c r="AP490" s="160"/>
      <c r="AQ490" s="160" t="s">
        <v>235</v>
      </c>
      <c r="AR490" s="131"/>
      <c r="AS490" s="131"/>
      <c r="AT490" s="132"/>
      <c r="AU490" s="137" t="s">
        <v>134</v>
      </c>
      <c r="AV490" s="137"/>
      <c r="AW490" s="137"/>
      <c r="AX490" s="138"/>
    </row>
    <row r="491" spans="1:50" ht="18.75" hidden="1" customHeight="1" x14ac:dyDescent="0.2">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19"/>
      <c r="AR491" s="201"/>
      <c r="AS491" s="134" t="s">
        <v>236</v>
      </c>
      <c r="AT491" s="135"/>
      <c r="AU491" s="201"/>
      <c r="AV491" s="201"/>
      <c r="AW491" s="134" t="s">
        <v>181</v>
      </c>
      <c r="AX491" s="196"/>
    </row>
    <row r="492" spans="1:50" ht="23.25" hidden="1" customHeight="1" x14ac:dyDescent="0.2">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2">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2">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0" t="s">
        <v>182</v>
      </c>
      <c r="AC494" s="600"/>
      <c r="AD494" s="600"/>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2">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417</v>
      </c>
      <c r="AJ495" s="341"/>
      <c r="AK495" s="341"/>
      <c r="AL495" s="160"/>
      <c r="AM495" s="341" t="s">
        <v>430</v>
      </c>
      <c r="AN495" s="341"/>
      <c r="AO495" s="341"/>
      <c r="AP495" s="160"/>
      <c r="AQ495" s="160" t="s">
        <v>235</v>
      </c>
      <c r="AR495" s="131"/>
      <c r="AS495" s="131"/>
      <c r="AT495" s="132"/>
      <c r="AU495" s="137" t="s">
        <v>134</v>
      </c>
      <c r="AV495" s="137"/>
      <c r="AW495" s="137"/>
      <c r="AX495" s="138"/>
    </row>
    <row r="496" spans="1:50" ht="18.75" hidden="1" customHeight="1" x14ac:dyDescent="0.2">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19"/>
      <c r="AR496" s="201"/>
      <c r="AS496" s="134" t="s">
        <v>236</v>
      </c>
      <c r="AT496" s="135"/>
      <c r="AU496" s="201"/>
      <c r="AV496" s="201"/>
      <c r="AW496" s="134" t="s">
        <v>181</v>
      </c>
      <c r="AX496" s="196"/>
    </row>
    <row r="497" spans="1:50" ht="23.25" hidden="1" customHeight="1" x14ac:dyDescent="0.2">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2">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2">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0" t="s">
        <v>182</v>
      </c>
      <c r="AC499" s="600"/>
      <c r="AD499" s="600"/>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2">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417</v>
      </c>
      <c r="AJ500" s="341"/>
      <c r="AK500" s="341"/>
      <c r="AL500" s="160"/>
      <c r="AM500" s="341" t="s">
        <v>430</v>
      </c>
      <c r="AN500" s="341"/>
      <c r="AO500" s="341"/>
      <c r="AP500" s="160"/>
      <c r="AQ500" s="160" t="s">
        <v>235</v>
      </c>
      <c r="AR500" s="131"/>
      <c r="AS500" s="131"/>
      <c r="AT500" s="132"/>
      <c r="AU500" s="137" t="s">
        <v>134</v>
      </c>
      <c r="AV500" s="137"/>
      <c r="AW500" s="137"/>
      <c r="AX500" s="138"/>
    </row>
    <row r="501" spans="1:50" ht="18.75" hidden="1" customHeight="1" x14ac:dyDescent="0.2">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19"/>
      <c r="AR501" s="201"/>
      <c r="AS501" s="134" t="s">
        <v>236</v>
      </c>
      <c r="AT501" s="135"/>
      <c r="AU501" s="201"/>
      <c r="AV501" s="201"/>
      <c r="AW501" s="134" t="s">
        <v>181</v>
      </c>
      <c r="AX501" s="196"/>
    </row>
    <row r="502" spans="1:50" ht="23.25" hidden="1" customHeight="1" x14ac:dyDescent="0.2">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2">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2">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0" t="s">
        <v>182</v>
      </c>
      <c r="AC504" s="600"/>
      <c r="AD504" s="600"/>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2">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417</v>
      </c>
      <c r="AJ505" s="341"/>
      <c r="AK505" s="341"/>
      <c r="AL505" s="160"/>
      <c r="AM505" s="341" t="s">
        <v>430</v>
      </c>
      <c r="AN505" s="341"/>
      <c r="AO505" s="341"/>
      <c r="AP505" s="160"/>
      <c r="AQ505" s="160" t="s">
        <v>235</v>
      </c>
      <c r="AR505" s="131"/>
      <c r="AS505" s="131"/>
      <c r="AT505" s="132"/>
      <c r="AU505" s="137" t="s">
        <v>134</v>
      </c>
      <c r="AV505" s="137"/>
      <c r="AW505" s="137"/>
      <c r="AX505" s="138"/>
    </row>
    <row r="506" spans="1:50" ht="18.75" hidden="1" customHeight="1" x14ac:dyDescent="0.2">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19"/>
      <c r="AR506" s="201"/>
      <c r="AS506" s="134" t="s">
        <v>236</v>
      </c>
      <c r="AT506" s="135"/>
      <c r="AU506" s="201"/>
      <c r="AV506" s="201"/>
      <c r="AW506" s="134" t="s">
        <v>181</v>
      </c>
      <c r="AX506" s="196"/>
    </row>
    <row r="507" spans="1:50" ht="23.25" hidden="1" customHeight="1" x14ac:dyDescent="0.2">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2">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2">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0" t="s">
        <v>182</v>
      </c>
      <c r="AC509" s="600"/>
      <c r="AD509" s="600"/>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2">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417</v>
      </c>
      <c r="AJ510" s="341"/>
      <c r="AK510" s="341"/>
      <c r="AL510" s="160"/>
      <c r="AM510" s="341" t="s">
        <v>430</v>
      </c>
      <c r="AN510" s="341"/>
      <c r="AO510" s="341"/>
      <c r="AP510" s="160"/>
      <c r="AQ510" s="160" t="s">
        <v>235</v>
      </c>
      <c r="AR510" s="131"/>
      <c r="AS510" s="131"/>
      <c r="AT510" s="132"/>
      <c r="AU510" s="137" t="s">
        <v>134</v>
      </c>
      <c r="AV510" s="137"/>
      <c r="AW510" s="137"/>
      <c r="AX510" s="138"/>
    </row>
    <row r="511" spans="1:50" ht="18.75" hidden="1" customHeight="1" x14ac:dyDescent="0.2">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19"/>
      <c r="AR511" s="201"/>
      <c r="AS511" s="134" t="s">
        <v>236</v>
      </c>
      <c r="AT511" s="135"/>
      <c r="AU511" s="201"/>
      <c r="AV511" s="201"/>
      <c r="AW511" s="134" t="s">
        <v>181</v>
      </c>
      <c r="AX511" s="196"/>
    </row>
    <row r="512" spans="1:50" ht="23.25" hidden="1" customHeight="1" x14ac:dyDescent="0.2">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2">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2">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0" t="s">
        <v>14</v>
      </c>
      <c r="AC514" s="600"/>
      <c r="AD514" s="600"/>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2">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417</v>
      </c>
      <c r="AJ515" s="341"/>
      <c r="AK515" s="341"/>
      <c r="AL515" s="160"/>
      <c r="AM515" s="341" t="s">
        <v>430</v>
      </c>
      <c r="AN515" s="341"/>
      <c r="AO515" s="341"/>
      <c r="AP515" s="160"/>
      <c r="AQ515" s="160" t="s">
        <v>235</v>
      </c>
      <c r="AR515" s="131"/>
      <c r="AS515" s="131"/>
      <c r="AT515" s="132"/>
      <c r="AU515" s="137" t="s">
        <v>134</v>
      </c>
      <c r="AV515" s="137"/>
      <c r="AW515" s="137"/>
      <c r="AX515" s="138"/>
    </row>
    <row r="516" spans="1:50" ht="18.75" hidden="1" customHeight="1" x14ac:dyDescent="0.2">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19"/>
      <c r="AR516" s="201"/>
      <c r="AS516" s="134" t="s">
        <v>236</v>
      </c>
      <c r="AT516" s="135"/>
      <c r="AU516" s="201"/>
      <c r="AV516" s="201"/>
      <c r="AW516" s="134" t="s">
        <v>181</v>
      </c>
      <c r="AX516" s="196"/>
    </row>
    <row r="517" spans="1:50" ht="23.25" hidden="1" customHeight="1" x14ac:dyDescent="0.2">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2">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2">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0" t="s">
        <v>14</v>
      </c>
      <c r="AC519" s="600"/>
      <c r="AD519" s="600"/>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2">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417</v>
      </c>
      <c r="AJ520" s="341"/>
      <c r="AK520" s="341"/>
      <c r="AL520" s="160"/>
      <c r="AM520" s="341" t="s">
        <v>430</v>
      </c>
      <c r="AN520" s="341"/>
      <c r="AO520" s="341"/>
      <c r="AP520" s="160"/>
      <c r="AQ520" s="160" t="s">
        <v>235</v>
      </c>
      <c r="AR520" s="131"/>
      <c r="AS520" s="131"/>
      <c r="AT520" s="132"/>
      <c r="AU520" s="137" t="s">
        <v>134</v>
      </c>
      <c r="AV520" s="137"/>
      <c r="AW520" s="137"/>
      <c r="AX520" s="138"/>
    </row>
    <row r="521" spans="1:50" ht="18.75" hidden="1" customHeight="1" x14ac:dyDescent="0.2">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19"/>
      <c r="AR521" s="201"/>
      <c r="AS521" s="134" t="s">
        <v>236</v>
      </c>
      <c r="AT521" s="135"/>
      <c r="AU521" s="201"/>
      <c r="AV521" s="201"/>
      <c r="AW521" s="134" t="s">
        <v>181</v>
      </c>
      <c r="AX521" s="196"/>
    </row>
    <row r="522" spans="1:50" ht="23.25" hidden="1" customHeight="1" x14ac:dyDescent="0.2">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2">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2">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0" t="s">
        <v>14</v>
      </c>
      <c r="AC524" s="600"/>
      <c r="AD524" s="600"/>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2">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417</v>
      </c>
      <c r="AJ525" s="341"/>
      <c r="AK525" s="341"/>
      <c r="AL525" s="160"/>
      <c r="AM525" s="341" t="s">
        <v>430</v>
      </c>
      <c r="AN525" s="341"/>
      <c r="AO525" s="341"/>
      <c r="AP525" s="160"/>
      <c r="AQ525" s="160" t="s">
        <v>235</v>
      </c>
      <c r="AR525" s="131"/>
      <c r="AS525" s="131"/>
      <c r="AT525" s="132"/>
      <c r="AU525" s="137" t="s">
        <v>134</v>
      </c>
      <c r="AV525" s="137"/>
      <c r="AW525" s="137"/>
      <c r="AX525" s="138"/>
    </row>
    <row r="526" spans="1:50" ht="18.75" hidden="1" customHeight="1" x14ac:dyDescent="0.2">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19"/>
      <c r="AR526" s="201"/>
      <c r="AS526" s="134" t="s">
        <v>236</v>
      </c>
      <c r="AT526" s="135"/>
      <c r="AU526" s="201"/>
      <c r="AV526" s="201"/>
      <c r="AW526" s="134" t="s">
        <v>181</v>
      </c>
      <c r="AX526" s="196"/>
    </row>
    <row r="527" spans="1:50" ht="23.25" hidden="1" customHeight="1" x14ac:dyDescent="0.2">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2">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2">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0" t="s">
        <v>14</v>
      </c>
      <c r="AC529" s="600"/>
      <c r="AD529" s="600"/>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2">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417</v>
      </c>
      <c r="AJ530" s="341"/>
      <c r="AK530" s="341"/>
      <c r="AL530" s="160"/>
      <c r="AM530" s="341" t="s">
        <v>430</v>
      </c>
      <c r="AN530" s="341"/>
      <c r="AO530" s="341"/>
      <c r="AP530" s="160"/>
      <c r="AQ530" s="160" t="s">
        <v>235</v>
      </c>
      <c r="AR530" s="131"/>
      <c r="AS530" s="131"/>
      <c r="AT530" s="132"/>
      <c r="AU530" s="137" t="s">
        <v>134</v>
      </c>
      <c r="AV530" s="137"/>
      <c r="AW530" s="137"/>
      <c r="AX530" s="138"/>
    </row>
    <row r="531" spans="1:50" ht="18.75" hidden="1" customHeight="1" x14ac:dyDescent="0.2">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19"/>
      <c r="AR531" s="201"/>
      <c r="AS531" s="134" t="s">
        <v>236</v>
      </c>
      <c r="AT531" s="135"/>
      <c r="AU531" s="201"/>
      <c r="AV531" s="201"/>
      <c r="AW531" s="134" t="s">
        <v>181</v>
      </c>
      <c r="AX531" s="196"/>
    </row>
    <row r="532" spans="1:50" ht="23.25" hidden="1" customHeight="1" x14ac:dyDescent="0.2">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2">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2">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0" t="s">
        <v>14</v>
      </c>
      <c r="AC534" s="600"/>
      <c r="AD534" s="600"/>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x14ac:dyDescent="0.2">
      <c r="A535" s="190"/>
      <c r="B535" s="187"/>
      <c r="C535" s="181"/>
      <c r="D535" s="187"/>
      <c r="E535" s="123" t="s">
        <v>414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409</v>
      </c>
      <c r="F538" s="176"/>
      <c r="G538" s="943" t="s">
        <v>255</v>
      </c>
      <c r="H538" s="124"/>
      <c r="I538" s="124"/>
      <c r="J538" s="944"/>
      <c r="K538" s="945"/>
      <c r="L538" s="945"/>
      <c r="M538" s="945"/>
      <c r="N538" s="945"/>
      <c r="O538" s="945"/>
      <c r="P538" s="945"/>
      <c r="Q538" s="945"/>
      <c r="R538" s="945"/>
      <c r="S538" s="945"/>
      <c r="T538" s="946"/>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7"/>
    </row>
    <row r="539" spans="1:50" ht="18.75" hidden="1" customHeight="1" x14ac:dyDescent="0.2">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417</v>
      </c>
      <c r="AJ539" s="341"/>
      <c r="AK539" s="341"/>
      <c r="AL539" s="160"/>
      <c r="AM539" s="341" t="s">
        <v>430</v>
      </c>
      <c r="AN539" s="341"/>
      <c r="AO539" s="341"/>
      <c r="AP539" s="160"/>
      <c r="AQ539" s="160" t="s">
        <v>235</v>
      </c>
      <c r="AR539" s="131"/>
      <c r="AS539" s="131"/>
      <c r="AT539" s="132"/>
      <c r="AU539" s="137" t="s">
        <v>134</v>
      </c>
      <c r="AV539" s="137"/>
      <c r="AW539" s="137"/>
      <c r="AX539" s="138"/>
    </row>
    <row r="540" spans="1:50" ht="18.75" hidden="1" customHeight="1" x14ac:dyDescent="0.2">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19"/>
      <c r="AR540" s="201"/>
      <c r="AS540" s="134" t="s">
        <v>236</v>
      </c>
      <c r="AT540" s="135"/>
      <c r="AU540" s="201"/>
      <c r="AV540" s="201"/>
      <c r="AW540" s="134" t="s">
        <v>181</v>
      </c>
      <c r="AX540" s="196"/>
    </row>
    <row r="541" spans="1:50" ht="23.25" hidden="1" customHeight="1" x14ac:dyDescent="0.2">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2">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2">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0" t="s">
        <v>182</v>
      </c>
      <c r="AC543" s="600"/>
      <c r="AD543" s="600"/>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2">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417</v>
      </c>
      <c r="AJ544" s="341"/>
      <c r="AK544" s="341"/>
      <c r="AL544" s="160"/>
      <c r="AM544" s="341" t="s">
        <v>430</v>
      </c>
      <c r="AN544" s="341"/>
      <c r="AO544" s="341"/>
      <c r="AP544" s="160"/>
      <c r="AQ544" s="160" t="s">
        <v>235</v>
      </c>
      <c r="AR544" s="131"/>
      <c r="AS544" s="131"/>
      <c r="AT544" s="132"/>
      <c r="AU544" s="137" t="s">
        <v>134</v>
      </c>
      <c r="AV544" s="137"/>
      <c r="AW544" s="137"/>
      <c r="AX544" s="138"/>
    </row>
    <row r="545" spans="1:50" ht="18.75" hidden="1" customHeight="1" x14ac:dyDescent="0.2">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19"/>
      <c r="AR545" s="201"/>
      <c r="AS545" s="134" t="s">
        <v>236</v>
      </c>
      <c r="AT545" s="135"/>
      <c r="AU545" s="201"/>
      <c r="AV545" s="201"/>
      <c r="AW545" s="134" t="s">
        <v>181</v>
      </c>
      <c r="AX545" s="196"/>
    </row>
    <row r="546" spans="1:50" ht="23.25" hidden="1" customHeight="1" x14ac:dyDescent="0.2">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2">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2">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0" t="s">
        <v>182</v>
      </c>
      <c r="AC548" s="600"/>
      <c r="AD548" s="600"/>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2">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417</v>
      </c>
      <c r="AJ549" s="341"/>
      <c r="AK549" s="341"/>
      <c r="AL549" s="160"/>
      <c r="AM549" s="341" t="s">
        <v>430</v>
      </c>
      <c r="AN549" s="341"/>
      <c r="AO549" s="341"/>
      <c r="AP549" s="160"/>
      <c r="AQ549" s="160" t="s">
        <v>235</v>
      </c>
      <c r="AR549" s="131"/>
      <c r="AS549" s="131"/>
      <c r="AT549" s="132"/>
      <c r="AU549" s="137" t="s">
        <v>134</v>
      </c>
      <c r="AV549" s="137"/>
      <c r="AW549" s="137"/>
      <c r="AX549" s="138"/>
    </row>
    <row r="550" spans="1:50" ht="18.75" hidden="1" customHeight="1" x14ac:dyDescent="0.2">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19"/>
      <c r="AR550" s="201"/>
      <c r="AS550" s="134" t="s">
        <v>236</v>
      </c>
      <c r="AT550" s="135"/>
      <c r="AU550" s="201"/>
      <c r="AV550" s="201"/>
      <c r="AW550" s="134" t="s">
        <v>181</v>
      </c>
      <c r="AX550" s="196"/>
    </row>
    <row r="551" spans="1:50" ht="23.25" hidden="1" customHeight="1" x14ac:dyDescent="0.2">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2">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2">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0" t="s">
        <v>182</v>
      </c>
      <c r="AC553" s="600"/>
      <c r="AD553" s="600"/>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2">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417</v>
      </c>
      <c r="AJ554" s="341"/>
      <c r="AK554" s="341"/>
      <c r="AL554" s="160"/>
      <c r="AM554" s="341" t="s">
        <v>430</v>
      </c>
      <c r="AN554" s="341"/>
      <c r="AO554" s="341"/>
      <c r="AP554" s="160"/>
      <c r="AQ554" s="160" t="s">
        <v>235</v>
      </c>
      <c r="AR554" s="131"/>
      <c r="AS554" s="131"/>
      <c r="AT554" s="132"/>
      <c r="AU554" s="137" t="s">
        <v>134</v>
      </c>
      <c r="AV554" s="137"/>
      <c r="AW554" s="137"/>
      <c r="AX554" s="138"/>
    </row>
    <row r="555" spans="1:50" ht="18.75" hidden="1" customHeight="1" x14ac:dyDescent="0.2">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19"/>
      <c r="AR555" s="201"/>
      <c r="AS555" s="134" t="s">
        <v>236</v>
      </c>
      <c r="AT555" s="135"/>
      <c r="AU555" s="201"/>
      <c r="AV555" s="201"/>
      <c r="AW555" s="134" t="s">
        <v>181</v>
      </c>
      <c r="AX555" s="196"/>
    </row>
    <row r="556" spans="1:50" ht="23.25" hidden="1" customHeight="1" x14ac:dyDescent="0.2">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2">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2">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0" t="s">
        <v>182</v>
      </c>
      <c r="AC558" s="600"/>
      <c r="AD558" s="600"/>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2">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417</v>
      </c>
      <c r="AJ559" s="341"/>
      <c r="AK559" s="341"/>
      <c r="AL559" s="160"/>
      <c r="AM559" s="341" t="s">
        <v>430</v>
      </c>
      <c r="AN559" s="341"/>
      <c r="AO559" s="341"/>
      <c r="AP559" s="160"/>
      <c r="AQ559" s="160" t="s">
        <v>235</v>
      </c>
      <c r="AR559" s="131"/>
      <c r="AS559" s="131"/>
      <c r="AT559" s="132"/>
      <c r="AU559" s="137" t="s">
        <v>134</v>
      </c>
      <c r="AV559" s="137"/>
      <c r="AW559" s="137"/>
      <c r="AX559" s="138"/>
    </row>
    <row r="560" spans="1:50" ht="18.75" hidden="1" customHeight="1" x14ac:dyDescent="0.2">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19"/>
      <c r="AR560" s="201"/>
      <c r="AS560" s="134" t="s">
        <v>236</v>
      </c>
      <c r="AT560" s="135"/>
      <c r="AU560" s="201"/>
      <c r="AV560" s="201"/>
      <c r="AW560" s="134" t="s">
        <v>181</v>
      </c>
      <c r="AX560" s="196"/>
    </row>
    <row r="561" spans="1:50" ht="23.25" hidden="1" customHeight="1" x14ac:dyDescent="0.2">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2">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2">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0" t="s">
        <v>182</v>
      </c>
      <c r="AC563" s="600"/>
      <c r="AD563" s="600"/>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2">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417</v>
      </c>
      <c r="AJ564" s="341"/>
      <c r="AK564" s="341"/>
      <c r="AL564" s="160"/>
      <c r="AM564" s="341" t="s">
        <v>430</v>
      </c>
      <c r="AN564" s="341"/>
      <c r="AO564" s="341"/>
      <c r="AP564" s="160"/>
      <c r="AQ564" s="160" t="s">
        <v>235</v>
      </c>
      <c r="AR564" s="131"/>
      <c r="AS564" s="131"/>
      <c r="AT564" s="132"/>
      <c r="AU564" s="137" t="s">
        <v>134</v>
      </c>
      <c r="AV564" s="137"/>
      <c r="AW564" s="137"/>
      <c r="AX564" s="138"/>
    </row>
    <row r="565" spans="1:50" ht="18.75" hidden="1" customHeight="1" x14ac:dyDescent="0.2">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19"/>
      <c r="AR565" s="201"/>
      <c r="AS565" s="134" t="s">
        <v>236</v>
      </c>
      <c r="AT565" s="135"/>
      <c r="AU565" s="201"/>
      <c r="AV565" s="201"/>
      <c r="AW565" s="134" t="s">
        <v>181</v>
      </c>
      <c r="AX565" s="196"/>
    </row>
    <row r="566" spans="1:50" ht="23.25" hidden="1" customHeight="1" x14ac:dyDescent="0.2">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2">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2">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0" t="s">
        <v>14</v>
      </c>
      <c r="AC568" s="600"/>
      <c r="AD568" s="600"/>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2">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417</v>
      </c>
      <c r="AJ569" s="341"/>
      <c r="AK569" s="341"/>
      <c r="AL569" s="160"/>
      <c r="AM569" s="341" t="s">
        <v>430</v>
      </c>
      <c r="AN569" s="341"/>
      <c r="AO569" s="341"/>
      <c r="AP569" s="160"/>
      <c r="AQ569" s="160" t="s">
        <v>235</v>
      </c>
      <c r="AR569" s="131"/>
      <c r="AS569" s="131"/>
      <c r="AT569" s="132"/>
      <c r="AU569" s="137" t="s">
        <v>134</v>
      </c>
      <c r="AV569" s="137"/>
      <c r="AW569" s="137"/>
      <c r="AX569" s="138"/>
    </row>
    <row r="570" spans="1:50" ht="18.75" hidden="1" customHeight="1" x14ac:dyDescent="0.2">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19"/>
      <c r="AR570" s="201"/>
      <c r="AS570" s="134" t="s">
        <v>236</v>
      </c>
      <c r="AT570" s="135"/>
      <c r="AU570" s="201"/>
      <c r="AV570" s="201"/>
      <c r="AW570" s="134" t="s">
        <v>181</v>
      </c>
      <c r="AX570" s="196"/>
    </row>
    <row r="571" spans="1:50" ht="23.25" hidden="1" customHeight="1" x14ac:dyDescent="0.2">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2">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2">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0" t="s">
        <v>14</v>
      </c>
      <c r="AC573" s="600"/>
      <c r="AD573" s="600"/>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2">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417</v>
      </c>
      <c r="AJ574" s="341"/>
      <c r="AK574" s="341"/>
      <c r="AL574" s="160"/>
      <c r="AM574" s="341" t="s">
        <v>430</v>
      </c>
      <c r="AN574" s="341"/>
      <c r="AO574" s="341"/>
      <c r="AP574" s="160"/>
      <c r="AQ574" s="160" t="s">
        <v>235</v>
      </c>
      <c r="AR574" s="131"/>
      <c r="AS574" s="131"/>
      <c r="AT574" s="132"/>
      <c r="AU574" s="137" t="s">
        <v>134</v>
      </c>
      <c r="AV574" s="137"/>
      <c r="AW574" s="137"/>
      <c r="AX574" s="138"/>
    </row>
    <row r="575" spans="1:50" ht="18.75" hidden="1" customHeight="1" x14ac:dyDescent="0.2">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19"/>
      <c r="AR575" s="201"/>
      <c r="AS575" s="134" t="s">
        <v>236</v>
      </c>
      <c r="AT575" s="135"/>
      <c r="AU575" s="201"/>
      <c r="AV575" s="201"/>
      <c r="AW575" s="134" t="s">
        <v>181</v>
      </c>
      <c r="AX575" s="196"/>
    </row>
    <row r="576" spans="1:50" ht="23.25" hidden="1" customHeight="1" x14ac:dyDescent="0.2">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2">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2">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0" t="s">
        <v>14</v>
      </c>
      <c r="AC578" s="600"/>
      <c r="AD578" s="600"/>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2">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417</v>
      </c>
      <c r="AJ579" s="341"/>
      <c r="AK579" s="341"/>
      <c r="AL579" s="160"/>
      <c r="AM579" s="341" t="s">
        <v>430</v>
      </c>
      <c r="AN579" s="341"/>
      <c r="AO579" s="341"/>
      <c r="AP579" s="160"/>
      <c r="AQ579" s="160" t="s">
        <v>235</v>
      </c>
      <c r="AR579" s="131"/>
      <c r="AS579" s="131"/>
      <c r="AT579" s="132"/>
      <c r="AU579" s="137" t="s">
        <v>134</v>
      </c>
      <c r="AV579" s="137"/>
      <c r="AW579" s="137"/>
      <c r="AX579" s="138"/>
    </row>
    <row r="580" spans="1:50" ht="18.75" hidden="1" customHeight="1" x14ac:dyDescent="0.2">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19"/>
      <c r="AR580" s="201"/>
      <c r="AS580" s="134" t="s">
        <v>236</v>
      </c>
      <c r="AT580" s="135"/>
      <c r="AU580" s="201"/>
      <c r="AV580" s="201"/>
      <c r="AW580" s="134" t="s">
        <v>181</v>
      </c>
      <c r="AX580" s="196"/>
    </row>
    <row r="581" spans="1:50" ht="23.25" hidden="1" customHeight="1" x14ac:dyDescent="0.2">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2">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2">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0" t="s">
        <v>14</v>
      </c>
      <c r="AC583" s="600"/>
      <c r="AD583" s="600"/>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2">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417</v>
      </c>
      <c r="AJ584" s="341"/>
      <c r="AK584" s="341"/>
      <c r="AL584" s="160"/>
      <c r="AM584" s="341" t="s">
        <v>430</v>
      </c>
      <c r="AN584" s="341"/>
      <c r="AO584" s="341"/>
      <c r="AP584" s="160"/>
      <c r="AQ584" s="160" t="s">
        <v>235</v>
      </c>
      <c r="AR584" s="131"/>
      <c r="AS584" s="131"/>
      <c r="AT584" s="132"/>
      <c r="AU584" s="137" t="s">
        <v>134</v>
      </c>
      <c r="AV584" s="137"/>
      <c r="AW584" s="137"/>
      <c r="AX584" s="138"/>
    </row>
    <row r="585" spans="1:50" ht="18.75" hidden="1" customHeight="1" x14ac:dyDescent="0.2">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19"/>
      <c r="AR585" s="201"/>
      <c r="AS585" s="134" t="s">
        <v>236</v>
      </c>
      <c r="AT585" s="135"/>
      <c r="AU585" s="201"/>
      <c r="AV585" s="201"/>
      <c r="AW585" s="134" t="s">
        <v>181</v>
      </c>
      <c r="AX585" s="196"/>
    </row>
    <row r="586" spans="1:50" ht="23.25" hidden="1" customHeight="1" x14ac:dyDescent="0.2">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2">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2">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0" t="s">
        <v>14</v>
      </c>
      <c r="AC588" s="600"/>
      <c r="AD588" s="600"/>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x14ac:dyDescent="0.2">
      <c r="A589" s="190"/>
      <c r="B589" s="187"/>
      <c r="C589" s="181"/>
      <c r="D589" s="187"/>
      <c r="E589" s="123" t="s">
        <v>414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408</v>
      </c>
      <c r="F592" s="176"/>
      <c r="G592" s="943" t="s">
        <v>255</v>
      </c>
      <c r="H592" s="124"/>
      <c r="I592" s="124"/>
      <c r="J592" s="944"/>
      <c r="K592" s="945"/>
      <c r="L592" s="945"/>
      <c r="M592" s="945"/>
      <c r="N592" s="945"/>
      <c r="O592" s="945"/>
      <c r="P592" s="945"/>
      <c r="Q592" s="945"/>
      <c r="R592" s="945"/>
      <c r="S592" s="945"/>
      <c r="T592" s="946"/>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7"/>
    </row>
    <row r="593" spans="1:50" ht="18.75" hidden="1" customHeight="1" x14ac:dyDescent="0.2">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417</v>
      </c>
      <c r="AJ593" s="341"/>
      <c r="AK593" s="341"/>
      <c r="AL593" s="160"/>
      <c r="AM593" s="341" t="s">
        <v>430</v>
      </c>
      <c r="AN593" s="341"/>
      <c r="AO593" s="341"/>
      <c r="AP593" s="160"/>
      <c r="AQ593" s="160" t="s">
        <v>235</v>
      </c>
      <c r="AR593" s="131"/>
      <c r="AS593" s="131"/>
      <c r="AT593" s="132"/>
      <c r="AU593" s="137" t="s">
        <v>134</v>
      </c>
      <c r="AV593" s="137"/>
      <c r="AW593" s="137"/>
      <c r="AX593" s="138"/>
    </row>
    <row r="594" spans="1:50" ht="18.75" hidden="1" customHeight="1" x14ac:dyDescent="0.2">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19"/>
      <c r="AR594" s="201"/>
      <c r="AS594" s="134" t="s">
        <v>236</v>
      </c>
      <c r="AT594" s="135"/>
      <c r="AU594" s="201"/>
      <c r="AV594" s="201"/>
      <c r="AW594" s="134" t="s">
        <v>181</v>
      </c>
      <c r="AX594" s="196"/>
    </row>
    <row r="595" spans="1:50" ht="23.25" hidden="1" customHeight="1" x14ac:dyDescent="0.2">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2">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2">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0" t="s">
        <v>182</v>
      </c>
      <c r="AC597" s="600"/>
      <c r="AD597" s="600"/>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2">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417</v>
      </c>
      <c r="AJ598" s="341"/>
      <c r="AK598" s="341"/>
      <c r="AL598" s="160"/>
      <c r="AM598" s="341" t="s">
        <v>430</v>
      </c>
      <c r="AN598" s="341"/>
      <c r="AO598" s="341"/>
      <c r="AP598" s="160"/>
      <c r="AQ598" s="160" t="s">
        <v>235</v>
      </c>
      <c r="AR598" s="131"/>
      <c r="AS598" s="131"/>
      <c r="AT598" s="132"/>
      <c r="AU598" s="137" t="s">
        <v>134</v>
      </c>
      <c r="AV598" s="137"/>
      <c r="AW598" s="137"/>
      <c r="AX598" s="138"/>
    </row>
    <row r="599" spans="1:50" ht="18.75" hidden="1" customHeight="1" x14ac:dyDescent="0.2">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19"/>
      <c r="AR599" s="201"/>
      <c r="AS599" s="134" t="s">
        <v>236</v>
      </c>
      <c r="AT599" s="135"/>
      <c r="AU599" s="201"/>
      <c r="AV599" s="201"/>
      <c r="AW599" s="134" t="s">
        <v>181</v>
      </c>
      <c r="AX599" s="196"/>
    </row>
    <row r="600" spans="1:50" ht="23.25" hidden="1" customHeight="1" x14ac:dyDescent="0.2">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2">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2">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0" t="s">
        <v>182</v>
      </c>
      <c r="AC602" s="600"/>
      <c r="AD602" s="600"/>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2">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417</v>
      </c>
      <c r="AJ603" s="341"/>
      <c r="AK603" s="341"/>
      <c r="AL603" s="160"/>
      <c r="AM603" s="341" t="s">
        <v>430</v>
      </c>
      <c r="AN603" s="341"/>
      <c r="AO603" s="341"/>
      <c r="AP603" s="160"/>
      <c r="AQ603" s="160" t="s">
        <v>235</v>
      </c>
      <c r="AR603" s="131"/>
      <c r="AS603" s="131"/>
      <c r="AT603" s="132"/>
      <c r="AU603" s="137" t="s">
        <v>134</v>
      </c>
      <c r="AV603" s="137"/>
      <c r="AW603" s="137"/>
      <c r="AX603" s="138"/>
    </row>
    <row r="604" spans="1:50" ht="18.75" hidden="1" customHeight="1" x14ac:dyDescent="0.2">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19"/>
      <c r="AR604" s="201"/>
      <c r="AS604" s="134" t="s">
        <v>236</v>
      </c>
      <c r="AT604" s="135"/>
      <c r="AU604" s="201"/>
      <c r="AV604" s="201"/>
      <c r="AW604" s="134" t="s">
        <v>181</v>
      </c>
      <c r="AX604" s="196"/>
    </row>
    <row r="605" spans="1:50" ht="23.25" hidden="1" customHeight="1" x14ac:dyDescent="0.2">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2">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2">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0" t="s">
        <v>182</v>
      </c>
      <c r="AC607" s="600"/>
      <c r="AD607" s="600"/>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2">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417</v>
      </c>
      <c r="AJ608" s="341"/>
      <c r="AK608" s="341"/>
      <c r="AL608" s="160"/>
      <c r="AM608" s="341" t="s">
        <v>430</v>
      </c>
      <c r="AN608" s="341"/>
      <c r="AO608" s="341"/>
      <c r="AP608" s="160"/>
      <c r="AQ608" s="160" t="s">
        <v>235</v>
      </c>
      <c r="AR608" s="131"/>
      <c r="AS608" s="131"/>
      <c r="AT608" s="132"/>
      <c r="AU608" s="137" t="s">
        <v>134</v>
      </c>
      <c r="AV608" s="137"/>
      <c r="AW608" s="137"/>
      <c r="AX608" s="138"/>
    </row>
    <row r="609" spans="1:50" ht="18.75" hidden="1" customHeight="1" x14ac:dyDescent="0.2">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19"/>
      <c r="AR609" s="201"/>
      <c r="AS609" s="134" t="s">
        <v>236</v>
      </c>
      <c r="AT609" s="135"/>
      <c r="AU609" s="201"/>
      <c r="AV609" s="201"/>
      <c r="AW609" s="134" t="s">
        <v>181</v>
      </c>
      <c r="AX609" s="196"/>
    </row>
    <row r="610" spans="1:50" ht="23.25" hidden="1" customHeight="1" x14ac:dyDescent="0.2">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2">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2">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0" t="s">
        <v>182</v>
      </c>
      <c r="AC612" s="600"/>
      <c r="AD612" s="600"/>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2">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417</v>
      </c>
      <c r="AJ613" s="341"/>
      <c r="AK613" s="341"/>
      <c r="AL613" s="160"/>
      <c r="AM613" s="341" t="s">
        <v>430</v>
      </c>
      <c r="AN613" s="341"/>
      <c r="AO613" s="341"/>
      <c r="AP613" s="160"/>
      <c r="AQ613" s="160" t="s">
        <v>235</v>
      </c>
      <c r="AR613" s="131"/>
      <c r="AS613" s="131"/>
      <c r="AT613" s="132"/>
      <c r="AU613" s="137" t="s">
        <v>134</v>
      </c>
      <c r="AV613" s="137"/>
      <c r="AW613" s="137"/>
      <c r="AX613" s="138"/>
    </row>
    <row r="614" spans="1:50" ht="18.75" hidden="1" customHeight="1" x14ac:dyDescent="0.2">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19"/>
      <c r="AR614" s="201"/>
      <c r="AS614" s="134" t="s">
        <v>236</v>
      </c>
      <c r="AT614" s="135"/>
      <c r="AU614" s="201"/>
      <c r="AV614" s="201"/>
      <c r="AW614" s="134" t="s">
        <v>181</v>
      </c>
      <c r="AX614" s="196"/>
    </row>
    <row r="615" spans="1:50" ht="23.25" hidden="1" customHeight="1" x14ac:dyDescent="0.2">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2">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2">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0" t="s">
        <v>182</v>
      </c>
      <c r="AC617" s="600"/>
      <c r="AD617" s="600"/>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2">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417</v>
      </c>
      <c r="AJ618" s="341"/>
      <c r="AK618" s="341"/>
      <c r="AL618" s="160"/>
      <c r="AM618" s="341" t="s">
        <v>430</v>
      </c>
      <c r="AN618" s="341"/>
      <c r="AO618" s="341"/>
      <c r="AP618" s="160"/>
      <c r="AQ618" s="160" t="s">
        <v>235</v>
      </c>
      <c r="AR618" s="131"/>
      <c r="AS618" s="131"/>
      <c r="AT618" s="132"/>
      <c r="AU618" s="137" t="s">
        <v>134</v>
      </c>
      <c r="AV618" s="137"/>
      <c r="AW618" s="137"/>
      <c r="AX618" s="138"/>
    </row>
    <row r="619" spans="1:50" ht="18.75" hidden="1" customHeight="1" x14ac:dyDescent="0.2">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19"/>
      <c r="AR619" s="201"/>
      <c r="AS619" s="134" t="s">
        <v>236</v>
      </c>
      <c r="AT619" s="135"/>
      <c r="AU619" s="201"/>
      <c r="AV619" s="201"/>
      <c r="AW619" s="134" t="s">
        <v>181</v>
      </c>
      <c r="AX619" s="196"/>
    </row>
    <row r="620" spans="1:50" ht="23.25" hidden="1" customHeight="1" x14ac:dyDescent="0.2">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2">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2">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0" t="s">
        <v>14</v>
      </c>
      <c r="AC622" s="600"/>
      <c r="AD622" s="600"/>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2">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417</v>
      </c>
      <c r="AJ623" s="341"/>
      <c r="AK623" s="341"/>
      <c r="AL623" s="160"/>
      <c r="AM623" s="341" t="s">
        <v>430</v>
      </c>
      <c r="AN623" s="341"/>
      <c r="AO623" s="341"/>
      <c r="AP623" s="160"/>
      <c r="AQ623" s="160" t="s">
        <v>235</v>
      </c>
      <c r="AR623" s="131"/>
      <c r="AS623" s="131"/>
      <c r="AT623" s="132"/>
      <c r="AU623" s="137" t="s">
        <v>134</v>
      </c>
      <c r="AV623" s="137"/>
      <c r="AW623" s="137"/>
      <c r="AX623" s="138"/>
    </row>
    <row r="624" spans="1:50" ht="18.75" hidden="1" customHeight="1" x14ac:dyDescent="0.2">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19"/>
      <c r="AR624" s="201"/>
      <c r="AS624" s="134" t="s">
        <v>236</v>
      </c>
      <c r="AT624" s="135"/>
      <c r="AU624" s="201"/>
      <c r="AV624" s="201"/>
      <c r="AW624" s="134" t="s">
        <v>181</v>
      </c>
      <c r="AX624" s="196"/>
    </row>
    <row r="625" spans="1:50" ht="23.25" hidden="1" customHeight="1" x14ac:dyDescent="0.2">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2">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2">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0" t="s">
        <v>14</v>
      </c>
      <c r="AC627" s="600"/>
      <c r="AD627" s="600"/>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2">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417</v>
      </c>
      <c r="AJ628" s="341"/>
      <c r="AK628" s="341"/>
      <c r="AL628" s="160"/>
      <c r="AM628" s="341" t="s">
        <v>430</v>
      </c>
      <c r="AN628" s="341"/>
      <c r="AO628" s="341"/>
      <c r="AP628" s="160"/>
      <c r="AQ628" s="160" t="s">
        <v>235</v>
      </c>
      <c r="AR628" s="131"/>
      <c r="AS628" s="131"/>
      <c r="AT628" s="132"/>
      <c r="AU628" s="137" t="s">
        <v>134</v>
      </c>
      <c r="AV628" s="137"/>
      <c r="AW628" s="137"/>
      <c r="AX628" s="138"/>
    </row>
    <row r="629" spans="1:50" ht="18.75" hidden="1" customHeight="1" x14ac:dyDescent="0.2">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19"/>
      <c r="AR629" s="201"/>
      <c r="AS629" s="134" t="s">
        <v>236</v>
      </c>
      <c r="AT629" s="135"/>
      <c r="AU629" s="201"/>
      <c r="AV629" s="201"/>
      <c r="AW629" s="134" t="s">
        <v>181</v>
      </c>
      <c r="AX629" s="196"/>
    </row>
    <row r="630" spans="1:50" ht="23.25" hidden="1" customHeight="1" x14ac:dyDescent="0.2">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2">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2">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0" t="s">
        <v>14</v>
      </c>
      <c r="AC632" s="600"/>
      <c r="AD632" s="600"/>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2">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417</v>
      </c>
      <c r="AJ633" s="341"/>
      <c r="AK633" s="341"/>
      <c r="AL633" s="160"/>
      <c r="AM633" s="341" t="s">
        <v>430</v>
      </c>
      <c r="AN633" s="341"/>
      <c r="AO633" s="341"/>
      <c r="AP633" s="160"/>
      <c r="AQ633" s="160" t="s">
        <v>235</v>
      </c>
      <c r="AR633" s="131"/>
      <c r="AS633" s="131"/>
      <c r="AT633" s="132"/>
      <c r="AU633" s="137" t="s">
        <v>134</v>
      </c>
      <c r="AV633" s="137"/>
      <c r="AW633" s="137"/>
      <c r="AX633" s="138"/>
    </row>
    <row r="634" spans="1:50" ht="18.75" hidden="1" customHeight="1" x14ac:dyDescent="0.2">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19"/>
      <c r="AR634" s="201"/>
      <c r="AS634" s="134" t="s">
        <v>236</v>
      </c>
      <c r="AT634" s="135"/>
      <c r="AU634" s="201"/>
      <c r="AV634" s="201"/>
      <c r="AW634" s="134" t="s">
        <v>181</v>
      </c>
      <c r="AX634" s="196"/>
    </row>
    <row r="635" spans="1:50" ht="23.25" hidden="1" customHeight="1" x14ac:dyDescent="0.2">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2">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2">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0" t="s">
        <v>14</v>
      </c>
      <c r="AC637" s="600"/>
      <c r="AD637" s="600"/>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2">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417</v>
      </c>
      <c r="AJ638" s="341"/>
      <c r="AK638" s="341"/>
      <c r="AL638" s="160"/>
      <c r="AM638" s="341" t="s">
        <v>430</v>
      </c>
      <c r="AN638" s="341"/>
      <c r="AO638" s="341"/>
      <c r="AP638" s="160"/>
      <c r="AQ638" s="160" t="s">
        <v>235</v>
      </c>
      <c r="AR638" s="131"/>
      <c r="AS638" s="131"/>
      <c r="AT638" s="132"/>
      <c r="AU638" s="137" t="s">
        <v>134</v>
      </c>
      <c r="AV638" s="137"/>
      <c r="AW638" s="137"/>
      <c r="AX638" s="138"/>
    </row>
    <row r="639" spans="1:50" ht="18.75" hidden="1" customHeight="1" x14ac:dyDescent="0.2">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19"/>
      <c r="AR639" s="201"/>
      <c r="AS639" s="134" t="s">
        <v>236</v>
      </c>
      <c r="AT639" s="135"/>
      <c r="AU639" s="201"/>
      <c r="AV639" s="201"/>
      <c r="AW639" s="134" t="s">
        <v>181</v>
      </c>
      <c r="AX639" s="196"/>
    </row>
    <row r="640" spans="1:50" ht="23.25" hidden="1" customHeight="1" x14ac:dyDescent="0.2">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2">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2">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0" t="s">
        <v>14</v>
      </c>
      <c r="AC642" s="600"/>
      <c r="AD642" s="600"/>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x14ac:dyDescent="0.2">
      <c r="A643" s="190"/>
      <c r="B643" s="187"/>
      <c r="C643" s="181"/>
      <c r="D643" s="187"/>
      <c r="E643" s="123" t="s">
        <v>414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409</v>
      </c>
      <c r="F646" s="176"/>
      <c r="G646" s="943" t="s">
        <v>255</v>
      </c>
      <c r="H646" s="124"/>
      <c r="I646" s="124"/>
      <c r="J646" s="944"/>
      <c r="K646" s="945"/>
      <c r="L646" s="945"/>
      <c r="M646" s="945"/>
      <c r="N646" s="945"/>
      <c r="O646" s="945"/>
      <c r="P646" s="945"/>
      <c r="Q646" s="945"/>
      <c r="R646" s="945"/>
      <c r="S646" s="945"/>
      <c r="T646" s="946"/>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7"/>
    </row>
    <row r="647" spans="1:50" ht="18.75" hidden="1" customHeight="1" x14ac:dyDescent="0.2">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417</v>
      </c>
      <c r="AJ647" s="341"/>
      <c r="AK647" s="341"/>
      <c r="AL647" s="160"/>
      <c r="AM647" s="341" t="s">
        <v>430</v>
      </c>
      <c r="AN647" s="341"/>
      <c r="AO647" s="341"/>
      <c r="AP647" s="160"/>
      <c r="AQ647" s="160" t="s">
        <v>235</v>
      </c>
      <c r="AR647" s="131"/>
      <c r="AS647" s="131"/>
      <c r="AT647" s="132"/>
      <c r="AU647" s="137" t="s">
        <v>134</v>
      </c>
      <c r="AV647" s="137"/>
      <c r="AW647" s="137"/>
      <c r="AX647" s="138"/>
    </row>
    <row r="648" spans="1:50" ht="18.75" hidden="1" customHeight="1" x14ac:dyDescent="0.2">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19"/>
      <c r="AR648" s="201"/>
      <c r="AS648" s="134" t="s">
        <v>236</v>
      </c>
      <c r="AT648" s="135"/>
      <c r="AU648" s="201"/>
      <c r="AV648" s="201"/>
      <c r="AW648" s="134" t="s">
        <v>181</v>
      </c>
      <c r="AX648" s="196"/>
    </row>
    <row r="649" spans="1:50" ht="23.25" hidden="1" customHeight="1" x14ac:dyDescent="0.2">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2">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2">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0" t="s">
        <v>182</v>
      </c>
      <c r="AC651" s="600"/>
      <c r="AD651" s="600"/>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2">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417</v>
      </c>
      <c r="AJ652" s="341"/>
      <c r="AK652" s="341"/>
      <c r="AL652" s="160"/>
      <c r="AM652" s="341" t="s">
        <v>430</v>
      </c>
      <c r="AN652" s="341"/>
      <c r="AO652" s="341"/>
      <c r="AP652" s="160"/>
      <c r="AQ652" s="160" t="s">
        <v>235</v>
      </c>
      <c r="AR652" s="131"/>
      <c r="AS652" s="131"/>
      <c r="AT652" s="132"/>
      <c r="AU652" s="137" t="s">
        <v>134</v>
      </c>
      <c r="AV652" s="137"/>
      <c r="AW652" s="137"/>
      <c r="AX652" s="138"/>
    </row>
    <row r="653" spans="1:50" ht="18.75" hidden="1" customHeight="1" x14ac:dyDescent="0.2">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19"/>
      <c r="AR653" s="201"/>
      <c r="AS653" s="134" t="s">
        <v>236</v>
      </c>
      <c r="AT653" s="135"/>
      <c r="AU653" s="201"/>
      <c r="AV653" s="201"/>
      <c r="AW653" s="134" t="s">
        <v>181</v>
      </c>
      <c r="AX653" s="196"/>
    </row>
    <row r="654" spans="1:50" ht="23.25" hidden="1" customHeight="1" x14ac:dyDescent="0.2">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2">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2">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0" t="s">
        <v>182</v>
      </c>
      <c r="AC656" s="600"/>
      <c r="AD656" s="600"/>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2">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417</v>
      </c>
      <c r="AJ657" s="341"/>
      <c r="AK657" s="341"/>
      <c r="AL657" s="160"/>
      <c r="AM657" s="341" t="s">
        <v>430</v>
      </c>
      <c r="AN657" s="341"/>
      <c r="AO657" s="341"/>
      <c r="AP657" s="160"/>
      <c r="AQ657" s="160" t="s">
        <v>235</v>
      </c>
      <c r="AR657" s="131"/>
      <c r="AS657" s="131"/>
      <c r="AT657" s="132"/>
      <c r="AU657" s="137" t="s">
        <v>134</v>
      </c>
      <c r="AV657" s="137"/>
      <c r="AW657" s="137"/>
      <c r="AX657" s="138"/>
    </row>
    <row r="658" spans="1:50" ht="18.75" hidden="1" customHeight="1" x14ac:dyDescent="0.2">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19"/>
      <c r="AR658" s="201"/>
      <c r="AS658" s="134" t="s">
        <v>236</v>
      </c>
      <c r="AT658" s="135"/>
      <c r="AU658" s="201"/>
      <c r="AV658" s="201"/>
      <c r="AW658" s="134" t="s">
        <v>181</v>
      </c>
      <c r="AX658" s="196"/>
    </row>
    <row r="659" spans="1:50" ht="23.25" hidden="1" customHeight="1" x14ac:dyDescent="0.2">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2">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2">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0" t="s">
        <v>182</v>
      </c>
      <c r="AC661" s="600"/>
      <c r="AD661" s="600"/>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2">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417</v>
      </c>
      <c r="AJ662" s="341"/>
      <c r="AK662" s="341"/>
      <c r="AL662" s="160"/>
      <c r="AM662" s="341" t="s">
        <v>430</v>
      </c>
      <c r="AN662" s="341"/>
      <c r="AO662" s="341"/>
      <c r="AP662" s="160"/>
      <c r="AQ662" s="160" t="s">
        <v>235</v>
      </c>
      <c r="AR662" s="131"/>
      <c r="AS662" s="131"/>
      <c r="AT662" s="132"/>
      <c r="AU662" s="137" t="s">
        <v>134</v>
      </c>
      <c r="AV662" s="137"/>
      <c r="AW662" s="137"/>
      <c r="AX662" s="138"/>
    </row>
    <row r="663" spans="1:50" ht="18.75" hidden="1" customHeight="1" x14ac:dyDescent="0.2">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19"/>
      <c r="AR663" s="201"/>
      <c r="AS663" s="134" t="s">
        <v>236</v>
      </c>
      <c r="AT663" s="135"/>
      <c r="AU663" s="201"/>
      <c r="AV663" s="201"/>
      <c r="AW663" s="134" t="s">
        <v>181</v>
      </c>
      <c r="AX663" s="196"/>
    </row>
    <row r="664" spans="1:50" ht="23.25" hidden="1" customHeight="1" x14ac:dyDescent="0.2">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2">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2">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0" t="s">
        <v>182</v>
      </c>
      <c r="AC666" s="600"/>
      <c r="AD666" s="600"/>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2">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417</v>
      </c>
      <c r="AJ667" s="341"/>
      <c r="AK667" s="341"/>
      <c r="AL667" s="160"/>
      <c r="AM667" s="341" t="s">
        <v>430</v>
      </c>
      <c r="AN667" s="341"/>
      <c r="AO667" s="341"/>
      <c r="AP667" s="160"/>
      <c r="AQ667" s="160" t="s">
        <v>235</v>
      </c>
      <c r="AR667" s="131"/>
      <c r="AS667" s="131"/>
      <c r="AT667" s="132"/>
      <c r="AU667" s="137" t="s">
        <v>134</v>
      </c>
      <c r="AV667" s="137"/>
      <c r="AW667" s="137"/>
      <c r="AX667" s="138"/>
    </row>
    <row r="668" spans="1:50" ht="18.75" hidden="1" customHeight="1" x14ac:dyDescent="0.2">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19"/>
      <c r="AR668" s="201"/>
      <c r="AS668" s="134" t="s">
        <v>236</v>
      </c>
      <c r="AT668" s="135"/>
      <c r="AU668" s="201"/>
      <c r="AV668" s="201"/>
      <c r="AW668" s="134" t="s">
        <v>181</v>
      </c>
      <c r="AX668" s="196"/>
    </row>
    <row r="669" spans="1:50" ht="23.25" hidden="1" customHeight="1" x14ac:dyDescent="0.2">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2">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2">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0" t="s">
        <v>182</v>
      </c>
      <c r="AC671" s="600"/>
      <c r="AD671" s="600"/>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2">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417</v>
      </c>
      <c r="AJ672" s="341"/>
      <c r="AK672" s="341"/>
      <c r="AL672" s="160"/>
      <c r="AM672" s="341" t="s">
        <v>430</v>
      </c>
      <c r="AN672" s="341"/>
      <c r="AO672" s="341"/>
      <c r="AP672" s="160"/>
      <c r="AQ672" s="160" t="s">
        <v>235</v>
      </c>
      <c r="AR672" s="131"/>
      <c r="AS672" s="131"/>
      <c r="AT672" s="132"/>
      <c r="AU672" s="137" t="s">
        <v>134</v>
      </c>
      <c r="AV672" s="137"/>
      <c r="AW672" s="137"/>
      <c r="AX672" s="138"/>
    </row>
    <row r="673" spans="1:50" ht="18.75" hidden="1" customHeight="1" x14ac:dyDescent="0.2">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19"/>
      <c r="AR673" s="201"/>
      <c r="AS673" s="134" t="s">
        <v>236</v>
      </c>
      <c r="AT673" s="135"/>
      <c r="AU673" s="201"/>
      <c r="AV673" s="201"/>
      <c r="AW673" s="134" t="s">
        <v>181</v>
      </c>
      <c r="AX673" s="196"/>
    </row>
    <row r="674" spans="1:50" ht="23.25" hidden="1" customHeight="1" x14ac:dyDescent="0.2">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2">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2">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0" t="s">
        <v>14</v>
      </c>
      <c r="AC676" s="600"/>
      <c r="AD676" s="600"/>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2">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417</v>
      </c>
      <c r="AJ677" s="341"/>
      <c r="AK677" s="341"/>
      <c r="AL677" s="160"/>
      <c r="AM677" s="341" t="s">
        <v>430</v>
      </c>
      <c r="AN677" s="341"/>
      <c r="AO677" s="341"/>
      <c r="AP677" s="160"/>
      <c r="AQ677" s="160" t="s">
        <v>235</v>
      </c>
      <c r="AR677" s="131"/>
      <c r="AS677" s="131"/>
      <c r="AT677" s="132"/>
      <c r="AU677" s="137" t="s">
        <v>134</v>
      </c>
      <c r="AV677" s="137"/>
      <c r="AW677" s="137"/>
      <c r="AX677" s="138"/>
    </row>
    <row r="678" spans="1:50" ht="18.75" hidden="1" customHeight="1" x14ac:dyDescent="0.2">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19"/>
      <c r="AR678" s="201"/>
      <c r="AS678" s="134" t="s">
        <v>236</v>
      </c>
      <c r="AT678" s="135"/>
      <c r="AU678" s="201"/>
      <c r="AV678" s="201"/>
      <c r="AW678" s="134" t="s">
        <v>181</v>
      </c>
      <c r="AX678" s="196"/>
    </row>
    <row r="679" spans="1:50" ht="23.25" hidden="1" customHeight="1" x14ac:dyDescent="0.2">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2">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2">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0" t="s">
        <v>14</v>
      </c>
      <c r="AC681" s="600"/>
      <c r="AD681" s="600"/>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2">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417</v>
      </c>
      <c r="AJ682" s="341"/>
      <c r="AK682" s="341"/>
      <c r="AL682" s="160"/>
      <c r="AM682" s="341" t="s">
        <v>430</v>
      </c>
      <c r="AN682" s="341"/>
      <c r="AO682" s="341"/>
      <c r="AP682" s="160"/>
      <c r="AQ682" s="160" t="s">
        <v>235</v>
      </c>
      <c r="AR682" s="131"/>
      <c r="AS682" s="131"/>
      <c r="AT682" s="132"/>
      <c r="AU682" s="137" t="s">
        <v>134</v>
      </c>
      <c r="AV682" s="137"/>
      <c r="AW682" s="137"/>
      <c r="AX682" s="138"/>
    </row>
    <row r="683" spans="1:50" ht="18.75" hidden="1" customHeight="1" x14ac:dyDescent="0.2">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19"/>
      <c r="AR683" s="201"/>
      <c r="AS683" s="134" t="s">
        <v>236</v>
      </c>
      <c r="AT683" s="135"/>
      <c r="AU683" s="201"/>
      <c r="AV683" s="201"/>
      <c r="AW683" s="134" t="s">
        <v>181</v>
      </c>
      <c r="AX683" s="196"/>
    </row>
    <row r="684" spans="1:50" ht="23.25" hidden="1" customHeight="1" x14ac:dyDescent="0.2">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2">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2">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0" t="s">
        <v>14</v>
      </c>
      <c r="AC686" s="600"/>
      <c r="AD686" s="600"/>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2">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417</v>
      </c>
      <c r="AJ687" s="341"/>
      <c r="AK687" s="341"/>
      <c r="AL687" s="160"/>
      <c r="AM687" s="341" t="s">
        <v>430</v>
      </c>
      <c r="AN687" s="341"/>
      <c r="AO687" s="341"/>
      <c r="AP687" s="160"/>
      <c r="AQ687" s="160" t="s">
        <v>235</v>
      </c>
      <c r="AR687" s="131"/>
      <c r="AS687" s="131"/>
      <c r="AT687" s="132"/>
      <c r="AU687" s="137" t="s">
        <v>134</v>
      </c>
      <c r="AV687" s="137"/>
      <c r="AW687" s="137"/>
      <c r="AX687" s="138"/>
    </row>
    <row r="688" spans="1:50" ht="18.75" hidden="1" customHeight="1" x14ac:dyDescent="0.2">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19"/>
      <c r="AR688" s="201"/>
      <c r="AS688" s="134" t="s">
        <v>236</v>
      </c>
      <c r="AT688" s="135"/>
      <c r="AU688" s="201"/>
      <c r="AV688" s="201"/>
      <c r="AW688" s="134" t="s">
        <v>181</v>
      </c>
      <c r="AX688" s="196"/>
    </row>
    <row r="689" spans="1:50" ht="23.25" hidden="1" customHeight="1" x14ac:dyDescent="0.2">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2">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2">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0" t="s">
        <v>14</v>
      </c>
      <c r="AC691" s="600"/>
      <c r="AD691" s="600"/>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2">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417</v>
      </c>
      <c r="AJ692" s="341"/>
      <c r="AK692" s="341"/>
      <c r="AL692" s="160"/>
      <c r="AM692" s="341" t="s">
        <v>430</v>
      </c>
      <c r="AN692" s="341"/>
      <c r="AO692" s="341"/>
      <c r="AP692" s="160"/>
      <c r="AQ692" s="160" t="s">
        <v>235</v>
      </c>
      <c r="AR692" s="131"/>
      <c r="AS692" s="131"/>
      <c r="AT692" s="132"/>
      <c r="AU692" s="137" t="s">
        <v>134</v>
      </c>
      <c r="AV692" s="137"/>
      <c r="AW692" s="137"/>
      <c r="AX692" s="138"/>
    </row>
    <row r="693" spans="1:50" ht="18.75" hidden="1" customHeight="1" x14ac:dyDescent="0.2">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19"/>
      <c r="AR693" s="201"/>
      <c r="AS693" s="134" t="s">
        <v>236</v>
      </c>
      <c r="AT693" s="135"/>
      <c r="AU693" s="201"/>
      <c r="AV693" s="201"/>
      <c r="AW693" s="134" t="s">
        <v>181</v>
      </c>
      <c r="AX693" s="196"/>
    </row>
    <row r="694" spans="1:50" ht="23.25" hidden="1" customHeight="1" x14ac:dyDescent="0.2">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2">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2">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0" t="s">
        <v>14</v>
      </c>
      <c r="AC696" s="600"/>
      <c r="AD696" s="600"/>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x14ac:dyDescent="0.2">
      <c r="A697" s="190"/>
      <c r="B697" s="187"/>
      <c r="C697" s="181"/>
      <c r="D697" s="187"/>
      <c r="E697" s="123" t="s">
        <v>414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7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60" t="s">
        <v>31</v>
      </c>
      <c r="AH701" s="399"/>
      <c r="AI701" s="399"/>
      <c r="AJ701" s="399"/>
      <c r="AK701" s="399"/>
      <c r="AL701" s="399"/>
      <c r="AM701" s="399"/>
      <c r="AN701" s="399"/>
      <c r="AO701" s="399"/>
      <c r="AP701" s="399"/>
      <c r="AQ701" s="399"/>
      <c r="AR701" s="399"/>
      <c r="AS701" s="399"/>
      <c r="AT701" s="399"/>
      <c r="AU701" s="399"/>
      <c r="AV701" s="399"/>
      <c r="AW701" s="399"/>
      <c r="AX701" s="861"/>
    </row>
    <row r="702" spans="1:50" ht="78" customHeight="1" x14ac:dyDescent="0.2">
      <c r="A702" s="914" t="s">
        <v>140</v>
      </c>
      <c r="B702" s="91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7" t="s">
        <v>567</v>
      </c>
      <c r="AE702" s="348"/>
      <c r="AF702" s="348"/>
      <c r="AG702" s="402" t="s">
        <v>602</v>
      </c>
      <c r="AH702" s="403"/>
      <c r="AI702" s="403"/>
      <c r="AJ702" s="403"/>
      <c r="AK702" s="403"/>
      <c r="AL702" s="403"/>
      <c r="AM702" s="403"/>
      <c r="AN702" s="403"/>
      <c r="AO702" s="403"/>
      <c r="AP702" s="403"/>
      <c r="AQ702" s="403"/>
      <c r="AR702" s="403"/>
      <c r="AS702" s="403"/>
      <c r="AT702" s="403"/>
      <c r="AU702" s="403"/>
      <c r="AV702" s="403"/>
      <c r="AW702" s="403"/>
      <c r="AX702" s="404"/>
    </row>
    <row r="703" spans="1:50" ht="110.25" customHeight="1" x14ac:dyDescent="0.2">
      <c r="A703" s="916"/>
      <c r="B703" s="917"/>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09"/>
      <c r="AD703" s="328" t="s">
        <v>567</v>
      </c>
      <c r="AE703" s="329"/>
      <c r="AF703" s="329"/>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249" customHeight="1" x14ac:dyDescent="0.2">
      <c r="A704" s="918"/>
      <c r="B704" s="919"/>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567</v>
      </c>
      <c r="AE704" s="819"/>
      <c r="AF704" s="819"/>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45.75" customHeight="1" x14ac:dyDescent="0.2">
      <c r="A705" s="669" t="s">
        <v>39</v>
      </c>
      <c r="B705" s="670"/>
      <c r="C705" s="857" t="s">
        <v>41</v>
      </c>
      <c r="D705" s="85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9"/>
      <c r="AD705" s="744" t="s">
        <v>567</v>
      </c>
      <c r="AE705" s="745"/>
      <c r="AF705" s="745"/>
      <c r="AG705" s="126" t="s">
        <v>605</v>
      </c>
      <c r="AH705" s="106"/>
      <c r="AI705" s="106"/>
      <c r="AJ705" s="106"/>
      <c r="AK705" s="106"/>
      <c r="AL705" s="106"/>
      <c r="AM705" s="106"/>
      <c r="AN705" s="106"/>
      <c r="AO705" s="106"/>
      <c r="AP705" s="106"/>
      <c r="AQ705" s="106"/>
      <c r="AR705" s="106"/>
      <c r="AS705" s="106"/>
      <c r="AT705" s="106"/>
      <c r="AU705" s="106"/>
      <c r="AV705" s="106"/>
      <c r="AW705" s="106"/>
      <c r="AX705" s="127"/>
    </row>
    <row r="706" spans="1:50" ht="49.5" customHeight="1" x14ac:dyDescent="0.2">
      <c r="A706" s="671"/>
      <c r="B706" s="672"/>
      <c r="C706" s="830"/>
      <c r="D706" s="831"/>
      <c r="E706" s="760" t="s">
        <v>385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8" t="s">
        <v>709</v>
      </c>
      <c r="AE706" s="329"/>
      <c r="AF706" s="692"/>
      <c r="AG706" s="168"/>
      <c r="AH706" s="109"/>
      <c r="AI706" s="109"/>
      <c r="AJ706" s="109"/>
      <c r="AK706" s="109"/>
      <c r="AL706" s="109"/>
      <c r="AM706" s="109"/>
      <c r="AN706" s="109"/>
      <c r="AO706" s="109"/>
      <c r="AP706" s="109"/>
      <c r="AQ706" s="109"/>
      <c r="AR706" s="109"/>
      <c r="AS706" s="109"/>
      <c r="AT706" s="109"/>
      <c r="AU706" s="109"/>
      <c r="AV706" s="109"/>
      <c r="AW706" s="109"/>
      <c r="AX706" s="169"/>
    </row>
    <row r="707" spans="1:50" ht="52.5" customHeight="1" x14ac:dyDescent="0.2">
      <c r="A707" s="671"/>
      <c r="B707" s="672"/>
      <c r="C707" s="832"/>
      <c r="D707" s="833"/>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75" t="s">
        <v>709</v>
      </c>
      <c r="AE707" s="876"/>
      <c r="AF707" s="876"/>
      <c r="AG707" s="168"/>
      <c r="AH707" s="109"/>
      <c r="AI707" s="109"/>
      <c r="AJ707" s="109"/>
      <c r="AK707" s="109"/>
      <c r="AL707" s="109"/>
      <c r="AM707" s="109"/>
      <c r="AN707" s="109"/>
      <c r="AO707" s="109"/>
      <c r="AP707" s="109"/>
      <c r="AQ707" s="109"/>
      <c r="AR707" s="109"/>
      <c r="AS707" s="109"/>
      <c r="AT707" s="109"/>
      <c r="AU707" s="109"/>
      <c r="AV707" s="109"/>
      <c r="AW707" s="109"/>
      <c r="AX707" s="169"/>
    </row>
    <row r="708" spans="1:50" ht="45" customHeight="1" x14ac:dyDescent="0.2">
      <c r="A708" s="671"/>
      <c r="B708" s="673"/>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3" t="s">
        <v>567</v>
      </c>
      <c r="AE708" s="634"/>
      <c r="AF708" s="634"/>
      <c r="AG708" s="772" t="s">
        <v>606</v>
      </c>
      <c r="AH708" s="773"/>
      <c r="AI708" s="773"/>
      <c r="AJ708" s="773"/>
      <c r="AK708" s="773"/>
      <c r="AL708" s="773"/>
      <c r="AM708" s="773"/>
      <c r="AN708" s="773"/>
      <c r="AO708" s="773"/>
      <c r="AP708" s="773"/>
      <c r="AQ708" s="773"/>
      <c r="AR708" s="773"/>
      <c r="AS708" s="773"/>
      <c r="AT708" s="773"/>
      <c r="AU708" s="773"/>
      <c r="AV708" s="773"/>
      <c r="AW708" s="773"/>
      <c r="AX708" s="774"/>
    </row>
    <row r="709" spans="1:50" ht="45" customHeight="1" x14ac:dyDescent="0.2">
      <c r="A709" s="671"/>
      <c r="B709" s="673"/>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567</v>
      </c>
      <c r="AE709" s="329"/>
      <c r="AF709" s="329"/>
      <c r="AG709" s="102" t="s">
        <v>607</v>
      </c>
      <c r="AH709" s="103"/>
      <c r="AI709" s="103"/>
      <c r="AJ709" s="103"/>
      <c r="AK709" s="103"/>
      <c r="AL709" s="103"/>
      <c r="AM709" s="103"/>
      <c r="AN709" s="103"/>
      <c r="AO709" s="103"/>
      <c r="AP709" s="103"/>
      <c r="AQ709" s="103"/>
      <c r="AR709" s="103"/>
      <c r="AS709" s="103"/>
      <c r="AT709" s="103"/>
      <c r="AU709" s="103"/>
      <c r="AV709" s="103"/>
      <c r="AW709" s="103"/>
      <c r="AX709" s="104"/>
    </row>
    <row r="710" spans="1:50" ht="40.5" customHeight="1" x14ac:dyDescent="0.2">
      <c r="A710" s="671"/>
      <c r="B710" s="673"/>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567</v>
      </c>
      <c r="AE710" s="329"/>
      <c r="AF710" s="329"/>
      <c r="AG710" s="102" t="s">
        <v>608</v>
      </c>
      <c r="AH710" s="103"/>
      <c r="AI710" s="103"/>
      <c r="AJ710" s="103"/>
      <c r="AK710" s="103"/>
      <c r="AL710" s="103"/>
      <c r="AM710" s="103"/>
      <c r="AN710" s="103"/>
      <c r="AO710" s="103"/>
      <c r="AP710" s="103"/>
      <c r="AQ710" s="103"/>
      <c r="AR710" s="103"/>
      <c r="AS710" s="103"/>
      <c r="AT710" s="103"/>
      <c r="AU710" s="103"/>
      <c r="AV710" s="103"/>
      <c r="AW710" s="103"/>
      <c r="AX710" s="104"/>
    </row>
    <row r="711" spans="1:50" ht="45" customHeight="1" x14ac:dyDescent="0.2">
      <c r="A711" s="671"/>
      <c r="B711" s="673"/>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42"/>
      <c r="AD711" s="328" t="s">
        <v>567</v>
      </c>
      <c r="AE711" s="329"/>
      <c r="AF711" s="329"/>
      <c r="AG711" s="102" t="s">
        <v>609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71"/>
      <c r="B712" s="673"/>
      <c r="C712" s="408" t="s">
        <v>349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42"/>
      <c r="AD712" s="818" t="s">
        <v>710</v>
      </c>
      <c r="AE712" s="819"/>
      <c r="AF712" s="819"/>
      <c r="AG712" s="846" t="s">
        <v>412</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2">
      <c r="A713" s="671"/>
      <c r="B713" s="673"/>
      <c r="C713" s="1025" t="s">
        <v>350</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28" t="s">
        <v>710</v>
      </c>
      <c r="AE713" s="329"/>
      <c r="AF713" s="692"/>
      <c r="AG713" s="102" t="s">
        <v>590</v>
      </c>
      <c r="AH713" s="103"/>
      <c r="AI713" s="103"/>
      <c r="AJ713" s="103"/>
      <c r="AK713" s="103"/>
      <c r="AL713" s="103"/>
      <c r="AM713" s="103"/>
      <c r="AN713" s="103"/>
      <c r="AO713" s="103"/>
      <c r="AP713" s="103"/>
      <c r="AQ713" s="103"/>
      <c r="AR713" s="103"/>
      <c r="AS713" s="103"/>
      <c r="AT713" s="103"/>
      <c r="AU713" s="103"/>
      <c r="AV713" s="103"/>
      <c r="AW713" s="103"/>
      <c r="AX713" s="104"/>
    </row>
    <row r="714" spans="1:50" ht="40.5" customHeight="1" x14ac:dyDescent="0.2">
      <c r="A714" s="674"/>
      <c r="B714" s="675"/>
      <c r="C714" s="676" t="s">
        <v>327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3" t="s">
        <v>567</v>
      </c>
      <c r="AE714" s="844"/>
      <c r="AF714" s="845"/>
      <c r="AG714" s="766" t="s">
        <v>610</v>
      </c>
      <c r="AH714" s="767"/>
      <c r="AI714" s="767"/>
      <c r="AJ714" s="767"/>
      <c r="AK714" s="767"/>
      <c r="AL714" s="767"/>
      <c r="AM714" s="767"/>
      <c r="AN714" s="767"/>
      <c r="AO714" s="767"/>
      <c r="AP714" s="767"/>
      <c r="AQ714" s="767"/>
      <c r="AR714" s="767"/>
      <c r="AS714" s="767"/>
      <c r="AT714" s="767"/>
      <c r="AU714" s="767"/>
      <c r="AV714" s="767"/>
      <c r="AW714" s="767"/>
      <c r="AX714" s="768"/>
    </row>
    <row r="715" spans="1:50" ht="40.5" customHeight="1" x14ac:dyDescent="0.2">
      <c r="A715" s="669" t="s">
        <v>40</v>
      </c>
      <c r="B715" s="820"/>
      <c r="C715" s="821" t="s">
        <v>328</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3" t="s">
        <v>567</v>
      </c>
      <c r="AE715" s="634"/>
      <c r="AF715" s="685"/>
      <c r="AG715" s="772" t="s">
        <v>611</v>
      </c>
      <c r="AH715" s="773"/>
      <c r="AI715" s="773"/>
      <c r="AJ715" s="773"/>
      <c r="AK715" s="773"/>
      <c r="AL715" s="773"/>
      <c r="AM715" s="773"/>
      <c r="AN715" s="773"/>
      <c r="AO715" s="773"/>
      <c r="AP715" s="773"/>
      <c r="AQ715" s="773"/>
      <c r="AR715" s="773"/>
      <c r="AS715" s="773"/>
      <c r="AT715" s="773"/>
      <c r="AU715" s="773"/>
      <c r="AV715" s="773"/>
      <c r="AW715" s="773"/>
      <c r="AX715" s="774"/>
    </row>
    <row r="716" spans="1:50" ht="45" customHeight="1" x14ac:dyDescent="0.2">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567</v>
      </c>
      <c r="AE716" s="656"/>
      <c r="AF716" s="656"/>
      <c r="AG716" s="102" t="s">
        <v>612</v>
      </c>
      <c r="AH716" s="103"/>
      <c r="AI716" s="103"/>
      <c r="AJ716" s="103"/>
      <c r="AK716" s="103"/>
      <c r="AL716" s="103"/>
      <c r="AM716" s="103"/>
      <c r="AN716" s="103"/>
      <c r="AO716" s="103"/>
      <c r="AP716" s="103"/>
      <c r="AQ716" s="103"/>
      <c r="AR716" s="103"/>
      <c r="AS716" s="103"/>
      <c r="AT716" s="103"/>
      <c r="AU716" s="103"/>
      <c r="AV716" s="103"/>
      <c r="AW716" s="103"/>
      <c r="AX716" s="104"/>
    </row>
    <row r="717" spans="1:50" ht="58.5" customHeight="1" x14ac:dyDescent="0.2">
      <c r="A717" s="671"/>
      <c r="B717" s="673"/>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567</v>
      </c>
      <c r="AE717" s="329"/>
      <c r="AF717" s="329"/>
      <c r="AG717" s="102" t="s">
        <v>645</v>
      </c>
      <c r="AH717" s="103"/>
      <c r="AI717" s="103"/>
      <c r="AJ717" s="103"/>
      <c r="AK717" s="103"/>
      <c r="AL717" s="103"/>
      <c r="AM717" s="103"/>
      <c r="AN717" s="103"/>
      <c r="AO717" s="103"/>
      <c r="AP717" s="103"/>
      <c r="AQ717" s="103"/>
      <c r="AR717" s="103"/>
      <c r="AS717" s="103"/>
      <c r="AT717" s="103"/>
      <c r="AU717" s="103"/>
      <c r="AV717" s="103"/>
      <c r="AW717" s="103"/>
      <c r="AX717" s="104"/>
    </row>
    <row r="718" spans="1:50" ht="79.5" customHeight="1" x14ac:dyDescent="0.2">
      <c r="A718" s="674"/>
      <c r="B718" s="675"/>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567</v>
      </c>
      <c r="AE718" s="329"/>
      <c r="AF718" s="329"/>
      <c r="AG718" s="128" t="s">
        <v>644</v>
      </c>
      <c r="AH718" s="112"/>
      <c r="AI718" s="112"/>
      <c r="AJ718" s="112"/>
      <c r="AK718" s="112"/>
      <c r="AL718" s="112"/>
      <c r="AM718" s="112"/>
      <c r="AN718" s="112"/>
      <c r="AO718" s="112"/>
      <c r="AP718" s="112"/>
      <c r="AQ718" s="112"/>
      <c r="AR718" s="112"/>
      <c r="AS718" s="112"/>
      <c r="AT718" s="112"/>
      <c r="AU718" s="112"/>
      <c r="AV718" s="112"/>
      <c r="AW718" s="112"/>
      <c r="AX718" s="129"/>
    </row>
    <row r="719" spans="1:50" ht="42" customHeight="1" x14ac:dyDescent="0.2">
      <c r="A719" s="812" t="s">
        <v>58</v>
      </c>
      <c r="B719" s="813"/>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567</v>
      </c>
      <c r="AE719" s="634"/>
      <c r="AF719" s="634"/>
      <c r="AG719" s="126" t="s">
        <v>616</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x14ac:dyDescent="0.2">
      <c r="A720" s="814"/>
      <c r="B720" s="815"/>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2">
      <c r="A721" s="814"/>
      <c r="B721" s="815"/>
      <c r="C721" s="296" t="s">
        <v>615</v>
      </c>
      <c r="D721" s="297"/>
      <c r="E721" s="297"/>
      <c r="F721" s="298"/>
      <c r="G721" s="287"/>
      <c r="H721" s="288"/>
      <c r="I721" s="82" t="str">
        <f>IF(OR(G721="　", G721=""), "", "-")</f>
        <v/>
      </c>
      <c r="J721" s="291"/>
      <c r="K721" s="291"/>
      <c r="L721" s="82" t="str">
        <f>IF(M721="","","-")</f>
        <v/>
      </c>
      <c r="M721" s="83"/>
      <c r="N721" s="304" t="s">
        <v>613</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2">
      <c r="A722" s="814"/>
      <c r="B722" s="815"/>
      <c r="C722" s="296" t="s">
        <v>615</v>
      </c>
      <c r="D722" s="297"/>
      <c r="E722" s="297"/>
      <c r="F722" s="298"/>
      <c r="G722" s="287"/>
      <c r="H722" s="288"/>
      <c r="I722" s="82" t="str">
        <f t="shared" ref="I722:I725" si="4">IF(OR(G722="　", G722=""), "", "-")</f>
        <v/>
      </c>
      <c r="J722" s="291"/>
      <c r="K722" s="291"/>
      <c r="L722" s="82" t="str">
        <f t="shared" ref="L722:L725" si="5">IF(M722="","","-")</f>
        <v/>
      </c>
      <c r="M722" s="83"/>
      <c r="N722" s="304" t="s">
        <v>614</v>
      </c>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2">
      <c r="A723" s="814"/>
      <c r="B723" s="815"/>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2">
      <c r="A724" s="814"/>
      <c r="B724" s="815"/>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2">
      <c r="A725" s="816"/>
      <c r="B725" s="817"/>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99" customHeight="1" x14ac:dyDescent="0.2">
      <c r="A726" s="669" t="s">
        <v>48</v>
      </c>
      <c r="B726" s="838"/>
      <c r="C726" s="851" t="s">
        <v>53</v>
      </c>
      <c r="D726" s="877"/>
      <c r="E726" s="877"/>
      <c r="F726" s="878"/>
      <c r="G726" s="598" t="s">
        <v>617</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5">
      <c r="A727" s="839"/>
      <c r="B727" s="840"/>
      <c r="C727" s="778" t="s">
        <v>57</v>
      </c>
      <c r="D727" s="779"/>
      <c r="E727" s="779"/>
      <c r="F727" s="780"/>
      <c r="G727" s="596" t="s">
        <v>618</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2">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43.5" customHeight="1" thickBot="1" x14ac:dyDescent="0.25">
      <c r="A729" s="663" t="s">
        <v>712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35.5" customHeight="1" thickBot="1" x14ac:dyDescent="0.25">
      <c r="A731" s="835"/>
      <c r="B731" s="836"/>
      <c r="C731" s="836"/>
      <c r="D731" s="836"/>
      <c r="E731" s="837"/>
      <c r="F731" s="759" t="s">
        <v>712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7.5" customHeight="1" thickBot="1" x14ac:dyDescent="0.25">
      <c r="A733" s="702"/>
      <c r="B733" s="703"/>
      <c r="C733" s="703"/>
      <c r="D733" s="703"/>
      <c r="E733" s="704"/>
      <c r="F733" s="666" t="s">
        <v>712</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5">
      <c r="A735" s="826" t="s">
        <v>619</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2">
      <c r="A736" s="679" t="s">
        <v>355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2">
      <c r="A737" s="1032" t="s">
        <v>407</v>
      </c>
      <c r="B737" s="211"/>
      <c r="C737" s="211"/>
      <c r="D737" s="212"/>
      <c r="E737" s="1033" t="s">
        <v>712</v>
      </c>
      <c r="F737" s="1033"/>
      <c r="G737" s="1033"/>
      <c r="H737" s="1033"/>
      <c r="I737" s="1033"/>
      <c r="J737" s="1033"/>
      <c r="K737" s="1033"/>
      <c r="L737" s="1033"/>
      <c r="M737" s="1033"/>
      <c r="N737" s="367" t="s">
        <v>402</v>
      </c>
      <c r="O737" s="367"/>
      <c r="P737" s="367"/>
      <c r="Q737" s="367"/>
      <c r="R737" s="1033" t="s">
        <v>712</v>
      </c>
      <c r="S737" s="1033"/>
      <c r="T737" s="1033"/>
      <c r="U737" s="1033"/>
      <c r="V737" s="1033"/>
      <c r="W737" s="1033"/>
      <c r="X737" s="1033"/>
      <c r="Y737" s="1033"/>
      <c r="Z737" s="1033"/>
      <c r="AA737" s="367" t="s">
        <v>401</v>
      </c>
      <c r="AB737" s="367"/>
      <c r="AC737" s="367"/>
      <c r="AD737" s="367"/>
      <c r="AE737" s="1033" t="s">
        <v>712</v>
      </c>
      <c r="AF737" s="1033"/>
      <c r="AG737" s="1033"/>
      <c r="AH737" s="1033"/>
      <c r="AI737" s="1033"/>
      <c r="AJ737" s="1033"/>
      <c r="AK737" s="1033"/>
      <c r="AL737" s="1033"/>
      <c r="AM737" s="1033"/>
      <c r="AN737" s="367" t="s">
        <v>400</v>
      </c>
      <c r="AO737" s="367"/>
      <c r="AP737" s="367"/>
      <c r="AQ737" s="367"/>
      <c r="AR737" s="1039" t="s">
        <v>712</v>
      </c>
      <c r="AS737" s="1040"/>
      <c r="AT737" s="1040"/>
      <c r="AU737" s="1040"/>
      <c r="AV737" s="1040"/>
      <c r="AW737" s="1040"/>
      <c r="AX737" s="1041"/>
      <c r="AY737" s="88"/>
      <c r="AZ737" s="88"/>
    </row>
    <row r="738" spans="1:52" ht="24.75" customHeight="1" x14ac:dyDescent="0.2">
      <c r="A738" s="1032" t="s">
        <v>399</v>
      </c>
      <c r="B738" s="211"/>
      <c r="C738" s="211"/>
      <c r="D738" s="212"/>
      <c r="E738" s="1033" t="s">
        <v>620</v>
      </c>
      <c r="F738" s="1033"/>
      <c r="G738" s="1033"/>
      <c r="H738" s="1033"/>
      <c r="I738" s="1033"/>
      <c r="J738" s="1033"/>
      <c r="K738" s="1033"/>
      <c r="L738" s="1033"/>
      <c r="M738" s="1033"/>
      <c r="N738" s="367" t="s">
        <v>398</v>
      </c>
      <c r="O738" s="367"/>
      <c r="P738" s="367"/>
      <c r="Q738" s="367"/>
      <c r="R738" s="1033" t="s">
        <v>621</v>
      </c>
      <c r="S738" s="1033"/>
      <c r="T738" s="1033"/>
      <c r="U738" s="1033"/>
      <c r="V738" s="1033"/>
      <c r="W738" s="1033"/>
      <c r="X738" s="1033"/>
      <c r="Y738" s="1033"/>
      <c r="Z738" s="1033"/>
      <c r="AA738" s="367" t="s">
        <v>397</v>
      </c>
      <c r="AB738" s="367"/>
      <c r="AC738" s="367"/>
      <c r="AD738" s="367"/>
      <c r="AE738" s="1033" t="s">
        <v>622</v>
      </c>
      <c r="AF738" s="1033"/>
      <c r="AG738" s="1033"/>
      <c r="AH738" s="1033"/>
      <c r="AI738" s="1033"/>
      <c r="AJ738" s="1033"/>
      <c r="AK738" s="1033"/>
      <c r="AL738" s="1033"/>
      <c r="AM738" s="1033"/>
      <c r="AN738" s="367" t="s">
        <v>396</v>
      </c>
      <c r="AO738" s="367"/>
      <c r="AP738" s="367"/>
      <c r="AQ738" s="367"/>
      <c r="AR738" s="1039" t="s">
        <v>623</v>
      </c>
      <c r="AS738" s="1040"/>
      <c r="AT738" s="1040"/>
      <c r="AU738" s="1040"/>
      <c r="AV738" s="1040"/>
      <c r="AW738" s="1040"/>
      <c r="AX738" s="1041"/>
    </row>
    <row r="739" spans="1:52" ht="24.75" customHeight="1" x14ac:dyDescent="0.2">
      <c r="A739" s="1032" t="s">
        <v>395</v>
      </c>
      <c r="B739" s="211"/>
      <c r="C739" s="211"/>
      <c r="D739" s="212"/>
      <c r="E739" s="1033" t="s">
        <v>624</v>
      </c>
      <c r="F739" s="1033"/>
      <c r="G739" s="1033"/>
      <c r="H739" s="1033"/>
      <c r="I739" s="1033"/>
      <c r="J739" s="1033"/>
      <c r="K739" s="1033"/>
      <c r="L739" s="1033"/>
      <c r="M739" s="1033"/>
      <c r="N739" s="1034"/>
      <c r="O739" s="1034"/>
      <c r="P739" s="1034"/>
      <c r="Q739" s="1034"/>
      <c r="R739" s="1035"/>
      <c r="S739" s="1035"/>
      <c r="T739" s="1035"/>
      <c r="U739" s="1035"/>
      <c r="V739" s="1035"/>
      <c r="W739" s="1035"/>
      <c r="X739" s="1035"/>
      <c r="Y739" s="1035"/>
      <c r="Z739" s="1035"/>
      <c r="AA739" s="1034"/>
      <c r="AB739" s="1034"/>
      <c r="AC739" s="1034"/>
      <c r="AD739" s="1034"/>
      <c r="AE739" s="1035"/>
      <c r="AF739" s="1035"/>
      <c r="AG739" s="1035"/>
      <c r="AH739" s="1035"/>
      <c r="AI739" s="1035"/>
      <c r="AJ739" s="1035"/>
      <c r="AK739" s="1035"/>
      <c r="AL739" s="1035"/>
      <c r="AM739" s="1035"/>
      <c r="AN739" s="1034"/>
      <c r="AO739" s="1034"/>
      <c r="AP739" s="1034"/>
      <c r="AQ739" s="1034"/>
      <c r="AR739" s="1036"/>
      <c r="AS739" s="1037"/>
      <c r="AT739" s="1037"/>
      <c r="AU739" s="1037"/>
      <c r="AV739" s="1037"/>
      <c r="AW739" s="1037"/>
      <c r="AX739" s="1038"/>
    </row>
    <row r="740" spans="1:52" ht="24.75" customHeight="1" thickBot="1" x14ac:dyDescent="0.25">
      <c r="A740" s="1014" t="s">
        <v>419</v>
      </c>
      <c r="B740" s="1015"/>
      <c r="C740" s="1015"/>
      <c r="D740" s="1016"/>
      <c r="E740" s="1017" t="s">
        <v>561</v>
      </c>
      <c r="F740" s="1018"/>
      <c r="G740" s="1018"/>
      <c r="H740" s="92" t="str">
        <f>IF(E740="", "", "(")</f>
        <v>(</v>
      </c>
      <c r="I740" s="1018"/>
      <c r="J740" s="1018"/>
      <c r="K740" s="92" t="str">
        <f>IF(OR(I740="　", I740=""), "", "-")</f>
        <v/>
      </c>
      <c r="L740" s="1019">
        <v>31</v>
      </c>
      <c r="M740" s="1019"/>
      <c r="N740" s="93" t="str">
        <f>IF(O740="", "", "-")</f>
        <v/>
      </c>
      <c r="O740" s="94"/>
      <c r="P740" s="93" t="str">
        <f>IF(E740="", "", ")")</f>
        <v>)</v>
      </c>
      <c r="Q740" s="1017"/>
      <c r="R740" s="1018"/>
      <c r="S740" s="1018"/>
      <c r="T740" s="92" t="str">
        <f>IF(Q740="", "", "(")</f>
        <v/>
      </c>
      <c r="U740" s="1018"/>
      <c r="V740" s="1018"/>
      <c r="W740" s="92" t="str">
        <f>IF(OR(U740="　", U740=""), "", "-")</f>
        <v/>
      </c>
      <c r="X740" s="1019"/>
      <c r="Y740" s="1019"/>
      <c r="Z740" s="93" t="str">
        <f>IF(AA740="", "", "-")</f>
        <v/>
      </c>
      <c r="AA740" s="94"/>
      <c r="AB740" s="93" t="str">
        <f>IF(Q740="", "", ")")</f>
        <v/>
      </c>
      <c r="AC740" s="1017"/>
      <c r="AD740" s="1018"/>
      <c r="AE740" s="1018"/>
      <c r="AF740" s="92" t="str">
        <f>IF(AC740="", "", "(")</f>
        <v/>
      </c>
      <c r="AG740" s="1018"/>
      <c r="AH740" s="1018"/>
      <c r="AI740" s="92" t="str">
        <f>IF(OR(AG740="　", AG740=""), "", "-")</f>
        <v/>
      </c>
      <c r="AJ740" s="1019"/>
      <c r="AK740" s="1019"/>
      <c r="AL740" s="93" t="str">
        <f>IF(AM740="", "", "-")</f>
        <v/>
      </c>
      <c r="AM740" s="94"/>
      <c r="AN740" s="93" t="str">
        <f>IF(AC740="", "", ")")</f>
        <v/>
      </c>
      <c r="AO740" s="1042"/>
      <c r="AP740" s="1043"/>
      <c r="AQ740" s="1043"/>
      <c r="AR740" s="1043"/>
      <c r="AS740" s="1043"/>
      <c r="AT740" s="1043"/>
      <c r="AU740" s="1043"/>
      <c r="AV740" s="1043"/>
      <c r="AW740" s="1043"/>
      <c r="AX740" s="1044"/>
    </row>
    <row r="741" spans="1:52" ht="28.4" customHeight="1" x14ac:dyDescent="0.2">
      <c r="A741" s="643" t="s">
        <v>388</v>
      </c>
      <c r="B741" s="644"/>
      <c r="C741" s="644"/>
      <c r="D741" s="644"/>
      <c r="E741" s="644"/>
      <c r="F741" s="64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3"/>
      <c r="B742" s="644"/>
      <c r="C742" s="644"/>
      <c r="D742" s="644"/>
      <c r="E742" s="644"/>
      <c r="F742" s="6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2">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 hidden="1" customHeight="1" x14ac:dyDescent="0.2">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7" t="s">
        <v>390</v>
      </c>
      <c r="B780" s="658"/>
      <c r="C780" s="658"/>
      <c r="D780" s="658"/>
      <c r="E780" s="658"/>
      <c r="F780" s="659"/>
      <c r="G780" s="624" t="s">
        <v>629</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630</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29"/>
    </row>
    <row r="781" spans="1:50" ht="24.75" customHeight="1" x14ac:dyDescent="0.2">
      <c r="A781" s="660"/>
      <c r="B781" s="661"/>
      <c r="C781" s="661"/>
      <c r="D781" s="661"/>
      <c r="E781" s="661"/>
      <c r="F781" s="662"/>
      <c r="G781" s="851" t="s">
        <v>17</v>
      </c>
      <c r="H781" s="697"/>
      <c r="I781" s="697"/>
      <c r="J781" s="697"/>
      <c r="K781" s="697"/>
      <c r="L781" s="696" t="s">
        <v>18</v>
      </c>
      <c r="M781" s="697"/>
      <c r="N781" s="697"/>
      <c r="O781" s="697"/>
      <c r="P781" s="697"/>
      <c r="Q781" s="697"/>
      <c r="R781" s="697"/>
      <c r="S781" s="697"/>
      <c r="T781" s="697"/>
      <c r="U781" s="697"/>
      <c r="V781" s="697"/>
      <c r="W781" s="697"/>
      <c r="X781" s="698"/>
      <c r="Y781" s="682" t="s">
        <v>19</v>
      </c>
      <c r="Z781" s="683"/>
      <c r="AA781" s="683"/>
      <c r="AB781" s="834"/>
      <c r="AC781" s="851" t="s">
        <v>17</v>
      </c>
      <c r="AD781" s="697"/>
      <c r="AE781" s="697"/>
      <c r="AF781" s="697"/>
      <c r="AG781" s="697"/>
      <c r="AH781" s="696" t="s">
        <v>18</v>
      </c>
      <c r="AI781" s="697"/>
      <c r="AJ781" s="697"/>
      <c r="AK781" s="697"/>
      <c r="AL781" s="697"/>
      <c r="AM781" s="697"/>
      <c r="AN781" s="697"/>
      <c r="AO781" s="697"/>
      <c r="AP781" s="697"/>
      <c r="AQ781" s="697"/>
      <c r="AR781" s="697"/>
      <c r="AS781" s="697"/>
      <c r="AT781" s="698"/>
      <c r="AU781" s="682" t="s">
        <v>19</v>
      </c>
      <c r="AV781" s="683"/>
      <c r="AW781" s="683"/>
      <c r="AX781" s="684"/>
    </row>
    <row r="782" spans="1:50" ht="24.75" customHeight="1" x14ac:dyDescent="0.2">
      <c r="A782" s="660"/>
      <c r="B782" s="661"/>
      <c r="C782" s="661"/>
      <c r="D782" s="661"/>
      <c r="E782" s="661"/>
      <c r="F782" s="662"/>
      <c r="G782" s="699" t="s">
        <v>625</v>
      </c>
      <c r="H782" s="700"/>
      <c r="I782" s="700"/>
      <c r="J782" s="700"/>
      <c r="K782" s="701"/>
      <c r="L782" s="693" t="s">
        <v>626</v>
      </c>
      <c r="M782" s="694"/>
      <c r="N782" s="694"/>
      <c r="O782" s="694"/>
      <c r="P782" s="694"/>
      <c r="Q782" s="694"/>
      <c r="R782" s="694"/>
      <c r="S782" s="694"/>
      <c r="T782" s="694"/>
      <c r="U782" s="694"/>
      <c r="V782" s="694"/>
      <c r="W782" s="694"/>
      <c r="X782" s="695"/>
      <c r="Y782" s="405">
        <v>5513</v>
      </c>
      <c r="Z782" s="406"/>
      <c r="AA782" s="406"/>
      <c r="AB782" s="841"/>
      <c r="AC782" s="699" t="s">
        <v>631</v>
      </c>
      <c r="AD782" s="700"/>
      <c r="AE782" s="700"/>
      <c r="AF782" s="700"/>
      <c r="AG782" s="701"/>
      <c r="AH782" s="693" t="s">
        <v>632</v>
      </c>
      <c r="AI782" s="694"/>
      <c r="AJ782" s="694"/>
      <c r="AK782" s="694"/>
      <c r="AL782" s="694"/>
      <c r="AM782" s="694"/>
      <c r="AN782" s="694"/>
      <c r="AO782" s="694"/>
      <c r="AP782" s="694"/>
      <c r="AQ782" s="694"/>
      <c r="AR782" s="694"/>
      <c r="AS782" s="694"/>
      <c r="AT782" s="695"/>
      <c r="AU782" s="405">
        <v>457</v>
      </c>
      <c r="AV782" s="406"/>
      <c r="AW782" s="406"/>
      <c r="AX782" s="407"/>
    </row>
    <row r="783" spans="1:50" ht="24.75" customHeight="1" x14ac:dyDescent="0.2">
      <c r="A783" s="660"/>
      <c r="B783" s="661"/>
      <c r="C783" s="661"/>
      <c r="D783" s="661"/>
      <c r="E783" s="661"/>
      <c r="F783" s="662"/>
      <c r="G783" s="635" t="s">
        <v>627</v>
      </c>
      <c r="H783" s="636"/>
      <c r="I783" s="636"/>
      <c r="J783" s="636"/>
      <c r="K783" s="637"/>
      <c r="L783" s="627" t="s">
        <v>628</v>
      </c>
      <c r="M783" s="628"/>
      <c r="N783" s="628"/>
      <c r="O783" s="628"/>
      <c r="P783" s="628"/>
      <c r="Q783" s="628"/>
      <c r="R783" s="628"/>
      <c r="S783" s="628"/>
      <c r="T783" s="628"/>
      <c r="U783" s="628"/>
      <c r="V783" s="628"/>
      <c r="W783" s="628"/>
      <c r="X783" s="629"/>
      <c r="Y783" s="630">
        <v>81</v>
      </c>
      <c r="Z783" s="631"/>
      <c r="AA783" s="631"/>
      <c r="AB783" s="641"/>
      <c r="AC783" s="635" t="s">
        <v>635</v>
      </c>
      <c r="AD783" s="636"/>
      <c r="AE783" s="636"/>
      <c r="AF783" s="636"/>
      <c r="AG783" s="637"/>
      <c r="AH783" s="627" t="s">
        <v>636</v>
      </c>
      <c r="AI783" s="628"/>
      <c r="AJ783" s="628"/>
      <c r="AK783" s="628"/>
      <c r="AL783" s="628"/>
      <c r="AM783" s="628"/>
      <c r="AN783" s="628"/>
      <c r="AO783" s="628"/>
      <c r="AP783" s="628"/>
      <c r="AQ783" s="628"/>
      <c r="AR783" s="628"/>
      <c r="AS783" s="628"/>
      <c r="AT783" s="629"/>
      <c r="AU783" s="630">
        <v>390</v>
      </c>
      <c r="AV783" s="631"/>
      <c r="AW783" s="631"/>
      <c r="AX783" s="632"/>
    </row>
    <row r="784" spans="1:50" ht="24.75" customHeight="1" x14ac:dyDescent="0.2">
      <c r="A784" s="660"/>
      <c r="B784" s="661"/>
      <c r="C784" s="661"/>
      <c r="D784" s="661"/>
      <c r="E784" s="661"/>
      <c r="F784" s="662"/>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1"/>
      <c r="AC784" s="635" t="s">
        <v>633</v>
      </c>
      <c r="AD784" s="636"/>
      <c r="AE784" s="636"/>
      <c r="AF784" s="636"/>
      <c r="AG784" s="637"/>
      <c r="AH784" s="627" t="s">
        <v>634</v>
      </c>
      <c r="AI784" s="628"/>
      <c r="AJ784" s="628"/>
      <c r="AK784" s="628"/>
      <c r="AL784" s="628"/>
      <c r="AM784" s="628"/>
      <c r="AN784" s="628"/>
      <c r="AO784" s="628"/>
      <c r="AP784" s="628"/>
      <c r="AQ784" s="628"/>
      <c r="AR784" s="628"/>
      <c r="AS784" s="628"/>
      <c r="AT784" s="629"/>
      <c r="AU784" s="630">
        <v>360</v>
      </c>
      <c r="AV784" s="631"/>
      <c r="AW784" s="631"/>
      <c r="AX784" s="632"/>
    </row>
    <row r="785" spans="1:50" ht="24.75" customHeight="1" x14ac:dyDescent="0.2">
      <c r="A785" s="660"/>
      <c r="B785" s="661"/>
      <c r="C785" s="661"/>
      <c r="D785" s="661"/>
      <c r="E785" s="661"/>
      <c r="F785" s="662"/>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1"/>
      <c r="AC785" s="635" t="s">
        <v>637</v>
      </c>
      <c r="AD785" s="636"/>
      <c r="AE785" s="636"/>
      <c r="AF785" s="636"/>
      <c r="AG785" s="637"/>
      <c r="AH785" s="627" t="s">
        <v>638</v>
      </c>
      <c r="AI785" s="628"/>
      <c r="AJ785" s="628"/>
      <c r="AK785" s="628"/>
      <c r="AL785" s="628"/>
      <c r="AM785" s="628"/>
      <c r="AN785" s="628"/>
      <c r="AO785" s="628"/>
      <c r="AP785" s="628"/>
      <c r="AQ785" s="628"/>
      <c r="AR785" s="628"/>
      <c r="AS785" s="628"/>
      <c r="AT785" s="629"/>
      <c r="AU785" s="630">
        <v>278</v>
      </c>
      <c r="AV785" s="631"/>
      <c r="AW785" s="631"/>
      <c r="AX785" s="632"/>
    </row>
    <row r="786" spans="1:50" ht="24.75" customHeight="1" x14ac:dyDescent="0.2">
      <c r="A786" s="660"/>
      <c r="B786" s="661"/>
      <c r="C786" s="661"/>
      <c r="D786" s="661"/>
      <c r="E786" s="661"/>
      <c r="F786" s="662"/>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t="s">
        <v>639</v>
      </c>
      <c r="AD786" s="636"/>
      <c r="AE786" s="636"/>
      <c r="AF786" s="636"/>
      <c r="AG786" s="637"/>
      <c r="AH786" s="627" t="s">
        <v>639</v>
      </c>
      <c r="AI786" s="628"/>
      <c r="AJ786" s="628"/>
      <c r="AK786" s="628"/>
      <c r="AL786" s="628"/>
      <c r="AM786" s="628"/>
      <c r="AN786" s="628"/>
      <c r="AO786" s="628"/>
      <c r="AP786" s="628"/>
      <c r="AQ786" s="628"/>
      <c r="AR786" s="628"/>
      <c r="AS786" s="628"/>
      <c r="AT786" s="629"/>
      <c r="AU786" s="630">
        <v>20</v>
      </c>
      <c r="AV786" s="631"/>
      <c r="AW786" s="631"/>
      <c r="AX786" s="632"/>
    </row>
    <row r="787" spans="1:50" ht="24.75" hidden="1" customHeight="1" x14ac:dyDescent="0.2">
      <c r="A787" s="660"/>
      <c r="B787" s="661"/>
      <c r="C787" s="661"/>
      <c r="D787" s="661"/>
      <c r="E787" s="661"/>
      <c r="F787" s="662"/>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0"/>
      <c r="B788" s="661"/>
      <c r="C788" s="661"/>
      <c r="D788" s="661"/>
      <c r="E788" s="661"/>
      <c r="F788" s="662"/>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0"/>
      <c r="B789" s="661"/>
      <c r="C789" s="661"/>
      <c r="D789" s="661"/>
      <c r="E789" s="661"/>
      <c r="F789" s="662"/>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0"/>
      <c r="B790" s="661"/>
      <c r="C790" s="661"/>
      <c r="D790" s="661"/>
      <c r="E790" s="661"/>
      <c r="F790" s="662"/>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2">
      <c r="A791" s="660"/>
      <c r="B791" s="661"/>
      <c r="C791" s="661"/>
      <c r="D791" s="661"/>
      <c r="E791" s="661"/>
      <c r="F791" s="662"/>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1"/>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thickBot="1" x14ac:dyDescent="0.25">
      <c r="A792" s="660"/>
      <c r="B792" s="661"/>
      <c r="C792" s="661"/>
      <c r="D792" s="661"/>
      <c r="E792" s="661"/>
      <c r="F792" s="662"/>
      <c r="G792" s="862" t="s">
        <v>20</v>
      </c>
      <c r="H792" s="863"/>
      <c r="I792" s="863"/>
      <c r="J792" s="863"/>
      <c r="K792" s="863"/>
      <c r="L792" s="864"/>
      <c r="M792" s="865"/>
      <c r="N792" s="865"/>
      <c r="O792" s="865"/>
      <c r="P792" s="865"/>
      <c r="Q792" s="865"/>
      <c r="R792" s="865"/>
      <c r="S792" s="865"/>
      <c r="T792" s="865"/>
      <c r="U792" s="865"/>
      <c r="V792" s="865"/>
      <c r="W792" s="865"/>
      <c r="X792" s="866"/>
      <c r="Y792" s="867">
        <f>SUM(Y782:AB791)</f>
        <v>5594</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1505</v>
      </c>
      <c r="AV792" s="868"/>
      <c r="AW792" s="868"/>
      <c r="AX792" s="870"/>
    </row>
    <row r="793" spans="1:50" ht="24.75" customHeight="1" x14ac:dyDescent="0.2">
      <c r="A793" s="660"/>
      <c r="B793" s="661"/>
      <c r="C793" s="661"/>
      <c r="D793" s="661"/>
      <c r="E793" s="661"/>
      <c r="F793" s="662"/>
      <c r="G793" s="624" t="s">
        <v>693</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321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29"/>
    </row>
    <row r="794" spans="1:50" ht="24.75" customHeight="1" x14ac:dyDescent="0.2">
      <c r="A794" s="660"/>
      <c r="B794" s="661"/>
      <c r="C794" s="661"/>
      <c r="D794" s="661"/>
      <c r="E794" s="661"/>
      <c r="F794" s="662"/>
      <c r="G794" s="851" t="s">
        <v>17</v>
      </c>
      <c r="H794" s="697"/>
      <c r="I794" s="697"/>
      <c r="J794" s="697"/>
      <c r="K794" s="697"/>
      <c r="L794" s="696" t="s">
        <v>18</v>
      </c>
      <c r="M794" s="697"/>
      <c r="N794" s="697"/>
      <c r="O794" s="697"/>
      <c r="P794" s="697"/>
      <c r="Q794" s="697"/>
      <c r="R794" s="697"/>
      <c r="S794" s="697"/>
      <c r="T794" s="697"/>
      <c r="U794" s="697"/>
      <c r="V794" s="697"/>
      <c r="W794" s="697"/>
      <c r="X794" s="698"/>
      <c r="Y794" s="682" t="s">
        <v>19</v>
      </c>
      <c r="Z794" s="683"/>
      <c r="AA794" s="683"/>
      <c r="AB794" s="834"/>
      <c r="AC794" s="851" t="s">
        <v>17</v>
      </c>
      <c r="AD794" s="697"/>
      <c r="AE794" s="697"/>
      <c r="AF794" s="697"/>
      <c r="AG794" s="697"/>
      <c r="AH794" s="696" t="s">
        <v>18</v>
      </c>
      <c r="AI794" s="697"/>
      <c r="AJ794" s="697"/>
      <c r="AK794" s="697"/>
      <c r="AL794" s="697"/>
      <c r="AM794" s="697"/>
      <c r="AN794" s="697"/>
      <c r="AO794" s="697"/>
      <c r="AP794" s="697"/>
      <c r="AQ794" s="697"/>
      <c r="AR794" s="697"/>
      <c r="AS794" s="697"/>
      <c r="AT794" s="698"/>
      <c r="AU794" s="682" t="s">
        <v>19</v>
      </c>
      <c r="AV794" s="683"/>
      <c r="AW794" s="683"/>
      <c r="AX794" s="684"/>
    </row>
    <row r="795" spans="1:50" ht="24.75" customHeight="1" x14ac:dyDescent="0.2">
      <c r="A795" s="660"/>
      <c r="B795" s="661"/>
      <c r="C795" s="661"/>
      <c r="D795" s="661"/>
      <c r="E795" s="661"/>
      <c r="F795" s="662"/>
      <c r="G795" s="699" t="s">
        <v>631</v>
      </c>
      <c r="H795" s="871"/>
      <c r="I795" s="871"/>
      <c r="J795" s="871"/>
      <c r="K795" s="872"/>
      <c r="L795" s="693" t="s">
        <v>632</v>
      </c>
      <c r="M795" s="873"/>
      <c r="N795" s="873"/>
      <c r="O795" s="873"/>
      <c r="P795" s="873"/>
      <c r="Q795" s="873"/>
      <c r="R795" s="873"/>
      <c r="S795" s="873"/>
      <c r="T795" s="873"/>
      <c r="U795" s="873"/>
      <c r="V795" s="873"/>
      <c r="W795" s="873"/>
      <c r="X795" s="874"/>
      <c r="Y795" s="405">
        <v>77</v>
      </c>
      <c r="Z795" s="406"/>
      <c r="AA795" s="406"/>
      <c r="AB795" s="841"/>
      <c r="AC795" s="699"/>
      <c r="AD795" s="700"/>
      <c r="AE795" s="700"/>
      <c r="AF795" s="700"/>
      <c r="AG795" s="701"/>
      <c r="AH795" s="693"/>
      <c r="AI795" s="694"/>
      <c r="AJ795" s="694"/>
      <c r="AK795" s="694"/>
      <c r="AL795" s="694"/>
      <c r="AM795" s="694"/>
      <c r="AN795" s="694"/>
      <c r="AO795" s="694"/>
      <c r="AP795" s="694"/>
      <c r="AQ795" s="694"/>
      <c r="AR795" s="694"/>
      <c r="AS795" s="694"/>
      <c r="AT795" s="695"/>
      <c r="AU795" s="405"/>
      <c r="AV795" s="406"/>
      <c r="AW795" s="406"/>
      <c r="AX795" s="407"/>
    </row>
    <row r="796" spans="1:50" ht="24.75" customHeight="1" x14ac:dyDescent="0.2">
      <c r="A796" s="660"/>
      <c r="B796" s="661"/>
      <c r="C796" s="661"/>
      <c r="D796" s="661"/>
      <c r="E796" s="661"/>
      <c r="F796" s="662"/>
      <c r="G796" s="635" t="s">
        <v>637</v>
      </c>
      <c r="H796" s="879"/>
      <c r="I796" s="879"/>
      <c r="J796" s="879"/>
      <c r="K796" s="880"/>
      <c r="L796" s="627" t="s">
        <v>638</v>
      </c>
      <c r="M796" s="881"/>
      <c r="N796" s="881"/>
      <c r="O796" s="881"/>
      <c r="P796" s="881"/>
      <c r="Q796" s="881"/>
      <c r="R796" s="881"/>
      <c r="S796" s="881"/>
      <c r="T796" s="881"/>
      <c r="U796" s="881"/>
      <c r="V796" s="881"/>
      <c r="W796" s="881"/>
      <c r="X796" s="882"/>
      <c r="Y796" s="630">
        <v>47</v>
      </c>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2">
      <c r="A797" s="660"/>
      <c r="B797" s="661"/>
      <c r="C797" s="661"/>
      <c r="D797" s="661"/>
      <c r="E797" s="661"/>
      <c r="F797" s="662"/>
      <c r="G797" s="635" t="s">
        <v>635</v>
      </c>
      <c r="H797" s="879"/>
      <c r="I797" s="879"/>
      <c r="J797" s="879"/>
      <c r="K797" s="880"/>
      <c r="L797" s="627" t="s">
        <v>636</v>
      </c>
      <c r="M797" s="881"/>
      <c r="N797" s="881"/>
      <c r="O797" s="881"/>
      <c r="P797" s="881"/>
      <c r="Q797" s="881"/>
      <c r="R797" s="881"/>
      <c r="S797" s="881"/>
      <c r="T797" s="881"/>
      <c r="U797" s="881"/>
      <c r="V797" s="881"/>
      <c r="W797" s="881"/>
      <c r="X797" s="882"/>
      <c r="Y797" s="630">
        <v>40</v>
      </c>
      <c r="Z797" s="631"/>
      <c r="AA797" s="631"/>
      <c r="AB797" s="641"/>
      <c r="AC797" s="635"/>
      <c r="AD797" s="879"/>
      <c r="AE797" s="879"/>
      <c r="AF797" s="879"/>
      <c r="AG797" s="880"/>
      <c r="AH797" s="627"/>
      <c r="AI797" s="881"/>
      <c r="AJ797" s="881"/>
      <c r="AK797" s="881"/>
      <c r="AL797" s="881"/>
      <c r="AM797" s="881"/>
      <c r="AN797" s="881"/>
      <c r="AO797" s="881"/>
      <c r="AP797" s="881"/>
      <c r="AQ797" s="881"/>
      <c r="AR797" s="881"/>
      <c r="AS797" s="881"/>
      <c r="AT797" s="882"/>
      <c r="AU797" s="630"/>
      <c r="AV797" s="631"/>
      <c r="AW797" s="631"/>
      <c r="AX797" s="632"/>
    </row>
    <row r="798" spans="1:50" ht="24.75" customHeight="1" x14ac:dyDescent="0.2">
      <c r="A798" s="660"/>
      <c r="B798" s="661"/>
      <c r="C798" s="661"/>
      <c r="D798" s="661"/>
      <c r="E798" s="661"/>
      <c r="F798" s="662"/>
      <c r="G798" s="635" t="s">
        <v>633</v>
      </c>
      <c r="H798" s="879"/>
      <c r="I798" s="879"/>
      <c r="J798" s="879"/>
      <c r="K798" s="880"/>
      <c r="L798" s="627" t="s">
        <v>634</v>
      </c>
      <c r="M798" s="881"/>
      <c r="N798" s="881"/>
      <c r="O798" s="881"/>
      <c r="P798" s="881"/>
      <c r="Q798" s="881"/>
      <c r="R798" s="881"/>
      <c r="S798" s="881"/>
      <c r="T798" s="881"/>
      <c r="U798" s="881"/>
      <c r="V798" s="881"/>
      <c r="W798" s="881"/>
      <c r="X798" s="882"/>
      <c r="Y798" s="630">
        <v>34</v>
      </c>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2">
      <c r="A799" s="660"/>
      <c r="B799" s="661"/>
      <c r="C799" s="661"/>
      <c r="D799" s="661"/>
      <c r="E799" s="661"/>
      <c r="F799" s="662"/>
      <c r="G799" s="635" t="s">
        <v>639</v>
      </c>
      <c r="H799" s="636"/>
      <c r="I799" s="636"/>
      <c r="J799" s="636"/>
      <c r="K799" s="637"/>
      <c r="L799" s="627" t="s">
        <v>639</v>
      </c>
      <c r="M799" s="628"/>
      <c r="N799" s="628"/>
      <c r="O799" s="628"/>
      <c r="P799" s="628"/>
      <c r="Q799" s="628"/>
      <c r="R799" s="628"/>
      <c r="S799" s="628"/>
      <c r="T799" s="628"/>
      <c r="U799" s="628"/>
      <c r="V799" s="628"/>
      <c r="W799" s="628"/>
      <c r="X799" s="629"/>
      <c r="Y799" s="630">
        <v>8</v>
      </c>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0"/>
      <c r="B800" s="661"/>
      <c r="C800" s="661"/>
      <c r="D800" s="661"/>
      <c r="E800" s="661"/>
      <c r="F800" s="662"/>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0"/>
      <c r="B801" s="661"/>
      <c r="C801" s="661"/>
      <c r="D801" s="661"/>
      <c r="E801" s="661"/>
      <c r="F801" s="662"/>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0"/>
      <c r="B802" s="661"/>
      <c r="C802" s="661"/>
      <c r="D802" s="661"/>
      <c r="E802" s="661"/>
      <c r="F802" s="662"/>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0"/>
      <c r="B803" s="661"/>
      <c r="C803" s="661"/>
      <c r="D803" s="661"/>
      <c r="E803" s="661"/>
      <c r="F803" s="662"/>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2">
      <c r="A804" s="660"/>
      <c r="B804" s="661"/>
      <c r="C804" s="661"/>
      <c r="D804" s="661"/>
      <c r="E804" s="661"/>
      <c r="F804" s="662"/>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customHeight="1" x14ac:dyDescent="0.2">
      <c r="A805" s="660"/>
      <c r="B805" s="661"/>
      <c r="C805" s="661"/>
      <c r="D805" s="661"/>
      <c r="E805" s="661"/>
      <c r="F805" s="662"/>
      <c r="G805" s="862" t="s">
        <v>20</v>
      </c>
      <c r="H805" s="863"/>
      <c r="I805" s="863"/>
      <c r="J805" s="863"/>
      <c r="K805" s="863"/>
      <c r="L805" s="864"/>
      <c r="M805" s="865"/>
      <c r="N805" s="865"/>
      <c r="O805" s="865"/>
      <c r="P805" s="865"/>
      <c r="Q805" s="865"/>
      <c r="R805" s="865"/>
      <c r="S805" s="865"/>
      <c r="T805" s="865"/>
      <c r="U805" s="865"/>
      <c r="V805" s="865"/>
      <c r="W805" s="865"/>
      <c r="X805" s="866"/>
      <c r="Y805" s="867">
        <f>SUM(Y795:AB804)</f>
        <v>206</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0</v>
      </c>
      <c r="AV805" s="868"/>
      <c r="AW805" s="868"/>
      <c r="AX805" s="870"/>
    </row>
    <row r="806" spans="1:50" ht="24.75" hidden="1" customHeight="1" x14ac:dyDescent="0.2">
      <c r="A806" s="660"/>
      <c r="B806" s="661"/>
      <c r="C806" s="661"/>
      <c r="D806" s="661"/>
      <c r="E806" s="661"/>
      <c r="F806" s="662"/>
      <c r="G806" s="624" t="s">
        <v>322</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323</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29"/>
    </row>
    <row r="807" spans="1:50" ht="24.75" hidden="1" customHeight="1" x14ac:dyDescent="0.2">
      <c r="A807" s="660"/>
      <c r="B807" s="661"/>
      <c r="C807" s="661"/>
      <c r="D807" s="661"/>
      <c r="E807" s="661"/>
      <c r="F807" s="662"/>
      <c r="G807" s="851" t="s">
        <v>17</v>
      </c>
      <c r="H807" s="697"/>
      <c r="I807" s="697"/>
      <c r="J807" s="697"/>
      <c r="K807" s="697"/>
      <c r="L807" s="696" t="s">
        <v>18</v>
      </c>
      <c r="M807" s="697"/>
      <c r="N807" s="697"/>
      <c r="O807" s="697"/>
      <c r="P807" s="697"/>
      <c r="Q807" s="697"/>
      <c r="R807" s="697"/>
      <c r="S807" s="697"/>
      <c r="T807" s="697"/>
      <c r="U807" s="697"/>
      <c r="V807" s="697"/>
      <c r="W807" s="697"/>
      <c r="X807" s="698"/>
      <c r="Y807" s="682" t="s">
        <v>19</v>
      </c>
      <c r="Z807" s="683"/>
      <c r="AA807" s="683"/>
      <c r="AB807" s="834"/>
      <c r="AC807" s="851" t="s">
        <v>17</v>
      </c>
      <c r="AD807" s="697"/>
      <c r="AE807" s="697"/>
      <c r="AF807" s="697"/>
      <c r="AG807" s="697"/>
      <c r="AH807" s="696" t="s">
        <v>18</v>
      </c>
      <c r="AI807" s="697"/>
      <c r="AJ807" s="697"/>
      <c r="AK807" s="697"/>
      <c r="AL807" s="697"/>
      <c r="AM807" s="697"/>
      <c r="AN807" s="697"/>
      <c r="AO807" s="697"/>
      <c r="AP807" s="697"/>
      <c r="AQ807" s="697"/>
      <c r="AR807" s="697"/>
      <c r="AS807" s="697"/>
      <c r="AT807" s="698"/>
      <c r="AU807" s="682" t="s">
        <v>19</v>
      </c>
      <c r="AV807" s="683"/>
      <c r="AW807" s="683"/>
      <c r="AX807" s="684"/>
    </row>
    <row r="808" spans="1:50" ht="24.75" hidden="1" customHeight="1" x14ac:dyDescent="0.2">
      <c r="A808" s="660"/>
      <c r="B808" s="661"/>
      <c r="C808" s="661"/>
      <c r="D808" s="661"/>
      <c r="E808" s="661"/>
      <c r="F808" s="662"/>
      <c r="G808" s="699"/>
      <c r="H808" s="700"/>
      <c r="I808" s="700"/>
      <c r="J808" s="700"/>
      <c r="K808" s="701"/>
      <c r="L808" s="693"/>
      <c r="M808" s="694"/>
      <c r="N808" s="694"/>
      <c r="O808" s="694"/>
      <c r="P808" s="694"/>
      <c r="Q808" s="694"/>
      <c r="R808" s="694"/>
      <c r="S808" s="694"/>
      <c r="T808" s="694"/>
      <c r="U808" s="694"/>
      <c r="V808" s="694"/>
      <c r="W808" s="694"/>
      <c r="X808" s="695"/>
      <c r="Y808" s="405"/>
      <c r="Z808" s="406"/>
      <c r="AA808" s="406"/>
      <c r="AB808" s="841"/>
      <c r="AC808" s="699"/>
      <c r="AD808" s="700"/>
      <c r="AE808" s="700"/>
      <c r="AF808" s="700"/>
      <c r="AG808" s="701"/>
      <c r="AH808" s="693"/>
      <c r="AI808" s="694"/>
      <c r="AJ808" s="694"/>
      <c r="AK808" s="694"/>
      <c r="AL808" s="694"/>
      <c r="AM808" s="694"/>
      <c r="AN808" s="694"/>
      <c r="AO808" s="694"/>
      <c r="AP808" s="694"/>
      <c r="AQ808" s="694"/>
      <c r="AR808" s="694"/>
      <c r="AS808" s="694"/>
      <c r="AT808" s="695"/>
      <c r="AU808" s="405"/>
      <c r="AV808" s="406"/>
      <c r="AW808" s="406"/>
      <c r="AX808" s="407"/>
    </row>
    <row r="809" spans="1:50" ht="13.5" hidden="1" customHeight="1" x14ac:dyDescent="0.2">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0"/>
      <c r="B812" s="661"/>
      <c r="C812" s="661"/>
      <c r="D812" s="661"/>
      <c r="E812" s="661"/>
      <c r="F812" s="662"/>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0"/>
      <c r="B813" s="661"/>
      <c r="C813" s="661"/>
      <c r="D813" s="661"/>
      <c r="E813" s="661"/>
      <c r="F813" s="662"/>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0"/>
      <c r="B814" s="661"/>
      <c r="C814" s="661"/>
      <c r="D814" s="661"/>
      <c r="E814" s="661"/>
      <c r="F814" s="662"/>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0"/>
      <c r="B815" s="661"/>
      <c r="C815" s="661"/>
      <c r="D815" s="661"/>
      <c r="E815" s="661"/>
      <c r="F815" s="662"/>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0"/>
      <c r="B816" s="661"/>
      <c r="C816" s="661"/>
      <c r="D816" s="661"/>
      <c r="E816" s="661"/>
      <c r="F816" s="662"/>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2">
      <c r="A817" s="660"/>
      <c r="B817" s="661"/>
      <c r="C817" s="661"/>
      <c r="D817" s="661"/>
      <c r="E817" s="661"/>
      <c r="F817" s="662"/>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8.25" hidden="1" customHeight="1" x14ac:dyDescent="0.2">
      <c r="A818" s="660"/>
      <c r="B818" s="661"/>
      <c r="C818" s="661"/>
      <c r="D818" s="661"/>
      <c r="E818" s="661"/>
      <c r="F818" s="662"/>
      <c r="G818" s="862" t="s">
        <v>20</v>
      </c>
      <c r="H818" s="863"/>
      <c r="I818" s="863"/>
      <c r="J818" s="863"/>
      <c r="K818" s="863"/>
      <c r="L818" s="864"/>
      <c r="M818" s="865"/>
      <c r="N818" s="865"/>
      <c r="O818" s="865"/>
      <c r="P818" s="865"/>
      <c r="Q818" s="865"/>
      <c r="R818" s="865"/>
      <c r="S818" s="865"/>
      <c r="T818" s="865"/>
      <c r="U818" s="865"/>
      <c r="V818" s="865"/>
      <c r="W818" s="865"/>
      <c r="X818" s="866"/>
      <c r="Y818" s="867">
        <f>SUM(Y808:AB817)</f>
        <v>0</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0</v>
      </c>
      <c r="AV818" s="868"/>
      <c r="AW818" s="868"/>
      <c r="AX818" s="870"/>
    </row>
    <row r="819" spans="1:50" ht="24.75" hidden="1" customHeight="1" x14ac:dyDescent="0.2">
      <c r="A819" s="660"/>
      <c r="B819" s="661"/>
      <c r="C819" s="661"/>
      <c r="D819" s="661"/>
      <c r="E819" s="661"/>
      <c r="F819" s="662"/>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29"/>
    </row>
    <row r="820" spans="1:50" ht="24.75" hidden="1" customHeight="1" x14ac:dyDescent="0.2">
      <c r="A820" s="660"/>
      <c r="B820" s="661"/>
      <c r="C820" s="661"/>
      <c r="D820" s="661"/>
      <c r="E820" s="661"/>
      <c r="F820" s="662"/>
      <c r="G820" s="851" t="s">
        <v>17</v>
      </c>
      <c r="H820" s="697"/>
      <c r="I820" s="697"/>
      <c r="J820" s="697"/>
      <c r="K820" s="697"/>
      <c r="L820" s="696" t="s">
        <v>18</v>
      </c>
      <c r="M820" s="697"/>
      <c r="N820" s="697"/>
      <c r="O820" s="697"/>
      <c r="P820" s="697"/>
      <c r="Q820" s="697"/>
      <c r="R820" s="697"/>
      <c r="S820" s="697"/>
      <c r="T820" s="697"/>
      <c r="U820" s="697"/>
      <c r="V820" s="697"/>
      <c r="W820" s="697"/>
      <c r="X820" s="698"/>
      <c r="Y820" s="682" t="s">
        <v>19</v>
      </c>
      <c r="Z820" s="683"/>
      <c r="AA820" s="683"/>
      <c r="AB820" s="834"/>
      <c r="AC820" s="851" t="s">
        <v>17</v>
      </c>
      <c r="AD820" s="697"/>
      <c r="AE820" s="697"/>
      <c r="AF820" s="697"/>
      <c r="AG820" s="697"/>
      <c r="AH820" s="696" t="s">
        <v>18</v>
      </c>
      <c r="AI820" s="697"/>
      <c r="AJ820" s="697"/>
      <c r="AK820" s="697"/>
      <c r="AL820" s="697"/>
      <c r="AM820" s="697"/>
      <c r="AN820" s="697"/>
      <c r="AO820" s="697"/>
      <c r="AP820" s="697"/>
      <c r="AQ820" s="697"/>
      <c r="AR820" s="697"/>
      <c r="AS820" s="697"/>
      <c r="AT820" s="698"/>
      <c r="AU820" s="682" t="s">
        <v>19</v>
      </c>
      <c r="AV820" s="683"/>
      <c r="AW820" s="683"/>
      <c r="AX820" s="684"/>
    </row>
    <row r="821" spans="1:50" s="16" customFormat="1" ht="24.75" hidden="1" customHeight="1" x14ac:dyDescent="0.2">
      <c r="A821" s="660"/>
      <c r="B821" s="661"/>
      <c r="C821" s="661"/>
      <c r="D821" s="661"/>
      <c r="E821" s="661"/>
      <c r="F821" s="662"/>
      <c r="G821" s="699"/>
      <c r="H821" s="700"/>
      <c r="I821" s="700"/>
      <c r="J821" s="700"/>
      <c r="K821" s="701"/>
      <c r="L821" s="693"/>
      <c r="M821" s="694"/>
      <c r="N821" s="694"/>
      <c r="O821" s="694"/>
      <c r="P821" s="694"/>
      <c r="Q821" s="694"/>
      <c r="R821" s="694"/>
      <c r="S821" s="694"/>
      <c r="T821" s="694"/>
      <c r="U821" s="694"/>
      <c r="V821" s="694"/>
      <c r="W821" s="694"/>
      <c r="X821" s="695"/>
      <c r="Y821" s="405"/>
      <c r="Z821" s="406"/>
      <c r="AA821" s="406"/>
      <c r="AB821" s="841"/>
      <c r="AC821" s="699"/>
      <c r="AD821" s="700"/>
      <c r="AE821" s="700"/>
      <c r="AF821" s="700"/>
      <c r="AG821" s="701"/>
      <c r="AH821" s="693"/>
      <c r="AI821" s="694"/>
      <c r="AJ821" s="694"/>
      <c r="AK821" s="694"/>
      <c r="AL821" s="694"/>
      <c r="AM821" s="694"/>
      <c r="AN821" s="694"/>
      <c r="AO821" s="694"/>
      <c r="AP821" s="694"/>
      <c r="AQ821" s="694"/>
      <c r="AR821" s="694"/>
      <c r="AS821" s="694"/>
      <c r="AT821" s="695"/>
      <c r="AU821" s="405"/>
      <c r="AV821" s="406"/>
      <c r="AW821" s="406"/>
      <c r="AX821" s="407"/>
    </row>
    <row r="822" spans="1:50" ht="24.75" hidden="1" customHeight="1" x14ac:dyDescent="0.2">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 hidden="1" customHeight="1" x14ac:dyDescent="0.2">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0"/>
      <c r="B825" s="661"/>
      <c r="C825" s="661"/>
      <c r="D825" s="661"/>
      <c r="E825" s="661"/>
      <c r="F825" s="662"/>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0"/>
      <c r="B826" s="661"/>
      <c r="C826" s="661"/>
      <c r="D826" s="661"/>
      <c r="E826" s="661"/>
      <c r="F826" s="662"/>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0"/>
      <c r="B827" s="661"/>
      <c r="C827" s="661"/>
      <c r="D827" s="661"/>
      <c r="E827" s="661"/>
      <c r="F827" s="662"/>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0"/>
      <c r="B828" s="661"/>
      <c r="C828" s="661"/>
      <c r="D828" s="661"/>
      <c r="E828" s="661"/>
      <c r="F828" s="662"/>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0"/>
      <c r="B829" s="661"/>
      <c r="C829" s="661"/>
      <c r="D829" s="661"/>
      <c r="E829" s="661"/>
      <c r="F829" s="662"/>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0"/>
      <c r="B830" s="661"/>
      <c r="C830" s="661"/>
      <c r="D830" s="661"/>
      <c r="E830" s="661"/>
      <c r="F830" s="662"/>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2">
      <c r="A831" s="660"/>
      <c r="B831" s="661"/>
      <c r="C831" s="661"/>
      <c r="D831" s="661"/>
      <c r="E831" s="661"/>
      <c r="F831" s="662"/>
      <c r="G831" s="862" t="s">
        <v>20</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hidden="1" customHeight="1" thickBot="1" x14ac:dyDescent="0.25">
      <c r="A832" s="948" t="s">
        <v>148</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80" t="s">
        <v>347</v>
      </c>
      <c r="AM832" s="281"/>
      <c r="AN832" s="281"/>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341</v>
      </c>
      <c r="AD837" s="150"/>
      <c r="AE837" s="150"/>
      <c r="AF837" s="150"/>
      <c r="AG837" s="150"/>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43" customHeight="1" x14ac:dyDescent="0.2">
      <c r="A838" s="393">
        <v>1</v>
      </c>
      <c r="B838" s="393">
        <v>1</v>
      </c>
      <c r="C838" s="363" t="s">
        <v>640</v>
      </c>
      <c r="D838" s="349"/>
      <c r="E838" s="349"/>
      <c r="F838" s="349"/>
      <c r="G838" s="349"/>
      <c r="H838" s="349"/>
      <c r="I838" s="349"/>
      <c r="J838" s="350">
        <v>9010005023796</v>
      </c>
      <c r="K838" s="351"/>
      <c r="L838" s="351"/>
      <c r="M838" s="351"/>
      <c r="N838" s="351"/>
      <c r="O838" s="351"/>
      <c r="P838" s="364" t="s">
        <v>641</v>
      </c>
      <c r="Q838" s="352"/>
      <c r="R838" s="352"/>
      <c r="S838" s="352"/>
      <c r="T838" s="352"/>
      <c r="U838" s="352"/>
      <c r="V838" s="352"/>
      <c r="W838" s="352"/>
      <c r="X838" s="352"/>
      <c r="Y838" s="353">
        <v>5594</v>
      </c>
      <c r="Z838" s="354"/>
      <c r="AA838" s="354"/>
      <c r="AB838" s="355"/>
      <c r="AC838" s="365" t="s">
        <v>642</v>
      </c>
      <c r="AD838" s="373"/>
      <c r="AE838" s="373"/>
      <c r="AF838" s="373"/>
      <c r="AG838" s="373"/>
      <c r="AH838" s="374" t="s">
        <v>412</v>
      </c>
      <c r="AI838" s="375"/>
      <c r="AJ838" s="375"/>
      <c r="AK838" s="375"/>
      <c r="AL838" s="359">
        <v>100</v>
      </c>
      <c r="AM838" s="360"/>
      <c r="AN838" s="360"/>
      <c r="AO838" s="361"/>
      <c r="AP838" s="362" t="s">
        <v>643</v>
      </c>
      <c r="AQ838" s="362"/>
      <c r="AR838" s="362"/>
      <c r="AS838" s="362"/>
      <c r="AT838" s="362"/>
      <c r="AU838" s="362"/>
      <c r="AV838" s="362"/>
      <c r="AW838" s="362"/>
      <c r="AX838" s="362"/>
    </row>
    <row r="839" spans="1:50" ht="30" hidden="1" customHeight="1" x14ac:dyDescent="0.2">
      <c r="A839" s="393">
        <v>2</v>
      </c>
      <c r="B839" s="39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93">
        <v>3</v>
      </c>
      <c r="B840" s="393">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93">
        <v>4</v>
      </c>
      <c r="B841" s="393">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93">
        <v>5</v>
      </c>
      <c r="B842" s="39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93">
        <v>6</v>
      </c>
      <c r="B843" s="39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93">
        <v>7</v>
      </c>
      <c r="B844" s="39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93">
        <v>8</v>
      </c>
      <c r="B845" s="39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75" hidden="1" customHeight="1" x14ac:dyDescent="0.2">
      <c r="A846" s="393">
        <v>9</v>
      </c>
      <c r="B846" s="39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93">
        <v>10</v>
      </c>
      <c r="B847" s="39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93">
        <v>11</v>
      </c>
      <c r="B848" s="39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93">
        <v>12</v>
      </c>
      <c r="B849" s="39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93">
        <v>13</v>
      </c>
      <c r="B850" s="39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93">
        <v>14</v>
      </c>
      <c r="B851" s="39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93">
        <v>15</v>
      </c>
      <c r="B852" s="39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93">
        <v>16</v>
      </c>
      <c r="B853" s="39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93">
        <v>17</v>
      </c>
      <c r="B854" s="39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93">
        <v>18</v>
      </c>
      <c r="B855" s="39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93">
        <v>19</v>
      </c>
      <c r="B856" s="39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93">
        <v>20</v>
      </c>
      <c r="B857" s="39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93">
        <v>21</v>
      </c>
      <c r="B858" s="39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93">
        <v>22</v>
      </c>
      <c r="B859" s="393">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93">
        <v>23</v>
      </c>
      <c r="B860" s="393">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93">
        <v>24</v>
      </c>
      <c r="B861" s="393">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93">
        <v>25</v>
      </c>
      <c r="B862" s="39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18" hidden="1" customHeight="1" x14ac:dyDescent="0.2">
      <c r="A863" s="393">
        <v>26</v>
      </c>
      <c r="B863" s="39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93">
        <v>27</v>
      </c>
      <c r="B864" s="39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93">
        <v>28</v>
      </c>
      <c r="B865" s="39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93">
        <v>29</v>
      </c>
      <c r="B866" s="39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93">
        <v>30</v>
      </c>
      <c r="B867" s="39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341</v>
      </c>
      <c r="AD870" s="150"/>
      <c r="AE870" s="150"/>
      <c r="AF870" s="150"/>
      <c r="AG870" s="150"/>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56.15" customHeight="1" x14ac:dyDescent="0.2">
      <c r="A871" s="393">
        <v>1</v>
      </c>
      <c r="B871" s="393">
        <v>1</v>
      </c>
      <c r="C871" s="385" t="s">
        <v>652</v>
      </c>
      <c r="D871" s="386"/>
      <c r="E871" s="386"/>
      <c r="F871" s="386"/>
      <c r="G871" s="386"/>
      <c r="H871" s="386"/>
      <c r="I871" s="387"/>
      <c r="J871" s="350">
        <v>4140005021437</v>
      </c>
      <c r="K871" s="351"/>
      <c r="L871" s="351"/>
      <c r="M871" s="351"/>
      <c r="N871" s="351"/>
      <c r="O871" s="351"/>
      <c r="P871" s="379" t="s">
        <v>653</v>
      </c>
      <c r="Q871" s="380"/>
      <c r="R871" s="380"/>
      <c r="S871" s="380"/>
      <c r="T871" s="380"/>
      <c r="U871" s="380"/>
      <c r="V871" s="380"/>
      <c r="W871" s="380"/>
      <c r="X871" s="381"/>
      <c r="Y871" s="353">
        <v>550</v>
      </c>
      <c r="Z871" s="354"/>
      <c r="AA871" s="354"/>
      <c r="AB871" s="355"/>
      <c r="AC871" s="365" t="s">
        <v>380</v>
      </c>
      <c r="AD871" s="373"/>
      <c r="AE871" s="373"/>
      <c r="AF871" s="373"/>
      <c r="AG871" s="373"/>
      <c r="AH871" s="374">
        <v>1</v>
      </c>
      <c r="AI871" s="375"/>
      <c r="AJ871" s="375"/>
      <c r="AK871" s="375"/>
      <c r="AL871" s="359" t="s">
        <v>694</v>
      </c>
      <c r="AM871" s="360"/>
      <c r="AN871" s="360"/>
      <c r="AO871" s="361"/>
      <c r="AP871" s="362" t="s">
        <v>694</v>
      </c>
      <c r="AQ871" s="362"/>
      <c r="AR871" s="362"/>
      <c r="AS871" s="362"/>
      <c r="AT871" s="362"/>
      <c r="AU871" s="362"/>
      <c r="AV871" s="362"/>
      <c r="AW871" s="362"/>
      <c r="AX871" s="362"/>
    </row>
    <row r="872" spans="1:50" ht="42.75" customHeight="1" x14ac:dyDescent="0.2">
      <c r="A872" s="393">
        <v>2</v>
      </c>
      <c r="B872" s="393">
        <v>1</v>
      </c>
      <c r="C872" s="385" t="s">
        <v>652</v>
      </c>
      <c r="D872" s="386"/>
      <c r="E872" s="386"/>
      <c r="F872" s="386"/>
      <c r="G872" s="386"/>
      <c r="H872" s="386"/>
      <c r="I872" s="387"/>
      <c r="J872" s="350">
        <v>4140005021437</v>
      </c>
      <c r="K872" s="351"/>
      <c r="L872" s="351"/>
      <c r="M872" s="351"/>
      <c r="N872" s="351"/>
      <c r="O872" s="351"/>
      <c r="P872" s="379" t="s">
        <v>654</v>
      </c>
      <c r="Q872" s="380"/>
      <c r="R872" s="380"/>
      <c r="S872" s="380"/>
      <c r="T872" s="380"/>
      <c r="U872" s="380"/>
      <c r="V872" s="380"/>
      <c r="W872" s="380"/>
      <c r="X872" s="381"/>
      <c r="Y872" s="353">
        <v>307</v>
      </c>
      <c r="Z872" s="354"/>
      <c r="AA872" s="354"/>
      <c r="AB872" s="355"/>
      <c r="AC872" s="365" t="s">
        <v>380</v>
      </c>
      <c r="AD872" s="373"/>
      <c r="AE872" s="373"/>
      <c r="AF872" s="373"/>
      <c r="AG872" s="373"/>
      <c r="AH872" s="374">
        <v>1</v>
      </c>
      <c r="AI872" s="375"/>
      <c r="AJ872" s="375"/>
      <c r="AK872" s="375"/>
      <c r="AL872" s="359" t="s">
        <v>694</v>
      </c>
      <c r="AM872" s="360"/>
      <c r="AN872" s="360"/>
      <c r="AO872" s="361"/>
      <c r="AP872" s="362" t="s">
        <v>694</v>
      </c>
      <c r="AQ872" s="362"/>
      <c r="AR872" s="362"/>
      <c r="AS872" s="362"/>
      <c r="AT872" s="362"/>
      <c r="AU872" s="362"/>
      <c r="AV872" s="362"/>
      <c r="AW872" s="362"/>
      <c r="AX872" s="362"/>
    </row>
    <row r="873" spans="1:50" ht="56.25" customHeight="1" x14ac:dyDescent="0.2">
      <c r="A873" s="393">
        <v>3</v>
      </c>
      <c r="B873" s="393">
        <v>1</v>
      </c>
      <c r="C873" s="385" t="s">
        <v>652</v>
      </c>
      <c r="D873" s="386"/>
      <c r="E873" s="386"/>
      <c r="F873" s="386"/>
      <c r="G873" s="386"/>
      <c r="H873" s="386"/>
      <c r="I873" s="387"/>
      <c r="J873" s="350">
        <v>4140005021437</v>
      </c>
      <c r="K873" s="351"/>
      <c r="L873" s="351"/>
      <c r="M873" s="351"/>
      <c r="N873" s="351"/>
      <c r="O873" s="351"/>
      <c r="P873" s="388" t="s">
        <v>655</v>
      </c>
      <c r="Q873" s="389"/>
      <c r="R873" s="389"/>
      <c r="S873" s="389"/>
      <c r="T873" s="389"/>
      <c r="U873" s="389"/>
      <c r="V873" s="389"/>
      <c r="W873" s="389"/>
      <c r="X873" s="390"/>
      <c r="Y873" s="353">
        <v>300</v>
      </c>
      <c r="Z873" s="354"/>
      <c r="AA873" s="354"/>
      <c r="AB873" s="355"/>
      <c r="AC873" s="365" t="s">
        <v>380</v>
      </c>
      <c r="AD873" s="373"/>
      <c r="AE873" s="373"/>
      <c r="AF873" s="373"/>
      <c r="AG873" s="373"/>
      <c r="AH873" s="357">
        <v>3</v>
      </c>
      <c r="AI873" s="358"/>
      <c r="AJ873" s="358"/>
      <c r="AK873" s="358"/>
      <c r="AL873" s="359" t="s">
        <v>694</v>
      </c>
      <c r="AM873" s="360"/>
      <c r="AN873" s="360"/>
      <c r="AO873" s="361"/>
      <c r="AP873" s="362" t="s">
        <v>694</v>
      </c>
      <c r="AQ873" s="362"/>
      <c r="AR873" s="362"/>
      <c r="AS873" s="362"/>
      <c r="AT873" s="362"/>
      <c r="AU873" s="362"/>
      <c r="AV873" s="362"/>
      <c r="AW873" s="362"/>
      <c r="AX873" s="362"/>
    </row>
    <row r="874" spans="1:50" ht="42.75" customHeight="1" x14ac:dyDescent="0.2">
      <c r="A874" s="393">
        <v>4</v>
      </c>
      <c r="B874" s="393">
        <v>1</v>
      </c>
      <c r="C874" s="385" t="s">
        <v>652</v>
      </c>
      <c r="D874" s="386"/>
      <c r="E874" s="386"/>
      <c r="F874" s="386"/>
      <c r="G874" s="386"/>
      <c r="H874" s="386"/>
      <c r="I874" s="387"/>
      <c r="J874" s="350">
        <v>4140005021437</v>
      </c>
      <c r="K874" s="351"/>
      <c r="L874" s="351"/>
      <c r="M874" s="351"/>
      <c r="N874" s="351"/>
      <c r="O874" s="351"/>
      <c r="P874" s="388" t="s">
        <v>656</v>
      </c>
      <c r="Q874" s="389"/>
      <c r="R874" s="389"/>
      <c r="S874" s="389"/>
      <c r="T874" s="389"/>
      <c r="U874" s="389"/>
      <c r="V874" s="389"/>
      <c r="W874" s="389"/>
      <c r="X874" s="390"/>
      <c r="Y874" s="353">
        <v>260</v>
      </c>
      <c r="Z874" s="354"/>
      <c r="AA874" s="354"/>
      <c r="AB874" s="355"/>
      <c r="AC874" s="365" t="s">
        <v>380</v>
      </c>
      <c r="AD874" s="373"/>
      <c r="AE874" s="373"/>
      <c r="AF874" s="373"/>
      <c r="AG874" s="373"/>
      <c r="AH874" s="357">
        <v>1</v>
      </c>
      <c r="AI874" s="358"/>
      <c r="AJ874" s="358"/>
      <c r="AK874" s="358"/>
      <c r="AL874" s="359" t="s">
        <v>695</v>
      </c>
      <c r="AM874" s="360"/>
      <c r="AN874" s="360"/>
      <c r="AO874" s="361"/>
      <c r="AP874" s="362" t="s">
        <v>694</v>
      </c>
      <c r="AQ874" s="362"/>
      <c r="AR874" s="362"/>
      <c r="AS874" s="362"/>
      <c r="AT874" s="362"/>
      <c r="AU874" s="362"/>
      <c r="AV874" s="362"/>
      <c r="AW874" s="362"/>
      <c r="AX874" s="362"/>
    </row>
    <row r="875" spans="1:50" ht="42.75" customHeight="1" x14ac:dyDescent="0.2">
      <c r="A875" s="393">
        <v>5</v>
      </c>
      <c r="B875" s="393">
        <v>1</v>
      </c>
      <c r="C875" s="385" t="s">
        <v>652</v>
      </c>
      <c r="D875" s="386"/>
      <c r="E875" s="386"/>
      <c r="F875" s="386"/>
      <c r="G875" s="386"/>
      <c r="H875" s="386"/>
      <c r="I875" s="387"/>
      <c r="J875" s="350">
        <v>4140005021437</v>
      </c>
      <c r="K875" s="351"/>
      <c r="L875" s="351"/>
      <c r="M875" s="351"/>
      <c r="N875" s="351"/>
      <c r="O875" s="351"/>
      <c r="P875" s="379" t="s">
        <v>657</v>
      </c>
      <c r="Q875" s="380"/>
      <c r="R875" s="380"/>
      <c r="S875" s="380"/>
      <c r="T875" s="380"/>
      <c r="U875" s="380"/>
      <c r="V875" s="380"/>
      <c r="W875" s="380"/>
      <c r="X875" s="381"/>
      <c r="Y875" s="353">
        <v>26</v>
      </c>
      <c r="Z875" s="354"/>
      <c r="AA875" s="354"/>
      <c r="AB875" s="355"/>
      <c r="AC875" s="365" t="s">
        <v>380</v>
      </c>
      <c r="AD875" s="373"/>
      <c r="AE875" s="373"/>
      <c r="AF875" s="373"/>
      <c r="AG875" s="373"/>
      <c r="AH875" s="357">
        <v>25</v>
      </c>
      <c r="AI875" s="358"/>
      <c r="AJ875" s="358"/>
      <c r="AK875" s="358"/>
      <c r="AL875" s="359" t="s">
        <v>694</v>
      </c>
      <c r="AM875" s="360"/>
      <c r="AN875" s="360"/>
      <c r="AO875" s="361"/>
      <c r="AP875" s="362" t="s">
        <v>694</v>
      </c>
      <c r="AQ875" s="362"/>
      <c r="AR875" s="362"/>
      <c r="AS875" s="362"/>
      <c r="AT875" s="362"/>
      <c r="AU875" s="362"/>
      <c r="AV875" s="362"/>
      <c r="AW875" s="362"/>
      <c r="AX875" s="362"/>
    </row>
    <row r="876" spans="1:50" ht="42.75" customHeight="1" x14ac:dyDescent="0.2">
      <c r="A876" s="393">
        <v>6</v>
      </c>
      <c r="B876" s="393">
        <v>1</v>
      </c>
      <c r="C876" s="385" t="s">
        <v>652</v>
      </c>
      <c r="D876" s="386"/>
      <c r="E876" s="386"/>
      <c r="F876" s="386"/>
      <c r="G876" s="386"/>
      <c r="H876" s="386"/>
      <c r="I876" s="387"/>
      <c r="J876" s="350">
        <v>4140005021437</v>
      </c>
      <c r="K876" s="351"/>
      <c r="L876" s="351"/>
      <c r="M876" s="351"/>
      <c r="N876" s="351"/>
      <c r="O876" s="351"/>
      <c r="P876" s="379" t="s">
        <v>657</v>
      </c>
      <c r="Q876" s="380"/>
      <c r="R876" s="380"/>
      <c r="S876" s="380"/>
      <c r="T876" s="380"/>
      <c r="U876" s="380"/>
      <c r="V876" s="380"/>
      <c r="W876" s="380"/>
      <c r="X876" s="381"/>
      <c r="Y876" s="353">
        <v>26</v>
      </c>
      <c r="Z876" s="354"/>
      <c r="AA876" s="354"/>
      <c r="AB876" s="355"/>
      <c r="AC876" s="365" t="s">
        <v>380</v>
      </c>
      <c r="AD876" s="373"/>
      <c r="AE876" s="373"/>
      <c r="AF876" s="373"/>
      <c r="AG876" s="373"/>
      <c r="AH876" s="357">
        <v>25</v>
      </c>
      <c r="AI876" s="358"/>
      <c r="AJ876" s="358"/>
      <c r="AK876" s="358"/>
      <c r="AL876" s="359" t="s">
        <v>694</v>
      </c>
      <c r="AM876" s="360"/>
      <c r="AN876" s="360"/>
      <c r="AO876" s="361"/>
      <c r="AP876" s="362" t="s">
        <v>694</v>
      </c>
      <c r="AQ876" s="362"/>
      <c r="AR876" s="362"/>
      <c r="AS876" s="362"/>
      <c r="AT876" s="362"/>
      <c r="AU876" s="362"/>
      <c r="AV876" s="362"/>
      <c r="AW876" s="362"/>
      <c r="AX876" s="362"/>
    </row>
    <row r="877" spans="1:50" ht="42.75" customHeight="1" x14ac:dyDescent="0.2">
      <c r="A877" s="393">
        <v>7</v>
      </c>
      <c r="B877" s="393">
        <v>1</v>
      </c>
      <c r="C877" s="385" t="s">
        <v>652</v>
      </c>
      <c r="D877" s="386"/>
      <c r="E877" s="386"/>
      <c r="F877" s="386"/>
      <c r="G877" s="386"/>
      <c r="H877" s="386"/>
      <c r="I877" s="387"/>
      <c r="J877" s="350">
        <v>4140005021437</v>
      </c>
      <c r="K877" s="351"/>
      <c r="L877" s="351"/>
      <c r="M877" s="351"/>
      <c r="N877" s="351"/>
      <c r="O877" s="351"/>
      <c r="P877" s="379" t="s">
        <v>657</v>
      </c>
      <c r="Q877" s="380"/>
      <c r="R877" s="380"/>
      <c r="S877" s="380"/>
      <c r="T877" s="380"/>
      <c r="U877" s="380"/>
      <c r="V877" s="380"/>
      <c r="W877" s="380"/>
      <c r="X877" s="381"/>
      <c r="Y877" s="353">
        <v>26</v>
      </c>
      <c r="Z877" s="354"/>
      <c r="AA877" s="354"/>
      <c r="AB877" s="355"/>
      <c r="AC877" s="365" t="s">
        <v>380</v>
      </c>
      <c r="AD877" s="373"/>
      <c r="AE877" s="373"/>
      <c r="AF877" s="373"/>
      <c r="AG877" s="373"/>
      <c r="AH877" s="357">
        <v>25</v>
      </c>
      <c r="AI877" s="358"/>
      <c r="AJ877" s="358"/>
      <c r="AK877" s="358"/>
      <c r="AL877" s="359" t="s">
        <v>694</v>
      </c>
      <c r="AM877" s="360"/>
      <c r="AN877" s="360"/>
      <c r="AO877" s="361"/>
      <c r="AP877" s="362" t="s">
        <v>699</v>
      </c>
      <c r="AQ877" s="362"/>
      <c r="AR877" s="362"/>
      <c r="AS877" s="362"/>
      <c r="AT877" s="362"/>
      <c r="AU877" s="362"/>
      <c r="AV877" s="362"/>
      <c r="AW877" s="362"/>
      <c r="AX877" s="362"/>
    </row>
    <row r="878" spans="1:50" ht="42.75" customHeight="1" x14ac:dyDescent="0.2">
      <c r="A878" s="393">
        <v>8</v>
      </c>
      <c r="B878" s="393">
        <v>1</v>
      </c>
      <c r="C878" s="385" t="s">
        <v>652</v>
      </c>
      <c r="D878" s="386"/>
      <c r="E878" s="386"/>
      <c r="F878" s="386"/>
      <c r="G878" s="386"/>
      <c r="H878" s="386"/>
      <c r="I878" s="387"/>
      <c r="J878" s="350">
        <v>4140005021437</v>
      </c>
      <c r="K878" s="351"/>
      <c r="L878" s="351"/>
      <c r="M878" s="351"/>
      <c r="N878" s="351"/>
      <c r="O878" s="351"/>
      <c r="P878" s="379" t="s">
        <v>657</v>
      </c>
      <c r="Q878" s="380"/>
      <c r="R878" s="380"/>
      <c r="S878" s="380"/>
      <c r="T878" s="380"/>
      <c r="U878" s="380"/>
      <c r="V878" s="380"/>
      <c r="W878" s="380"/>
      <c r="X878" s="381"/>
      <c r="Y878" s="353">
        <v>10</v>
      </c>
      <c r="Z878" s="354"/>
      <c r="AA878" s="354"/>
      <c r="AB878" s="355"/>
      <c r="AC878" s="365" t="s">
        <v>380</v>
      </c>
      <c r="AD878" s="373"/>
      <c r="AE878" s="373"/>
      <c r="AF878" s="373"/>
      <c r="AG878" s="373"/>
      <c r="AH878" s="357">
        <v>25</v>
      </c>
      <c r="AI878" s="358"/>
      <c r="AJ878" s="358"/>
      <c r="AK878" s="358"/>
      <c r="AL878" s="359" t="s">
        <v>694</v>
      </c>
      <c r="AM878" s="360"/>
      <c r="AN878" s="360"/>
      <c r="AO878" s="361"/>
      <c r="AP878" s="362" t="s">
        <v>694</v>
      </c>
      <c r="AQ878" s="362"/>
      <c r="AR878" s="362"/>
      <c r="AS878" s="362"/>
      <c r="AT878" s="362"/>
      <c r="AU878" s="362"/>
      <c r="AV878" s="362"/>
      <c r="AW878" s="362"/>
      <c r="AX878" s="362"/>
    </row>
    <row r="879" spans="1:50" ht="42.75" customHeight="1" x14ac:dyDescent="0.2">
      <c r="A879" s="393">
        <v>9</v>
      </c>
      <c r="B879" s="393">
        <v>1</v>
      </c>
      <c r="C879" s="385" t="s">
        <v>658</v>
      </c>
      <c r="D879" s="386"/>
      <c r="E879" s="386"/>
      <c r="F879" s="386"/>
      <c r="G879" s="386"/>
      <c r="H879" s="386"/>
      <c r="I879" s="387"/>
      <c r="J879" s="350">
        <v>6010605002392</v>
      </c>
      <c r="K879" s="351"/>
      <c r="L879" s="351"/>
      <c r="M879" s="351"/>
      <c r="N879" s="351"/>
      <c r="O879" s="351"/>
      <c r="P879" s="364" t="s">
        <v>659</v>
      </c>
      <c r="Q879" s="352"/>
      <c r="R879" s="352"/>
      <c r="S879" s="352"/>
      <c r="T879" s="352"/>
      <c r="U879" s="352"/>
      <c r="V879" s="352"/>
      <c r="W879" s="352"/>
      <c r="X879" s="352"/>
      <c r="Y879" s="353">
        <v>520</v>
      </c>
      <c r="Z879" s="354"/>
      <c r="AA879" s="354"/>
      <c r="AB879" s="355"/>
      <c r="AC879" s="365" t="s">
        <v>380</v>
      </c>
      <c r="AD879" s="373"/>
      <c r="AE879" s="373"/>
      <c r="AF879" s="373"/>
      <c r="AG879" s="373"/>
      <c r="AH879" s="357">
        <v>2</v>
      </c>
      <c r="AI879" s="358"/>
      <c r="AJ879" s="358"/>
      <c r="AK879" s="358"/>
      <c r="AL879" s="359" t="s">
        <v>694</v>
      </c>
      <c r="AM879" s="360"/>
      <c r="AN879" s="360"/>
      <c r="AO879" s="361"/>
      <c r="AP879" s="362" t="s">
        <v>694</v>
      </c>
      <c r="AQ879" s="362"/>
      <c r="AR879" s="362"/>
      <c r="AS879" s="362"/>
      <c r="AT879" s="362"/>
      <c r="AU879" s="362"/>
      <c r="AV879" s="362"/>
      <c r="AW879" s="362"/>
      <c r="AX879" s="362"/>
    </row>
    <row r="880" spans="1:50" ht="42.65" customHeight="1" x14ac:dyDescent="0.2">
      <c r="A880" s="393">
        <v>10</v>
      </c>
      <c r="B880" s="393">
        <v>1</v>
      </c>
      <c r="C880" s="385" t="s">
        <v>658</v>
      </c>
      <c r="D880" s="386"/>
      <c r="E880" s="386"/>
      <c r="F880" s="386"/>
      <c r="G880" s="386"/>
      <c r="H880" s="386"/>
      <c r="I880" s="387"/>
      <c r="J880" s="350">
        <v>6010605002392</v>
      </c>
      <c r="K880" s="351"/>
      <c r="L880" s="351"/>
      <c r="M880" s="351"/>
      <c r="N880" s="351"/>
      <c r="O880" s="351"/>
      <c r="P880" s="364" t="s">
        <v>660</v>
      </c>
      <c r="Q880" s="352"/>
      <c r="R880" s="352"/>
      <c r="S880" s="352"/>
      <c r="T880" s="352"/>
      <c r="U880" s="352"/>
      <c r="V880" s="352"/>
      <c r="W880" s="352"/>
      <c r="X880" s="352"/>
      <c r="Y880" s="353">
        <v>450</v>
      </c>
      <c r="Z880" s="354"/>
      <c r="AA880" s="354"/>
      <c r="AB880" s="355"/>
      <c r="AC880" s="365" t="s">
        <v>380</v>
      </c>
      <c r="AD880" s="373"/>
      <c r="AE880" s="373"/>
      <c r="AF880" s="373"/>
      <c r="AG880" s="373"/>
      <c r="AH880" s="357">
        <v>1</v>
      </c>
      <c r="AI880" s="358"/>
      <c r="AJ880" s="358"/>
      <c r="AK880" s="358"/>
      <c r="AL880" s="359" t="s">
        <v>694</v>
      </c>
      <c r="AM880" s="360"/>
      <c r="AN880" s="360"/>
      <c r="AO880" s="361"/>
      <c r="AP880" s="362" t="s">
        <v>694</v>
      </c>
      <c r="AQ880" s="362"/>
      <c r="AR880" s="362"/>
      <c r="AS880" s="362"/>
      <c r="AT880" s="362"/>
      <c r="AU880" s="362"/>
      <c r="AV880" s="362"/>
      <c r="AW880" s="362"/>
      <c r="AX880" s="362"/>
    </row>
    <row r="881" spans="1:50" ht="56.25" customHeight="1" x14ac:dyDescent="0.2">
      <c r="A881" s="393">
        <v>11</v>
      </c>
      <c r="B881" s="393">
        <v>1</v>
      </c>
      <c r="C881" s="363" t="s">
        <v>663</v>
      </c>
      <c r="D881" s="349"/>
      <c r="E881" s="349"/>
      <c r="F881" s="349"/>
      <c r="G881" s="349"/>
      <c r="H881" s="349"/>
      <c r="I881" s="349"/>
      <c r="J881" s="350">
        <v>9010605002381</v>
      </c>
      <c r="K881" s="351"/>
      <c r="L881" s="351"/>
      <c r="M881" s="351"/>
      <c r="N881" s="351"/>
      <c r="O881" s="351"/>
      <c r="P881" s="364" t="s">
        <v>662</v>
      </c>
      <c r="Q881" s="352"/>
      <c r="R881" s="352"/>
      <c r="S881" s="352"/>
      <c r="T881" s="352"/>
      <c r="U881" s="352"/>
      <c r="V881" s="352"/>
      <c r="W881" s="352"/>
      <c r="X881" s="352"/>
      <c r="Y881" s="353">
        <v>800</v>
      </c>
      <c r="Z881" s="354"/>
      <c r="AA881" s="354"/>
      <c r="AB881" s="355"/>
      <c r="AC881" s="365" t="s">
        <v>380</v>
      </c>
      <c r="AD881" s="373"/>
      <c r="AE881" s="373"/>
      <c r="AF881" s="373"/>
      <c r="AG881" s="373"/>
      <c r="AH881" s="357">
        <v>3</v>
      </c>
      <c r="AI881" s="358"/>
      <c r="AJ881" s="358"/>
      <c r="AK881" s="358"/>
      <c r="AL881" s="359" t="s">
        <v>695</v>
      </c>
      <c r="AM881" s="360"/>
      <c r="AN881" s="360"/>
      <c r="AO881" s="361"/>
      <c r="AP881" s="362" t="s">
        <v>694</v>
      </c>
      <c r="AQ881" s="362"/>
      <c r="AR881" s="362"/>
      <c r="AS881" s="362"/>
      <c r="AT881" s="362"/>
      <c r="AU881" s="362"/>
      <c r="AV881" s="362"/>
      <c r="AW881" s="362"/>
      <c r="AX881" s="362"/>
    </row>
    <row r="882" spans="1:50" ht="66.75" customHeight="1" x14ac:dyDescent="0.2">
      <c r="A882" s="393">
        <v>12</v>
      </c>
      <c r="B882" s="393">
        <v>1</v>
      </c>
      <c r="C882" s="363" t="s">
        <v>664</v>
      </c>
      <c r="D882" s="349"/>
      <c r="E882" s="349"/>
      <c r="F882" s="349"/>
      <c r="G882" s="349"/>
      <c r="H882" s="349"/>
      <c r="I882" s="349"/>
      <c r="J882" s="382">
        <v>7010005005425</v>
      </c>
      <c r="K882" s="383"/>
      <c r="L882" s="383"/>
      <c r="M882" s="383"/>
      <c r="N882" s="383"/>
      <c r="O882" s="384"/>
      <c r="P882" s="352" t="s">
        <v>665</v>
      </c>
      <c r="Q882" s="352"/>
      <c r="R882" s="352"/>
      <c r="S882" s="352"/>
      <c r="T882" s="352"/>
      <c r="U882" s="352"/>
      <c r="V882" s="352"/>
      <c r="W882" s="352"/>
      <c r="X882" s="352"/>
      <c r="Y882" s="353">
        <v>100</v>
      </c>
      <c r="Z882" s="354"/>
      <c r="AA882" s="354"/>
      <c r="AB882" s="355"/>
      <c r="AC882" s="365" t="s">
        <v>380</v>
      </c>
      <c r="AD882" s="373"/>
      <c r="AE882" s="373"/>
      <c r="AF882" s="373"/>
      <c r="AG882" s="373"/>
      <c r="AH882" s="357">
        <v>6</v>
      </c>
      <c r="AI882" s="358"/>
      <c r="AJ882" s="358"/>
      <c r="AK882" s="358"/>
      <c r="AL882" s="359" t="s">
        <v>694</v>
      </c>
      <c r="AM882" s="360"/>
      <c r="AN882" s="360"/>
      <c r="AO882" s="361"/>
      <c r="AP882" s="362" t="s">
        <v>694</v>
      </c>
      <c r="AQ882" s="362"/>
      <c r="AR882" s="362"/>
      <c r="AS882" s="362"/>
      <c r="AT882" s="362"/>
      <c r="AU882" s="362"/>
      <c r="AV882" s="362"/>
      <c r="AW882" s="362"/>
      <c r="AX882" s="362"/>
    </row>
    <row r="883" spans="1:50" ht="30" customHeight="1" x14ac:dyDescent="0.2">
      <c r="A883" s="393">
        <v>13</v>
      </c>
      <c r="B883" s="393">
        <v>1</v>
      </c>
      <c r="C883" s="363" t="s">
        <v>664</v>
      </c>
      <c r="D883" s="349"/>
      <c r="E883" s="349"/>
      <c r="F883" s="349"/>
      <c r="G883" s="349"/>
      <c r="H883" s="349"/>
      <c r="I883" s="349"/>
      <c r="J883" s="382">
        <v>7010005005425</v>
      </c>
      <c r="K883" s="383"/>
      <c r="L883" s="383"/>
      <c r="M883" s="383"/>
      <c r="N883" s="383"/>
      <c r="O883" s="384"/>
      <c r="P883" s="352" t="s">
        <v>666</v>
      </c>
      <c r="Q883" s="352"/>
      <c r="R883" s="352"/>
      <c r="S883" s="352"/>
      <c r="T883" s="352"/>
      <c r="U883" s="352"/>
      <c r="V883" s="352"/>
      <c r="W883" s="352"/>
      <c r="X883" s="352"/>
      <c r="Y883" s="353">
        <v>92</v>
      </c>
      <c r="Z883" s="354"/>
      <c r="AA883" s="354"/>
      <c r="AB883" s="355"/>
      <c r="AC883" s="365" t="s">
        <v>380</v>
      </c>
      <c r="AD883" s="373"/>
      <c r="AE883" s="373"/>
      <c r="AF883" s="373"/>
      <c r="AG883" s="373"/>
      <c r="AH883" s="357">
        <v>40</v>
      </c>
      <c r="AI883" s="358"/>
      <c r="AJ883" s="358"/>
      <c r="AK883" s="358"/>
      <c r="AL883" s="359" t="s">
        <v>696</v>
      </c>
      <c r="AM883" s="360"/>
      <c r="AN883" s="360"/>
      <c r="AO883" s="361"/>
      <c r="AP883" s="362" t="s">
        <v>699</v>
      </c>
      <c r="AQ883" s="362"/>
      <c r="AR883" s="362"/>
      <c r="AS883" s="362"/>
      <c r="AT883" s="362"/>
      <c r="AU883" s="362"/>
      <c r="AV883" s="362"/>
      <c r="AW883" s="362"/>
      <c r="AX883" s="362"/>
    </row>
    <row r="884" spans="1:50" ht="30" customHeight="1" x14ac:dyDescent="0.2">
      <c r="A884" s="393">
        <v>14</v>
      </c>
      <c r="B884" s="393">
        <v>1</v>
      </c>
      <c r="C884" s="363" t="s">
        <v>664</v>
      </c>
      <c r="D884" s="349"/>
      <c r="E884" s="349"/>
      <c r="F884" s="349"/>
      <c r="G884" s="349"/>
      <c r="H884" s="349"/>
      <c r="I884" s="349"/>
      <c r="J884" s="382">
        <v>7010005005425</v>
      </c>
      <c r="K884" s="383"/>
      <c r="L884" s="383"/>
      <c r="M884" s="383"/>
      <c r="N884" s="383"/>
      <c r="O884" s="384"/>
      <c r="P884" s="352" t="s">
        <v>667</v>
      </c>
      <c r="Q884" s="352"/>
      <c r="R884" s="352"/>
      <c r="S884" s="352"/>
      <c r="T884" s="352"/>
      <c r="U884" s="352"/>
      <c r="V884" s="352"/>
      <c r="W884" s="352"/>
      <c r="X884" s="352"/>
      <c r="Y884" s="353">
        <v>68</v>
      </c>
      <c r="Z884" s="354"/>
      <c r="AA884" s="354"/>
      <c r="AB884" s="355"/>
      <c r="AC884" s="365" t="s">
        <v>380</v>
      </c>
      <c r="AD884" s="373"/>
      <c r="AE884" s="373"/>
      <c r="AF884" s="373"/>
      <c r="AG884" s="373"/>
      <c r="AH884" s="357">
        <v>40</v>
      </c>
      <c r="AI884" s="358"/>
      <c r="AJ884" s="358"/>
      <c r="AK884" s="358"/>
      <c r="AL884" s="359" t="s">
        <v>694</v>
      </c>
      <c r="AM884" s="360"/>
      <c r="AN884" s="360"/>
      <c r="AO884" s="361"/>
      <c r="AP884" s="362" t="s">
        <v>700</v>
      </c>
      <c r="AQ884" s="362"/>
      <c r="AR884" s="362"/>
      <c r="AS884" s="362"/>
      <c r="AT884" s="362"/>
      <c r="AU884" s="362"/>
      <c r="AV884" s="362"/>
      <c r="AW884" s="362"/>
      <c r="AX884" s="362"/>
    </row>
    <row r="885" spans="1:50" ht="30" customHeight="1" x14ac:dyDescent="0.2">
      <c r="A885" s="393">
        <v>15</v>
      </c>
      <c r="B885" s="393">
        <v>1</v>
      </c>
      <c r="C885" s="385" t="s">
        <v>668</v>
      </c>
      <c r="D885" s="386"/>
      <c r="E885" s="386"/>
      <c r="F885" s="386"/>
      <c r="G885" s="386"/>
      <c r="H885" s="386"/>
      <c r="I885" s="387"/>
      <c r="J885" s="382">
        <v>7010005016752</v>
      </c>
      <c r="K885" s="383"/>
      <c r="L885" s="383"/>
      <c r="M885" s="383"/>
      <c r="N885" s="383"/>
      <c r="O885" s="384"/>
      <c r="P885" s="388" t="s">
        <v>669</v>
      </c>
      <c r="Q885" s="389"/>
      <c r="R885" s="389"/>
      <c r="S885" s="389"/>
      <c r="T885" s="389"/>
      <c r="U885" s="389"/>
      <c r="V885" s="389"/>
      <c r="W885" s="389"/>
      <c r="X885" s="390"/>
      <c r="Y885" s="353">
        <v>167</v>
      </c>
      <c r="Z885" s="354"/>
      <c r="AA885" s="354"/>
      <c r="AB885" s="355"/>
      <c r="AC885" s="365" t="s">
        <v>380</v>
      </c>
      <c r="AD885" s="373"/>
      <c r="AE885" s="373"/>
      <c r="AF885" s="373"/>
      <c r="AG885" s="373"/>
      <c r="AH885" s="357">
        <v>40</v>
      </c>
      <c r="AI885" s="358"/>
      <c r="AJ885" s="358"/>
      <c r="AK885" s="358"/>
      <c r="AL885" s="359" t="s">
        <v>696</v>
      </c>
      <c r="AM885" s="360"/>
      <c r="AN885" s="360"/>
      <c r="AO885" s="361"/>
      <c r="AP885" s="362" t="s">
        <v>694</v>
      </c>
      <c r="AQ885" s="362"/>
      <c r="AR885" s="362"/>
      <c r="AS885" s="362"/>
      <c r="AT885" s="362"/>
      <c r="AU885" s="362"/>
      <c r="AV885" s="362"/>
      <c r="AW885" s="362"/>
      <c r="AX885" s="362"/>
    </row>
    <row r="886" spans="1:50" ht="30" customHeight="1" x14ac:dyDescent="0.2">
      <c r="A886" s="393">
        <v>16</v>
      </c>
      <c r="B886" s="393">
        <v>1</v>
      </c>
      <c r="C886" s="385" t="s">
        <v>668</v>
      </c>
      <c r="D886" s="386"/>
      <c r="E886" s="386"/>
      <c r="F886" s="386"/>
      <c r="G886" s="386"/>
      <c r="H886" s="386"/>
      <c r="I886" s="387"/>
      <c r="J886" s="382">
        <v>7010005016752</v>
      </c>
      <c r="K886" s="383"/>
      <c r="L886" s="383"/>
      <c r="M886" s="383"/>
      <c r="N886" s="383"/>
      <c r="O886" s="384"/>
      <c r="P886" s="388" t="s">
        <v>669</v>
      </c>
      <c r="Q886" s="389"/>
      <c r="R886" s="389"/>
      <c r="S886" s="389"/>
      <c r="T886" s="389"/>
      <c r="U886" s="389"/>
      <c r="V886" s="389"/>
      <c r="W886" s="389"/>
      <c r="X886" s="390"/>
      <c r="Y886" s="353">
        <v>86</v>
      </c>
      <c r="Z886" s="354"/>
      <c r="AA886" s="354"/>
      <c r="AB886" s="355"/>
      <c r="AC886" s="365" t="s">
        <v>380</v>
      </c>
      <c r="AD886" s="373"/>
      <c r="AE886" s="373"/>
      <c r="AF886" s="373"/>
      <c r="AG886" s="373"/>
      <c r="AH886" s="357">
        <v>40</v>
      </c>
      <c r="AI886" s="358"/>
      <c r="AJ886" s="358"/>
      <c r="AK886" s="358"/>
      <c r="AL886" s="359" t="s">
        <v>694</v>
      </c>
      <c r="AM886" s="360"/>
      <c r="AN886" s="360"/>
      <c r="AO886" s="361"/>
      <c r="AP886" s="362" t="s">
        <v>694</v>
      </c>
      <c r="AQ886" s="362"/>
      <c r="AR886" s="362"/>
      <c r="AS886" s="362"/>
      <c r="AT886" s="362"/>
      <c r="AU886" s="362"/>
      <c r="AV886" s="362"/>
      <c r="AW886" s="362"/>
      <c r="AX886" s="362"/>
    </row>
    <row r="887" spans="1:50" s="16" customFormat="1" ht="43.5" customHeight="1" x14ac:dyDescent="0.2">
      <c r="A887" s="393">
        <v>17</v>
      </c>
      <c r="B887" s="393">
        <v>1</v>
      </c>
      <c r="C887" s="385" t="s">
        <v>670</v>
      </c>
      <c r="D887" s="386"/>
      <c r="E887" s="386"/>
      <c r="F887" s="386"/>
      <c r="G887" s="386"/>
      <c r="H887" s="386"/>
      <c r="I887" s="387"/>
      <c r="J887" s="382">
        <v>6430005004014</v>
      </c>
      <c r="K887" s="383"/>
      <c r="L887" s="383"/>
      <c r="M887" s="383"/>
      <c r="N887" s="383"/>
      <c r="O887" s="384"/>
      <c r="P887" s="388" t="s">
        <v>671</v>
      </c>
      <c r="Q887" s="389"/>
      <c r="R887" s="389"/>
      <c r="S887" s="389"/>
      <c r="T887" s="389"/>
      <c r="U887" s="389"/>
      <c r="V887" s="389"/>
      <c r="W887" s="389"/>
      <c r="X887" s="390"/>
      <c r="Y887" s="353">
        <v>200</v>
      </c>
      <c r="Z887" s="354"/>
      <c r="AA887" s="354"/>
      <c r="AB887" s="355"/>
      <c r="AC887" s="365" t="s">
        <v>380</v>
      </c>
      <c r="AD887" s="373"/>
      <c r="AE887" s="373"/>
      <c r="AF887" s="373"/>
      <c r="AG887" s="373"/>
      <c r="AH887" s="357">
        <v>2</v>
      </c>
      <c r="AI887" s="358"/>
      <c r="AJ887" s="358"/>
      <c r="AK887" s="358"/>
      <c r="AL887" s="359" t="s">
        <v>694</v>
      </c>
      <c r="AM887" s="360"/>
      <c r="AN887" s="360"/>
      <c r="AO887" s="361"/>
      <c r="AP887" s="362" t="s">
        <v>694</v>
      </c>
      <c r="AQ887" s="362"/>
      <c r="AR887" s="362"/>
      <c r="AS887" s="362"/>
      <c r="AT887" s="362"/>
      <c r="AU887" s="362"/>
      <c r="AV887" s="362"/>
      <c r="AW887" s="362"/>
      <c r="AX887" s="362"/>
    </row>
    <row r="888" spans="1:50" ht="30" customHeight="1" x14ac:dyDescent="0.2">
      <c r="A888" s="393">
        <v>18</v>
      </c>
      <c r="B888" s="393">
        <v>1</v>
      </c>
      <c r="C888" s="385" t="s">
        <v>670</v>
      </c>
      <c r="D888" s="386"/>
      <c r="E888" s="386"/>
      <c r="F888" s="386"/>
      <c r="G888" s="386"/>
      <c r="H888" s="386"/>
      <c r="I888" s="387"/>
      <c r="J888" s="382">
        <v>6430005004014</v>
      </c>
      <c r="K888" s="383"/>
      <c r="L888" s="383"/>
      <c r="M888" s="383"/>
      <c r="N888" s="383"/>
      <c r="O888" s="384"/>
      <c r="P888" s="364" t="s">
        <v>672</v>
      </c>
      <c r="Q888" s="352"/>
      <c r="R888" s="352"/>
      <c r="S888" s="352"/>
      <c r="T888" s="352"/>
      <c r="U888" s="352"/>
      <c r="V888" s="352"/>
      <c r="W888" s="352"/>
      <c r="X888" s="352"/>
      <c r="Y888" s="353">
        <v>13</v>
      </c>
      <c r="Z888" s="354"/>
      <c r="AA888" s="354"/>
      <c r="AB888" s="355"/>
      <c r="AC888" s="365" t="s">
        <v>380</v>
      </c>
      <c r="AD888" s="373"/>
      <c r="AE888" s="373"/>
      <c r="AF888" s="373"/>
      <c r="AG888" s="373"/>
      <c r="AH888" s="357">
        <v>40</v>
      </c>
      <c r="AI888" s="358"/>
      <c r="AJ888" s="358"/>
      <c r="AK888" s="358"/>
      <c r="AL888" s="359" t="s">
        <v>697</v>
      </c>
      <c r="AM888" s="360"/>
      <c r="AN888" s="360"/>
      <c r="AO888" s="361"/>
      <c r="AP888" s="362" t="s">
        <v>694</v>
      </c>
      <c r="AQ888" s="362"/>
      <c r="AR888" s="362"/>
      <c r="AS888" s="362"/>
      <c r="AT888" s="362"/>
      <c r="AU888" s="362"/>
      <c r="AV888" s="362"/>
      <c r="AW888" s="362"/>
      <c r="AX888" s="362"/>
    </row>
    <row r="889" spans="1:50" ht="71.150000000000006" customHeight="1" x14ac:dyDescent="0.2">
      <c r="A889" s="393">
        <v>19</v>
      </c>
      <c r="B889" s="393">
        <v>1</v>
      </c>
      <c r="C889" s="363" t="s">
        <v>673</v>
      </c>
      <c r="D889" s="349"/>
      <c r="E889" s="349"/>
      <c r="F889" s="349"/>
      <c r="G889" s="349"/>
      <c r="H889" s="349"/>
      <c r="I889" s="349"/>
      <c r="J889" s="350">
        <v>4180005012861</v>
      </c>
      <c r="K889" s="351"/>
      <c r="L889" s="351"/>
      <c r="M889" s="351"/>
      <c r="N889" s="351"/>
      <c r="O889" s="351"/>
      <c r="P889" s="364" t="s">
        <v>677</v>
      </c>
      <c r="Q889" s="352"/>
      <c r="R889" s="352"/>
      <c r="S889" s="352"/>
      <c r="T889" s="352"/>
      <c r="U889" s="352"/>
      <c r="V889" s="352"/>
      <c r="W889" s="352"/>
      <c r="X889" s="352"/>
      <c r="Y889" s="353">
        <v>200</v>
      </c>
      <c r="Z889" s="354"/>
      <c r="AA889" s="354"/>
      <c r="AB889" s="355"/>
      <c r="AC889" s="365" t="s">
        <v>380</v>
      </c>
      <c r="AD889" s="373"/>
      <c r="AE889" s="373"/>
      <c r="AF889" s="373"/>
      <c r="AG889" s="373"/>
      <c r="AH889" s="357">
        <v>28</v>
      </c>
      <c r="AI889" s="358"/>
      <c r="AJ889" s="358"/>
      <c r="AK889" s="358"/>
      <c r="AL889" s="359" t="s">
        <v>694</v>
      </c>
      <c r="AM889" s="360"/>
      <c r="AN889" s="360"/>
      <c r="AO889" s="361"/>
      <c r="AP889" s="362" t="s">
        <v>694</v>
      </c>
      <c r="AQ889" s="362"/>
      <c r="AR889" s="362"/>
      <c r="AS889" s="362"/>
      <c r="AT889" s="362"/>
      <c r="AU889" s="362"/>
      <c r="AV889" s="362"/>
      <c r="AW889" s="362"/>
      <c r="AX889" s="362"/>
    </row>
    <row r="890" spans="1:50" ht="72.650000000000006" customHeight="1" x14ac:dyDescent="0.2">
      <c r="A890" s="393">
        <v>20</v>
      </c>
      <c r="B890" s="393">
        <v>1</v>
      </c>
      <c r="C890" s="363" t="s">
        <v>674</v>
      </c>
      <c r="D890" s="349"/>
      <c r="E890" s="349"/>
      <c r="F890" s="349"/>
      <c r="G890" s="349"/>
      <c r="H890" s="349"/>
      <c r="I890" s="349"/>
      <c r="J890" s="350">
        <v>2220005002604</v>
      </c>
      <c r="K890" s="351"/>
      <c r="L890" s="351"/>
      <c r="M890" s="351"/>
      <c r="N890" s="351"/>
      <c r="O890" s="351"/>
      <c r="P890" s="364" t="s">
        <v>677</v>
      </c>
      <c r="Q890" s="352"/>
      <c r="R890" s="352"/>
      <c r="S890" s="352"/>
      <c r="T890" s="352"/>
      <c r="U890" s="352"/>
      <c r="V890" s="352"/>
      <c r="W890" s="352"/>
      <c r="X890" s="352"/>
      <c r="Y890" s="353">
        <v>200</v>
      </c>
      <c r="Z890" s="354"/>
      <c r="AA890" s="354"/>
      <c r="AB890" s="355"/>
      <c r="AC890" s="365" t="s">
        <v>380</v>
      </c>
      <c r="AD890" s="373"/>
      <c r="AE890" s="373"/>
      <c r="AF890" s="373"/>
      <c r="AG890" s="373"/>
      <c r="AH890" s="357">
        <v>28</v>
      </c>
      <c r="AI890" s="358"/>
      <c r="AJ890" s="358"/>
      <c r="AK890" s="358"/>
      <c r="AL890" s="359" t="s">
        <v>694</v>
      </c>
      <c r="AM890" s="360"/>
      <c r="AN890" s="360"/>
      <c r="AO890" s="361"/>
      <c r="AP890" s="362" t="s">
        <v>694</v>
      </c>
      <c r="AQ890" s="362"/>
      <c r="AR890" s="362"/>
      <c r="AS890" s="362"/>
      <c r="AT890" s="362"/>
      <c r="AU890" s="362"/>
      <c r="AV890" s="362"/>
      <c r="AW890" s="362"/>
      <c r="AX890" s="362"/>
    </row>
    <row r="891" spans="1:50" ht="73" customHeight="1" x14ac:dyDescent="0.2">
      <c r="A891" s="393">
        <v>21</v>
      </c>
      <c r="B891" s="393">
        <v>1</v>
      </c>
      <c r="C891" s="385" t="s">
        <v>675</v>
      </c>
      <c r="D891" s="377"/>
      <c r="E891" s="377"/>
      <c r="F891" s="377"/>
      <c r="G891" s="377"/>
      <c r="H891" s="377"/>
      <c r="I891" s="378"/>
      <c r="J891" s="350">
        <v>8020005009218</v>
      </c>
      <c r="K891" s="351"/>
      <c r="L891" s="351"/>
      <c r="M891" s="351"/>
      <c r="N891" s="351"/>
      <c r="O891" s="351"/>
      <c r="P891" s="364" t="s">
        <v>677</v>
      </c>
      <c r="Q891" s="352"/>
      <c r="R891" s="352"/>
      <c r="S891" s="352"/>
      <c r="T891" s="352"/>
      <c r="U891" s="352"/>
      <c r="V891" s="352"/>
      <c r="W891" s="352"/>
      <c r="X891" s="352"/>
      <c r="Y891" s="353">
        <v>183</v>
      </c>
      <c r="Z891" s="354"/>
      <c r="AA891" s="354"/>
      <c r="AB891" s="355"/>
      <c r="AC891" s="365" t="s">
        <v>380</v>
      </c>
      <c r="AD891" s="373"/>
      <c r="AE891" s="373"/>
      <c r="AF891" s="373"/>
      <c r="AG891" s="373"/>
      <c r="AH891" s="357">
        <v>28</v>
      </c>
      <c r="AI891" s="358"/>
      <c r="AJ891" s="358"/>
      <c r="AK891" s="358"/>
      <c r="AL891" s="359" t="s">
        <v>694</v>
      </c>
      <c r="AM891" s="360"/>
      <c r="AN891" s="360"/>
      <c r="AO891" s="361"/>
      <c r="AP891" s="362" t="s">
        <v>694</v>
      </c>
      <c r="AQ891" s="362"/>
      <c r="AR891" s="362"/>
      <c r="AS891" s="362"/>
      <c r="AT891" s="362"/>
      <c r="AU891" s="362"/>
      <c r="AV891" s="362"/>
      <c r="AW891" s="362"/>
      <c r="AX891" s="362"/>
    </row>
    <row r="892" spans="1:50" ht="42.75" customHeight="1" x14ac:dyDescent="0.2">
      <c r="A892" s="393">
        <v>22</v>
      </c>
      <c r="B892" s="393">
        <v>1</v>
      </c>
      <c r="C892" s="385" t="s">
        <v>675</v>
      </c>
      <c r="D892" s="377"/>
      <c r="E892" s="377"/>
      <c r="F892" s="377"/>
      <c r="G892" s="377"/>
      <c r="H892" s="377"/>
      <c r="I892" s="378"/>
      <c r="J892" s="350">
        <v>8020005009218</v>
      </c>
      <c r="K892" s="351"/>
      <c r="L892" s="351"/>
      <c r="M892" s="351"/>
      <c r="N892" s="351"/>
      <c r="O892" s="351"/>
      <c r="P892" s="364" t="s">
        <v>672</v>
      </c>
      <c r="Q892" s="352"/>
      <c r="R892" s="352"/>
      <c r="S892" s="352"/>
      <c r="T892" s="352"/>
      <c r="U892" s="352"/>
      <c r="V892" s="352"/>
      <c r="W892" s="352"/>
      <c r="X892" s="352"/>
      <c r="Y892" s="353">
        <v>13</v>
      </c>
      <c r="Z892" s="354"/>
      <c r="AA892" s="354"/>
      <c r="AB892" s="355"/>
      <c r="AC892" s="365" t="s">
        <v>380</v>
      </c>
      <c r="AD892" s="373"/>
      <c r="AE892" s="373"/>
      <c r="AF892" s="373"/>
      <c r="AG892" s="373"/>
      <c r="AH892" s="357">
        <v>40</v>
      </c>
      <c r="AI892" s="358"/>
      <c r="AJ892" s="358"/>
      <c r="AK892" s="358"/>
      <c r="AL892" s="359" t="s">
        <v>698</v>
      </c>
      <c r="AM892" s="360"/>
      <c r="AN892" s="360"/>
      <c r="AO892" s="361"/>
      <c r="AP892" s="362" t="s">
        <v>694</v>
      </c>
      <c r="AQ892" s="362"/>
      <c r="AR892" s="362"/>
      <c r="AS892" s="362"/>
      <c r="AT892" s="362"/>
      <c r="AU892" s="362"/>
      <c r="AV892" s="362"/>
      <c r="AW892" s="362"/>
      <c r="AX892" s="362"/>
    </row>
    <row r="893" spans="1:50" ht="43.5" customHeight="1" x14ac:dyDescent="0.2">
      <c r="A893" s="393">
        <v>23</v>
      </c>
      <c r="B893" s="393">
        <v>1</v>
      </c>
      <c r="C893" s="349" t="s">
        <v>678</v>
      </c>
      <c r="D893" s="349"/>
      <c r="E893" s="349"/>
      <c r="F893" s="349"/>
      <c r="G893" s="349"/>
      <c r="H893" s="349"/>
      <c r="I893" s="349"/>
      <c r="J893" s="382">
        <v>7010005019565</v>
      </c>
      <c r="K893" s="383"/>
      <c r="L893" s="383"/>
      <c r="M893" s="383"/>
      <c r="N893" s="383"/>
      <c r="O893" s="384"/>
      <c r="P893" s="364" t="s">
        <v>679</v>
      </c>
      <c r="Q893" s="352"/>
      <c r="R893" s="352"/>
      <c r="S893" s="352"/>
      <c r="T893" s="352"/>
      <c r="U893" s="352"/>
      <c r="V893" s="352"/>
      <c r="W893" s="352"/>
      <c r="X893" s="352"/>
      <c r="Y893" s="353">
        <v>150</v>
      </c>
      <c r="Z893" s="354"/>
      <c r="AA893" s="354"/>
      <c r="AB893" s="355"/>
      <c r="AC893" s="365" t="s">
        <v>380</v>
      </c>
      <c r="AD893" s="373"/>
      <c r="AE893" s="373"/>
      <c r="AF893" s="373"/>
      <c r="AG893" s="373"/>
      <c r="AH893" s="357">
        <v>3</v>
      </c>
      <c r="AI893" s="358"/>
      <c r="AJ893" s="358"/>
      <c r="AK893" s="358"/>
      <c r="AL893" s="359" t="s">
        <v>694</v>
      </c>
      <c r="AM893" s="360"/>
      <c r="AN893" s="360"/>
      <c r="AO893" s="361"/>
      <c r="AP893" s="362" t="s">
        <v>699</v>
      </c>
      <c r="AQ893" s="362"/>
      <c r="AR893" s="362"/>
      <c r="AS893" s="362"/>
      <c r="AT893" s="362"/>
      <c r="AU893" s="362"/>
      <c r="AV893" s="362"/>
      <c r="AW893" s="362"/>
      <c r="AX893" s="362"/>
    </row>
    <row r="894" spans="1:50" ht="43.5" customHeight="1" x14ac:dyDescent="0.2">
      <c r="A894" s="393">
        <v>24</v>
      </c>
      <c r="B894" s="393">
        <v>1</v>
      </c>
      <c r="C894" s="349" t="s">
        <v>678</v>
      </c>
      <c r="D894" s="349"/>
      <c r="E894" s="349"/>
      <c r="F894" s="349"/>
      <c r="G894" s="349"/>
      <c r="H894" s="349"/>
      <c r="I894" s="349"/>
      <c r="J894" s="382">
        <v>7010005019565</v>
      </c>
      <c r="K894" s="383"/>
      <c r="L894" s="383"/>
      <c r="M894" s="383"/>
      <c r="N894" s="383"/>
      <c r="O894" s="384"/>
      <c r="P894" s="364" t="s">
        <v>680</v>
      </c>
      <c r="Q894" s="352"/>
      <c r="R894" s="352"/>
      <c r="S894" s="352"/>
      <c r="T894" s="352"/>
      <c r="U894" s="352"/>
      <c r="V894" s="352"/>
      <c r="W894" s="352"/>
      <c r="X894" s="352"/>
      <c r="Y894" s="353">
        <v>10</v>
      </c>
      <c r="Z894" s="354"/>
      <c r="AA894" s="354"/>
      <c r="AB894" s="355"/>
      <c r="AC894" s="365" t="s">
        <v>380</v>
      </c>
      <c r="AD894" s="373"/>
      <c r="AE894" s="373"/>
      <c r="AF894" s="373"/>
      <c r="AG894" s="373"/>
      <c r="AH894" s="357">
        <v>25</v>
      </c>
      <c r="AI894" s="358"/>
      <c r="AJ894" s="358"/>
      <c r="AK894" s="358"/>
      <c r="AL894" s="359" t="s">
        <v>694</v>
      </c>
      <c r="AM894" s="360"/>
      <c r="AN894" s="360"/>
      <c r="AO894" s="361"/>
      <c r="AP894" s="362" t="s">
        <v>694</v>
      </c>
      <c r="AQ894" s="362"/>
      <c r="AR894" s="362"/>
      <c r="AS894" s="362"/>
      <c r="AT894" s="362"/>
      <c r="AU894" s="362"/>
      <c r="AV894" s="362"/>
      <c r="AW894" s="362"/>
      <c r="AX894" s="362"/>
    </row>
    <row r="895" spans="1:50" ht="30" hidden="1" customHeight="1" x14ac:dyDescent="0.2">
      <c r="A895" s="393">
        <v>25</v>
      </c>
      <c r="B895" s="393">
        <v>1</v>
      </c>
      <c r="C895" s="385"/>
      <c r="D895" s="386"/>
      <c r="E895" s="386"/>
      <c r="F895" s="386"/>
      <c r="G895" s="386"/>
      <c r="H895" s="386"/>
      <c r="I895" s="387"/>
      <c r="J895" s="382"/>
      <c r="K895" s="383"/>
      <c r="L895" s="383"/>
      <c r="M895" s="383"/>
      <c r="N895" s="383"/>
      <c r="O895" s="384"/>
      <c r="P895" s="388"/>
      <c r="Q895" s="389"/>
      <c r="R895" s="389"/>
      <c r="S895" s="389"/>
      <c r="T895" s="389"/>
      <c r="U895" s="389"/>
      <c r="V895" s="389"/>
      <c r="W895" s="389"/>
      <c r="X895" s="390"/>
      <c r="Y895" s="353"/>
      <c r="Z895" s="354"/>
      <c r="AA895" s="354"/>
      <c r="AB895" s="355"/>
      <c r="AC895" s="365"/>
      <c r="AD895" s="373"/>
      <c r="AE895" s="373"/>
      <c r="AF895" s="373"/>
      <c r="AG895" s="373"/>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93">
        <v>26</v>
      </c>
      <c r="B896" s="393">
        <v>1</v>
      </c>
      <c r="C896" s="363"/>
      <c r="D896" s="349"/>
      <c r="E896" s="349"/>
      <c r="F896" s="349"/>
      <c r="G896" s="349"/>
      <c r="H896" s="349"/>
      <c r="I896" s="349"/>
      <c r="J896" s="350"/>
      <c r="K896" s="351"/>
      <c r="L896" s="351"/>
      <c r="M896" s="351"/>
      <c r="N896" s="351"/>
      <c r="O896" s="351"/>
      <c r="P896" s="364"/>
      <c r="Q896" s="352"/>
      <c r="R896" s="352"/>
      <c r="S896" s="352"/>
      <c r="T896" s="352"/>
      <c r="U896" s="352"/>
      <c r="V896" s="352"/>
      <c r="W896" s="352"/>
      <c r="X896" s="352"/>
      <c r="Y896" s="353"/>
      <c r="Z896" s="354"/>
      <c r="AA896" s="354"/>
      <c r="AB896" s="355"/>
      <c r="AC896" s="365"/>
      <c r="AD896" s="373"/>
      <c r="AE896" s="373"/>
      <c r="AF896" s="373"/>
      <c r="AG896" s="373"/>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93">
        <v>27</v>
      </c>
      <c r="B897" s="393">
        <v>1</v>
      </c>
      <c r="C897" s="349"/>
      <c r="D897" s="349"/>
      <c r="E897" s="349"/>
      <c r="F897" s="349"/>
      <c r="G897" s="349"/>
      <c r="H897" s="349"/>
      <c r="I897" s="349"/>
      <c r="J897" s="350"/>
      <c r="K897" s="351"/>
      <c r="L897" s="351"/>
      <c r="M897" s="351"/>
      <c r="N897" s="351"/>
      <c r="O897" s="351"/>
      <c r="P897" s="364"/>
      <c r="Q897" s="352"/>
      <c r="R897" s="352"/>
      <c r="S897" s="352"/>
      <c r="T897" s="352"/>
      <c r="U897" s="352"/>
      <c r="V897" s="352"/>
      <c r="W897" s="352"/>
      <c r="X897" s="352"/>
      <c r="Y897" s="353"/>
      <c r="Z897" s="354"/>
      <c r="AA897" s="354"/>
      <c r="AB897" s="355"/>
      <c r="AC897" s="365"/>
      <c r="AD897" s="373"/>
      <c r="AE897" s="373"/>
      <c r="AF897" s="373"/>
      <c r="AG897" s="373"/>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93">
        <v>28</v>
      </c>
      <c r="B898" s="393">
        <v>1</v>
      </c>
      <c r="C898" s="349"/>
      <c r="D898" s="349"/>
      <c r="E898" s="349"/>
      <c r="F898" s="349"/>
      <c r="G898" s="349"/>
      <c r="H898" s="349"/>
      <c r="I898" s="349"/>
      <c r="J898" s="350"/>
      <c r="K898" s="351"/>
      <c r="L898" s="351"/>
      <c r="M898" s="351"/>
      <c r="N898" s="351"/>
      <c r="O898" s="351"/>
      <c r="P898" s="364"/>
      <c r="Q898" s="352"/>
      <c r="R898" s="352"/>
      <c r="S898" s="352"/>
      <c r="T898" s="352"/>
      <c r="U898" s="352"/>
      <c r="V898" s="352"/>
      <c r="W898" s="352"/>
      <c r="X898" s="352"/>
      <c r="Y898" s="353"/>
      <c r="Z898" s="354"/>
      <c r="AA898" s="354"/>
      <c r="AB898" s="355"/>
      <c r="AC898" s="365"/>
      <c r="AD898" s="373"/>
      <c r="AE898" s="373"/>
      <c r="AF898" s="373"/>
      <c r="AG898" s="373"/>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93">
        <v>29</v>
      </c>
      <c r="B899" s="393">
        <v>1</v>
      </c>
      <c r="C899" s="349"/>
      <c r="D899" s="349"/>
      <c r="E899" s="349"/>
      <c r="F899" s="349"/>
      <c r="G899" s="349"/>
      <c r="H899" s="349"/>
      <c r="I899" s="349"/>
      <c r="J899" s="350"/>
      <c r="K899" s="351"/>
      <c r="L899" s="351"/>
      <c r="M899" s="351"/>
      <c r="N899" s="351"/>
      <c r="O899" s="351"/>
      <c r="P899" s="364"/>
      <c r="Q899" s="352"/>
      <c r="R899" s="352"/>
      <c r="S899" s="352"/>
      <c r="T899" s="352"/>
      <c r="U899" s="352"/>
      <c r="V899" s="352"/>
      <c r="W899" s="352"/>
      <c r="X899" s="352"/>
      <c r="Y899" s="353"/>
      <c r="Z899" s="354"/>
      <c r="AA899" s="354"/>
      <c r="AB899" s="355"/>
      <c r="AC899" s="365"/>
      <c r="AD899" s="373"/>
      <c r="AE899" s="373"/>
      <c r="AF899" s="373"/>
      <c r="AG899" s="373"/>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93">
        <v>30</v>
      </c>
      <c r="B900" s="39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341</v>
      </c>
      <c r="AD903" s="150"/>
      <c r="AE903" s="150"/>
      <c r="AF903" s="150"/>
      <c r="AG903" s="150"/>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57" customHeight="1" x14ac:dyDescent="0.2">
      <c r="A904" s="393">
        <v>1</v>
      </c>
      <c r="B904" s="393">
        <v>1</v>
      </c>
      <c r="C904" s="363" t="s">
        <v>681</v>
      </c>
      <c r="D904" s="349"/>
      <c r="E904" s="349"/>
      <c r="F904" s="349"/>
      <c r="G904" s="349"/>
      <c r="H904" s="349"/>
      <c r="I904" s="349"/>
      <c r="J904" s="350">
        <v>5010005007398</v>
      </c>
      <c r="K904" s="351"/>
      <c r="L904" s="351"/>
      <c r="M904" s="351"/>
      <c r="N904" s="351"/>
      <c r="O904" s="351"/>
      <c r="P904" s="364" t="s">
        <v>662</v>
      </c>
      <c r="Q904" s="352"/>
      <c r="R904" s="352"/>
      <c r="S904" s="352"/>
      <c r="T904" s="352"/>
      <c r="U904" s="352"/>
      <c r="V904" s="352"/>
      <c r="W904" s="352"/>
      <c r="X904" s="352"/>
      <c r="Y904" s="353">
        <v>60</v>
      </c>
      <c r="Z904" s="354"/>
      <c r="AA904" s="354"/>
      <c r="AB904" s="355"/>
      <c r="AC904" s="365" t="s">
        <v>383</v>
      </c>
      <c r="AD904" s="373"/>
      <c r="AE904" s="373"/>
      <c r="AF904" s="373"/>
      <c r="AG904" s="373"/>
      <c r="AH904" s="374" t="s">
        <v>412</v>
      </c>
      <c r="AI904" s="375"/>
      <c r="AJ904" s="375"/>
      <c r="AK904" s="375"/>
      <c r="AL904" s="357" t="s">
        <v>412</v>
      </c>
      <c r="AM904" s="358"/>
      <c r="AN904" s="358"/>
      <c r="AO904" s="358"/>
      <c r="AP904" s="362" t="s">
        <v>412</v>
      </c>
      <c r="AQ904" s="362"/>
      <c r="AR904" s="362"/>
      <c r="AS904" s="362"/>
      <c r="AT904" s="362"/>
      <c r="AU904" s="362"/>
      <c r="AV904" s="362"/>
      <c r="AW904" s="362"/>
      <c r="AX904" s="362"/>
    </row>
    <row r="905" spans="1:50" ht="42.75" customHeight="1" x14ac:dyDescent="0.2">
      <c r="A905" s="393">
        <v>2</v>
      </c>
      <c r="B905" s="393">
        <v>1</v>
      </c>
      <c r="C905" s="363" t="s">
        <v>681</v>
      </c>
      <c r="D905" s="349"/>
      <c r="E905" s="349"/>
      <c r="F905" s="349"/>
      <c r="G905" s="349"/>
      <c r="H905" s="349"/>
      <c r="I905" s="349"/>
      <c r="J905" s="350">
        <v>5010005007398</v>
      </c>
      <c r="K905" s="351"/>
      <c r="L905" s="351"/>
      <c r="M905" s="351"/>
      <c r="N905" s="351"/>
      <c r="O905" s="351"/>
      <c r="P905" s="364" t="s">
        <v>659</v>
      </c>
      <c r="Q905" s="352"/>
      <c r="R905" s="352"/>
      <c r="S905" s="352"/>
      <c r="T905" s="352"/>
      <c r="U905" s="352"/>
      <c r="V905" s="352"/>
      <c r="W905" s="352"/>
      <c r="X905" s="352"/>
      <c r="Y905" s="353">
        <v>36</v>
      </c>
      <c r="Z905" s="354"/>
      <c r="AA905" s="354"/>
      <c r="AB905" s="355"/>
      <c r="AC905" s="365" t="s">
        <v>383</v>
      </c>
      <c r="AD905" s="373"/>
      <c r="AE905" s="373"/>
      <c r="AF905" s="373"/>
      <c r="AG905" s="373"/>
      <c r="AH905" s="374" t="s">
        <v>412</v>
      </c>
      <c r="AI905" s="375"/>
      <c r="AJ905" s="375"/>
      <c r="AK905" s="375"/>
      <c r="AL905" s="357" t="s">
        <v>412</v>
      </c>
      <c r="AM905" s="358"/>
      <c r="AN905" s="358"/>
      <c r="AO905" s="358"/>
      <c r="AP905" s="362" t="s">
        <v>412</v>
      </c>
      <c r="AQ905" s="362"/>
      <c r="AR905" s="362"/>
      <c r="AS905" s="362"/>
      <c r="AT905" s="362"/>
      <c r="AU905" s="362"/>
      <c r="AV905" s="362"/>
      <c r="AW905" s="362"/>
      <c r="AX905" s="362"/>
    </row>
    <row r="906" spans="1:50" ht="42.75" customHeight="1" x14ac:dyDescent="0.2">
      <c r="A906" s="393">
        <v>3</v>
      </c>
      <c r="B906" s="393">
        <v>1</v>
      </c>
      <c r="C906" s="363" t="s">
        <v>681</v>
      </c>
      <c r="D906" s="349"/>
      <c r="E906" s="349"/>
      <c r="F906" s="349"/>
      <c r="G906" s="349"/>
      <c r="H906" s="349"/>
      <c r="I906" s="349"/>
      <c r="J906" s="350">
        <v>5010005007398</v>
      </c>
      <c r="K906" s="351"/>
      <c r="L906" s="351"/>
      <c r="M906" s="351"/>
      <c r="N906" s="351"/>
      <c r="O906" s="351"/>
      <c r="P906" s="364" t="s">
        <v>671</v>
      </c>
      <c r="Q906" s="352"/>
      <c r="R906" s="352"/>
      <c r="S906" s="352"/>
      <c r="T906" s="352"/>
      <c r="U906" s="352"/>
      <c r="V906" s="352"/>
      <c r="W906" s="352"/>
      <c r="X906" s="352"/>
      <c r="Y906" s="353">
        <v>28</v>
      </c>
      <c r="Z906" s="354"/>
      <c r="AA906" s="354"/>
      <c r="AB906" s="355"/>
      <c r="AC906" s="365" t="s">
        <v>383</v>
      </c>
      <c r="AD906" s="373"/>
      <c r="AE906" s="373"/>
      <c r="AF906" s="373"/>
      <c r="AG906" s="373"/>
      <c r="AH906" s="357" t="s">
        <v>412</v>
      </c>
      <c r="AI906" s="358"/>
      <c r="AJ906" s="358"/>
      <c r="AK906" s="358"/>
      <c r="AL906" s="357" t="s">
        <v>412</v>
      </c>
      <c r="AM906" s="358"/>
      <c r="AN906" s="358"/>
      <c r="AO906" s="358"/>
      <c r="AP906" s="362" t="s">
        <v>412</v>
      </c>
      <c r="AQ906" s="362"/>
      <c r="AR906" s="362"/>
      <c r="AS906" s="362"/>
      <c r="AT906" s="362"/>
      <c r="AU906" s="362"/>
      <c r="AV906" s="362"/>
      <c r="AW906" s="362"/>
      <c r="AX906" s="362"/>
    </row>
    <row r="907" spans="1:50" ht="45.65" customHeight="1" x14ac:dyDescent="0.2">
      <c r="A907" s="393">
        <v>4</v>
      </c>
      <c r="B907" s="393">
        <v>1</v>
      </c>
      <c r="C907" s="363" t="s">
        <v>681</v>
      </c>
      <c r="D907" s="349"/>
      <c r="E907" s="349"/>
      <c r="F907" s="349"/>
      <c r="G907" s="349"/>
      <c r="H907" s="349"/>
      <c r="I907" s="349"/>
      <c r="J907" s="350">
        <v>5010005007398</v>
      </c>
      <c r="K907" s="351"/>
      <c r="L907" s="351"/>
      <c r="M907" s="351"/>
      <c r="N907" s="351"/>
      <c r="O907" s="351"/>
      <c r="P907" s="364" t="s">
        <v>660</v>
      </c>
      <c r="Q907" s="352"/>
      <c r="R907" s="352"/>
      <c r="S907" s="352"/>
      <c r="T907" s="352"/>
      <c r="U907" s="352"/>
      <c r="V907" s="352"/>
      <c r="W907" s="352"/>
      <c r="X907" s="352"/>
      <c r="Y907" s="353">
        <v>22</v>
      </c>
      <c r="Z907" s="354"/>
      <c r="AA907" s="354"/>
      <c r="AB907" s="355"/>
      <c r="AC907" s="365" t="s">
        <v>383</v>
      </c>
      <c r="AD907" s="373"/>
      <c r="AE907" s="373"/>
      <c r="AF907" s="373"/>
      <c r="AG907" s="373"/>
      <c r="AH907" s="357" t="s">
        <v>412</v>
      </c>
      <c r="AI907" s="358"/>
      <c r="AJ907" s="358"/>
      <c r="AK907" s="358"/>
      <c r="AL907" s="357" t="s">
        <v>412</v>
      </c>
      <c r="AM907" s="358"/>
      <c r="AN907" s="358"/>
      <c r="AO907" s="358"/>
      <c r="AP907" s="362" t="s">
        <v>412</v>
      </c>
      <c r="AQ907" s="362"/>
      <c r="AR907" s="362"/>
      <c r="AS907" s="362"/>
      <c r="AT907" s="362"/>
      <c r="AU907" s="362"/>
      <c r="AV907" s="362"/>
      <c r="AW907" s="362"/>
      <c r="AX907" s="362"/>
    </row>
    <row r="908" spans="1:50" ht="56.25" customHeight="1" x14ac:dyDescent="0.2">
      <c r="A908" s="393">
        <v>5</v>
      </c>
      <c r="B908" s="393">
        <v>1</v>
      </c>
      <c r="C908" s="363" t="s">
        <v>681</v>
      </c>
      <c r="D908" s="349"/>
      <c r="E908" s="349"/>
      <c r="F908" s="349"/>
      <c r="G908" s="349"/>
      <c r="H908" s="349"/>
      <c r="I908" s="349"/>
      <c r="J908" s="350">
        <v>5010005007398</v>
      </c>
      <c r="K908" s="351"/>
      <c r="L908" s="351"/>
      <c r="M908" s="351"/>
      <c r="N908" s="351"/>
      <c r="O908" s="351"/>
      <c r="P908" s="364" t="s">
        <v>662</v>
      </c>
      <c r="Q908" s="352"/>
      <c r="R908" s="352"/>
      <c r="S908" s="352"/>
      <c r="T908" s="352"/>
      <c r="U908" s="352"/>
      <c r="V908" s="352"/>
      <c r="W908" s="352"/>
      <c r="X908" s="352"/>
      <c r="Y908" s="353">
        <v>20</v>
      </c>
      <c r="Z908" s="354"/>
      <c r="AA908" s="354"/>
      <c r="AB908" s="355"/>
      <c r="AC908" s="365" t="s">
        <v>383</v>
      </c>
      <c r="AD908" s="373"/>
      <c r="AE908" s="373"/>
      <c r="AF908" s="373"/>
      <c r="AG908" s="373"/>
      <c r="AH908" s="357" t="s">
        <v>412</v>
      </c>
      <c r="AI908" s="358"/>
      <c r="AJ908" s="358"/>
      <c r="AK908" s="358"/>
      <c r="AL908" s="357" t="s">
        <v>412</v>
      </c>
      <c r="AM908" s="358"/>
      <c r="AN908" s="358"/>
      <c r="AO908" s="358"/>
      <c r="AP908" s="362" t="s">
        <v>412</v>
      </c>
      <c r="AQ908" s="362"/>
      <c r="AR908" s="362"/>
      <c r="AS908" s="362"/>
      <c r="AT908" s="362"/>
      <c r="AU908" s="362"/>
      <c r="AV908" s="362"/>
      <c r="AW908" s="362"/>
      <c r="AX908" s="362"/>
    </row>
    <row r="909" spans="1:50" ht="56.25" customHeight="1" x14ac:dyDescent="0.2">
      <c r="A909" s="393">
        <v>6</v>
      </c>
      <c r="B909" s="393">
        <v>1</v>
      </c>
      <c r="C909" s="363" t="s">
        <v>681</v>
      </c>
      <c r="D909" s="349"/>
      <c r="E909" s="349"/>
      <c r="F909" s="349"/>
      <c r="G909" s="349"/>
      <c r="H909" s="349"/>
      <c r="I909" s="349"/>
      <c r="J909" s="350">
        <v>5010005007398</v>
      </c>
      <c r="K909" s="351"/>
      <c r="L909" s="351"/>
      <c r="M909" s="351"/>
      <c r="N909" s="351"/>
      <c r="O909" s="351"/>
      <c r="P909" s="364" t="s">
        <v>662</v>
      </c>
      <c r="Q909" s="352"/>
      <c r="R909" s="352"/>
      <c r="S909" s="352"/>
      <c r="T909" s="352"/>
      <c r="U909" s="352"/>
      <c r="V909" s="352"/>
      <c r="W909" s="352"/>
      <c r="X909" s="352"/>
      <c r="Y909" s="353">
        <v>13</v>
      </c>
      <c r="Z909" s="354"/>
      <c r="AA909" s="354"/>
      <c r="AB909" s="355"/>
      <c r="AC909" s="365" t="s">
        <v>383</v>
      </c>
      <c r="AD909" s="373"/>
      <c r="AE909" s="373"/>
      <c r="AF909" s="373"/>
      <c r="AG909" s="373"/>
      <c r="AH909" s="357" t="s">
        <v>412</v>
      </c>
      <c r="AI909" s="358"/>
      <c r="AJ909" s="358"/>
      <c r="AK909" s="358"/>
      <c r="AL909" s="357" t="s">
        <v>412</v>
      </c>
      <c r="AM909" s="358"/>
      <c r="AN909" s="358"/>
      <c r="AO909" s="358"/>
      <c r="AP909" s="362" t="s">
        <v>412</v>
      </c>
      <c r="AQ909" s="362"/>
      <c r="AR909" s="362"/>
      <c r="AS909" s="362"/>
      <c r="AT909" s="362"/>
      <c r="AU909" s="362"/>
      <c r="AV909" s="362"/>
      <c r="AW909" s="362"/>
      <c r="AX909" s="362"/>
    </row>
    <row r="910" spans="1:50" ht="67.5" customHeight="1" x14ac:dyDescent="0.2">
      <c r="A910" s="393">
        <v>7</v>
      </c>
      <c r="B910" s="393">
        <v>1</v>
      </c>
      <c r="C910" s="363" t="s">
        <v>681</v>
      </c>
      <c r="D910" s="349"/>
      <c r="E910" s="349"/>
      <c r="F910" s="349"/>
      <c r="G910" s="349"/>
      <c r="H910" s="349"/>
      <c r="I910" s="349"/>
      <c r="J910" s="350">
        <v>5010005007398</v>
      </c>
      <c r="K910" s="351"/>
      <c r="L910" s="351"/>
      <c r="M910" s="351"/>
      <c r="N910" s="351"/>
      <c r="O910" s="351"/>
      <c r="P910" s="364" t="s">
        <v>683</v>
      </c>
      <c r="Q910" s="352"/>
      <c r="R910" s="352"/>
      <c r="S910" s="352"/>
      <c r="T910" s="352"/>
      <c r="U910" s="352"/>
      <c r="V910" s="352"/>
      <c r="W910" s="352"/>
      <c r="X910" s="352"/>
      <c r="Y910" s="353">
        <v>9</v>
      </c>
      <c r="Z910" s="354"/>
      <c r="AA910" s="354"/>
      <c r="AB910" s="355"/>
      <c r="AC910" s="365" t="s">
        <v>383</v>
      </c>
      <c r="AD910" s="373"/>
      <c r="AE910" s="373"/>
      <c r="AF910" s="373"/>
      <c r="AG910" s="373"/>
      <c r="AH910" s="357" t="s">
        <v>412</v>
      </c>
      <c r="AI910" s="358"/>
      <c r="AJ910" s="358"/>
      <c r="AK910" s="358"/>
      <c r="AL910" s="357" t="s">
        <v>412</v>
      </c>
      <c r="AM910" s="358"/>
      <c r="AN910" s="358"/>
      <c r="AO910" s="358"/>
      <c r="AP910" s="362" t="s">
        <v>412</v>
      </c>
      <c r="AQ910" s="362"/>
      <c r="AR910" s="362"/>
      <c r="AS910" s="362"/>
      <c r="AT910" s="362"/>
      <c r="AU910" s="362"/>
      <c r="AV910" s="362"/>
      <c r="AW910" s="362"/>
      <c r="AX910" s="362"/>
    </row>
    <row r="911" spans="1:50" ht="30" customHeight="1" x14ac:dyDescent="0.2">
      <c r="A911" s="393">
        <v>8</v>
      </c>
      <c r="B911" s="393">
        <v>1</v>
      </c>
      <c r="C911" s="363" t="s">
        <v>681</v>
      </c>
      <c r="D911" s="349"/>
      <c r="E911" s="349"/>
      <c r="F911" s="349"/>
      <c r="G911" s="349"/>
      <c r="H911" s="349"/>
      <c r="I911" s="349"/>
      <c r="J911" s="350">
        <v>5010005007398</v>
      </c>
      <c r="K911" s="351"/>
      <c r="L911" s="351"/>
      <c r="M911" s="351"/>
      <c r="N911" s="351"/>
      <c r="O911" s="351"/>
      <c r="P911" s="364" t="s">
        <v>672</v>
      </c>
      <c r="Q911" s="352"/>
      <c r="R911" s="352"/>
      <c r="S911" s="352"/>
      <c r="T911" s="352"/>
      <c r="U911" s="352"/>
      <c r="V911" s="352"/>
      <c r="W911" s="352"/>
      <c r="X911" s="352"/>
      <c r="Y911" s="353">
        <v>7</v>
      </c>
      <c r="Z911" s="354"/>
      <c r="AA911" s="354"/>
      <c r="AB911" s="355"/>
      <c r="AC911" s="365" t="s">
        <v>383</v>
      </c>
      <c r="AD911" s="373"/>
      <c r="AE911" s="373"/>
      <c r="AF911" s="373"/>
      <c r="AG911" s="373"/>
      <c r="AH911" s="357" t="s">
        <v>412</v>
      </c>
      <c r="AI911" s="358"/>
      <c r="AJ911" s="358"/>
      <c r="AK911" s="358"/>
      <c r="AL911" s="357" t="s">
        <v>412</v>
      </c>
      <c r="AM911" s="358"/>
      <c r="AN911" s="358"/>
      <c r="AO911" s="358"/>
      <c r="AP911" s="362" t="s">
        <v>412</v>
      </c>
      <c r="AQ911" s="362"/>
      <c r="AR911" s="362"/>
      <c r="AS911" s="362"/>
      <c r="AT911" s="362"/>
      <c r="AU911" s="362"/>
      <c r="AV911" s="362"/>
      <c r="AW911" s="362"/>
      <c r="AX911" s="362"/>
    </row>
    <row r="912" spans="1:50" ht="66.75" customHeight="1" x14ac:dyDescent="0.2">
      <c r="A912" s="393">
        <v>9</v>
      </c>
      <c r="B912" s="393">
        <v>1</v>
      </c>
      <c r="C912" s="363" t="s">
        <v>681</v>
      </c>
      <c r="D912" s="349"/>
      <c r="E912" s="349"/>
      <c r="F912" s="349"/>
      <c r="G912" s="349"/>
      <c r="H912" s="349"/>
      <c r="I912" s="349"/>
      <c r="J912" s="350">
        <v>5010005007398</v>
      </c>
      <c r="K912" s="351"/>
      <c r="L912" s="351"/>
      <c r="M912" s="351"/>
      <c r="N912" s="351"/>
      <c r="O912" s="351"/>
      <c r="P912" s="364" t="s">
        <v>683</v>
      </c>
      <c r="Q912" s="352"/>
      <c r="R912" s="352"/>
      <c r="S912" s="352"/>
      <c r="T912" s="352"/>
      <c r="U912" s="352"/>
      <c r="V912" s="352"/>
      <c r="W912" s="352"/>
      <c r="X912" s="352"/>
      <c r="Y912" s="353">
        <v>7</v>
      </c>
      <c r="Z912" s="354"/>
      <c r="AA912" s="354"/>
      <c r="AB912" s="355"/>
      <c r="AC912" s="365" t="s">
        <v>383</v>
      </c>
      <c r="AD912" s="373"/>
      <c r="AE912" s="373"/>
      <c r="AF912" s="373"/>
      <c r="AG912" s="373"/>
      <c r="AH912" s="357" t="s">
        <v>412</v>
      </c>
      <c r="AI912" s="358"/>
      <c r="AJ912" s="358"/>
      <c r="AK912" s="358"/>
      <c r="AL912" s="357" t="s">
        <v>412</v>
      </c>
      <c r="AM912" s="358"/>
      <c r="AN912" s="358"/>
      <c r="AO912" s="358"/>
      <c r="AP912" s="362" t="s">
        <v>412</v>
      </c>
      <c r="AQ912" s="362"/>
      <c r="AR912" s="362"/>
      <c r="AS912" s="362"/>
      <c r="AT912" s="362"/>
      <c r="AU912" s="362"/>
      <c r="AV912" s="362"/>
      <c r="AW912" s="362"/>
      <c r="AX912" s="362"/>
    </row>
    <row r="913" spans="1:50" ht="43.5" customHeight="1" x14ac:dyDescent="0.2">
      <c r="A913" s="393">
        <v>10</v>
      </c>
      <c r="B913" s="393">
        <v>1</v>
      </c>
      <c r="C913" s="363" t="s">
        <v>681</v>
      </c>
      <c r="D913" s="349"/>
      <c r="E913" s="349"/>
      <c r="F913" s="349"/>
      <c r="G913" s="349"/>
      <c r="H913" s="349"/>
      <c r="I913" s="349"/>
      <c r="J913" s="350">
        <v>5010005007398</v>
      </c>
      <c r="K913" s="351"/>
      <c r="L913" s="351"/>
      <c r="M913" s="351"/>
      <c r="N913" s="351"/>
      <c r="O913" s="351"/>
      <c r="P913" s="364" t="s">
        <v>679</v>
      </c>
      <c r="Q913" s="352"/>
      <c r="R913" s="352"/>
      <c r="S913" s="352"/>
      <c r="T913" s="352"/>
      <c r="U913" s="352"/>
      <c r="V913" s="352"/>
      <c r="W913" s="352"/>
      <c r="X913" s="352"/>
      <c r="Y913" s="353">
        <v>3</v>
      </c>
      <c r="Z913" s="354"/>
      <c r="AA913" s="354"/>
      <c r="AB913" s="355"/>
      <c r="AC913" s="365" t="s">
        <v>383</v>
      </c>
      <c r="AD913" s="373"/>
      <c r="AE913" s="373"/>
      <c r="AF913" s="373"/>
      <c r="AG913" s="373"/>
      <c r="AH913" s="357" t="s">
        <v>412</v>
      </c>
      <c r="AI913" s="358"/>
      <c r="AJ913" s="358"/>
      <c r="AK913" s="358"/>
      <c r="AL913" s="357" t="s">
        <v>412</v>
      </c>
      <c r="AM913" s="358"/>
      <c r="AN913" s="358"/>
      <c r="AO913" s="358"/>
      <c r="AP913" s="362" t="s">
        <v>412</v>
      </c>
      <c r="AQ913" s="362"/>
      <c r="AR913" s="362"/>
      <c r="AS913" s="362"/>
      <c r="AT913" s="362"/>
      <c r="AU913" s="362"/>
      <c r="AV913" s="362"/>
      <c r="AW913" s="362"/>
      <c r="AX913" s="362"/>
    </row>
    <row r="914" spans="1:50" ht="30" customHeight="1" x14ac:dyDescent="0.2">
      <c r="A914" s="393">
        <v>11</v>
      </c>
      <c r="B914" s="393">
        <v>1</v>
      </c>
      <c r="C914" s="363" t="s">
        <v>681</v>
      </c>
      <c r="D914" s="349"/>
      <c r="E914" s="349"/>
      <c r="F914" s="349"/>
      <c r="G914" s="349"/>
      <c r="H914" s="349"/>
      <c r="I914" s="349"/>
      <c r="J914" s="350">
        <v>5010005007398</v>
      </c>
      <c r="K914" s="351"/>
      <c r="L914" s="351"/>
      <c r="M914" s="351"/>
      <c r="N914" s="351"/>
      <c r="O914" s="351"/>
      <c r="P914" s="364" t="s">
        <v>672</v>
      </c>
      <c r="Q914" s="352"/>
      <c r="R914" s="352"/>
      <c r="S914" s="352"/>
      <c r="T914" s="352"/>
      <c r="U914" s="352"/>
      <c r="V914" s="352"/>
      <c r="W914" s="352"/>
      <c r="X914" s="352"/>
      <c r="Y914" s="353">
        <v>1</v>
      </c>
      <c r="Z914" s="354"/>
      <c r="AA914" s="354"/>
      <c r="AB914" s="355"/>
      <c r="AC914" s="365" t="s">
        <v>383</v>
      </c>
      <c r="AD914" s="373"/>
      <c r="AE914" s="373"/>
      <c r="AF914" s="373"/>
      <c r="AG914" s="373"/>
      <c r="AH914" s="357" t="s">
        <v>412</v>
      </c>
      <c r="AI914" s="358"/>
      <c r="AJ914" s="358"/>
      <c r="AK914" s="358"/>
      <c r="AL914" s="357" t="s">
        <v>412</v>
      </c>
      <c r="AM914" s="358"/>
      <c r="AN914" s="358"/>
      <c r="AO914" s="358"/>
      <c r="AP914" s="362" t="s">
        <v>412</v>
      </c>
      <c r="AQ914" s="362"/>
      <c r="AR914" s="362"/>
      <c r="AS914" s="362"/>
      <c r="AT914" s="362"/>
      <c r="AU914" s="362"/>
      <c r="AV914" s="362"/>
      <c r="AW914" s="362"/>
      <c r="AX914" s="362"/>
    </row>
    <row r="915" spans="1:50" ht="57" customHeight="1" x14ac:dyDescent="0.2">
      <c r="A915" s="393">
        <v>12</v>
      </c>
      <c r="B915" s="393">
        <v>1</v>
      </c>
      <c r="C915" s="363" t="s">
        <v>684</v>
      </c>
      <c r="D915" s="349"/>
      <c r="E915" s="349"/>
      <c r="F915" s="349"/>
      <c r="G915" s="349"/>
      <c r="H915" s="349"/>
      <c r="I915" s="349"/>
      <c r="J915" s="350">
        <v>6010005015219</v>
      </c>
      <c r="K915" s="351"/>
      <c r="L915" s="351"/>
      <c r="M915" s="351"/>
      <c r="N915" s="351"/>
      <c r="O915" s="351"/>
      <c r="P915" s="364" t="s">
        <v>662</v>
      </c>
      <c r="Q915" s="352"/>
      <c r="R915" s="352"/>
      <c r="S915" s="352"/>
      <c r="T915" s="352"/>
      <c r="U915" s="352"/>
      <c r="V915" s="352"/>
      <c r="W915" s="352"/>
      <c r="X915" s="352"/>
      <c r="Y915" s="353">
        <v>112</v>
      </c>
      <c r="Z915" s="354"/>
      <c r="AA915" s="354"/>
      <c r="AB915" s="355"/>
      <c r="AC915" s="365" t="s">
        <v>383</v>
      </c>
      <c r="AD915" s="373"/>
      <c r="AE915" s="373"/>
      <c r="AF915" s="373"/>
      <c r="AG915" s="373"/>
      <c r="AH915" s="357" t="s">
        <v>412</v>
      </c>
      <c r="AI915" s="358"/>
      <c r="AJ915" s="358"/>
      <c r="AK915" s="358"/>
      <c r="AL915" s="357" t="s">
        <v>412</v>
      </c>
      <c r="AM915" s="358"/>
      <c r="AN915" s="358"/>
      <c r="AO915" s="358"/>
      <c r="AP915" s="362" t="s">
        <v>412</v>
      </c>
      <c r="AQ915" s="362"/>
      <c r="AR915" s="362"/>
      <c r="AS915" s="362"/>
      <c r="AT915" s="362"/>
      <c r="AU915" s="362"/>
      <c r="AV915" s="362"/>
      <c r="AW915" s="362"/>
      <c r="AX915" s="362"/>
    </row>
    <row r="916" spans="1:50" ht="43.5" customHeight="1" x14ac:dyDescent="0.2">
      <c r="A916" s="393">
        <v>13</v>
      </c>
      <c r="B916" s="393">
        <v>1</v>
      </c>
      <c r="C916" s="363" t="s">
        <v>685</v>
      </c>
      <c r="D916" s="349"/>
      <c r="E916" s="349"/>
      <c r="F916" s="349"/>
      <c r="G916" s="349"/>
      <c r="H916" s="349"/>
      <c r="I916" s="349"/>
      <c r="J916" s="350">
        <v>6010005007397</v>
      </c>
      <c r="K916" s="351"/>
      <c r="L916" s="351"/>
      <c r="M916" s="351"/>
      <c r="N916" s="351"/>
      <c r="O916" s="351"/>
      <c r="P916" s="364" t="s">
        <v>659</v>
      </c>
      <c r="Q916" s="352"/>
      <c r="R916" s="352"/>
      <c r="S916" s="352"/>
      <c r="T916" s="352"/>
      <c r="U916" s="352"/>
      <c r="V916" s="352"/>
      <c r="W916" s="352"/>
      <c r="X916" s="352"/>
      <c r="Y916" s="353">
        <v>80</v>
      </c>
      <c r="Z916" s="354"/>
      <c r="AA916" s="354"/>
      <c r="AB916" s="355"/>
      <c r="AC916" s="365" t="s">
        <v>383</v>
      </c>
      <c r="AD916" s="373"/>
      <c r="AE916" s="373"/>
      <c r="AF916" s="373"/>
      <c r="AG916" s="373"/>
      <c r="AH916" s="357" t="s">
        <v>412</v>
      </c>
      <c r="AI916" s="358"/>
      <c r="AJ916" s="358"/>
      <c r="AK916" s="358"/>
      <c r="AL916" s="357" t="s">
        <v>412</v>
      </c>
      <c r="AM916" s="358"/>
      <c r="AN916" s="358"/>
      <c r="AO916" s="358"/>
      <c r="AP916" s="362" t="s">
        <v>412</v>
      </c>
      <c r="AQ916" s="362"/>
      <c r="AR916" s="362"/>
      <c r="AS916" s="362"/>
      <c r="AT916" s="362"/>
      <c r="AU916" s="362"/>
      <c r="AV916" s="362"/>
      <c r="AW916" s="362"/>
      <c r="AX916" s="362"/>
    </row>
    <row r="917" spans="1:50" ht="67.5" customHeight="1" x14ac:dyDescent="0.2">
      <c r="A917" s="393">
        <v>14</v>
      </c>
      <c r="B917" s="393">
        <v>1</v>
      </c>
      <c r="C917" s="363" t="s">
        <v>686</v>
      </c>
      <c r="D917" s="349"/>
      <c r="E917" s="349"/>
      <c r="F917" s="349"/>
      <c r="G917" s="349"/>
      <c r="H917" s="349"/>
      <c r="I917" s="349"/>
      <c r="J917" s="350">
        <v>6010005013602</v>
      </c>
      <c r="K917" s="351"/>
      <c r="L917" s="351"/>
      <c r="M917" s="351"/>
      <c r="N917" s="351"/>
      <c r="O917" s="351"/>
      <c r="P917" s="364" t="s">
        <v>683</v>
      </c>
      <c r="Q917" s="352"/>
      <c r="R917" s="352"/>
      <c r="S917" s="352"/>
      <c r="T917" s="352"/>
      <c r="U917" s="352"/>
      <c r="V917" s="352"/>
      <c r="W917" s="352"/>
      <c r="X917" s="352"/>
      <c r="Y917" s="353">
        <v>46</v>
      </c>
      <c r="Z917" s="354"/>
      <c r="AA917" s="354"/>
      <c r="AB917" s="355"/>
      <c r="AC917" s="365" t="s">
        <v>383</v>
      </c>
      <c r="AD917" s="373"/>
      <c r="AE917" s="373"/>
      <c r="AF917" s="373"/>
      <c r="AG917" s="373"/>
      <c r="AH917" s="357" t="s">
        <v>412</v>
      </c>
      <c r="AI917" s="358"/>
      <c r="AJ917" s="358"/>
      <c r="AK917" s="358"/>
      <c r="AL917" s="357" t="s">
        <v>412</v>
      </c>
      <c r="AM917" s="358"/>
      <c r="AN917" s="358"/>
      <c r="AO917" s="358"/>
      <c r="AP917" s="362" t="s">
        <v>412</v>
      </c>
      <c r="AQ917" s="362"/>
      <c r="AR917" s="362"/>
      <c r="AS917" s="362"/>
      <c r="AT917" s="362"/>
      <c r="AU917" s="362"/>
      <c r="AV917" s="362"/>
      <c r="AW917" s="362"/>
      <c r="AX917" s="362"/>
    </row>
    <row r="918" spans="1:50" ht="56.25" customHeight="1" x14ac:dyDescent="0.2">
      <c r="A918" s="393">
        <v>15</v>
      </c>
      <c r="B918" s="393">
        <v>1</v>
      </c>
      <c r="C918" s="349" t="s">
        <v>687</v>
      </c>
      <c r="D918" s="349"/>
      <c r="E918" s="349"/>
      <c r="F918" s="349"/>
      <c r="G918" s="349"/>
      <c r="H918" s="349"/>
      <c r="I918" s="349"/>
      <c r="J918" s="350">
        <v>3180005006071</v>
      </c>
      <c r="K918" s="351"/>
      <c r="L918" s="351"/>
      <c r="M918" s="351"/>
      <c r="N918" s="351"/>
      <c r="O918" s="351"/>
      <c r="P918" s="364" t="s">
        <v>662</v>
      </c>
      <c r="Q918" s="352"/>
      <c r="R918" s="352"/>
      <c r="S918" s="352"/>
      <c r="T918" s="352"/>
      <c r="U918" s="352"/>
      <c r="V918" s="352"/>
      <c r="W918" s="352"/>
      <c r="X918" s="352"/>
      <c r="Y918" s="353">
        <v>41</v>
      </c>
      <c r="Z918" s="354"/>
      <c r="AA918" s="354"/>
      <c r="AB918" s="355"/>
      <c r="AC918" s="365" t="s">
        <v>383</v>
      </c>
      <c r="AD918" s="373"/>
      <c r="AE918" s="373"/>
      <c r="AF918" s="373"/>
      <c r="AG918" s="373"/>
      <c r="AH918" s="357" t="s">
        <v>412</v>
      </c>
      <c r="AI918" s="358"/>
      <c r="AJ918" s="358"/>
      <c r="AK918" s="358"/>
      <c r="AL918" s="357" t="s">
        <v>412</v>
      </c>
      <c r="AM918" s="358"/>
      <c r="AN918" s="358"/>
      <c r="AO918" s="358"/>
      <c r="AP918" s="362" t="s">
        <v>412</v>
      </c>
      <c r="AQ918" s="362"/>
      <c r="AR918" s="362"/>
      <c r="AS918" s="362"/>
      <c r="AT918" s="362"/>
      <c r="AU918" s="362"/>
      <c r="AV918" s="362"/>
      <c r="AW918" s="362"/>
      <c r="AX918" s="362"/>
    </row>
    <row r="919" spans="1:50" ht="43.5" customHeight="1" x14ac:dyDescent="0.2">
      <c r="A919" s="393">
        <v>16</v>
      </c>
      <c r="B919" s="393">
        <v>1</v>
      </c>
      <c r="C919" s="349" t="s">
        <v>687</v>
      </c>
      <c r="D919" s="349"/>
      <c r="E919" s="349"/>
      <c r="F919" s="349"/>
      <c r="G919" s="349"/>
      <c r="H919" s="349"/>
      <c r="I919" s="349"/>
      <c r="J919" s="350">
        <v>3180005006071</v>
      </c>
      <c r="K919" s="351"/>
      <c r="L919" s="351"/>
      <c r="M919" s="351"/>
      <c r="N919" s="351"/>
      <c r="O919" s="351"/>
      <c r="P919" s="364" t="s">
        <v>679</v>
      </c>
      <c r="Q919" s="352"/>
      <c r="R919" s="352"/>
      <c r="S919" s="352"/>
      <c r="T919" s="352"/>
      <c r="U919" s="352"/>
      <c r="V919" s="352"/>
      <c r="W919" s="352"/>
      <c r="X919" s="352"/>
      <c r="Y919" s="353">
        <v>2</v>
      </c>
      <c r="Z919" s="354"/>
      <c r="AA919" s="354"/>
      <c r="AB919" s="355"/>
      <c r="AC919" s="365" t="s">
        <v>383</v>
      </c>
      <c r="AD919" s="373"/>
      <c r="AE919" s="373"/>
      <c r="AF919" s="373"/>
      <c r="AG919" s="373"/>
      <c r="AH919" s="357" t="s">
        <v>412</v>
      </c>
      <c r="AI919" s="358"/>
      <c r="AJ919" s="358"/>
      <c r="AK919" s="358"/>
      <c r="AL919" s="357" t="s">
        <v>412</v>
      </c>
      <c r="AM919" s="358"/>
      <c r="AN919" s="358"/>
      <c r="AO919" s="358"/>
      <c r="AP919" s="362" t="s">
        <v>412</v>
      </c>
      <c r="AQ919" s="362"/>
      <c r="AR919" s="362"/>
      <c r="AS919" s="362"/>
      <c r="AT919" s="362"/>
      <c r="AU919" s="362"/>
      <c r="AV919" s="362"/>
      <c r="AW919" s="362"/>
      <c r="AX919" s="362"/>
    </row>
    <row r="920" spans="1:50" s="16" customFormat="1" ht="56.25" customHeight="1" x14ac:dyDescent="0.2">
      <c r="A920" s="393">
        <v>17</v>
      </c>
      <c r="B920" s="393">
        <v>1</v>
      </c>
      <c r="C920" s="349" t="s">
        <v>688</v>
      </c>
      <c r="D920" s="349"/>
      <c r="E920" s="349"/>
      <c r="F920" s="349"/>
      <c r="G920" s="349"/>
      <c r="H920" s="349"/>
      <c r="I920" s="349"/>
      <c r="J920" s="382">
        <v>4010405001654</v>
      </c>
      <c r="K920" s="383"/>
      <c r="L920" s="383"/>
      <c r="M920" s="383"/>
      <c r="N920" s="383"/>
      <c r="O920" s="384"/>
      <c r="P920" s="364" t="s">
        <v>661</v>
      </c>
      <c r="Q920" s="352"/>
      <c r="R920" s="352"/>
      <c r="S920" s="352"/>
      <c r="T920" s="352"/>
      <c r="U920" s="352"/>
      <c r="V920" s="352"/>
      <c r="W920" s="352"/>
      <c r="X920" s="352"/>
      <c r="Y920" s="353">
        <v>33</v>
      </c>
      <c r="Z920" s="354"/>
      <c r="AA920" s="354"/>
      <c r="AB920" s="355"/>
      <c r="AC920" s="365" t="s">
        <v>383</v>
      </c>
      <c r="AD920" s="373"/>
      <c r="AE920" s="373"/>
      <c r="AF920" s="373"/>
      <c r="AG920" s="373"/>
      <c r="AH920" s="357" t="s">
        <v>412</v>
      </c>
      <c r="AI920" s="358"/>
      <c r="AJ920" s="358"/>
      <c r="AK920" s="358"/>
      <c r="AL920" s="357" t="s">
        <v>412</v>
      </c>
      <c r="AM920" s="358"/>
      <c r="AN920" s="358"/>
      <c r="AO920" s="358"/>
      <c r="AP920" s="362" t="s">
        <v>412</v>
      </c>
      <c r="AQ920" s="362"/>
      <c r="AR920" s="362"/>
      <c r="AS920" s="362"/>
      <c r="AT920" s="362"/>
      <c r="AU920" s="362"/>
      <c r="AV920" s="362"/>
      <c r="AW920" s="362"/>
      <c r="AX920" s="362"/>
    </row>
    <row r="921" spans="1:50" ht="30" customHeight="1" x14ac:dyDescent="0.2">
      <c r="A921" s="393">
        <v>18</v>
      </c>
      <c r="B921" s="393">
        <v>1</v>
      </c>
      <c r="C921" s="349" t="s">
        <v>688</v>
      </c>
      <c r="D921" s="349"/>
      <c r="E921" s="349"/>
      <c r="F921" s="349"/>
      <c r="G921" s="349"/>
      <c r="H921" s="349"/>
      <c r="I921" s="349"/>
      <c r="J921" s="382">
        <v>4010405001654</v>
      </c>
      <c r="K921" s="383"/>
      <c r="L921" s="383"/>
      <c r="M921" s="383"/>
      <c r="N921" s="383"/>
      <c r="O921" s="384"/>
      <c r="P921" s="352" t="s">
        <v>667</v>
      </c>
      <c r="Q921" s="352"/>
      <c r="R921" s="352"/>
      <c r="S921" s="352"/>
      <c r="T921" s="352"/>
      <c r="U921" s="352"/>
      <c r="V921" s="352"/>
      <c r="W921" s="352"/>
      <c r="X921" s="352"/>
      <c r="Y921" s="353">
        <v>4</v>
      </c>
      <c r="Z921" s="354"/>
      <c r="AA921" s="354"/>
      <c r="AB921" s="355"/>
      <c r="AC921" s="365" t="s">
        <v>383</v>
      </c>
      <c r="AD921" s="373"/>
      <c r="AE921" s="373"/>
      <c r="AF921" s="373"/>
      <c r="AG921" s="373"/>
      <c r="AH921" s="357" t="s">
        <v>412</v>
      </c>
      <c r="AI921" s="358"/>
      <c r="AJ921" s="358"/>
      <c r="AK921" s="358"/>
      <c r="AL921" s="357" t="s">
        <v>412</v>
      </c>
      <c r="AM921" s="358"/>
      <c r="AN921" s="358"/>
      <c r="AO921" s="358"/>
      <c r="AP921" s="362" t="s">
        <v>412</v>
      </c>
      <c r="AQ921" s="362"/>
      <c r="AR921" s="362"/>
      <c r="AS921" s="362"/>
      <c r="AT921" s="362"/>
      <c r="AU921" s="362"/>
      <c r="AV921" s="362"/>
      <c r="AW921" s="362"/>
      <c r="AX921" s="362"/>
    </row>
    <row r="922" spans="1:50" ht="70.5" customHeight="1" x14ac:dyDescent="0.2">
      <c r="A922" s="393">
        <v>19</v>
      </c>
      <c r="B922" s="393">
        <v>1</v>
      </c>
      <c r="C922" s="376" t="s">
        <v>692</v>
      </c>
      <c r="D922" s="377" t="s">
        <v>692</v>
      </c>
      <c r="E922" s="377" t="s">
        <v>692</v>
      </c>
      <c r="F922" s="377" t="s">
        <v>692</v>
      </c>
      <c r="G922" s="377" t="s">
        <v>692</v>
      </c>
      <c r="H922" s="377" t="s">
        <v>692</v>
      </c>
      <c r="I922" s="378" t="s">
        <v>692</v>
      </c>
      <c r="J922" s="350">
        <v>1290005009643</v>
      </c>
      <c r="K922" s="351"/>
      <c r="L922" s="351"/>
      <c r="M922" s="351"/>
      <c r="N922" s="351"/>
      <c r="O922" s="351"/>
      <c r="P922" s="379" t="s">
        <v>676</v>
      </c>
      <c r="Q922" s="380" t="s">
        <v>676</v>
      </c>
      <c r="R922" s="380" t="s">
        <v>676</v>
      </c>
      <c r="S922" s="380" t="s">
        <v>676</v>
      </c>
      <c r="T922" s="380" t="s">
        <v>676</v>
      </c>
      <c r="U922" s="380" t="s">
        <v>676</v>
      </c>
      <c r="V922" s="380" t="s">
        <v>676</v>
      </c>
      <c r="W922" s="380" t="s">
        <v>676</v>
      </c>
      <c r="X922" s="381" t="s">
        <v>676</v>
      </c>
      <c r="Y922" s="353">
        <v>34</v>
      </c>
      <c r="Z922" s="354"/>
      <c r="AA922" s="354"/>
      <c r="AB922" s="355"/>
      <c r="AC922" s="365" t="s">
        <v>383</v>
      </c>
      <c r="AD922" s="373"/>
      <c r="AE922" s="373"/>
      <c r="AF922" s="373"/>
      <c r="AG922" s="373"/>
      <c r="AH922" s="357" t="s">
        <v>412</v>
      </c>
      <c r="AI922" s="358"/>
      <c r="AJ922" s="358"/>
      <c r="AK922" s="358"/>
      <c r="AL922" s="357" t="s">
        <v>412</v>
      </c>
      <c r="AM922" s="358"/>
      <c r="AN922" s="358"/>
      <c r="AO922" s="358"/>
      <c r="AP922" s="362" t="s">
        <v>412</v>
      </c>
      <c r="AQ922" s="362"/>
      <c r="AR922" s="362"/>
      <c r="AS922" s="362"/>
      <c r="AT922" s="362"/>
      <c r="AU922" s="362"/>
      <c r="AV922" s="362"/>
      <c r="AW922" s="362"/>
      <c r="AX922" s="362"/>
    </row>
    <row r="923" spans="1:50" ht="58.5" customHeight="1" x14ac:dyDescent="0.2">
      <c r="A923" s="393">
        <v>20</v>
      </c>
      <c r="B923" s="393">
        <v>1</v>
      </c>
      <c r="C923" s="376" t="s">
        <v>689</v>
      </c>
      <c r="D923" s="377" t="s">
        <v>689</v>
      </c>
      <c r="E923" s="377" t="s">
        <v>689</v>
      </c>
      <c r="F923" s="377" t="s">
        <v>689</v>
      </c>
      <c r="G923" s="377" t="s">
        <v>689</v>
      </c>
      <c r="H923" s="377" t="s">
        <v>689</v>
      </c>
      <c r="I923" s="378" t="s">
        <v>689</v>
      </c>
      <c r="J923" s="350">
        <v>6010801003186</v>
      </c>
      <c r="K923" s="351"/>
      <c r="L923" s="351"/>
      <c r="M923" s="351"/>
      <c r="N923" s="351"/>
      <c r="O923" s="351"/>
      <c r="P923" s="379" t="s">
        <v>661</v>
      </c>
      <c r="Q923" s="380" t="s">
        <v>661</v>
      </c>
      <c r="R923" s="380" t="s">
        <v>661</v>
      </c>
      <c r="S923" s="380" t="s">
        <v>661</v>
      </c>
      <c r="T923" s="380" t="s">
        <v>661</v>
      </c>
      <c r="U923" s="380" t="s">
        <v>661</v>
      </c>
      <c r="V923" s="380" t="s">
        <v>661</v>
      </c>
      <c r="W923" s="380" t="s">
        <v>661</v>
      </c>
      <c r="X923" s="381" t="s">
        <v>661</v>
      </c>
      <c r="Y923" s="353">
        <v>33</v>
      </c>
      <c r="Z923" s="354"/>
      <c r="AA923" s="354"/>
      <c r="AB923" s="355"/>
      <c r="AC923" s="365" t="s">
        <v>383</v>
      </c>
      <c r="AD923" s="373"/>
      <c r="AE923" s="373"/>
      <c r="AF923" s="373"/>
      <c r="AG923" s="373"/>
      <c r="AH923" s="357" t="s">
        <v>412</v>
      </c>
      <c r="AI923" s="358"/>
      <c r="AJ923" s="358"/>
      <c r="AK923" s="358"/>
      <c r="AL923" s="357" t="s">
        <v>412</v>
      </c>
      <c r="AM923" s="358"/>
      <c r="AN923" s="358"/>
      <c r="AO923" s="358"/>
      <c r="AP923" s="362" t="s">
        <v>412</v>
      </c>
      <c r="AQ923" s="362"/>
      <c r="AR923" s="362"/>
      <c r="AS923" s="362"/>
      <c r="AT923" s="362"/>
      <c r="AU923" s="362"/>
      <c r="AV923" s="362"/>
      <c r="AW923" s="362"/>
      <c r="AX923" s="362"/>
    </row>
    <row r="924" spans="1:50" ht="58.5" customHeight="1" x14ac:dyDescent="0.2">
      <c r="A924" s="393">
        <v>21</v>
      </c>
      <c r="B924" s="393">
        <v>1</v>
      </c>
      <c r="C924" s="376" t="s">
        <v>690</v>
      </c>
      <c r="D924" s="377" t="s">
        <v>690</v>
      </c>
      <c r="E924" s="377" t="s">
        <v>690</v>
      </c>
      <c r="F924" s="377" t="s">
        <v>690</v>
      </c>
      <c r="G924" s="377" t="s">
        <v>690</v>
      </c>
      <c r="H924" s="377" t="s">
        <v>690</v>
      </c>
      <c r="I924" s="378" t="s">
        <v>690</v>
      </c>
      <c r="J924" s="350">
        <v>9140001009530</v>
      </c>
      <c r="K924" s="351"/>
      <c r="L924" s="351"/>
      <c r="M924" s="351"/>
      <c r="N924" s="351"/>
      <c r="O924" s="351"/>
      <c r="P924" s="379" t="s">
        <v>661</v>
      </c>
      <c r="Q924" s="380" t="s">
        <v>661</v>
      </c>
      <c r="R924" s="380" t="s">
        <v>661</v>
      </c>
      <c r="S924" s="380" t="s">
        <v>661</v>
      </c>
      <c r="T924" s="380" t="s">
        <v>661</v>
      </c>
      <c r="U924" s="380" t="s">
        <v>661</v>
      </c>
      <c r="V924" s="380" t="s">
        <v>661</v>
      </c>
      <c r="W924" s="380" t="s">
        <v>661</v>
      </c>
      <c r="X924" s="381" t="s">
        <v>661</v>
      </c>
      <c r="Y924" s="353">
        <v>26</v>
      </c>
      <c r="Z924" s="354"/>
      <c r="AA924" s="354"/>
      <c r="AB924" s="355"/>
      <c r="AC924" s="365" t="s">
        <v>383</v>
      </c>
      <c r="AD924" s="373"/>
      <c r="AE924" s="373"/>
      <c r="AF924" s="373"/>
      <c r="AG924" s="373"/>
      <c r="AH924" s="357" t="s">
        <v>412</v>
      </c>
      <c r="AI924" s="358"/>
      <c r="AJ924" s="358"/>
      <c r="AK924" s="358"/>
      <c r="AL924" s="357" t="s">
        <v>412</v>
      </c>
      <c r="AM924" s="358"/>
      <c r="AN924" s="358"/>
      <c r="AO924" s="358"/>
      <c r="AP924" s="362" t="s">
        <v>412</v>
      </c>
      <c r="AQ924" s="362"/>
      <c r="AR924" s="362"/>
      <c r="AS924" s="362"/>
      <c r="AT924" s="362"/>
      <c r="AU924" s="362"/>
      <c r="AV924" s="362"/>
      <c r="AW924" s="362"/>
      <c r="AX924" s="362"/>
    </row>
    <row r="925" spans="1:50" ht="43" customHeight="1" x14ac:dyDescent="0.2">
      <c r="A925" s="393">
        <v>22</v>
      </c>
      <c r="B925" s="393">
        <v>1</v>
      </c>
      <c r="C925" s="376" t="s">
        <v>691</v>
      </c>
      <c r="D925" s="377" t="s">
        <v>691</v>
      </c>
      <c r="E925" s="377" t="s">
        <v>691</v>
      </c>
      <c r="F925" s="377" t="s">
        <v>691</v>
      </c>
      <c r="G925" s="377" t="s">
        <v>691</v>
      </c>
      <c r="H925" s="377" t="s">
        <v>691</v>
      </c>
      <c r="I925" s="378" t="s">
        <v>691</v>
      </c>
      <c r="J925" s="350">
        <v>1030005007111</v>
      </c>
      <c r="K925" s="351"/>
      <c r="L925" s="351"/>
      <c r="M925" s="351"/>
      <c r="N925" s="351"/>
      <c r="O925" s="351"/>
      <c r="P925" s="379" t="s">
        <v>682</v>
      </c>
      <c r="Q925" s="380" t="s">
        <v>682</v>
      </c>
      <c r="R925" s="380" t="s">
        <v>682</v>
      </c>
      <c r="S925" s="380" t="s">
        <v>682</v>
      </c>
      <c r="T925" s="380" t="s">
        <v>682</v>
      </c>
      <c r="U925" s="380" t="s">
        <v>682</v>
      </c>
      <c r="V925" s="380" t="s">
        <v>682</v>
      </c>
      <c r="W925" s="380" t="s">
        <v>682</v>
      </c>
      <c r="X925" s="381" t="s">
        <v>682</v>
      </c>
      <c r="Y925" s="353">
        <v>26</v>
      </c>
      <c r="Z925" s="354"/>
      <c r="AA925" s="354"/>
      <c r="AB925" s="355"/>
      <c r="AC925" s="365" t="s">
        <v>383</v>
      </c>
      <c r="AD925" s="373"/>
      <c r="AE925" s="373"/>
      <c r="AF925" s="373"/>
      <c r="AG925" s="373"/>
      <c r="AH925" s="357" t="s">
        <v>412</v>
      </c>
      <c r="AI925" s="358"/>
      <c r="AJ925" s="358"/>
      <c r="AK925" s="358"/>
      <c r="AL925" s="357" t="s">
        <v>412</v>
      </c>
      <c r="AM925" s="358"/>
      <c r="AN925" s="358"/>
      <c r="AO925" s="358"/>
      <c r="AP925" s="362" t="s">
        <v>412</v>
      </c>
      <c r="AQ925" s="362"/>
      <c r="AR925" s="362"/>
      <c r="AS925" s="362"/>
      <c r="AT925" s="362"/>
      <c r="AU925" s="362"/>
      <c r="AV925" s="362"/>
      <c r="AW925" s="362"/>
      <c r="AX925" s="362"/>
    </row>
    <row r="926" spans="1:50" ht="30" hidden="1" customHeight="1" x14ac:dyDescent="0.2">
      <c r="A926" s="393">
        <v>23</v>
      </c>
      <c r="B926" s="393">
        <v>1</v>
      </c>
      <c r="C926" s="376"/>
      <c r="D926" s="377"/>
      <c r="E926" s="377"/>
      <c r="F926" s="377"/>
      <c r="G926" s="377"/>
      <c r="H926" s="377"/>
      <c r="I926" s="378"/>
      <c r="J926" s="350"/>
      <c r="K926" s="351"/>
      <c r="L926" s="351"/>
      <c r="M926" s="351"/>
      <c r="N926" s="351"/>
      <c r="O926" s="351"/>
      <c r="P926" s="352"/>
      <c r="Q926" s="352"/>
      <c r="R926" s="352"/>
      <c r="S926" s="352"/>
      <c r="T926" s="352"/>
      <c r="U926" s="352"/>
      <c r="V926" s="352"/>
      <c r="W926" s="352"/>
      <c r="X926" s="352"/>
      <c r="Y926" s="353"/>
      <c r="Z926" s="354"/>
      <c r="AA926" s="354"/>
      <c r="AB926" s="355"/>
      <c r="AC926" s="365"/>
      <c r="AD926" s="373"/>
      <c r="AE926" s="373"/>
      <c r="AF926" s="373"/>
      <c r="AG926" s="373"/>
      <c r="AH926" s="357"/>
      <c r="AI926" s="358"/>
      <c r="AJ926" s="358"/>
      <c r="AK926" s="358"/>
      <c r="AL926" s="357"/>
      <c r="AM926" s="358"/>
      <c r="AN926" s="358"/>
      <c r="AO926" s="358"/>
      <c r="AP926" s="362"/>
      <c r="AQ926" s="362"/>
      <c r="AR926" s="362"/>
      <c r="AS926" s="362"/>
      <c r="AT926" s="362"/>
      <c r="AU926" s="362"/>
      <c r="AV926" s="362"/>
      <c r="AW926" s="362"/>
      <c r="AX926" s="362"/>
    </row>
    <row r="927" spans="1:50" ht="30" hidden="1" customHeight="1" x14ac:dyDescent="0.2">
      <c r="A927" s="393">
        <v>24</v>
      </c>
      <c r="B927" s="393">
        <v>1</v>
      </c>
      <c r="C927" s="376"/>
      <c r="D927" s="377"/>
      <c r="E927" s="377"/>
      <c r="F927" s="377"/>
      <c r="G927" s="377"/>
      <c r="H927" s="377"/>
      <c r="I927" s="378"/>
      <c r="J927" s="350"/>
      <c r="K927" s="351"/>
      <c r="L927" s="351"/>
      <c r="M927" s="351"/>
      <c r="N927" s="351"/>
      <c r="O927" s="351"/>
      <c r="P927" s="352"/>
      <c r="Q927" s="352"/>
      <c r="R927" s="352"/>
      <c r="S927" s="352"/>
      <c r="T927" s="352"/>
      <c r="U927" s="352"/>
      <c r="V927" s="352"/>
      <c r="W927" s="352"/>
      <c r="X927" s="352"/>
      <c r="Y927" s="353"/>
      <c r="Z927" s="354"/>
      <c r="AA927" s="354"/>
      <c r="AB927" s="355"/>
      <c r="AC927" s="365"/>
      <c r="AD927" s="373"/>
      <c r="AE927" s="373"/>
      <c r="AF927" s="373"/>
      <c r="AG927" s="373"/>
      <c r="AH927" s="357"/>
      <c r="AI927" s="358"/>
      <c r="AJ927" s="358"/>
      <c r="AK927" s="358"/>
      <c r="AL927" s="357"/>
      <c r="AM927" s="358"/>
      <c r="AN927" s="358"/>
      <c r="AO927" s="358"/>
      <c r="AP927" s="362"/>
      <c r="AQ927" s="362"/>
      <c r="AR927" s="362"/>
      <c r="AS927" s="362"/>
      <c r="AT927" s="362"/>
      <c r="AU927" s="362"/>
      <c r="AV927" s="362"/>
      <c r="AW927" s="362"/>
      <c r="AX927" s="362"/>
    </row>
    <row r="928" spans="1:50" ht="30" hidden="1" customHeight="1" x14ac:dyDescent="0.2">
      <c r="A928" s="393">
        <v>25</v>
      </c>
      <c r="B928" s="39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65"/>
      <c r="AD928" s="373"/>
      <c r="AE928" s="373"/>
      <c r="AF928" s="373"/>
      <c r="AG928" s="373"/>
      <c r="AH928" s="357"/>
      <c r="AI928" s="358"/>
      <c r="AJ928" s="358"/>
      <c r="AK928" s="358"/>
      <c r="AL928" s="357"/>
      <c r="AM928" s="358"/>
      <c r="AN928" s="358"/>
      <c r="AO928" s="358"/>
      <c r="AP928" s="362"/>
      <c r="AQ928" s="362"/>
      <c r="AR928" s="362"/>
      <c r="AS928" s="362"/>
      <c r="AT928" s="362"/>
      <c r="AU928" s="362"/>
      <c r="AV928" s="362"/>
      <c r="AW928" s="362"/>
      <c r="AX928" s="362"/>
    </row>
    <row r="929" spans="1:50" ht="30" hidden="1" customHeight="1" x14ac:dyDescent="0.2">
      <c r="A929" s="393">
        <v>26</v>
      </c>
      <c r="B929" s="39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65"/>
      <c r="AD929" s="373"/>
      <c r="AE929" s="373"/>
      <c r="AF929" s="373"/>
      <c r="AG929" s="373"/>
      <c r="AH929" s="357"/>
      <c r="AI929" s="358"/>
      <c r="AJ929" s="358"/>
      <c r="AK929" s="358"/>
      <c r="AL929" s="357"/>
      <c r="AM929" s="358"/>
      <c r="AN929" s="358"/>
      <c r="AO929" s="358"/>
      <c r="AP929" s="362"/>
      <c r="AQ929" s="362"/>
      <c r="AR929" s="362"/>
      <c r="AS929" s="362"/>
      <c r="AT929" s="362"/>
      <c r="AU929" s="362"/>
      <c r="AV929" s="362"/>
      <c r="AW929" s="362"/>
      <c r="AX929" s="362"/>
    </row>
    <row r="930" spans="1:50" ht="30" hidden="1" customHeight="1" x14ac:dyDescent="0.2">
      <c r="A930" s="393">
        <v>27</v>
      </c>
      <c r="B930" s="393">
        <v>1</v>
      </c>
      <c r="C930" s="376"/>
      <c r="D930" s="377"/>
      <c r="E930" s="377"/>
      <c r="F930" s="377"/>
      <c r="G930" s="377"/>
      <c r="H930" s="377"/>
      <c r="I930" s="378"/>
      <c r="J930" s="350"/>
      <c r="K930" s="351"/>
      <c r="L930" s="351"/>
      <c r="M930" s="351"/>
      <c r="N930" s="351"/>
      <c r="O930" s="351"/>
      <c r="P930" s="379"/>
      <c r="Q930" s="380"/>
      <c r="R930" s="380"/>
      <c r="S930" s="380"/>
      <c r="T930" s="380"/>
      <c r="U930" s="380"/>
      <c r="V930" s="380"/>
      <c r="W930" s="380"/>
      <c r="X930" s="381"/>
      <c r="Y930" s="353"/>
      <c r="Z930" s="354"/>
      <c r="AA930" s="354"/>
      <c r="AB930" s="355"/>
      <c r="AC930" s="365"/>
      <c r="AD930" s="373"/>
      <c r="AE930" s="373"/>
      <c r="AF930" s="373"/>
      <c r="AG930" s="373"/>
      <c r="AH930" s="357"/>
      <c r="AI930" s="358"/>
      <c r="AJ930" s="358"/>
      <c r="AK930" s="358"/>
      <c r="AL930" s="357"/>
      <c r="AM930" s="358"/>
      <c r="AN930" s="358"/>
      <c r="AO930" s="358"/>
      <c r="AP930" s="362"/>
      <c r="AQ930" s="362"/>
      <c r="AR930" s="362"/>
      <c r="AS930" s="362"/>
      <c r="AT930" s="362"/>
      <c r="AU930" s="362"/>
      <c r="AV930" s="362"/>
      <c r="AW930" s="362"/>
      <c r="AX930" s="362"/>
    </row>
    <row r="931" spans="1:50" ht="30" hidden="1" customHeight="1" x14ac:dyDescent="0.2">
      <c r="A931" s="393">
        <v>28</v>
      </c>
      <c r="B931" s="393">
        <v>1</v>
      </c>
      <c r="C931" s="376"/>
      <c r="D931" s="377"/>
      <c r="E931" s="377"/>
      <c r="F931" s="377"/>
      <c r="G931" s="377"/>
      <c r="H931" s="377"/>
      <c r="I931" s="378"/>
      <c r="J931" s="350"/>
      <c r="K931" s="351"/>
      <c r="L931" s="351"/>
      <c r="M931" s="351"/>
      <c r="N931" s="351"/>
      <c r="O931" s="351"/>
      <c r="P931" s="379"/>
      <c r="Q931" s="380"/>
      <c r="R931" s="380"/>
      <c r="S931" s="380"/>
      <c r="T931" s="380"/>
      <c r="U931" s="380"/>
      <c r="V931" s="380"/>
      <c r="W931" s="380"/>
      <c r="X931" s="381"/>
      <c r="Y931" s="353"/>
      <c r="Z931" s="354"/>
      <c r="AA931" s="354"/>
      <c r="AB931" s="355"/>
      <c r="AC931" s="365"/>
      <c r="AD931" s="373"/>
      <c r="AE931" s="373"/>
      <c r="AF931" s="373"/>
      <c r="AG931" s="373"/>
      <c r="AH931" s="357"/>
      <c r="AI931" s="358"/>
      <c r="AJ931" s="358"/>
      <c r="AK931" s="358"/>
      <c r="AL931" s="357"/>
      <c r="AM931" s="358"/>
      <c r="AN931" s="358"/>
      <c r="AO931" s="358"/>
      <c r="AP931" s="362"/>
      <c r="AQ931" s="362"/>
      <c r="AR931" s="362"/>
      <c r="AS931" s="362"/>
      <c r="AT931" s="362"/>
      <c r="AU931" s="362"/>
      <c r="AV931" s="362"/>
      <c r="AW931" s="362"/>
      <c r="AX931" s="362"/>
    </row>
    <row r="932" spans="1:50" ht="30" hidden="1" customHeight="1" x14ac:dyDescent="0.2">
      <c r="A932" s="393">
        <v>29</v>
      </c>
      <c r="B932" s="393">
        <v>1</v>
      </c>
      <c r="C932" s="376"/>
      <c r="D932" s="377"/>
      <c r="E932" s="377"/>
      <c r="F932" s="377"/>
      <c r="G932" s="377"/>
      <c r="H932" s="377"/>
      <c r="I932" s="378"/>
      <c r="J932" s="350"/>
      <c r="K932" s="351"/>
      <c r="L932" s="351"/>
      <c r="M932" s="351"/>
      <c r="N932" s="351"/>
      <c r="O932" s="351"/>
      <c r="P932" s="379"/>
      <c r="Q932" s="380"/>
      <c r="R932" s="380"/>
      <c r="S932" s="380"/>
      <c r="T932" s="380"/>
      <c r="U932" s="380"/>
      <c r="V932" s="380"/>
      <c r="W932" s="380"/>
      <c r="X932" s="381"/>
      <c r="Y932" s="353"/>
      <c r="Z932" s="354"/>
      <c r="AA932" s="354"/>
      <c r="AB932" s="355"/>
      <c r="AC932" s="365"/>
      <c r="AD932" s="373"/>
      <c r="AE932" s="373"/>
      <c r="AF932" s="373"/>
      <c r="AG932" s="373"/>
      <c r="AH932" s="357"/>
      <c r="AI932" s="358"/>
      <c r="AJ932" s="358"/>
      <c r="AK932" s="358"/>
      <c r="AL932" s="357"/>
      <c r="AM932" s="358"/>
      <c r="AN932" s="358"/>
      <c r="AO932" s="358"/>
      <c r="AP932" s="362"/>
      <c r="AQ932" s="362"/>
      <c r="AR932" s="362"/>
      <c r="AS932" s="362"/>
      <c r="AT932" s="362"/>
      <c r="AU932" s="362"/>
      <c r="AV932" s="362"/>
      <c r="AW932" s="362"/>
      <c r="AX932" s="362"/>
    </row>
    <row r="933" spans="1:50" ht="30" hidden="1" customHeight="1" x14ac:dyDescent="0.2">
      <c r="A933" s="393">
        <v>30</v>
      </c>
      <c r="B933" s="393">
        <v>1</v>
      </c>
      <c r="C933" s="349"/>
      <c r="D933" s="349"/>
      <c r="E933" s="349"/>
      <c r="F933" s="349"/>
      <c r="G933" s="349"/>
      <c r="H933" s="349"/>
      <c r="I933" s="349"/>
      <c r="J933" s="350"/>
      <c r="K933" s="351"/>
      <c r="L933" s="351"/>
      <c r="M933" s="351"/>
      <c r="N933" s="351"/>
      <c r="O933" s="351"/>
      <c r="P933" s="379"/>
      <c r="Q933" s="380"/>
      <c r="R933" s="380"/>
      <c r="S933" s="380"/>
      <c r="T933" s="380"/>
      <c r="U933" s="380"/>
      <c r="V933" s="380"/>
      <c r="W933" s="380"/>
      <c r="X933" s="381"/>
      <c r="Y933" s="353"/>
      <c r="Z933" s="354"/>
      <c r="AA933" s="354"/>
      <c r="AB933" s="355"/>
      <c r="AC933" s="365"/>
      <c r="AD933" s="373"/>
      <c r="AE933" s="373"/>
      <c r="AF933" s="373"/>
      <c r="AG933" s="373"/>
      <c r="AH933" s="357"/>
      <c r="AI933" s="358"/>
      <c r="AJ933" s="358"/>
      <c r="AK933" s="358"/>
      <c r="AL933" s="357"/>
      <c r="AM933" s="358"/>
      <c r="AN933" s="358"/>
      <c r="AO933" s="358"/>
      <c r="AP933" s="362"/>
      <c r="AQ933" s="362"/>
      <c r="AR933" s="362"/>
      <c r="AS933" s="362"/>
      <c r="AT933" s="362"/>
      <c r="AU933" s="362"/>
      <c r="AV933" s="362"/>
      <c r="AW933" s="362"/>
      <c r="AX933" s="362"/>
    </row>
    <row r="934" spans="1:50"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0.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2">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341</v>
      </c>
      <c r="AD936" s="150"/>
      <c r="AE936" s="150"/>
      <c r="AF936" s="150"/>
      <c r="AG936" s="150"/>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idden="1" x14ac:dyDescent="0.2">
      <c r="A937" s="393">
        <v>1</v>
      </c>
      <c r="B937" s="39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idden="1" x14ac:dyDescent="0.2">
      <c r="A938" s="393">
        <v>2</v>
      </c>
      <c r="B938" s="39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idden="1" x14ac:dyDescent="0.2">
      <c r="A939" s="393">
        <v>3</v>
      </c>
      <c r="B939" s="393">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idden="1" x14ac:dyDescent="0.2">
      <c r="A940" s="393">
        <v>4</v>
      </c>
      <c r="B940" s="393">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idden="1" x14ac:dyDescent="0.2">
      <c r="A941" s="393">
        <v>5</v>
      </c>
      <c r="B941" s="39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idden="1" x14ac:dyDescent="0.2">
      <c r="A942" s="393">
        <v>6</v>
      </c>
      <c r="B942" s="39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idden="1" x14ac:dyDescent="0.2">
      <c r="A943" s="393">
        <v>7</v>
      </c>
      <c r="B943" s="39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idden="1" x14ac:dyDescent="0.2">
      <c r="A944" s="393">
        <v>8</v>
      </c>
      <c r="B944" s="39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idden="1" x14ac:dyDescent="0.2">
      <c r="A945" s="393">
        <v>9</v>
      </c>
      <c r="B945" s="39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idden="1" x14ac:dyDescent="0.2">
      <c r="A946" s="393">
        <v>10</v>
      </c>
      <c r="B946" s="39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idden="1" x14ac:dyDescent="0.2">
      <c r="A947" s="393">
        <v>11</v>
      </c>
      <c r="B947" s="39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idden="1" x14ac:dyDescent="0.2">
      <c r="A948" s="393">
        <v>12</v>
      </c>
      <c r="B948" s="39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idden="1" x14ac:dyDescent="0.2">
      <c r="A949" s="393">
        <v>13</v>
      </c>
      <c r="B949" s="39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11.25" hidden="1" customHeight="1" x14ac:dyDescent="0.2">
      <c r="A950" s="393">
        <v>14</v>
      </c>
      <c r="B950" s="39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idden="1" x14ac:dyDescent="0.2">
      <c r="A951" s="393">
        <v>15</v>
      </c>
      <c r="B951" s="39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idden="1" x14ac:dyDescent="0.2">
      <c r="A952" s="393">
        <v>16</v>
      </c>
      <c r="B952" s="39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idden="1" x14ac:dyDescent="0.2">
      <c r="A953" s="393">
        <v>17</v>
      </c>
      <c r="B953" s="39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idden="1" x14ac:dyDescent="0.2">
      <c r="A954" s="393">
        <v>18</v>
      </c>
      <c r="B954" s="39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idden="1" x14ac:dyDescent="0.2">
      <c r="A955" s="393">
        <v>19</v>
      </c>
      <c r="B955" s="39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idden="1" x14ac:dyDescent="0.2">
      <c r="A956" s="393">
        <v>20</v>
      </c>
      <c r="B956" s="39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idden="1" x14ac:dyDescent="0.2">
      <c r="A957" s="393">
        <v>21</v>
      </c>
      <c r="B957" s="39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2">
      <c r="A958" s="393">
        <v>22</v>
      </c>
      <c r="B958" s="393">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idden="1" x14ac:dyDescent="0.2">
      <c r="A959" s="393">
        <v>23</v>
      </c>
      <c r="B959" s="393">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idden="1" x14ac:dyDescent="0.2">
      <c r="A960" s="393">
        <v>24</v>
      </c>
      <c r="B960" s="393">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idden="1" x14ac:dyDescent="0.2">
      <c r="A961" s="393">
        <v>25</v>
      </c>
      <c r="B961" s="39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idden="1" x14ac:dyDescent="0.2">
      <c r="A962" s="393">
        <v>26</v>
      </c>
      <c r="B962" s="39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idden="1" x14ac:dyDescent="0.2">
      <c r="A963" s="393">
        <v>27</v>
      </c>
      <c r="B963" s="39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idden="1" x14ac:dyDescent="0.2">
      <c r="A964" s="393">
        <v>28</v>
      </c>
      <c r="B964" s="39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idden="1" x14ac:dyDescent="0.2">
      <c r="A965" s="393">
        <v>29</v>
      </c>
      <c r="B965" s="39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idden="1" x14ac:dyDescent="0.2">
      <c r="A966" s="393">
        <v>30</v>
      </c>
      <c r="B966" s="39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idden="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2">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341</v>
      </c>
      <c r="AD969" s="150"/>
      <c r="AE969" s="150"/>
      <c r="AF969" s="150"/>
      <c r="AG969" s="150"/>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idden="1" x14ac:dyDescent="0.2">
      <c r="A970" s="393">
        <v>1</v>
      </c>
      <c r="B970" s="39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idden="1" x14ac:dyDescent="0.2">
      <c r="A971" s="393">
        <v>2</v>
      </c>
      <c r="B971" s="39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idden="1" x14ac:dyDescent="0.2">
      <c r="A972" s="393">
        <v>3</v>
      </c>
      <c r="B972" s="393">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idden="1" x14ac:dyDescent="0.2">
      <c r="A973" s="393">
        <v>4</v>
      </c>
      <c r="B973" s="393">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idden="1" x14ac:dyDescent="0.2">
      <c r="A974" s="393">
        <v>5</v>
      </c>
      <c r="B974" s="39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idden="1" x14ac:dyDescent="0.2">
      <c r="A975" s="393">
        <v>6</v>
      </c>
      <c r="B975" s="39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idden="1" x14ac:dyDescent="0.2">
      <c r="A976" s="393">
        <v>7</v>
      </c>
      <c r="B976" s="39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idden="1" x14ac:dyDescent="0.2">
      <c r="A977" s="393">
        <v>8</v>
      </c>
      <c r="B977" s="39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12" hidden="1" customHeight="1" x14ac:dyDescent="0.2">
      <c r="A978" s="393">
        <v>9</v>
      </c>
      <c r="B978" s="39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idden="1" x14ac:dyDescent="0.2">
      <c r="A979" s="393">
        <v>10</v>
      </c>
      <c r="B979" s="39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idden="1" x14ac:dyDescent="0.2">
      <c r="A980" s="393">
        <v>11</v>
      </c>
      <c r="B980" s="39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idden="1" x14ac:dyDescent="0.2">
      <c r="A981" s="393">
        <v>12</v>
      </c>
      <c r="B981" s="39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idden="1" x14ac:dyDescent="0.2">
      <c r="A982" s="393">
        <v>13</v>
      </c>
      <c r="B982" s="39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idden="1" x14ac:dyDescent="0.2">
      <c r="A983" s="393">
        <v>14</v>
      </c>
      <c r="B983" s="39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idden="1" x14ac:dyDescent="0.2">
      <c r="A984" s="393">
        <v>15</v>
      </c>
      <c r="B984" s="39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idden="1" x14ac:dyDescent="0.2">
      <c r="A985" s="393">
        <v>16</v>
      </c>
      <c r="B985" s="39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idden="1" x14ac:dyDescent="0.2">
      <c r="A986" s="393">
        <v>17</v>
      </c>
      <c r="B986" s="39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idden="1" x14ac:dyDescent="0.2">
      <c r="A987" s="393">
        <v>18</v>
      </c>
      <c r="B987" s="39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idden="1" x14ac:dyDescent="0.2">
      <c r="A988" s="393">
        <v>19</v>
      </c>
      <c r="B988" s="39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idden="1" x14ac:dyDescent="0.2">
      <c r="A989" s="393">
        <v>20</v>
      </c>
      <c r="B989" s="39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idden="1" x14ac:dyDescent="0.2">
      <c r="A990" s="393">
        <v>21</v>
      </c>
      <c r="B990" s="39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2">
      <c r="A991" s="393">
        <v>22</v>
      </c>
      <c r="B991" s="393">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idden="1" x14ac:dyDescent="0.2">
      <c r="A992" s="393">
        <v>23</v>
      </c>
      <c r="B992" s="393">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idden="1" x14ac:dyDescent="0.2">
      <c r="A993" s="393">
        <v>24</v>
      </c>
      <c r="B993" s="393">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idden="1" x14ac:dyDescent="0.2">
      <c r="A994" s="393">
        <v>25</v>
      </c>
      <c r="B994" s="39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idden="1" x14ac:dyDescent="0.2">
      <c r="A995" s="393">
        <v>26</v>
      </c>
      <c r="B995" s="39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idden="1" x14ac:dyDescent="0.2">
      <c r="A996" s="393">
        <v>27</v>
      </c>
      <c r="B996" s="39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idden="1" x14ac:dyDescent="0.2">
      <c r="A997" s="393">
        <v>28</v>
      </c>
      <c r="B997" s="39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idden="1" x14ac:dyDescent="0.2">
      <c r="A998" s="393">
        <v>29</v>
      </c>
      <c r="B998" s="39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idden="1" x14ac:dyDescent="0.2">
      <c r="A999" s="393">
        <v>30</v>
      </c>
      <c r="B999" s="39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idden="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2">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341</v>
      </c>
      <c r="AD1002" s="150"/>
      <c r="AE1002" s="150"/>
      <c r="AF1002" s="150"/>
      <c r="AG1002" s="150"/>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idden="1" x14ac:dyDescent="0.2">
      <c r="A1003" s="393">
        <v>1</v>
      </c>
      <c r="B1003" s="39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idden="1" x14ac:dyDescent="0.2">
      <c r="A1004" s="393">
        <v>2</v>
      </c>
      <c r="B1004" s="39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idden="1" x14ac:dyDescent="0.2">
      <c r="A1005" s="393">
        <v>3</v>
      </c>
      <c r="B1005" s="393">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idden="1" x14ac:dyDescent="0.2">
      <c r="A1006" s="393">
        <v>4</v>
      </c>
      <c r="B1006" s="393">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idden="1" x14ac:dyDescent="0.2">
      <c r="A1007" s="393">
        <v>5</v>
      </c>
      <c r="B1007" s="39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5.25" hidden="1" customHeight="1" x14ac:dyDescent="0.2">
      <c r="A1008" s="393">
        <v>6</v>
      </c>
      <c r="B1008" s="39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idden="1" x14ac:dyDescent="0.2">
      <c r="A1009" s="393">
        <v>7</v>
      </c>
      <c r="B1009" s="39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idden="1" x14ac:dyDescent="0.2">
      <c r="A1010" s="393">
        <v>8</v>
      </c>
      <c r="B1010" s="39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idden="1" x14ac:dyDescent="0.2">
      <c r="A1011" s="393">
        <v>9</v>
      </c>
      <c r="B1011" s="39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idden="1" x14ac:dyDescent="0.2">
      <c r="A1012" s="393">
        <v>10</v>
      </c>
      <c r="B1012" s="39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idden="1" x14ac:dyDescent="0.2">
      <c r="A1013" s="393">
        <v>11</v>
      </c>
      <c r="B1013" s="39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idden="1" x14ac:dyDescent="0.2">
      <c r="A1014" s="393">
        <v>12</v>
      </c>
      <c r="B1014" s="39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idden="1" x14ac:dyDescent="0.2">
      <c r="A1015" s="393">
        <v>13</v>
      </c>
      <c r="B1015" s="39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idden="1" x14ac:dyDescent="0.2">
      <c r="A1016" s="393">
        <v>14</v>
      </c>
      <c r="B1016" s="39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idden="1" x14ac:dyDescent="0.2">
      <c r="A1017" s="393">
        <v>15</v>
      </c>
      <c r="B1017" s="39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idden="1" x14ac:dyDescent="0.2">
      <c r="A1018" s="393">
        <v>16</v>
      </c>
      <c r="B1018" s="39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idden="1" x14ac:dyDescent="0.2">
      <c r="A1019" s="393">
        <v>17</v>
      </c>
      <c r="B1019" s="39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idden="1" x14ac:dyDescent="0.2">
      <c r="A1020" s="393">
        <v>18</v>
      </c>
      <c r="B1020" s="39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idden="1" x14ac:dyDescent="0.2">
      <c r="A1021" s="393">
        <v>19</v>
      </c>
      <c r="B1021" s="39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idden="1" x14ac:dyDescent="0.2">
      <c r="A1022" s="393">
        <v>20</v>
      </c>
      <c r="B1022" s="39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idden="1" x14ac:dyDescent="0.2">
      <c r="A1023" s="393">
        <v>21</v>
      </c>
      <c r="B1023" s="39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2">
      <c r="A1024" s="393">
        <v>22</v>
      </c>
      <c r="B1024" s="393">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idden="1" x14ac:dyDescent="0.2">
      <c r="A1025" s="393">
        <v>23</v>
      </c>
      <c r="B1025" s="393">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idden="1" x14ac:dyDescent="0.2">
      <c r="A1026" s="393">
        <v>24</v>
      </c>
      <c r="B1026" s="393">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idden="1" x14ac:dyDescent="0.2">
      <c r="A1027" s="393">
        <v>25</v>
      </c>
      <c r="B1027" s="39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idden="1" x14ac:dyDescent="0.2">
      <c r="A1028" s="393">
        <v>26</v>
      </c>
      <c r="B1028" s="39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idden="1" x14ac:dyDescent="0.2">
      <c r="A1029" s="393">
        <v>27</v>
      </c>
      <c r="B1029" s="39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idden="1" x14ac:dyDescent="0.2">
      <c r="A1030" s="393">
        <v>28</v>
      </c>
      <c r="B1030" s="39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idden="1" x14ac:dyDescent="0.2">
      <c r="A1031" s="393">
        <v>29</v>
      </c>
      <c r="B1031" s="39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idden="1" x14ac:dyDescent="0.2">
      <c r="A1032" s="393">
        <v>30</v>
      </c>
      <c r="B1032" s="39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idden="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2">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341</v>
      </c>
      <c r="AD1035" s="150"/>
      <c r="AE1035" s="150"/>
      <c r="AF1035" s="150"/>
      <c r="AG1035" s="150"/>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idden="1" x14ac:dyDescent="0.2">
      <c r="A1036" s="393">
        <v>1</v>
      </c>
      <c r="B1036" s="39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idden="1" x14ac:dyDescent="0.2">
      <c r="A1037" s="393">
        <v>2</v>
      </c>
      <c r="B1037" s="39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idden="1" x14ac:dyDescent="0.2">
      <c r="A1038" s="393">
        <v>3</v>
      </c>
      <c r="B1038" s="393">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idden="1" x14ac:dyDescent="0.2">
      <c r="A1039" s="393">
        <v>4</v>
      </c>
      <c r="B1039" s="393">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idden="1" x14ac:dyDescent="0.2">
      <c r="A1040" s="393">
        <v>5</v>
      </c>
      <c r="B1040" s="39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idden="1" x14ac:dyDescent="0.2">
      <c r="A1041" s="393">
        <v>6</v>
      </c>
      <c r="B1041" s="39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idden="1" x14ac:dyDescent="0.2">
      <c r="A1042" s="393">
        <v>7</v>
      </c>
      <c r="B1042" s="39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idden="1" x14ac:dyDescent="0.2">
      <c r="A1043" s="393">
        <v>8</v>
      </c>
      <c r="B1043" s="39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idden="1" x14ac:dyDescent="0.2">
      <c r="A1044" s="393">
        <v>9</v>
      </c>
      <c r="B1044" s="39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idden="1" x14ac:dyDescent="0.2">
      <c r="A1045" s="393">
        <v>10</v>
      </c>
      <c r="B1045" s="39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idden="1" x14ac:dyDescent="0.2">
      <c r="A1046" s="393">
        <v>11</v>
      </c>
      <c r="B1046" s="39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idden="1" x14ac:dyDescent="0.2">
      <c r="A1047" s="393">
        <v>12</v>
      </c>
      <c r="B1047" s="39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idden="1" x14ac:dyDescent="0.2">
      <c r="A1048" s="393">
        <v>13</v>
      </c>
      <c r="B1048" s="39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idden="1" x14ac:dyDescent="0.2">
      <c r="A1049" s="393">
        <v>14</v>
      </c>
      <c r="B1049" s="39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idden="1" x14ac:dyDescent="0.2">
      <c r="A1050" s="393">
        <v>15</v>
      </c>
      <c r="B1050" s="39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idden="1" x14ac:dyDescent="0.2">
      <c r="A1051" s="393">
        <v>16</v>
      </c>
      <c r="B1051" s="39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idden="1" x14ac:dyDescent="0.2">
      <c r="A1052" s="393">
        <v>17</v>
      </c>
      <c r="B1052" s="39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idden="1" x14ac:dyDescent="0.2">
      <c r="A1053" s="393">
        <v>18</v>
      </c>
      <c r="B1053" s="39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idden="1" x14ac:dyDescent="0.2">
      <c r="A1054" s="393">
        <v>19</v>
      </c>
      <c r="B1054" s="39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idden="1" x14ac:dyDescent="0.2">
      <c r="A1055" s="393">
        <v>20</v>
      </c>
      <c r="B1055" s="39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idden="1" x14ac:dyDescent="0.2">
      <c r="A1056" s="393">
        <v>21</v>
      </c>
      <c r="B1056" s="39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2">
      <c r="A1057" s="393">
        <v>22</v>
      </c>
      <c r="B1057" s="393">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idden="1" x14ac:dyDescent="0.2">
      <c r="A1058" s="393">
        <v>23</v>
      </c>
      <c r="B1058" s="393">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idden="1" x14ac:dyDescent="0.2">
      <c r="A1059" s="393">
        <v>24</v>
      </c>
      <c r="B1059" s="393">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idden="1" x14ac:dyDescent="0.2">
      <c r="A1060" s="393">
        <v>25</v>
      </c>
      <c r="B1060" s="39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idden="1" x14ac:dyDescent="0.2">
      <c r="A1061" s="393">
        <v>26</v>
      </c>
      <c r="B1061" s="39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idden="1" x14ac:dyDescent="0.2">
      <c r="A1062" s="393">
        <v>27</v>
      </c>
      <c r="B1062" s="39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idden="1" x14ac:dyDescent="0.2">
      <c r="A1063" s="393">
        <v>28</v>
      </c>
      <c r="B1063" s="39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idden="1" x14ac:dyDescent="0.2">
      <c r="A1064" s="393">
        <v>29</v>
      </c>
      <c r="B1064" s="39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25" hidden="1" customHeight="1" x14ac:dyDescent="0.2">
      <c r="A1065" s="393">
        <v>30</v>
      </c>
      <c r="B1065" s="39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idden="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2">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341</v>
      </c>
      <c r="AD1068" s="150"/>
      <c r="AE1068" s="150"/>
      <c r="AF1068" s="150"/>
      <c r="AG1068" s="150"/>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idden="1" x14ac:dyDescent="0.2">
      <c r="A1069" s="393">
        <v>1</v>
      </c>
      <c r="B1069" s="39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idden="1" x14ac:dyDescent="0.2">
      <c r="A1070" s="393">
        <v>2</v>
      </c>
      <c r="B1070" s="39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idden="1" x14ac:dyDescent="0.2">
      <c r="A1071" s="393">
        <v>3</v>
      </c>
      <c r="B1071" s="393">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idden="1" x14ac:dyDescent="0.2">
      <c r="A1072" s="393">
        <v>4</v>
      </c>
      <c r="B1072" s="393">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idden="1" x14ac:dyDescent="0.2">
      <c r="A1073" s="393">
        <v>5</v>
      </c>
      <c r="B1073" s="39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idden="1" x14ac:dyDescent="0.2">
      <c r="A1074" s="393">
        <v>6</v>
      </c>
      <c r="B1074" s="39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idden="1" x14ac:dyDescent="0.2">
      <c r="A1075" s="393">
        <v>7</v>
      </c>
      <c r="B1075" s="39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idden="1" x14ac:dyDescent="0.2">
      <c r="A1076" s="393">
        <v>8</v>
      </c>
      <c r="B1076" s="39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idden="1" x14ac:dyDescent="0.2">
      <c r="A1077" s="393">
        <v>9</v>
      </c>
      <c r="B1077" s="39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idden="1" x14ac:dyDescent="0.2">
      <c r="A1078" s="393">
        <v>10</v>
      </c>
      <c r="B1078" s="39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idden="1" x14ac:dyDescent="0.2">
      <c r="A1079" s="393">
        <v>11</v>
      </c>
      <c r="B1079" s="39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idden="1" x14ac:dyDescent="0.2">
      <c r="A1080" s="393">
        <v>12</v>
      </c>
      <c r="B1080" s="39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idden="1" x14ac:dyDescent="0.2">
      <c r="A1081" s="393">
        <v>13</v>
      </c>
      <c r="B1081" s="39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idden="1" x14ac:dyDescent="0.2">
      <c r="A1082" s="393">
        <v>14</v>
      </c>
      <c r="B1082" s="39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idden="1" x14ac:dyDescent="0.2">
      <c r="A1083" s="393">
        <v>15</v>
      </c>
      <c r="B1083" s="39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idden="1" x14ac:dyDescent="0.2">
      <c r="A1084" s="393">
        <v>16</v>
      </c>
      <c r="B1084" s="39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idden="1" x14ac:dyDescent="0.2">
      <c r="A1085" s="393">
        <v>17</v>
      </c>
      <c r="B1085" s="39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idden="1" x14ac:dyDescent="0.2">
      <c r="A1086" s="393">
        <v>18</v>
      </c>
      <c r="B1086" s="39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idden="1" x14ac:dyDescent="0.2">
      <c r="A1087" s="393">
        <v>19</v>
      </c>
      <c r="B1087" s="39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idden="1" x14ac:dyDescent="0.2">
      <c r="A1088" s="393">
        <v>20</v>
      </c>
      <c r="B1088" s="39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idden="1" x14ac:dyDescent="0.2">
      <c r="A1089" s="393">
        <v>21</v>
      </c>
      <c r="B1089" s="39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2">
      <c r="A1090" s="393">
        <v>22</v>
      </c>
      <c r="B1090" s="393">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idden="1" x14ac:dyDescent="0.2">
      <c r="A1091" s="393">
        <v>23</v>
      </c>
      <c r="B1091" s="393">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idden="1" x14ac:dyDescent="0.2">
      <c r="A1092" s="393">
        <v>24</v>
      </c>
      <c r="B1092" s="393">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2.25" hidden="1" customHeight="1" x14ac:dyDescent="0.2">
      <c r="A1093" s="393">
        <v>25</v>
      </c>
      <c r="B1093" s="39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idden="1" x14ac:dyDescent="0.2">
      <c r="A1094" s="393">
        <v>26</v>
      </c>
      <c r="B1094" s="39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idden="1" x14ac:dyDescent="0.2">
      <c r="A1095" s="393">
        <v>27</v>
      </c>
      <c r="B1095" s="39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idden="1" x14ac:dyDescent="0.2">
      <c r="A1096" s="393">
        <v>28</v>
      </c>
      <c r="B1096" s="39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idden="1" x14ac:dyDescent="0.2">
      <c r="A1097" s="393">
        <v>29</v>
      </c>
      <c r="B1097" s="39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idden="1" x14ac:dyDescent="0.2">
      <c r="A1098" s="393">
        <v>30</v>
      </c>
      <c r="B1098" s="39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idden="1" x14ac:dyDescent="0.2">
      <c r="A1099" s="394" t="s">
        <v>332</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347</v>
      </c>
      <c r="AM1099" s="283"/>
      <c r="AN1099" s="283"/>
      <c r="AO1099" s="79"/>
      <c r="AP1099" s="68"/>
      <c r="AQ1099" s="68"/>
      <c r="AR1099" s="68"/>
      <c r="AS1099" s="68"/>
      <c r="AT1099" s="68"/>
      <c r="AU1099" s="68"/>
      <c r="AV1099" s="68"/>
      <c r="AW1099" s="68"/>
      <c r="AX1099" s="69"/>
    </row>
    <row r="1100" spans="1:50" hidden="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393"/>
      <c r="B1102" s="393"/>
      <c r="C1102" s="150" t="s">
        <v>266</v>
      </c>
      <c r="D1102" s="397"/>
      <c r="E1102" s="150" t="s">
        <v>265</v>
      </c>
      <c r="F1102" s="397"/>
      <c r="G1102" s="397"/>
      <c r="H1102" s="397"/>
      <c r="I1102" s="397"/>
      <c r="J1102" s="150" t="s">
        <v>300</v>
      </c>
      <c r="K1102" s="150"/>
      <c r="L1102" s="150"/>
      <c r="M1102" s="150"/>
      <c r="N1102" s="150"/>
      <c r="O1102" s="150"/>
      <c r="P1102" s="369" t="s">
        <v>27</v>
      </c>
      <c r="Q1102" s="369"/>
      <c r="R1102" s="369"/>
      <c r="S1102" s="369"/>
      <c r="T1102" s="369"/>
      <c r="U1102" s="369"/>
      <c r="V1102" s="369"/>
      <c r="W1102" s="369"/>
      <c r="X1102" s="369"/>
      <c r="Y1102" s="150" t="s">
        <v>302</v>
      </c>
      <c r="Z1102" s="397"/>
      <c r="AA1102" s="397"/>
      <c r="AB1102" s="397"/>
      <c r="AC1102" s="150" t="s">
        <v>248</v>
      </c>
      <c r="AD1102" s="150"/>
      <c r="AE1102" s="150"/>
      <c r="AF1102" s="150"/>
      <c r="AG1102" s="150"/>
      <c r="AH1102" s="369" t="s">
        <v>261</v>
      </c>
      <c r="AI1102" s="370"/>
      <c r="AJ1102" s="370"/>
      <c r="AK1102" s="370"/>
      <c r="AL1102" s="370" t="s">
        <v>21</v>
      </c>
      <c r="AM1102" s="370"/>
      <c r="AN1102" s="370"/>
      <c r="AO1102" s="398"/>
      <c r="AP1102" s="372" t="s">
        <v>333</v>
      </c>
      <c r="AQ1102" s="372"/>
      <c r="AR1102" s="372"/>
      <c r="AS1102" s="372"/>
      <c r="AT1102" s="372"/>
      <c r="AU1102" s="372"/>
      <c r="AV1102" s="372"/>
      <c r="AW1102" s="372"/>
      <c r="AX1102" s="372"/>
    </row>
    <row r="1103" spans="1:50" hidden="1" x14ac:dyDescent="0.2">
      <c r="A1103" s="393">
        <v>1</v>
      </c>
      <c r="B1103" s="393">
        <v>1</v>
      </c>
      <c r="C1103" s="391"/>
      <c r="D1103" s="391"/>
      <c r="E1103" s="392"/>
      <c r="F1103" s="392"/>
      <c r="G1103" s="392"/>
      <c r="H1103" s="392"/>
      <c r="I1103" s="392"/>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idden="1" x14ac:dyDescent="0.2">
      <c r="A1104" s="393">
        <v>2</v>
      </c>
      <c r="B1104" s="393">
        <v>1</v>
      </c>
      <c r="C1104" s="391"/>
      <c r="D1104" s="391"/>
      <c r="E1104" s="392"/>
      <c r="F1104" s="392"/>
      <c r="G1104" s="392"/>
      <c r="H1104" s="392"/>
      <c r="I1104" s="392"/>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idden="1" x14ac:dyDescent="0.2">
      <c r="A1105" s="393">
        <v>3</v>
      </c>
      <c r="B1105" s="393">
        <v>1</v>
      </c>
      <c r="C1105" s="391"/>
      <c r="D1105" s="391"/>
      <c r="E1105" s="392"/>
      <c r="F1105" s="392"/>
      <c r="G1105" s="392"/>
      <c r="H1105" s="392"/>
      <c r="I1105" s="392"/>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idden="1" x14ac:dyDescent="0.2">
      <c r="A1106" s="393">
        <v>4</v>
      </c>
      <c r="B1106" s="393">
        <v>1</v>
      </c>
      <c r="C1106" s="391"/>
      <c r="D1106" s="391"/>
      <c r="E1106" s="392"/>
      <c r="F1106" s="392"/>
      <c r="G1106" s="392"/>
      <c r="H1106" s="392"/>
      <c r="I1106" s="392"/>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idden="1" x14ac:dyDescent="0.2">
      <c r="A1107" s="393">
        <v>5</v>
      </c>
      <c r="B1107" s="393">
        <v>1</v>
      </c>
      <c r="C1107" s="391"/>
      <c r="D1107" s="391"/>
      <c r="E1107" s="392"/>
      <c r="F1107" s="392"/>
      <c r="G1107" s="392"/>
      <c r="H1107" s="392"/>
      <c r="I1107" s="392"/>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idden="1" x14ac:dyDescent="0.2">
      <c r="A1108" s="393">
        <v>6</v>
      </c>
      <c r="B1108" s="393">
        <v>1</v>
      </c>
      <c r="C1108" s="391"/>
      <c r="D1108" s="391"/>
      <c r="E1108" s="392"/>
      <c r="F1108" s="392"/>
      <c r="G1108" s="392"/>
      <c r="H1108" s="392"/>
      <c r="I1108" s="392"/>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idden="1" x14ac:dyDescent="0.2">
      <c r="A1109" s="393">
        <v>7</v>
      </c>
      <c r="B1109" s="393">
        <v>1</v>
      </c>
      <c r="C1109" s="391"/>
      <c r="D1109" s="391"/>
      <c r="E1109" s="392"/>
      <c r="F1109" s="392"/>
      <c r="G1109" s="392"/>
      <c r="H1109" s="392"/>
      <c r="I1109" s="392"/>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idden="1" x14ac:dyDescent="0.2">
      <c r="A1110" s="393">
        <v>8</v>
      </c>
      <c r="B1110" s="393">
        <v>1</v>
      </c>
      <c r="C1110" s="391"/>
      <c r="D1110" s="391"/>
      <c r="E1110" s="392"/>
      <c r="F1110" s="392"/>
      <c r="G1110" s="392"/>
      <c r="H1110" s="392"/>
      <c r="I1110" s="392"/>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idden="1" x14ac:dyDescent="0.2">
      <c r="A1111" s="393">
        <v>9</v>
      </c>
      <c r="B1111" s="393">
        <v>1</v>
      </c>
      <c r="C1111" s="391"/>
      <c r="D1111" s="391"/>
      <c r="E1111" s="392"/>
      <c r="F1111" s="392"/>
      <c r="G1111" s="392"/>
      <c r="H1111" s="392"/>
      <c r="I1111" s="392"/>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idden="1" x14ac:dyDescent="0.2">
      <c r="A1112" s="393">
        <v>10</v>
      </c>
      <c r="B1112" s="393">
        <v>1</v>
      </c>
      <c r="C1112" s="391"/>
      <c r="D1112" s="391"/>
      <c r="E1112" s="392"/>
      <c r="F1112" s="392"/>
      <c r="G1112" s="392"/>
      <c r="H1112" s="392"/>
      <c r="I1112" s="392"/>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idden="1" x14ac:dyDescent="0.2">
      <c r="A1113" s="393">
        <v>11</v>
      </c>
      <c r="B1113" s="393">
        <v>1</v>
      </c>
      <c r="C1113" s="391"/>
      <c r="D1113" s="391"/>
      <c r="E1113" s="392"/>
      <c r="F1113" s="392"/>
      <c r="G1113" s="392"/>
      <c r="H1113" s="392"/>
      <c r="I1113" s="392"/>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9" hidden="1" customHeight="1" x14ac:dyDescent="0.2">
      <c r="A1114" s="393">
        <v>12</v>
      </c>
      <c r="B1114" s="393">
        <v>1</v>
      </c>
      <c r="C1114" s="391"/>
      <c r="D1114" s="391"/>
      <c r="E1114" s="392"/>
      <c r="F1114" s="392"/>
      <c r="G1114" s="392"/>
      <c r="H1114" s="392"/>
      <c r="I1114" s="392"/>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idden="1" x14ac:dyDescent="0.2">
      <c r="A1115" s="393">
        <v>13</v>
      </c>
      <c r="B1115" s="393">
        <v>1</v>
      </c>
      <c r="C1115" s="391"/>
      <c r="D1115" s="391"/>
      <c r="E1115" s="392"/>
      <c r="F1115" s="392"/>
      <c r="G1115" s="392"/>
      <c r="H1115" s="392"/>
      <c r="I1115" s="392"/>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idden="1" x14ac:dyDescent="0.2">
      <c r="A1116" s="393">
        <v>14</v>
      </c>
      <c r="B1116" s="393">
        <v>1</v>
      </c>
      <c r="C1116" s="391"/>
      <c r="D1116" s="391"/>
      <c r="E1116" s="392"/>
      <c r="F1116" s="392"/>
      <c r="G1116" s="392"/>
      <c r="H1116" s="392"/>
      <c r="I1116" s="392"/>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idden="1" x14ac:dyDescent="0.2">
      <c r="A1117" s="393">
        <v>15</v>
      </c>
      <c r="B1117" s="393">
        <v>1</v>
      </c>
      <c r="C1117" s="391"/>
      <c r="D1117" s="391"/>
      <c r="E1117" s="392"/>
      <c r="F1117" s="392"/>
      <c r="G1117" s="392"/>
      <c r="H1117" s="392"/>
      <c r="I1117" s="392"/>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idden="1" x14ac:dyDescent="0.2">
      <c r="A1118" s="393">
        <v>16</v>
      </c>
      <c r="B1118" s="393">
        <v>1</v>
      </c>
      <c r="C1118" s="391"/>
      <c r="D1118" s="391"/>
      <c r="E1118" s="392"/>
      <c r="F1118" s="392"/>
      <c r="G1118" s="392"/>
      <c r="H1118" s="392"/>
      <c r="I1118" s="392"/>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idden="1" x14ac:dyDescent="0.2">
      <c r="A1119" s="393">
        <v>17</v>
      </c>
      <c r="B1119" s="393">
        <v>1</v>
      </c>
      <c r="C1119" s="391"/>
      <c r="D1119" s="391"/>
      <c r="E1119" s="392"/>
      <c r="F1119" s="392"/>
      <c r="G1119" s="392"/>
      <c r="H1119" s="392"/>
      <c r="I1119" s="392"/>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idden="1" x14ac:dyDescent="0.2">
      <c r="A1120" s="393">
        <v>18</v>
      </c>
      <c r="B1120" s="393">
        <v>1</v>
      </c>
      <c r="C1120" s="391"/>
      <c r="D1120" s="391"/>
      <c r="E1120" s="148"/>
      <c r="F1120" s="392"/>
      <c r="G1120" s="392"/>
      <c r="H1120" s="392"/>
      <c r="I1120" s="392"/>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idden="1" x14ac:dyDescent="0.2">
      <c r="A1121" s="393">
        <v>19</v>
      </c>
      <c r="B1121" s="393">
        <v>1</v>
      </c>
      <c r="C1121" s="391"/>
      <c r="D1121" s="391"/>
      <c r="E1121" s="392"/>
      <c r="F1121" s="392"/>
      <c r="G1121" s="392"/>
      <c r="H1121" s="392"/>
      <c r="I1121" s="392"/>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idden="1" x14ac:dyDescent="0.2">
      <c r="A1122" s="393">
        <v>20</v>
      </c>
      <c r="B1122" s="393">
        <v>1</v>
      </c>
      <c r="C1122" s="391"/>
      <c r="D1122" s="391"/>
      <c r="E1122" s="392"/>
      <c r="F1122" s="392"/>
      <c r="G1122" s="392"/>
      <c r="H1122" s="392"/>
      <c r="I1122" s="392"/>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2">
      <c r="A1123" s="393">
        <v>21</v>
      </c>
      <c r="B1123" s="393">
        <v>1</v>
      </c>
      <c r="C1123" s="391"/>
      <c r="D1123" s="391"/>
      <c r="E1123" s="392"/>
      <c r="F1123" s="392"/>
      <c r="G1123" s="392"/>
      <c r="H1123" s="392"/>
      <c r="I1123" s="392"/>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idden="1" x14ac:dyDescent="0.2">
      <c r="A1124" s="393">
        <v>22</v>
      </c>
      <c r="B1124" s="393">
        <v>1</v>
      </c>
      <c r="C1124" s="391"/>
      <c r="D1124" s="391"/>
      <c r="E1124" s="392"/>
      <c r="F1124" s="392"/>
      <c r="G1124" s="392"/>
      <c r="H1124" s="392"/>
      <c r="I1124" s="392"/>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idden="1" x14ac:dyDescent="0.2">
      <c r="A1125" s="393">
        <v>23</v>
      </c>
      <c r="B1125" s="393">
        <v>1</v>
      </c>
      <c r="C1125" s="391"/>
      <c r="D1125" s="391"/>
      <c r="E1125" s="392"/>
      <c r="F1125" s="392"/>
      <c r="G1125" s="392"/>
      <c r="H1125" s="392"/>
      <c r="I1125" s="392"/>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idden="1" x14ac:dyDescent="0.2">
      <c r="A1126" s="393">
        <v>24</v>
      </c>
      <c r="B1126" s="393">
        <v>1</v>
      </c>
      <c r="C1126" s="391"/>
      <c r="D1126" s="391"/>
      <c r="E1126" s="392"/>
      <c r="F1126" s="392"/>
      <c r="G1126" s="392"/>
      <c r="H1126" s="392"/>
      <c r="I1126" s="392"/>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idden="1" x14ac:dyDescent="0.2">
      <c r="A1127" s="393">
        <v>25</v>
      </c>
      <c r="B1127" s="393">
        <v>1</v>
      </c>
      <c r="C1127" s="391"/>
      <c r="D1127" s="391"/>
      <c r="E1127" s="392"/>
      <c r="F1127" s="392"/>
      <c r="G1127" s="392"/>
      <c r="H1127" s="392"/>
      <c r="I1127" s="392"/>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idden="1" x14ac:dyDescent="0.2">
      <c r="A1128" s="393">
        <v>26</v>
      </c>
      <c r="B1128" s="393">
        <v>1</v>
      </c>
      <c r="C1128" s="391"/>
      <c r="D1128" s="391"/>
      <c r="E1128" s="392"/>
      <c r="F1128" s="392"/>
      <c r="G1128" s="392"/>
      <c r="H1128" s="392"/>
      <c r="I1128" s="392"/>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idden="1" x14ac:dyDescent="0.2">
      <c r="A1129" s="393">
        <v>27</v>
      </c>
      <c r="B1129" s="393">
        <v>1</v>
      </c>
      <c r="C1129" s="391"/>
      <c r="D1129" s="391"/>
      <c r="E1129" s="392"/>
      <c r="F1129" s="392"/>
      <c r="G1129" s="392"/>
      <c r="H1129" s="392"/>
      <c r="I1129" s="392"/>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idden="1" x14ac:dyDescent="0.2">
      <c r="A1130" s="393">
        <v>28</v>
      </c>
      <c r="B1130" s="393">
        <v>1</v>
      </c>
      <c r="C1130" s="391"/>
      <c r="D1130" s="391"/>
      <c r="E1130" s="392"/>
      <c r="F1130" s="392"/>
      <c r="G1130" s="392"/>
      <c r="H1130" s="392"/>
      <c r="I1130" s="392"/>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idden="1" x14ac:dyDescent="0.2">
      <c r="A1131" s="393">
        <v>29</v>
      </c>
      <c r="B1131" s="393">
        <v>1</v>
      </c>
      <c r="C1131" s="391"/>
      <c r="D1131" s="391"/>
      <c r="E1131" s="392"/>
      <c r="F1131" s="392"/>
      <c r="G1131" s="392"/>
      <c r="H1131" s="392"/>
      <c r="I1131" s="392"/>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idden="1" x14ac:dyDescent="0.2">
      <c r="A1132" s="393">
        <v>30</v>
      </c>
      <c r="B1132" s="393">
        <v>1</v>
      </c>
      <c r="C1132" s="391"/>
      <c r="D1132" s="391"/>
      <c r="E1132" s="392"/>
      <c r="F1132" s="392"/>
      <c r="G1132" s="392"/>
      <c r="H1132" s="392"/>
      <c r="I1132" s="392"/>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95">
      <formula>IF(RIGHT(TEXT(P14,"0.#"),1)=".",FALSE,TRUE)</formula>
    </cfRule>
    <cfRule type="expression" dxfId="2812" priority="14096">
      <formula>IF(RIGHT(TEXT(P14,"0.#"),1)=".",TRUE,FALSE)</formula>
    </cfRule>
  </conditionalFormatting>
  <conditionalFormatting sqref="P18:AX18">
    <cfRule type="expression" dxfId="2811" priority="13971">
      <formula>IF(RIGHT(TEXT(P18,"0.#"),1)=".",FALSE,TRUE)</formula>
    </cfRule>
    <cfRule type="expression" dxfId="2810" priority="13972">
      <formula>IF(RIGHT(TEXT(P18,"0.#"),1)=".",TRUE,FALSE)</formula>
    </cfRule>
  </conditionalFormatting>
  <conditionalFormatting sqref="Y783">
    <cfRule type="expression" dxfId="2809" priority="13967">
      <formula>IF(RIGHT(TEXT(Y783,"0.#"),1)=".",FALSE,TRUE)</formula>
    </cfRule>
    <cfRule type="expression" dxfId="2808" priority="13968">
      <formula>IF(RIGHT(TEXT(Y783,"0.#"),1)=".",TRUE,FALSE)</formula>
    </cfRule>
  </conditionalFormatting>
  <conditionalFormatting sqref="Y792">
    <cfRule type="expression" dxfId="2807" priority="13963">
      <formula>IF(RIGHT(TEXT(Y792,"0.#"),1)=".",FALSE,TRUE)</formula>
    </cfRule>
    <cfRule type="expression" dxfId="2806" priority="13964">
      <formula>IF(RIGHT(TEXT(Y792,"0.#"),1)=".",TRUE,FALSE)</formula>
    </cfRule>
  </conditionalFormatting>
  <conditionalFormatting sqref="Y823:Y830 Y821 Y810:Y817 Y808 Y798:Y804 Y795">
    <cfRule type="expression" dxfId="2805" priority="13745">
      <formula>IF(RIGHT(TEXT(Y795,"0.#"),1)=".",FALSE,TRUE)</formula>
    </cfRule>
    <cfRule type="expression" dxfId="2804" priority="13746">
      <formula>IF(RIGHT(TEXT(Y795,"0.#"),1)=".",TRUE,FALSE)</formula>
    </cfRule>
  </conditionalFormatting>
  <conditionalFormatting sqref="P16:AQ17 P15:AX15 P13:AX13">
    <cfRule type="expression" dxfId="2803" priority="13793">
      <formula>IF(RIGHT(TEXT(P13,"0.#"),1)=".",FALSE,TRUE)</formula>
    </cfRule>
    <cfRule type="expression" dxfId="2802" priority="13794">
      <formula>IF(RIGHT(TEXT(P13,"0.#"),1)=".",TRUE,FALSE)</formula>
    </cfRule>
  </conditionalFormatting>
  <conditionalFormatting sqref="P19:AJ19">
    <cfRule type="expression" dxfId="2801" priority="13791">
      <formula>IF(RIGHT(TEXT(P19,"0.#"),1)=".",FALSE,TRUE)</formula>
    </cfRule>
    <cfRule type="expression" dxfId="2800" priority="13792">
      <formula>IF(RIGHT(TEXT(P19,"0.#"),1)=".",TRUE,FALSE)</formula>
    </cfRule>
  </conditionalFormatting>
  <conditionalFormatting sqref="AQ101">
    <cfRule type="expression" dxfId="2799" priority="13783">
      <formula>IF(RIGHT(TEXT(AQ101,"0.#"),1)=".",FALSE,TRUE)</formula>
    </cfRule>
    <cfRule type="expression" dxfId="2798" priority="13784">
      <formula>IF(RIGHT(TEXT(AQ101,"0.#"),1)=".",TRUE,FALSE)</formula>
    </cfRule>
  </conditionalFormatting>
  <conditionalFormatting sqref="Y784:Y791 Y782">
    <cfRule type="expression" dxfId="2797" priority="13769">
      <formula>IF(RIGHT(TEXT(Y782,"0.#"),1)=".",FALSE,TRUE)</formula>
    </cfRule>
    <cfRule type="expression" dxfId="2796" priority="13770">
      <formula>IF(RIGHT(TEXT(Y782,"0.#"),1)=".",TRUE,FALSE)</formula>
    </cfRule>
  </conditionalFormatting>
  <conditionalFormatting sqref="AU792">
    <cfRule type="expression" dxfId="2795" priority="13765">
      <formula>IF(RIGHT(TEXT(AU792,"0.#"),1)=".",FALSE,TRUE)</formula>
    </cfRule>
    <cfRule type="expression" dxfId="2794" priority="13766">
      <formula>IF(RIGHT(TEXT(AU792,"0.#"),1)=".",TRUE,FALSE)</formula>
    </cfRule>
  </conditionalFormatting>
  <conditionalFormatting sqref="AU785:AU791 AU782">
    <cfRule type="expression" dxfId="2793" priority="13763">
      <formula>IF(RIGHT(TEXT(AU782,"0.#"),1)=".",FALSE,TRUE)</formula>
    </cfRule>
    <cfRule type="expression" dxfId="2792" priority="13764">
      <formula>IF(RIGHT(TEXT(AU782,"0.#"),1)=".",TRUE,FALSE)</formula>
    </cfRule>
  </conditionalFormatting>
  <conditionalFormatting sqref="Y822 Y809">
    <cfRule type="expression" dxfId="2791" priority="13749">
      <formula>IF(RIGHT(TEXT(Y809,"0.#"),1)=".",FALSE,TRUE)</formula>
    </cfRule>
    <cfRule type="expression" dxfId="2790" priority="13750">
      <formula>IF(RIGHT(TEXT(Y809,"0.#"),1)=".",TRUE,FALSE)</formula>
    </cfRule>
  </conditionalFormatting>
  <conditionalFormatting sqref="Y831 Y818 Y805">
    <cfRule type="expression" dxfId="2789" priority="13747">
      <formula>IF(RIGHT(TEXT(Y805,"0.#"),1)=".",FALSE,TRUE)</formula>
    </cfRule>
    <cfRule type="expression" dxfId="2788" priority="13748">
      <formula>IF(RIGHT(TEXT(Y805,"0.#"),1)=".",TRUE,FALSE)</formula>
    </cfRule>
  </conditionalFormatting>
  <conditionalFormatting sqref="AU822 AU809">
    <cfRule type="expression" dxfId="2787" priority="13743">
      <formula>IF(RIGHT(TEXT(AU809,"0.#"),1)=".",FALSE,TRUE)</formula>
    </cfRule>
    <cfRule type="expression" dxfId="2786" priority="13744">
      <formula>IF(RIGHT(TEXT(AU809,"0.#"),1)=".",TRUE,FALSE)</formula>
    </cfRule>
  </conditionalFormatting>
  <conditionalFormatting sqref="AU831 AU818 AU805">
    <cfRule type="expression" dxfId="2785" priority="13741">
      <formula>IF(RIGHT(TEXT(AU805,"0.#"),1)=".",FALSE,TRUE)</formula>
    </cfRule>
    <cfRule type="expression" dxfId="2784" priority="13742">
      <formula>IF(RIGHT(TEXT(AU805,"0.#"),1)=".",TRUE,FALSE)</formula>
    </cfRule>
  </conditionalFormatting>
  <conditionalFormatting sqref="AU823:AU830 AU821 AU810:AU817 AU808 AU797:AU804 AU795">
    <cfRule type="expression" dxfId="2783" priority="13739">
      <formula>IF(RIGHT(TEXT(AU795,"0.#"),1)=".",FALSE,TRUE)</formula>
    </cfRule>
    <cfRule type="expression" dxfId="2782" priority="13740">
      <formula>IF(RIGHT(TEXT(AU795,"0.#"),1)=".",TRUE,FALSE)</formula>
    </cfRule>
  </conditionalFormatting>
  <conditionalFormatting sqref="AM87">
    <cfRule type="expression" dxfId="2781" priority="13393">
      <formula>IF(RIGHT(TEXT(AM87,"0.#"),1)=".",FALSE,TRUE)</formula>
    </cfRule>
    <cfRule type="expression" dxfId="2780" priority="13394">
      <formula>IF(RIGHT(TEXT(AM87,"0.#"),1)=".",TRUE,FALSE)</formula>
    </cfRule>
  </conditionalFormatting>
  <conditionalFormatting sqref="AE55">
    <cfRule type="expression" dxfId="2779" priority="13461">
      <formula>IF(RIGHT(TEXT(AE55,"0.#"),1)=".",FALSE,TRUE)</formula>
    </cfRule>
    <cfRule type="expression" dxfId="2778" priority="13462">
      <formula>IF(RIGHT(TEXT(AE55,"0.#"),1)=".",TRUE,FALSE)</formula>
    </cfRule>
  </conditionalFormatting>
  <conditionalFormatting sqref="AI55">
    <cfRule type="expression" dxfId="2777" priority="13459">
      <formula>IF(RIGHT(TEXT(AI55,"0.#"),1)=".",FALSE,TRUE)</formula>
    </cfRule>
    <cfRule type="expression" dxfId="2776" priority="13460">
      <formula>IF(RIGHT(TEXT(AI55,"0.#"),1)=".",TRUE,FALSE)</formula>
    </cfRule>
  </conditionalFormatting>
  <conditionalFormatting sqref="AM34">
    <cfRule type="expression" dxfId="2775" priority="13539">
      <formula>IF(RIGHT(TEXT(AM34,"0.#"),1)=".",FALSE,TRUE)</formula>
    </cfRule>
    <cfRule type="expression" dxfId="2774" priority="13540">
      <formula>IF(RIGHT(TEXT(AM34,"0.#"),1)=".",TRUE,FALSE)</formula>
    </cfRule>
  </conditionalFormatting>
  <conditionalFormatting sqref="AM32">
    <cfRule type="expression" dxfId="2773" priority="13543">
      <formula>IF(RIGHT(TEXT(AM32,"0.#"),1)=".",FALSE,TRUE)</formula>
    </cfRule>
    <cfRule type="expression" dxfId="2772" priority="13544">
      <formula>IF(RIGHT(TEXT(AM32,"0.#"),1)=".",TRUE,FALSE)</formula>
    </cfRule>
  </conditionalFormatting>
  <conditionalFormatting sqref="AM33">
    <cfRule type="expression" dxfId="2771" priority="13541">
      <formula>IF(RIGHT(TEXT(AM33,"0.#"),1)=".",FALSE,TRUE)</formula>
    </cfRule>
    <cfRule type="expression" dxfId="2770" priority="13542">
      <formula>IF(RIGHT(TEXT(AM33,"0.#"),1)=".",TRUE,FALSE)</formula>
    </cfRule>
  </conditionalFormatting>
  <conditionalFormatting sqref="AQ32:AQ34">
    <cfRule type="expression" dxfId="2769" priority="13533">
      <formula>IF(RIGHT(TEXT(AQ32,"0.#"),1)=".",FALSE,TRUE)</formula>
    </cfRule>
    <cfRule type="expression" dxfId="2768" priority="13534">
      <formula>IF(RIGHT(TEXT(AQ32,"0.#"),1)=".",TRUE,FALSE)</formula>
    </cfRule>
  </conditionalFormatting>
  <conditionalFormatting sqref="AU32:AU34">
    <cfRule type="expression" dxfId="2767" priority="13531">
      <formula>IF(RIGHT(TEXT(AU32,"0.#"),1)=".",FALSE,TRUE)</formula>
    </cfRule>
    <cfRule type="expression" dxfId="2766" priority="13532">
      <formula>IF(RIGHT(TEXT(AU32,"0.#"),1)=".",TRUE,FALSE)</formula>
    </cfRule>
  </conditionalFormatting>
  <conditionalFormatting sqref="AE53">
    <cfRule type="expression" dxfId="2765" priority="13465">
      <formula>IF(RIGHT(TEXT(AE53,"0.#"),1)=".",FALSE,TRUE)</formula>
    </cfRule>
    <cfRule type="expression" dxfId="2764" priority="13466">
      <formula>IF(RIGHT(TEXT(AE53,"0.#"),1)=".",TRUE,FALSE)</formula>
    </cfRule>
  </conditionalFormatting>
  <conditionalFormatting sqref="AE54">
    <cfRule type="expression" dxfId="2763" priority="13463">
      <formula>IF(RIGHT(TEXT(AE54,"0.#"),1)=".",FALSE,TRUE)</formula>
    </cfRule>
    <cfRule type="expression" dxfId="2762" priority="13464">
      <formula>IF(RIGHT(TEXT(AE54,"0.#"),1)=".",TRUE,FALSE)</formula>
    </cfRule>
  </conditionalFormatting>
  <conditionalFormatting sqref="AI54">
    <cfRule type="expression" dxfId="2761" priority="13457">
      <formula>IF(RIGHT(TEXT(AI54,"0.#"),1)=".",FALSE,TRUE)</formula>
    </cfRule>
    <cfRule type="expression" dxfId="2760" priority="13458">
      <formula>IF(RIGHT(TEXT(AI54,"0.#"),1)=".",TRUE,FALSE)</formula>
    </cfRule>
  </conditionalFormatting>
  <conditionalFormatting sqref="AI53">
    <cfRule type="expression" dxfId="2759" priority="13455">
      <formula>IF(RIGHT(TEXT(AI53,"0.#"),1)=".",FALSE,TRUE)</formula>
    </cfRule>
    <cfRule type="expression" dxfId="2758" priority="13456">
      <formula>IF(RIGHT(TEXT(AI53,"0.#"),1)=".",TRUE,FALSE)</formula>
    </cfRule>
  </conditionalFormatting>
  <conditionalFormatting sqref="AM53">
    <cfRule type="expression" dxfId="2757" priority="13453">
      <formula>IF(RIGHT(TEXT(AM53,"0.#"),1)=".",FALSE,TRUE)</formula>
    </cfRule>
    <cfRule type="expression" dxfId="2756" priority="13454">
      <formula>IF(RIGHT(TEXT(AM53,"0.#"),1)=".",TRUE,FALSE)</formula>
    </cfRule>
  </conditionalFormatting>
  <conditionalFormatting sqref="AM54">
    <cfRule type="expression" dxfId="2755" priority="13451">
      <formula>IF(RIGHT(TEXT(AM54,"0.#"),1)=".",FALSE,TRUE)</formula>
    </cfRule>
    <cfRule type="expression" dxfId="2754" priority="13452">
      <formula>IF(RIGHT(TEXT(AM54,"0.#"),1)=".",TRUE,FALSE)</formula>
    </cfRule>
  </conditionalFormatting>
  <conditionalFormatting sqref="AM55">
    <cfRule type="expression" dxfId="2753" priority="13449">
      <formula>IF(RIGHT(TEXT(AM55,"0.#"),1)=".",FALSE,TRUE)</formula>
    </cfRule>
    <cfRule type="expression" dxfId="2752" priority="13450">
      <formula>IF(RIGHT(TEXT(AM55,"0.#"),1)=".",TRUE,FALSE)</formula>
    </cfRule>
  </conditionalFormatting>
  <conditionalFormatting sqref="AE60">
    <cfRule type="expression" dxfId="2751" priority="13435">
      <formula>IF(RIGHT(TEXT(AE60,"0.#"),1)=".",FALSE,TRUE)</formula>
    </cfRule>
    <cfRule type="expression" dxfId="2750" priority="13436">
      <formula>IF(RIGHT(TEXT(AE60,"0.#"),1)=".",TRUE,FALSE)</formula>
    </cfRule>
  </conditionalFormatting>
  <conditionalFormatting sqref="AE61">
    <cfRule type="expression" dxfId="2749" priority="13433">
      <formula>IF(RIGHT(TEXT(AE61,"0.#"),1)=".",FALSE,TRUE)</formula>
    </cfRule>
    <cfRule type="expression" dxfId="2748" priority="13434">
      <formula>IF(RIGHT(TEXT(AE61,"0.#"),1)=".",TRUE,FALSE)</formula>
    </cfRule>
  </conditionalFormatting>
  <conditionalFormatting sqref="AE62">
    <cfRule type="expression" dxfId="2747" priority="13431">
      <formula>IF(RIGHT(TEXT(AE62,"0.#"),1)=".",FALSE,TRUE)</formula>
    </cfRule>
    <cfRule type="expression" dxfId="2746" priority="13432">
      <formula>IF(RIGHT(TEXT(AE62,"0.#"),1)=".",TRUE,FALSE)</formula>
    </cfRule>
  </conditionalFormatting>
  <conditionalFormatting sqref="AI62">
    <cfRule type="expression" dxfId="2745" priority="13429">
      <formula>IF(RIGHT(TEXT(AI62,"0.#"),1)=".",FALSE,TRUE)</formula>
    </cfRule>
    <cfRule type="expression" dxfId="2744" priority="13430">
      <formula>IF(RIGHT(TEXT(AI62,"0.#"),1)=".",TRUE,FALSE)</formula>
    </cfRule>
  </conditionalFormatting>
  <conditionalFormatting sqref="AI61">
    <cfRule type="expression" dxfId="2743" priority="13427">
      <formula>IF(RIGHT(TEXT(AI61,"0.#"),1)=".",FALSE,TRUE)</formula>
    </cfRule>
    <cfRule type="expression" dxfId="2742" priority="13428">
      <formula>IF(RIGHT(TEXT(AI61,"0.#"),1)=".",TRUE,FALSE)</formula>
    </cfRule>
  </conditionalFormatting>
  <conditionalFormatting sqref="AI60">
    <cfRule type="expression" dxfId="2741" priority="13425">
      <formula>IF(RIGHT(TEXT(AI60,"0.#"),1)=".",FALSE,TRUE)</formula>
    </cfRule>
    <cfRule type="expression" dxfId="2740" priority="13426">
      <formula>IF(RIGHT(TEXT(AI60,"0.#"),1)=".",TRUE,FALSE)</formula>
    </cfRule>
  </conditionalFormatting>
  <conditionalFormatting sqref="AM60">
    <cfRule type="expression" dxfId="2739" priority="13423">
      <formula>IF(RIGHT(TEXT(AM60,"0.#"),1)=".",FALSE,TRUE)</formula>
    </cfRule>
    <cfRule type="expression" dxfId="2738" priority="13424">
      <formula>IF(RIGHT(TEXT(AM60,"0.#"),1)=".",TRUE,FALSE)</formula>
    </cfRule>
  </conditionalFormatting>
  <conditionalFormatting sqref="AM61">
    <cfRule type="expression" dxfId="2737" priority="13421">
      <formula>IF(RIGHT(TEXT(AM61,"0.#"),1)=".",FALSE,TRUE)</formula>
    </cfRule>
    <cfRule type="expression" dxfId="2736" priority="13422">
      <formula>IF(RIGHT(TEXT(AM61,"0.#"),1)=".",TRUE,FALSE)</formula>
    </cfRule>
  </conditionalFormatting>
  <conditionalFormatting sqref="AM62">
    <cfRule type="expression" dxfId="2735" priority="13419">
      <formula>IF(RIGHT(TEXT(AM62,"0.#"),1)=".",FALSE,TRUE)</formula>
    </cfRule>
    <cfRule type="expression" dxfId="2734" priority="13420">
      <formula>IF(RIGHT(TEXT(AM62,"0.#"),1)=".",TRUE,FALSE)</formula>
    </cfRule>
  </conditionalFormatting>
  <conditionalFormatting sqref="AE87">
    <cfRule type="expression" dxfId="2733" priority="13405">
      <formula>IF(RIGHT(TEXT(AE87,"0.#"),1)=".",FALSE,TRUE)</formula>
    </cfRule>
    <cfRule type="expression" dxfId="2732" priority="13406">
      <formula>IF(RIGHT(TEXT(AE87,"0.#"),1)=".",TRUE,FALSE)</formula>
    </cfRule>
  </conditionalFormatting>
  <conditionalFormatting sqref="AE88">
    <cfRule type="expression" dxfId="2731" priority="13403">
      <formula>IF(RIGHT(TEXT(AE88,"0.#"),1)=".",FALSE,TRUE)</formula>
    </cfRule>
    <cfRule type="expression" dxfId="2730" priority="13404">
      <formula>IF(RIGHT(TEXT(AE88,"0.#"),1)=".",TRUE,FALSE)</formula>
    </cfRule>
  </conditionalFormatting>
  <conditionalFormatting sqref="AE89">
    <cfRule type="expression" dxfId="2729" priority="13401">
      <formula>IF(RIGHT(TEXT(AE89,"0.#"),1)=".",FALSE,TRUE)</formula>
    </cfRule>
    <cfRule type="expression" dxfId="2728" priority="13402">
      <formula>IF(RIGHT(TEXT(AE89,"0.#"),1)=".",TRUE,FALSE)</formula>
    </cfRule>
  </conditionalFormatting>
  <conditionalFormatting sqref="AI89">
    <cfRule type="expression" dxfId="2727" priority="13399">
      <formula>IF(RIGHT(TEXT(AI89,"0.#"),1)=".",FALSE,TRUE)</formula>
    </cfRule>
    <cfRule type="expression" dxfId="2726" priority="13400">
      <formula>IF(RIGHT(TEXT(AI89,"0.#"),1)=".",TRUE,FALSE)</formula>
    </cfRule>
  </conditionalFormatting>
  <conditionalFormatting sqref="AI88">
    <cfRule type="expression" dxfId="2725" priority="13397">
      <formula>IF(RIGHT(TEXT(AI88,"0.#"),1)=".",FALSE,TRUE)</formula>
    </cfRule>
    <cfRule type="expression" dxfId="2724" priority="13398">
      <formula>IF(RIGHT(TEXT(AI88,"0.#"),1)=".",TRUE,FALSE)</formula>
    </cfRule>
  </conditionalFormatting>
  <conditionalFormatting sqref="AI87">
    <cfRule type="expression" dxfId="2723" priority="13395">
      <formula>IF(RIGHT(TEXT(AI87,"0.#"),1)=".",FALSE,TRUE)</formula>
    </cfRule>
    <cfRule type="expression" dxfId="2722" priority="13396">
      <formula>IF(RIGHT(TEXT(AI87,"0.#"),1)=".",TRUE,FALSE)</formula>
    </cfRule>
  </conditionalFormatting>
  <conditionalFormatting sqref="AM88">
    <cfRule type="expression" dxfId="2721" priority="13391">
      <formula>IF(RIGHT(TEXT(AM88,"0.#"),1)=".",FALSE,TRUE)</formula>
    </cfRule>
    <cfRule type="expression" dxfId="2720" priority="13392">
      <formula>IF(RIGHT(TEXT(AM88,"0.#"),1)=".",TRUE,FALSE)</formula>
    </cfRule>
  </conditionalFormatting>
  <conditionalFormatting sqref="AM89">
    <cfRule type="expression" dxfId="2719" priority="13389">
      <formula>IF(RIGHT(TEXT(AM89,"0.#"),1)=".",FALSE,TRUE)</formula>
    </cfRule>
    <cfRule type="expression" dxfId="2718" priority="13390">
      <formula>IF(RIGHT(TEXT(AM89,"0.#"),1)=".",TRUE,FALSE)</formula>
    </cfRule>
  </conditionalFormatting>
  <conditionalFormatting sqref="AE92">
    <cfRule type="expression" dxfId="2717" priority="13375">
      <formula>IF(RIGHT(TEXT(AE92,"0.#"),1)=".",FALSE,TRUE)</formula>
    </cfRule>
    <cfRule type="expression" dxfId="2716" priority="13376">
      <formula>IF(RIGHT(TEXT(AE92,"0.#"),1)=".",TRUE,FALSE)</formula>
    </cfRule>
  </conditionalFormatting>
  <conditionalFormatting sqref="AE93">
    <cfRule type="expression" dxfId="2715" priority="13373">
      <formula>IF(RIGHT(TEXT(AE93,"0.#"),1)=".",FALSE,TRUE)</formula>
    </cfRule>
    <cfRule type="expression" dxfId="2714" priority="13374">
      <formula>IF(RIGHT(TEXT(AE93,"0.#"),1)=".",TRUE,FALSE)</formula>
    </cfRule>
  </conditionalFormatting>
  <conditionalFormatting sqref="AE94">
    <cfRule type="expression" dxfId="2713" priority="13371">
      <formula>IF(RIGHT(TEXT(AE94,"0.#"),1)=".",FALSE,TRUE)</formula>
    </cfRule>
    <cfRule type="expression" dxfId="2712" priority="13372">
      <formula>IF(RIGHT(TEXT(AE94,"0.#"),1)=".",TRUE,FALSE)</formula>
    </cfRule>
  </conditionalFormatting>
  <conditionalFormatting sqref="AI94">
    <cfRule type="expression" dxfId="2711" priority="13369">
      <formula>IF(RIGHT(TEXT(AI94,"0.#"),1)=".",FALSE,TRUE)</formula>
    </cfRule>
    <cfRule type="expression" dxfId="2710" priority="13370">
      <formula>IF(RIGHT(TEXT(AI94,"0.#"),1)=".",TRUE,FALSE)</formula>
    </cfRule>
  </conditionalFormatting>
  <conditionalFormatting sqref="AI93">
    <cfRule type="expression" dxfId="2709" priority="13367">
      <formula>IF(RIGHT(TEXT(AI93,"0.#"),1)=".",FALSE,TRUE)</formula>
    </cfRule>
    <cfRule type="expression" dxfId="2708" priority="13368">
      <formula>IF(RIGHT(TEXT(AI93,"0.#"),1)=".",TRUE,FALSE)</formula>
    </cfRule>
  </conditionalFormatting>
  <conditionalFormatting sqref="AI92">
    <cfRule type="expression" dxfId="2707" priority="13365">
      <formula>IF(RIGHT(TEXT(AI92,"0.#"),1)=".",FALSE,TRUE)</formula>
    </cfRule>
    <cfRule type="expression" dxfId="2706" priority="13366">
      <formula>IF(RIGHT(TEXT(AI92,"0.#"),1)=".",TRUE,FALSE)</formula>
    </cfRule>
  </conditionalFormatting>
  <conditionalFormatting sqref="AM92">
    <cfRule type="expression" dxfId="2705" priority="13363">
      <formula>IF(RIGHT(TEXT(AM92,"0.#"),1)=".",FALSE,TRUE)</formula>
    </cfRule>
    <cfRule type="expression" dxfId="2704" priority="13364">
      <formula>IF(RIGHT(TEXT(AM92,"0.#"),1)=".",TRUE,FALSE)</formula>
    </cfRule>
  </conditionalFormatting>
  <conditionalFormatting sqref="AM93">
    <cfRule type="expression" dxfId="2703" priority="13361">
      <formula>IF(RIGHT(TEXT(AM93,"0.#"),1)=".",FALSE,TRUE)</formula>
    </cfRule>
    <cfRule type="expression" dxfId="2702" priority="13362">
      <formula>IF(RIGHT(TEXT(AM93,"0.#"),1)=".",TRUE,FALSE)</formula>
    </cfRule>
  </conditionalFormatting>
  <conditionalFormatting sqref="AM94">
    <cfRule type="expression" dxfId="2701" priority="13359">
      <formula>IF(RIGHT(TEXT(AM94,"0.#"),1)=".",FALSE,TRUE)</formula>
    </cfRule>
    <cfRule type="expression" dxfId="2700" priority="13360">
      <formula>IF(RIGHT(TEXT(AM94,"0.#"),1)=".",TRUE,FALSE)</formula>
    </cfRule>
  </conditionalFormatting>
  <conditionalFormatting sqref="AE97">
    <cfRule type="expression" dxfId="2699" priority="13345">
      <formula>IF(RIGHT(TEXT(AE97,"0.#"),1)=".",FALSE,TRUE)</formula>
    </cfRule>
    <cfRule type="expression" dxfId="2698" priority="13346">
      <formula>IF(RIGHT(TEXT(AE97,"0.#"),1)=".",TRUE,FALSE)</formula>
    </cfRule>
  </conditionalFormatting>
  <conditionalFormatting sqref="AE98">
    <cfRule type="expression" dxfId="2697" priority="13343">
      <formula>IF(RIGHT(TEXT(AE98,"0.#"),1)=".",FALSE,TRUE)</formula>
    </cfRule>
    <cfRule type="expression" dxfId="2696" priority="13344">
      <formula>IF(RIGHT(TEXT(AE98,"0.#"),1)=".",TRUE,FALSE)</formula>
    </cfRule>
  </conditionalFormatting>
  <conditionalFormatting sqref="AE99">
    <cfRule type="expression" dxfId="2695" priority="13341">
      <formula>IF(RIGHT(TEXT(AE99,"0.#"),1)=".",FALSE,TRUE)</formula>
    </cfRule>
    <cfRule type="expression" dxfId="2694" priority="13342">
      <formula>IF(RIGHT(TEXT(AE99,"0.#"),1)=".",TRUE,FALSE)</formula>
    </cfRule>
  </conditionalFormatting>
  <conditionalFormatting sqref="AI99">
    <cfRule type="expression" dxfId="2693" priority="13339">
      <formula>IF(RIGHT(TEXT(AI99,"0.#"),1)=".",FALSE,TRUE)</formula>
    </cfRule>
    <cfRule type="expression" dxfId="2692" priority="13340">
      <formula>IF(RIGHT(TEXT(AI99,"0.#"),1)=".",TRUE,FALSE)</formula>
    </cfRule>
  </conditionalFormatting>
  <conditionalFormatting sqref="AI98">
    <cfRule type="expression" dxfId="2691" priority="13337">
      <formula>IF(RIGHT(TEXT(AI98,"0.#"),1)=".",FALSE,TRUE)</formula>
    </cfRule>
    <cfRule type="expression" dxfId="2690" priority="13338">
      <formula>IF(RIGHT(TEXT(AI98,"0.#"),1)=".",TRUE,FALSE)</formula>
    </cfRule>
  </conditionalFormatting>
  <conditionalFormatting sqref="AI97">
    <cfRule type="expression" dxfId="2689" priority="13335">
      <formula>IF(RIGHT(TEXT(AI97,"0.#"),1)=".",FALSE,TRUE)</formula>
    </cfRule>
    <cfRule type="expression" dxfId="2688" priority="13336">
      <formula>IF(RIGHT(TEXT(AI97,"0.#"),1)=".",TRUE,FALSE)</formula>
    </cfRule>
  </conditionalFormatting>
  <conditionalFormatting sqref="AM97">
    <cfRule type="expression" dxfId="2687" priority="13333">
      <formula>IF(RIGHT(TEXT(AM97,"0.#"),1)=".",FALSE,TRUE)</formula>
    </cfRule>
    <cfRule type="expression" dxfId="2686" priority="13334">
      <formula>IF(RIGHT(TEXT(AM97,"0.#"),1)=".",TRUE,FALSE)</formula>
    </cfRule>
  </conditionalFormatting>
  <conditionalFormatting sqref="AM98">
    <cfRule type="expression" dxfId="2685" priority="13331">
      <formula>IF(RIGHT(TEXT(AM98,"0.#"),1)=".",FALSE,TRUE)</formula>
    </cfRule>
    <cfRule type="expression" dxfId="2684" priority="13332">
      <formula>IF(RIGHT(TEXT(AM98,"0.#"),1)=".",TRUE,FALSE)</formula>
    </cfRule>
  </conditionalFormatting>
  <conditionalFormatting sqref="AM99">
    <cfRule type="expression" dxfId="2683" priority="13329">
      <formula>IF(RIGHT(TEXT(AM99,"0.#"),1)=".",FALSE,TRUE)</formula>
    </cfRule>
    <cfRule type="expression" dxfId="2682" priority="13330">
      <formula>IF(RIGHT(TEXT(AM99,"0.#"),1)=".",TRUE,FALSE)</formula>
    </cfRule>
  </conditionalFormatting>
  <conditionalFormatting sqref="AM101">
    <cfRule type="expression" dxfId="2681" priority="13313">
      <formula>IF(RIGHT(TEXT(AM101,"0.#"),1)=".",FALSE,TRUE)</formula>
    </cfRule>
    <cfRule type="expression" dxfId="2680" priority="13314">
      <formula>IF(RIGHT(TEXT(AM101,"0.#"),1)=".",TRUE,FALSE)</formula>
    </cfRule>
  </conditionalFormatting>
  <conditionalFormatting sqref="AM102">
    <cfRule type="expression" dxfId="2679" priority="13307">
      <formula>IF(RIGHT(TEXT(AM102,"0.#"),1)=".",FALSE,TRUE)</formula>
    </cfRule>
    <cfRule type="expression" dxfId="2678" priority="13308">
      <formula>IF(RIGHT(TEXT(AM102,"0.#"),1)=".",TRUE,FALSE)</formula>
    </cfRule>
  </conditionalFormatting>
  <conditionalFormatting sqref="AQ102">
    <cfRule type="expression" dxfId="2677" priority="13305">
      <formula>IF(RIGHT(TEXT(AQ102,"0.#"),1)=".",FALSE,TRUE)</formula>
    </cfRule>
    <cfRule type="expression" dxfId="2676" priority="13306">
      <formula>IF(RIGHT(TEXT(AQ102,"0.#"),1)=".",TRUE,FALSE)</formula>
    </cfRule>
  </conditionalFormatting>
  <conditionalFormatting sqref="AM104">
    <cfRule type="expression" dxfId="2675" priority="13299">
      <formula>IF(RIGHT(TEXT(AM104,"0.#"),1)=".",FALSE,TRUE)</formula>
    </cfRule>
    <cfRule type="expression" dxfId="2674" priority="13300">
      <formula>IF(RIGHT(TEXT(AM104,"0.#"),1)=".",TRUE,FALSE)</formula>
    </cfRule>
  </conditionalFormatting>
  <conditionalFormatting sqref="AM105">
    <cfRule type="expression" dxfId="2673" priority="13293">
      <formula>IF(RIGHT(TEXT(AM105,"0.#"),1)=".",FALSE,TRUE)</formula>
    </cfRule>
    <cfRule type="expression" dxfId="2672" priority="13294">
      <formula>IF(RIGHT(TEXT(AM105,"0.#"),1)=".",TRUE,FALSE)</formula>
    </cfRule>
  </conditionalFormatting>
  <conditionalFormatting sqref="AM107">
    <cfRule type="expression" dxfId="2671" priority="13285">
      <formula>IF(RIGHT(TEXT(AM107,"0.#"),1)=".",FALSE,TRUE)</formula>
    </cfRule>
    <cfRule type="expression" dxfId="2670" priority="13286">
      <formula>IF(RIGHT(TEXT(AM107,"0.#"),1)=".",TRUE,FALSE)</formula>
    </cfRule>
  </conditionalFormatting>
  <conditionalFormatting sqref="AM108">
    <cfRule type="expression" dxfId="2669" priority="13279">
      <formula>IF(RIGHT(TEXT(AM108,"0.#"),1)=".",FALSE,TRUE)</formula>
    </cfRule>
    <cfRule type="expression" dxfId="2668" priority="13280">
      <formula>IF(RIGHT(TEXT(AM108,"0.#"),1)=".",TRUE,FALSE)</formula>
    </cfRule>
  </conditionalFormatting>
  <conditionalFormatting sqref="AM110">
    <cfRule type="expression" dxfId="2667" priority="13271">
      <formula>IF(RIGHT(TEXT(AM110,"0.#"),1)=".",FALSE,TRUE)</formula>
    </cfRule>
    <cfRule type="expression" dxfId="2666" priority="13272">
      <formula>IF(RIGHT(TEXT(AM110,"0.#"),1)=".",TRUE,FALSE)</formula>
    </cfRule>
  </conditionalFormatting>
  <conditionalFormatting sqref="AM111">
    <cfRule type="expression" dxfId="2665" priority="13265">
      <formula>IF(RIGHT(TEXT(AM111,"0.#"),1)=".",FALSE,TRUE)</formula>
    </cfRule>
    <cfRule type="expression" dxfId="2664" priority="13266">
      <formula>IF(RIGHT(TEXT(AM111,"0.#"),1)=".",TRUE,FALSE)</formula>
    </cfRule>
  </conditionalFormatting>
  <conditionalFormatting sqref="AE113">
    <cfRule type="expression" dxfId="2663" priority="13261">
      <formula>IF(RIGHT(TEXT(AE113,"0.#"),1)=".",FALSE,TRUE)</formula>
    </cfRule>
    <cfRule type="expression" dxfId="2662" priority="13262">
      <formula>IF(RIGHT(TEXT(AE113,"0.#"),1)=".",TRUE,FALSE)</formula>
    </cfRule>
  </conditionalFormatting>
  <conditionalFormatting sqref="AI113">
    <cfRule type="expression" dxfId="2661" priority="13259">
      <formula>IF(RIGHT(TEXT(AI113,"0.#"),1)=".",FALSE,TRUE)</formula>
    </cfRule>
    <cfRule type="expression" dxfId="2660" priority="13260">
      <formula>IF(RIGHT(TEXT(AI113,"0.#"),1)=".",TRUE,FALSE)</formula>
    </cfRule>
  </conditionalFormatting>
  <conditionalFormatting sqref="AM113">
    <cfRule type="expression" dxfId="2659" priority="13257">
      <formula>IF(RIGHT(TEXT(AM113,"0.#"),1)=".",FALSE,TRUE)</formula>
    </cfRule>
    <cfRule type="expression" dxfId="2658" priority="13258">
      <formula>IF(RIGHT(TEXT(AM113,"0.#"),1)=".",TRUE,FALSE)</formula>
    </cfRule>
  </conditionalFormatting>
  <conditionalFormatting sqref="AE114">
    <cfRule type="expression" dxfId="2657" priority="13255">
      <formula>IF(RIGHT(TEXT(AE114,"0.#"),1)=".",FALSE,TRUE)</formula>
    </cfRule>
    <cfRule type="expression" dxfId="2656" priority="13256">
      <formula>IF(RIGHT(TEXT(AE114,"0.#"),1)=".",TRUE,FALSE)</formula>
    </cfRule>
  </conditionalFormatting>
  <conditionalFormatting sqref="AI114">
    <cfRule type="expression" dxfId="2655" priority="13253">
      <formula>IF(RIGHT(TEXT(AI114,"0.#"),1)=".",FALSE,TRUE)</formula>
    </cfRule>
    <cfRule type="expression" dxfId="2654" priority="13254">
      <formula>IF(RIGHT(TEXT(AI114,"0.#"),1)=".",TRUE,FALSE)</formula>
    </cfRule>
  </conditionalFormatting>
  <conditionalFormatting sqref="AM114">
    <cfRule type="expression" dxfId="2653" priority="13251">
      <formula>IF(RIGHT(TEXT(AM114,"0.#"),1)=".",FALSE,TRUE)</formula>
    </cfRule>
    <cfRule type="expression" dxfId="2652" priority="13252">
      <formula>IF(RIGHT(TEXT(AM114,"0.#"),1)=".",TRUE,FALSE)</formula>
    </cfRule>
  </conditionalFormatting>
  <conditionalFormatting sqref="AQ116">
    <cfRule type="expression" dxfId="2651" priority="13247">
      <formula>IF(RIGHT(TEXT(AQ116,"0.#"),1)=".",FALSE,TRUE)</formula>
    </cfRule>
    <cfRule type="expression" dxfId="2650" priority="13248">
      <formula>IF(RIGHT(TEXT(AQ116,"0.#"),1)=".",TRUE,FALSE)</formula>
    </cfRule>
  </conditionalFormatting>
  <conditionalFormatting sqref="AI116">
    <cfRule type="expression" dxfId="2649" priority="13245">
      <formula>IF(RIGHT(TEXT(AI116,"0.#"),1)=".",FALSE,TRUE)</formula>
    </cfRule>
    <cfRule type="expression" dxfId="2648" priority="13246">
      <formula>IF(RIGHT(TEXT(AI116,"0.#"),1)=".",TRUE,FALSE)</formula>
    </cfRule>
  </conditionalFormatting>
  <conditionalFormatting sqref="AM116">
    <cfRule type="expression" dxfId="2647" priority="13243">
      <formula>IF(RIGHT(TEXT(AM116,"0.#"),1)=".",FALSE,TRUE)</formula>
    </cfRule>
    <cfRule type="expression" dxfId="2646" priority="13244">
      <formula>IF(RIGHT(TEXT(AM116,"0.#"),1)=".",TRUE,FALSE)</formula>
    </cfRule>
  </conditionalFormatting>
  <conditionalFormatting sqref="AM117">
    <cfRule type="expression" dxfId="2645" priority="13241">
      <formula>IF(RIGHT(TEXT(AM117,"0.#"),1)=".",FALSE,TRUE)</formula>
    </cfRule>
    <cfRule type="expression" dxfId="2644" priority="13242">
      <formula>IF(RIGHT(TEXT(AM117,"0.#"),1)=".",TRUE,FALSE)</formula>
    </cfRule>
  </conditionalFormatting>
  <conditionalFormatting sqref="AI117">
    <cfRule type="expression" dxfId="2643" priority="13239">
      <formula>IF(RIGHT(TEXT(AI117,"0.#"),1)=".",FALSE,TRUE)</formula>
    </cfRule>
    <cfRule type="expression" dxfId="2642" priority="13240">
      <formula>IF(RIGHT(TEXT(AI117,"0.#"),1)=".",TRUE,FALSE)</formula>
    </cfRule>
  </conditionalFormatting>
  <conditionalFormatting sqref="AQ117">
    <cfRule type="expression" dxfId="2641" priority="13235">
      <formula>IF(RIGHT(TEXT(AQ117,"0.#"),1)=".",FALSE,TRUE)</formula>
    </cfRule>
    <cfRule type="expression" dxfId="2640" priority="13236">
      <formula>IF(RIGHT(TEXT(AQ117,"0.#"),1)=".",TRUE,FALSE)</formula>
    </cfRule>
  </conditionalFormatting>
  <conditionalFormatting sqref="AE119 AQ119">
    <cfRule type="expression" dxfId="2639" priority="13233">
      <formula>IF(RIGHT(TEXT(AE119,"0.#"),1)=".",FALSE,TRUE)</formula>
    </cfRule>
    <cfRule type="expression" dxfId="2638" priority="13234">
      <formula>IF(RIGHT(TEXT(AE119,"0.#"),1)=".",TRUE,FALSE)</formula>
    </cfRule>
  </conditionalFormatting>
  <conditionalFormatting sqref="AI119">
    <cfRule type="expression" dxfId="2637" priority="13231">
      <formula>IF(RIGHT(TEXT(AI119,"0.#"),1)=".",FALSE,TRUE)</formula>
    </cfRule>
    <cfRule type="expression" dxfId="2636" priority="13232">
      <formula>IF(RIGHT(TEXT(AI119,"0.#"),1)=".",TRUE,FALSE)</formula>
    </cfRule>
  </conditionalFormatting>
  <conditionalFormatting sqref="AM119">
    <cfRule type="expression" dxfId="2635" priority="13229">
      <formula>IF(RIGHT(TEXT(AM119,"0.#"),1)=".",FALSE,TRUE)</formula>
    </cfRule>
    <cfRule type="expression" dxfId="2634" priority="13230">
      <formula>IF(RIGHT(TEXT(AM119,"0.#"),1)=".",TRUE,FALSE)</formula>
    </cfRule>
  </conditionalFormatting>
  <conditionalFormatting sqref="AQ120">
    <cfRule type="expression" dxfId="2633" priority="13221">
      <formula>IF(RIGHT(TEXT(AQ120,"0.#"),1)=".",FALSE,TRUE)</formula>
    </cfRule>
    <cfRule type="expression" dxfId="2632" priority="13222">
      <formula>IF(RIGHT(TEXT(AQ120,"0.#"),1)=".",TRUE,FALSE)</formula>
    </cfRule>
  </conditionalFormatting>
  <conditionalFormatting sqref="AE122 AQ122">
    <cfRule type="expression" dxfId="2631" priority="13219">
      <formula>IF(RIGHT(TEXT(AE122,"0.#"),1)=".",FALSE,TRUE)</formula>
    </cfRule>
    <cfRule type="expression" dxfId="2630" priority="13220">
      <formula>IF(RIGHT(TEXT(AE122,"0.#"),1)=".",TRUE,FALSE)</formula>
    </cfRule>
  </conditionalFormatting>
  <conditionalFormatting sqref="AI122">
    <cfRule type="expression" dxfId="2629" priority="13217">
      <formula>IF(RIGHT(TEXT(AI122,"0.#"),1)=".",FALSE,TRUE)</formula>
    </cfRule>
    <cfRule type="expression" dxfId="2628" priority="13218">
      <formula>IF(RIGHT(TEXT(AI122,"0.#"),1)=".",TRUE,FALSE)</formula>
    </cfRule>
  </conditionalFormatting>
  <conditionalFormatting sqref="AM122">
    <cfRule type="expression" dxfId="2627" priority="13215">
      <formula>IF(RIGHT(TEXT(AM122,"0.#"),1)=".",FALSE,TRUE)</formula>
    </cfRule>
    <cfRule type="expression" dxfId="2626" priority="13216">
      <formula>IF(RIGHT(TEXT(AM122,"0.#"),1)=".",TRUE,FALSE)</formula>
    </cfRule>
  </conditionalFormatting>
  <conditionalFormatting sqref="AQ123">
    <cfRule type="expression" dxfId="2625" priority="13207">
      <formula>IF(RIGHT(TEXT(AQ123,"0.#"),1)=".",FALSE,TRUE)</formula>
    </cfRule>
    <cfRule type="expression" dxfId="2624" priority="13208">
      <formula>IF(RIGHT(TEXT(AQ123,"0.#"),1)=".",TRUE,FALSE)</formula>
    </cfRule>
  </conditionalFormatting>
  <conditionalFormatting sqref="AE125 AQ125">
    <cfRule type="expression" dxfId="2623" priority="13205">
      <formula>IF(RIGHT(TEXT(AE125,"0.#"),1)=".",FALSE,TRUE)</formula>
    </cfRule>
    <cfRule type="expression" dxfId="2622" priority="13206">
      <formula>IF(RIGHT(TEXT(AE125,"0.#"),1)=".",TRUE,FALSE)</formula>
    </cfRule>
  </conditionalFormatting>
  <conditionalFormatting sqref="AI125">
    <cfRule type="expression" dxfId="2621" priority="13203">
      <formula>IF(RIGHT(TEXT(AI125,"0.#"),1)=".",FALSE,TRUE)</formula>
    </cfRule>
    <cfRule type="expression" dxfId="2620" priority="13204">
      <formula>IF(RIGHT(TEXT(AI125,"0.#"),1)=".",TRUE,FALSE)</formula>
    </cfRule>
  </conditionalFormatting>
  <conditionalFormatting sqref="AM125">
    <cfRule type="expression" dxfId="2619" priority="13201">
      <formula>IF(RIGHT(TEXT(AM125,"0.#"),1)=".",FALSE,TRUE)</formula>
    </cfRule>
    <cfRule type="expression" dxfId="2618" priority="13202">
      <formula>IF(RIGHT(TEXT(AM125,"0.#"),1)=".",TRUE,FALSE)</formula>
    </cfRule>
  </conditionalFormatting>
  <conditionalFormatting sqref="AQ126">
    <cfRule type="expression" dxfId="2617" priority="13193">
      <formula>IF(RIGHT(TEXT(AQ126,"0.#"),1)=".",FALSE,TRUE)</formula>
    </cfRule>
    <cfRule type="expression" dxfId="2616" priority="13194">
      <formula>IF(RIGHT(TEXT(AQ126,"0.#"),1)=".",TRUE,FALSE)</formula>
    </cfRule>
  </conditionalFormatting>
  <conditionalFormatting sqref="AE128 AQ128">
    <cfRule type="expression" dxfId="2615" priority="13191">
      <formula>IF(RIGHT(TEXT(AE128,"0.#"),1)=".",FALSE,TRUE)</formula>
    </cfRule>
    <cfRule type="expression" dxfId="2614" priority="13192">
      <formula>IF(RIGHT(TEXT(AE128,"0.#"),1)=".",TRUE,FALSE)</formula>
    </cfRule>
  </conditionalFormatting>
  <conditionalFormatting sqref="AI128">
    <cfRule type="expression" dxfId="2613" priority="13189">
      <formula>IF(RIGHT(TEXT(AI128,"0.#"),1)=".",FALSE,TRUE)</formula>
    </cfRule>
    <cfRule type="expression" dxfId="2612" priority="13190">
      <formula>IF(RIGHT(TEXT(AI128,"0.#"),1)=".",TRUE,FALSE)</formula>
    </cfRule>
  </conditionalFormatting>
  <conditionalFormatting sqref="AM128">
    <cfRule type="expression" dxfId="2611" priority="13187">
      <formula>IF(RIGHT(TEXT(AM128,"0.#"),1)=".",FALSE,TRUE)</formula>
    </cfRule>
    <cfRule type="expression" dxfId="2610" priority="13188">
      <formula>IF(RIGHT(TEXT(AM128,"0.#"),1)=".",TRUE,FALSE)</formula>
    </cfRule>
  </conditionalFormatting>
  <conditionalFormatting sqref="AQ129">
    <cfRule type="expression" dxfId="2609" priority="13179">
      <formula>IF(RIGHT(TEXT(AQ129,"0.#"),1)=".",FALSE,TRUE)</formula>
    </cfRule>
    <cfRule type="expression" dxfId="2608" priority="13180">
      <formula>IF(RIGHT(TEXT(AQ129,"0.#"),1)=".",TRUE,FALSE)</formula>
    </cfRule>
  </conditionalFormatting>
  <conditionalFormatting sqref="AE75">
    <cfRule type="expression" dxfId="2607" priority="13177">
      <formula>IF(RIGHT(TEXT(AE75,"0.#"),1)=".",FALSE,TRUE)</formula>
    </cfRule>
    <cfRule type="expression" dxfId="2606" priority="13178">
      <formula>IF(RIGHT(TEXT(AE75,"0.#"),1)=".",TRUE,FALSE)</formula>
    </cfRule>
  </conditionalFormatting>
  <conditionalFormatting sqref="AE76">
    <cfRule type="expression" dxfId="2605" priority="13175">
      <formula>IF(RIGHT(TEXT(AE76,"0.#"),1)=".",FALSE,TRUE)</formula>
    </cfRule>
    <cfRule type="expression" dxfId="2604" priority="13176">
      <formula>IF(RIGHT(TEXT(AE76,"0.#"),1)=".",TRUE,FALSE)</formula>
    </cfRule>
  </conditionalFormatting>
  <conditionalFormatting sqref="AE77">
    <cfRule type="expression" dxfId="2603" priority="13173">
      <formula>IF(RIGHT(TEXT(AE77,"0.#"),1)=".",FALSE,TRUE)</formula>
    </cfRule>
    <cfRule type="expression" dxfId="2602" priority="13174">
      <formula>IF(RIGHT(TEXT(AE77,"0.#"),1)=".",TRUE,FALSE)</formula>
    </cfRule>
  </conditionalFormatting>
  <conditionalFormatting sqref="AI77">
    <cfRule type="expression" dxfId="2601" priority="13171">
      <formula>IF(RIGHT(TEXT(AI77,"0.#"),1)=".",FALSE,TRUE)</formula>
    </cfRule>
    <cfRule type="expression" dxfId="2600" priority="13172">
      <formula>IF(RIGHT(TEXT(AI77,"0.#"),1)=".",TRUE,FALSE)</formula>
    </cfRule>
  </conditionalFormatting>
  <conditionalFormatting sqref="AI76">
    <cfRule type="expression" dxfId="2599" priority="13169">
      <formula>IF(RIGHT(TEXT(AI76,"0.#"),1)=".",FALSE,TRUE)</formula>
    </cfRule>
    <cfRule type="expression" dxfId="2598" priority="13170">
      <formula>IF(RIGHT(TEXT(AI76,"0.#"),1)=".",TRUE,FALSE)</formula>
    </cfRule>
  </conditionalFormatting>
  <conditionalFormatting sqref="AI75">
    <cfRule type="expression" dxfId="2597" priority="13167">
      <formula>IF(RIGHT(TEXT(AI75,"0.#"),1)=".",FALSE,TRUE)</formula>
    </cfRule>
    <cfRule type="expression" dxfId="2596" priority="13168">
      <formula>IF(RIGHT(TEXT(AI75,"0.#"),1)=".",TRUE,FALSE)</formula>
    </cfRule>
  </conditionalFormatting>
  <conditionalFormatting sqref="AM75">
    <cfRule type="expression" dxfId="2595" priority="13165">
      <formula>IF(RIGHT(TEXT(AM75,"0.#"),1)=".",FALSE,TRUE)</formula>
    </cfRule>
    <cfRule type="expression" dxfId="2594" priority="13166">
      <formula>IF(RIGHT(TEXT(AM75,"0.#"),1)=".",TRUE,FALSE)</formula>
    </cfRule>
  </conditionalFormatting>
  <conditionalFormatting sqref="AM76">
    <cfRule type="expression" dxfId="2593" priority="13163">
      <formula>IF(RIGHT(TEXT(AM76,"0.#"),1)=".",FALSE,TRUE)</formula>
    </cfRule>
    <cfRule type="expression" dxfId="2592" priority="13164">
      <formula>IF(RIGHT(TEXT(AM76,"0.#"),1)=".",TRUE,FALSE)</formula>
    </cfRule>
  </conditionalFormatting>
  <conditionalFormatting sqref="AM77">
    <cfRule type="expression" dxfId="2591" priority="13161">
      <formula>IF(RIGHT(TEXT(AM77,"0.#"),1)=".",FALSE,TRUE)</formula>
    </cfRule>
    <cfRule type="expression" dxfId="2590" priority="13162">
      <formula>IF(RIGHT(TEXT(AM77,"0.#"),1)=".",TRUE,FALSE)</formula>
    </cfRule>
  </conditionalFormatting>
  <conditionalFormatting sqref="AI134:AI135 AM134:AM135 AQ134:AQ135 AU134:AU135">
    <cfRule type="expression" dxfId="2589" priority="13147">
      <formula>IF(RIGHT(TEXT(AI134,"0.#"),1)=".",FALSE,TRUE)</formula>
    </cfRule>
    <cfRule type="expression" dxfId="2588" priority="13148">
      <formula>IF(RIGHT(TEXT(AI134,"0.#"),1)=".",TRUE,FALSE)</formula>
    </cfRule>
  </conditionalFormatting>
  <conditionalFormatting sqref="AE433">
    <cfRule type="expression" dxfId="2587" priority="13117">
      <formula>IF(RIGHT(TEXT(AE433,"0.#"),1)=".",FALSE,TRUE)</formula>
    </cfRule>
    <cfRule type="expression" dxfId="2586" priority="13118">
      <formula>IF(RIGHT(TEXT(AE433,"0.#"),1)=".",TRUE,FALSE)</formula>
    </cfRule>
  </conditionalFormatting>
  <conditionalFormatting sqref="AM435">
    <cfRule type="expression" dxfId="2585" priority="13101">
      <formula>IF(RIGHT(TEXT(AM435,"0.#"),1)=".",FALSE,TRUE)</formula>
    </cfRule>
    <cfRule type="expression" dxfId="2584" priority="13102">
      <formula>IF(RIGHT(TEXT(AM435,"0.#"),1)=".",TRUE,FALSE)</formula>
    </cfRule>
  </conditionalFormatting>
  <conditionalFormatting sqref="AE434">
    <cfRule type="expression" dxfId="2583" priority="13115">
      <formula>IF(RIGHT(TEXT(AE434,"0.#"),1)=".",FALSE,TRUE)</formula>
    </cfRule>
    <cfRule type="expression" dxfId="2582" priority="13116">
      <formula>IF(RIGHT(TEXT(AE434,"0.#"),1)=".",TRUE,FALSE)</formula>
    </cfRule>
  </conditionalFormatting>
  <conditionalFormatting sqref="AE435">
    <cfRule type="expression" dxfId="2581" priority="13113">
      <formula>IF(RIGHT(TEXT(AE435,"0.#"),1)=".",FALSE,TRUE)</formula>
    </cfRule>
    <cfRule type="expression" dxfId="2580" priority="13114">
      <formula>IF(RIGHT(TEXT(AE435,"0.#"),1)=".",TRUE,FALSE)</formula>
    </cfRule>
  </conditionalFormatting>
  <conditionalFormatting sqref="AM433">
    <cfRule type="expression" dxfId="2579" priority="13105">
      <formula>IF(RIGHT(TEXT(AM433,"0.#"),1)=".",FALSE,TRUE)</formula>
    </cfRule>
    <cfRule type="expression" dxfId="2578" priority="13106">
      <formula>IF(RIGHT(TEXT(AM433,"0.#"),1)=".",TRUE,FALSE)</formula>
    </cfRule>
  </conditionalFormatting>
  <conditionalFormatting sqref="AM434">
    <cfRule type="expression" dxfId="2577" priority="13103">
      <formula>IF(RIGHT(TEXT(AM434,"0.#"),1)=".",FALSE,TRUE)</formula>
    </cfRule>
    <cfRule type="expression" dxfId="2576" priority="13104">
      <formula>IF(RIGHT(TEXT(AM434,"0.#"),1)=".",TRUE,FALSE)</formula>
    </cfRule>
  </conditionalFormatting>
  <conditionalFormatting sqref="AU433">
    <cfRule type="expression" dxfId="2575" priority="13093">
      <formula>IF(RIGHT(TEXT(AU433,"0.#"),1)=".",FALSE,TRUE)</formula>
    </cfRule>
    <cfRule type="expression" dxfId="2574" priority="13094">
      <formula>IF(RIGHT(TEXT(AU433,"0.#"),1)=".",TRUE,FALSE)</formula>
    </cfRule>
  </conditionalFormatting>
  <conditionalFormatting sqref="AU434">
    <cfRule type="expression" dxfId="2573" priority="13091">
      <formula>IF(RIGHT(TEXT(AU434,"0.#"),1)=".",FALSE,TRUE)</formula>
    </cfRule>
    <cfRule type="expression" dxfId="2572" priority="13092">
      <formula>IF(RIGHT(TEXT(AU434,"0.#"),1)=".",TRUE,FALSE)</formula>
    </cfRule>
  </conditionalFormatting>
  <conditionalFormatting sqref="AU435">
    <cfRule type="expression" dxfId="2571" priority="13089">
      <formula>IF(RIGHT(TEXT(AU435,"0.#"),1)=".",FALSE,TRUE)</formula>
    </cfRule>
    <cfRule type="expression" dxfId="2570" priority="13090">
      <formula>IF(RIGHT(TEXT(AU435,"0.#"),1)=".",TRUE,FALSE)</formula>
    </cfRule>
  </conditionalFormatting>
  <conditionalFormatting sqref="AI435">
    <cfRule type="expression" dxfId="2569" priority="13023">
      <formula>IF(RIGHT(TEXT(AI435,"0.#"),1)=".",FALSE,TRUE)</formula>
    </cfRule>
    <cfRule type="expression" dxfId="2568" priority="13024">
      <formula>IF(RIGHT(TEXT(AI435,"0.#"),1)=".",TRUE,FALSE)</formula>
    </cfRule>
  </conditionalFormatting>
  <conditionalFormatting sqref="AI433">
    <cfRule type="expression" dxfId="2567" priority="13027">
      <formula>IF(RIGHT(TEXT(AI433,"0.#"),1)=".",FALSE,TRUE)</formula>
    </cfRule>
    <cfRule type="expression" dxfId="2566" priority="13028">
      <formula>IF(RIGHT(TEXT(AI433,"0.#"),1)=".",TRUE,FALSE)</formula>
    </cfRule>
  </conditionalFormatting>
  <conditionalFormatting sqref="AI434">
    <cfRule type="expression" dxfId="2565" priority="13025">
      <formula>IF(RIGHT(TEXT(AI434,"0.#"),1)=".",FALSE,TRUE)</formula>
    </cfRule>
    <cfRule type="expression" dxfId="2564" priority="13026">
      <formula>IF(RIGHT(TEXT(AI434,"0.#"),1)=".",TRUE,FALSE)</formula>
    </cfRule>
  </conditionalFormatting>
  <conditionalFormatting sqref="AQ434">
    <cfRule type="expression" dxfId="2563" priority="13009">
      <formula>IF(RIGHT(TEXT(AQ434,"0.#"),1)=".",FALSE,TRUE)</formula>
    </cfRule>
    <cfRule type="expression" dxfId="2562" priority="13010">
      <formula>IF(RIGHT(TEXT(AQ434,"0.#"),1)=".",TRUE,FALSE)</formula>
    </cfRule>
  </conditionalFormatting>
  <conditionalFormatting sqref="AQ435">
    <cfRule type="expression" dxfId="2561" priority="12995">
      <formula>IF(RIGHT(TEXT(AQ435,"0.#"),1)=".",FALSE,TRUE)</formula>
    </cfRule>
    <cfRule type="expression" dxfId="2560" priority="12996">
      <formula>IF(RIGHT(TEXT(AQ435,"0.#"),1)=".",TRUE,FALSE)</formula>
    </cfRule>
  </conditionalFormatting>
  <conditionalFormatting sqref="AQ433">
    <cfRule type="expression" dxfId="2559" priority="12993">
      <formula>IF(RIGHT(TEXT(AQ433,"0.#"),1)=".",FALSE,TRUE)</formula>
    </cfRule>
    <cfRule type="expression" dxfId="2558" priority="12994">
      <formula>IF(RIGHT(TEXT(AQ433,"0.#"),1)=".",TRUE,FALSE)</formula>
    </cfRule>
  </conditionalFormatting>
  <conditionalFormatting sqref="AL840:AO867">
    <cfRule type="expression" dxfId="2557" priority="6717">
      <formula>IF(AND(AL840&gt;=0, RIGHT(TEXT(AL840,"0.#"),1)&lt;&gt;"."),TRUE,FALSE)</formula>
    </cfRule>
    <cfRule type="expression" dxfId="2556" priority="6718">
      <formula>IF(AND(AL840&gt;=0, RIGHT(TEXT(AL840,"0.#"),1)="."),TRUE,FALSE)</formula>
    </cfRule>
    <cfRule type="expression" dxfId="2555" priority="6719">
      <formula>IF(AND(AL840&lt;0, RIGHT(TEXT(AL840,"0.#"),1)&lt;&gt;"."),TRUE,FALSE)</formula>
    </cfRule>
    <cfRule type="expression" dxfId="2554" priority="6720">
      <formula>IF(AND(AL840&lt;0, RIGHT(TEXT(AL840,"0.#"),1)="."),TRUE,FALSE)</formula>
    </cfRule>
  </conditionalFormatting>
  <conditionalFormatting sqref="AQ53:AQ55">
    <cfRule type="expression" dxfId="2553" priority="4739">
      <formula>IF(RIGHT(TEXT(AQ53,"0.#"),1)=".",FALSE,TRUE)</formula>
    </cfRule>
    <cfRule type="expression" dxfId="2552" priority="4740">
      <formula>IF(RIGHT(TEXT(AQ53,"0.#"),1)=".",TRUE,FALSE)</formula>
    </cfRule>
  </conditionalFormatting>
  <conditionalFormatting sqref="AU53:AU55">
    <cfRule type="expression" dxfId="2551" priority="4737">
      <formula>IF(RIGHT(TEXT(AU53,"0.#"),1)=".",FALSE,TRUE)</formula>
    </cfRule>
    <cfRule type="expression" dxfId="2550" priority="4738">
      <formula>IF(RIGHT(TEXT(AU53,"0.#"),1)=".",TRUE,FALSE)</formula>
    </cfRule>
  </conditionalFormatting>
  <conditionalFormatting sqref="AQ60:AQ62">
    <cfRule type="expression" dxfId="2549" priority="4735">
      <formula>IF(RIGHT(TEXT(AQ60,"0.#"),1)=".",FALSE,TRUE)</formula>
    </cfRule>
    <cfRule type="expression" dxfId="2548" priority="4736">
      <formula>IF(RIGHT(TEXT(AQ60,"0.#"),1)=".",TRUE,FALSE)</formula>
    </cfRule>
  </conditionalFormatting>
  <conditionalFormatting sqref="AU60:AU62">
    <cfRule type="expression" dxfId="2547" priority="4733">
      <formula>IF(RIGHT(TEXT(AU60,"0.#"),1)=".",FALSE,TRUE)</formula>
    </cfRule>
    <cfRule type="expression" dxfId="2546" priority="4734">
      <formula>IF(RIGHT(TEXT(AU60,"0.#"),1)=".",TRUE,FALSE)</formula>
    </cfRule>
  </conditionalFormatting>
  <conditionalFormatting sqref="AQ75:AQ77">
    <cfRule type="expression" dxfId="2545" priority="4731">
      <formula>IF(RIGHT(TEXT(AQ75,"0.#"),1)=".",FALSE,TRUE)</formula>
    </cfRule>
    <cfRule type="expression" dxfId="2544" priority="4732">
      <formula>IF(RIGHT(TEXT(AQ75,"0.#"),1)=".",TRUE,FALSE)</formula>
    </cfRule>
  </conditionalFormatting>
  <conditionalFormatting sqref="AU75:AU77">
    <cfRule type="expression" dxfId="2543" priority="4729">
      <formula>IF(RIGHT(TEXT(AU75,"0.#"),1)=".",FALSE,TRUE)</formula>
    </cfRule>
    <cfRule type="expression" dxfId="2542" priority="4730">
      <formula>IF(RIGHT(TEXT(AU75,"0.#"),1)=".",TRUE,FALSE)</formula>
    </cfRule>
  </conditionalFormatting>
  <conditionalFormatting sqref="AQ87:AQ89">
    <cfRule type="expression" dxfId="2541" priority="4727">
      <formula>IF(RIGHT(TEXT(AQ87,"0.#"),1)=".",FALSE,TRUE)</formula>
    </cfRule>
    <cfRule type="expression" dxfId="2540" priority="4728">
      <formula>IF(RIGHT(TEXT(AQ87,"0.#"),1)=".",TRUE,FALSE)</formula>
    </cfRule>
  </conditionalFormatting>
  <conditionalFormatting sqref="AU87:AU89">
    <cfRule type="expression" dxfId="2539" priority="4725">
      <formula>IF(RIGHT(TEXT(AU87,"0.#"),1)=".",FALSE,TRUE)</formula>
    </cfRule>
    <cfRule type="expression" dxfId="2538" priority="4726">
      <formula>IF(RIGHT(TEXT(AU87,"0.#"),1)=".",TRUE,FALSE)</formula>
    </cfRule>
  </conditionalFormatting>
  <conditionalFormatting sqref="AQ92:AQ94">
    <cfRule type="expression" dxfId="2537" priority="4723">
      <formula>IF(RIGHT(TEXT(AQ92,"0.#"),1)=".",FALSE,TRUE)</formula>
    </cfRule>
    <cfRule type="expression" dxfId="2536" priority="4724">
      <formula>IF(RIGHT(TEXT(AQ92,"0.#"),1)=".",TRUE,FALSE)</formula>
    </cfRule>
  </conditionalFormatting>
  <conditionalFormatting sqref="AU92:AU94">
    <cfRule type="expression" dxfId="2535" priority="4721">
      <formula>IF(RIGHT(TEXT(AU92,"0.#"),1)=".",FALSE,TRUE)</formula>
    </cfRule>
    <cfRule type="expression" dxfId="2534" priority="4722">
      <formula>IF(RIGHT(TEXT(AU92,"0.#"),1)=".",TRUE,FALSE)</formula>
    </cfRule>
  </conditionalFormatting>
  <conditionalFormatting sqref="AQ97:AQ99">
    <cfRule type="expression" dxfId="2533" priority="4719">
      <formula>IF(RIGHT(TEXT(AQ97,"0.#"),1)=".",FALSE,TRUE)</formula>
    </cfRule>
    <cfRule type="expression" dxfId="2532" priority="4720">
      <formula>IF(RIGHT(TEXT(AQ97,"0.#"),1)=".",TRUE,FALSE)</formula>
    </cfRule>
  </conditionalFormatting>
  <conditionalFormatting sqref="AU97:AU99">
    <cfRule type="expression" dxfId="2531" priority="4717">
      <formula>IF(RIGHT(TEXT(AU97,"0.#"),1)=".",FALSE,TRUE)</formula>
    </cfRule>
    <cfRule type="expression" dxfId="2530" priority="4718">
      <formula>IF(RIGHT(TEXT(AU97,"0.#"),1)=".",TRUE,FALSE)</formula>
    </cfRule>
  </conditionalFormatting>
  <conditionalFormatting sqref="AE458">
    <cfRule type="expression" dxfId="2529" priority="4411">
      <formula>IF(RIGHT(TEXT(AE458,"0.#"),1)=".",FALSE,TRUE)</formula>
    </cfRule>
    <cfRule type="expression" dxfId="2528" priority="4412">
      <formula>IF(RIGHT(TEXT(AE458,"0.#"),1)=".",TRUE,FALSE)</formula>
    </cfRule>
  </conditionalFormatting>
  <conditionalFormatting sqref="AM460">
    <cfRule type="expression" dxfId="2527" priority="4401">
      <formula>IF(RIGHT(TEXT(AM460,"0.#"),1)=".",FALSE,TRUE)</formula>
    </cfRule>
    <cfRule type="expression" dxfId="2526" priority="4402">
      <formula>IF(RIGHT(TEXT(AM460,"0.#"),1)=".",TRUE,FALSE)</formula>
    </cfRule>
  </conditionalFormatting>
  <conditionalFormatting sqref="AE459">
    <cfRule type="expression" dxfId="2525" priority="4409">
      <formula>IF(RIGHT(TEXT(AE459,"0.#"),1)=".",FALSE,TRUE)</formula>
    </cfRule>
    <cfRule type="expression" dxfId="2524" priority="4410">
      <formula>IF(RIGHT(TEXT(AE459,"0.#"),1)=".",TRUE,FALSE)</formula>
    </cfRule>
  </conditionalFormatting>
  <conditionalFormatting sqref="AE460">
    <cfRule type="expression" dxfId="2523" priority="4407">
      <formula>IF(RIGHT(TEXT(AE460,"0.#"),1)=".",FALSE,TRUE)</formula>
    </cfRule>
    <cfRule type="expression" dxfId="2522" priority="4408">
      <formula>IF(RIGHT(TEXT(AE460,"0.#"),1)=".",TRUE,FALSE)</formula>
    </cfRule>
  </conditionalFormatting>
  <conditionalFormatting sqref="AM458">
    <cfRule type="expression" dxfId="2521" priority="4405">
      <formula>IF(RIGHT(TEXT(AM458,"0.#"),1)=".",FALSE,TRUE)</formula>
    </cfRule>
    <cfRule type="expression" dxfId="2520" priority="4406">
      <formula>IF(RIGHT(TEXT(AM458,"0.#"),1)=".",TRUE,FALSE)</formula>
    </cfRule>
  </conditionalFormatting>
  <conditionalFormatting sqref="AM459">
    <cfRule type="expression" dxfId="2519" priority="4403">
      <formula>IF(RIGHT(TEXT(AM459,"0.#"),1)=".",FALSE,TRUE)</formula>
    </cfRule>
    <cfRule type="expression" dxfId="2518" priority="4404">
      <formula>IF(RIGHT(TEXT(AM459,"0.#"),1)=".",TRUE,FALSE)</formula>
    </cfRule>
  </conditionalFormatting>
  <conditionalFormatting sqref="AU458">
    <cfRule type="expression" dxfId="2517" priority="4399">
      <formula>IF(RIGHT(TEXT(AU458,"0.#"),1)=".",FALSE,TRUE)</formula>
    </cfRule>
    <cfRule type="expression" dxfId="2516" priority="4400">
      <formula>IF(RIGHT(TEXT(AU458,"0.#"),1)=".",TRUE,FALSE)</formula>
    </cfRule>
  </conditionalFormatting>
  <conditionalFormatting sqref="AU459">
    <cfRule type="expression" dxfId="2515" priority="4397">
      <formula>IF(RIGHT(TEXT(AU459,"0.#"),1)=".",FALSE,TRUE)</formula>
    </cfRule>
    <cfRule type="expression" dxfId="2514" priority="4398">
      <formula>IF(RIGHT(TEXT(AU459,"0.#"),1)=".",TRUE,FALSE)</formula>
    </cfRule>
  </conditionalFormatting>
  <conditionalFormatting sqref="AU460">
    <cfRule type="expression" dxfId="2513" priority="4395">
      <formula>IF(RIGHT(TEXT(AU460,"0.#"),1)=".",FALSE,TRUE)</formula>
    </cfRule>
    <cfRule type="expression" dxfId="2512" priority="4396">
      <formula>IF(RIGHT(TEXT(AU460,"0.#"),1)=".",TRUE,FALSE)</formula>
    </cfRule>
  </conditionalFormatting>
  <conditionalFormatting sqref="AI460">
    <cfRule type="expression" dxfId="2511" priority="4389">
      <formula>IF(RIGHT(TEXT(AI460,"0.#"),1)=".",FALSE,TRUE)</formula>
    </cfRule>
    <cfRule type="expression" dxfId="2510" priority="4390">
      <formula>IF(RIGHT(TEXT(AI460,"0.#"),1)=".",TRUE,FALSE)</formula>
    </cfRule>
  </conditionalFormatting>
  <conditionalFormatting sqref="AI458">
    <cfRule type="expression" dxfId="2509" priority="4393">
      <formula>IF(RIGHT(TEXT(AI458,"0.#"),1)=".",FALSE,TRUE)</formula>
    </cfRule>
    <cfRule type="expression" dxfId="2508" priority="4394">
      <formula>IF(RIGHT(TEXT(AI458,"0.#"),1)=".",TRUE,FALSE)</formula>
    </cfRule>
  </conditionalFormatting>
  <conditionalFormatting sqref="AI459">
    <cfRule type="expression" dxfId="2507" priority="4391">
      <formula>IF(RIGHT(TEXT(AI459,"0.#"),1)=".",FALSE,TRUE)</formula>
    </cfRule>
    <cfRule type="expression" dxfId="2506" priority="4392">
      <formula>IF(RIGHT(TEXT(AI459,"0.#"),1)=".",TRUE,FALSE)</formula>
    </cfRule>
  </conditionalFormatting>
  <conditionalFormatting sqref="AQ459">
    <cfRule type="expression" dxfId="2505" priority="4387">
      <formula>IF(RIGHT(TEXT(AQ459,"0.#"),1)=".",FALSE,TRUE)</formula>
    </cfRule>
    <cfRule type="expression" dxfId="2504" priority="4388">
      <formula>IF(RIGHT(TEXT(AQ459,"0.#"),1)=".",TRUE,FALSE)</formula>
    </cfRule>
  </conditionalFormatting>
  <conditionalFormatting sqref="AQ460">
    <cfRule type="expression" dxfId="2503" priority="4385">
      <formula>IF(RIGHT(TEXT(AQ460,"0.#"),1)=".",FALSE,TRUE)</formula>
    </cfRule>
    <cfRule type="expression" dxfId="2502" priority="4386">
      <formula>IF(RIGHT(TEXT(AQ460,"0.#"),1)=".",TRUE,FALSE)</formula>
    </cfRule>
  </conditionalFormatting>
  <conditionalFormatting sqref="AQ458">
    <cfRule type="expression" dxfId="2501" priority="4383">
      <formula>IF(RIGHT(TEXT(AQ458,"0.#"),1)=".",FALSE,TRUE)</formula>
    </cfRule>
    <cfRule type="expression" dxfId="2500" priority="4384">
      <formula>IF(RIGHT(TEXT(AQ458,"0.#"),1)=".",TRUE,FALSE)</formula>
    </cfRule>
  </conditionalFormatting>
  <conditionalFormatting sqref="AE120 AM120">
    <cfRule type="expression" dxfId="2499" priority="3061">
      <formula>IF(RIGHT(TEXT(AE120,"0.#"),1)=".",FALSE,TRUE)</formula>
    </cfRule>
    <cfRule type="expression" dxfId="2498" priority="3062">
      <formula>IF(RIGHT(TEXT(AE120,"0.#"),1)=".",TRUE,FALSE)</formula>
    </cfRule>
  </conditionalFormatting>
  <conditionalFormatting sqref="AI126">
    <cfRule type="expression" dxfId="2497" priority="3051">
      <formula>IF(RIGHT(TEXT(AI126,"0.#"),1)=".",FALSE,TRUE)</formula>
    </cfRule>
    <cfRule type="expression" dxfId="2496" priority="3052">
      <formula>IF(RIGHT(TEXT(AI126,"0.#"),1)=".",TRUE,FALSE)</formula>
    </cfRule>
  </conditionalFormatting>
  <conditionalFormatting sqref="AI120">
    <cfRule type="expression" dxfId="2495" priority="3059">
      <formula>IF(RIGHT(TEXT(AI120,"0.#"),1)=".",FALSE,TRUE)</formula>
    </cfRule>
    <cfRule type="expression" dxfId="2494" priority="3060">
      <formula>IF(RIGHT(TEXT(AI120,"0.#"),1)=".",TRUE,FALSE)</formula>
    </cfRule>
  </conditionalFormatting>
  <conditionalFormatting sqref="AE123 AM123">
    <cfRule type="expression" dxfId="2493" priority="3057">
      <formula>IF(RIGHT(TEXT(AE123,"0.#"),1)=".",FALSE,TRUE)</formula>
    </cfRule>
    <cfRule type="expression" dxfId="2492" priority="3058">
      <formula>IF(RIGHT(TEXT(AE123,"0.#"),1)=".",TRUE,FALSE)</formula>
    </cfRule>
  </conditionalFormatting>
  <conditionalFormatting sqref="AI123">
    <cfRule type="expression" dxfId="2491" priority="3055">
      <formula>IF(RIGHT(TEXT(AI123,"0.#"),1)=".",FALSE,TRUE)</formula>
    </cfRule>
    <cfRule type="expression" dxfId="2490" priority="3056">
      <formula>IF(RIGHT(TEXT(AI123,"0.#"),1)=".",TRUE,FALSE)</formula>
    </cfRule>
  </conditionalFormatting>
  <conditionalFormatting sqref="AE126 AM126">
    <cfRule type="expression" dxfId="2489" priority="3053">
      <formula>IF(RIGHT(TEXT(AE126,"0.#"),1)=".",FALSE,TRUE)</formula>
    </cfRule>
    <cfRule type="expression" dxfId="2488" priority="3054">
      <formula>IF(RIGHT(TEXT(AE126,"0.#"),1)=".",TRUE,FALSE)</formula>
    </cfRule>
  </conditionalFormatting>
  <conditionalFormatting sqref="AE129 AM129">
    <cfRule type="expression" dxfId="2487" priority="3049">
      <formula>IF(RIGHT(TEXT(AE129,"0.#"),1)=".",FALSE,TRUE)</formula>
    </cfRule>
    <cfRule type="expression" dxfId="2486" priority="3050">
      <formula>IF(RIGHT(TEXT(AE129,"0.#"),1)=".",TRUE,FALSE)</formula>
    </cfRule>
  </conditionalFormatting>
  <conditionalFormatting sqref="AI129">
    <cfRule type="expression" dxfId="2485" priority="3047">
      <formula>IF(RIGHT(TEXT(AI129,"0.#"),1)=".",FALSE,TRUE)</formula>
    </cfRule>
    <cfRule type="expression" dxfId="2484" priority="3048">
      <formula>IF(RIGHT(TEXT(AI129,"0.#"),1)=".",TRUE,FALSE)</formula>
    </cfRule>
  </conditionalFormatting>
  <conditionalFormatting sqref="Y840:Y867">
    <cfRule type="expression" dxfId="2483" priority="3045">
      <formula>IF(RIGHT(TEXT(Y840,"0.#"),1)=".",FALSE,TRUE)</formula>
    </cfRule>
    <cfRule type="expression" dxfId="2482" priority="3046">
      <formula>IF(RIGHT(TEXT(Y840,"0.#"),1)=".",TRUE,FALSE)</formula>
    </cfRule>
  </conditionalFormatting>
  <conditionalFormatting sqref="AU518">
    <cfRule type="expression" dxfId="2481" priority="1555">
      <formula>IF(RIGHT(TEXT(AU518,"0.#"),1)=".",FALSE,TRUE)</formula>
    </cfRule>
    <cfRule type="expression" dxfId="2480" priority="1556">
      <formula>IF(RIGHT(TEXT(AU518,"0.#"),1)=".",TRUE,FALSE)</formula>
    </cfRule>
  </conditionalFormatting>
  <conditionalFormatting sqref="AQ551">
    <cfRule type="expression" dxfId="2479" priority="1331">
      <formula>IF(RIGHT(TEXT(AQ551,"0.#"),1)=".",FALSE,TRUE)</formula>
    </cfRule>
    <cfRule type="expression" dxfId="2478" priority="1332">
      <formula>IF(RIGHT(TEXT(AQ551,"0.#"),1)=".",TRUE,FALSE)</formula>
    </cfRule>
  </conditionalFormatting>
  <conditionalFormatting sqref="AE556">
    <cfRule type="expression" dxfId="2477" priority="1329">
      <formula>IF(RIGHT(TEXT(AE556,"0.#"),1)=".",FALSE,TRUE)</formula>
    </cfRule>
    <cfRule type="expression" dxfId="2476" priority="1330">
      <formula>IF(RIGHT(TEXT(AE556,"0.#"),1)=".",TRUE,FALSE)</formula>
    </cfRule>
  </conditionalFormatting>
  <conditionalFormatting sqref="AE557">
    <cfRule type="expression" dxfId="2475" priority="1327">
      <formula>IF(RIGHT(TEXT(AE557,"0.#"),1)=".",FALSE,TRUE)</formula>
    </cfRule>
    <cfRule type="expression" dxfId="2474" priority="1328">
      <formula>IF(RIGHT(TEXT(AE557,"0.#"),1)=".",TRUE,FALSE)</formula>
    </cfRule>
  </conditionalFormatting>
  <conditionalFormatting sqref="AE558">
    <cfRule type="expression" dxfId="2473" priority="1325">
      <formula>IF(RIGHT(TEXT(AE558,"0.#"),1)=".",FALSE,TRUE)</formula>
    </cfRule>
    <cfRule type="expression" dxfId="2472" priority="1326">
      <formula>IF(RIGHT(TEXT(AE558,"0.#"),1)=".",TRUE,FALSE)</formula>
    </cfRule>
  </conditionalFormatting>
  <conditionalFormatting sqref="AU556">
    <cfRule type="expression" dxfId="2471" priority="1317">
      <formula>IF(RIGHT(TEXT(AU556,"0.#"),1)=".",FALSE,TRUE)</formula>
    </cfRule>
    <cfRule type="expression" dxfId="2470" priority="1318">
      <formula>IF(RIGHT(TEXT(AU556,"0.#"),1)=".",TRUE,FALSE)</formula>
    </cfRule>
  </conditionalFormatting>
  <conditionalFormatting sqref="AU557">
    <cfRule type="expression" dxfId="2469" priority="1315">
      <formula>IF(RIGHT(TEXT(AU557,"0.#"),1)=".",FALSE,TRUE)</formula>
    </cfRule>
    <cfRule type="expression" dxfId="2468" priority="1316">
      <formula>IF(RIGHT(TEXT(AU557,"0.#"),1)=".",TRUE,FALSE)</formula>
    </cfRule>
  </conditionalFormatting>
  <conditionalFormatting sqref="AU558">
    <cfRule type="expression" dxfId="2467" priority="1313">
      <formula>IF(RIGHT(TEXT(AU558,"0.#"),1)=".",FALSE,TRUE)</formula>
    </cfRule>
    <cfRule type="expression" dxfId="2466" priority="1314">
      <formula>IF(RIGHT(TEXT(AU558,"0.#"),1)=".",TRUE,FALSE)</formula>
    </cfRule>
  </conditionalFormatting>
  <conditionalFormatting sqref="AQ557">
    <cfRule type="expression" dxfId="2465" priority="1305">
      <formula>IF(RIGHT(TEXT(AQ557,"0.#"),1)=".",FALSE,TRUE)</formula>
    </cfRule>
    <cfRule type="expression" dxfId="2464" priority="1306">
      <formula>IF(RIGHT(TEXT(AQ557,"0.#"),1)=".",TRUE,FALSE)</formula>
    </cfRule>
  </conditionalFormatting>
  <conditionalFormatting sqref="AQ558">
    <cfRule type="expression" dxfId="2463" priority="1303">
      <formula>IF(RIGHT(TEXT(AQ558,"0.#"),1)=".",FALSE,TRUE)</formula>
    </cfRule>
    <cfRule type="expression" dxfId="2462" priority="1304">
      <formula>IF(RIGHT(TEXT(AQ558,"0.#"),1)=".",TRUE,FALSE)</formula>
    </cfRule>
  </conditionalFormatting>
  <conditionalFormatting sqref="AQ556">
    <cfRule type="expression" dxfId="2461" priority="1301">
      <formula>IF(RIGHT(TEXT(AQ556,"0.#"),1)=".",FALSE,TRUE)</formula>
    </cfRule>
    <cfRule type="expression" dxfId="2460" priority="1302">
      <formula>IF(RIGHT(TEXT(AQ556,"0.#"),1)=".",TRUE,FALSE)</formula>
    </cfRule>
  </conditionalFormatting>
  <conditionalFormatting sqref="AE561">
    <cfRule type="expression" dxfId="2459" priority="1299">
      <formula>IF(RIGHT(TEXT(AE561,"0.#"),1)=".",FALSE,TRUE)</formula>
    </cfRule>
    <cfRule type="expression" dxfId="2458" priority="1300">
      <formula>IF(RIGHT(TEXT(AE561,"0.#"),1)=".",TRUE,FALSE)</formula>
    </cfRule>
  </conditionalFormatting>
  <conditionalFormatting sqref="AE562">
    <cfRule type="expression" dxfId="2457" priority="1297">
      <formula>IF(RIGHT(TEXT(AE562,"0.#"),1)=".",FALSE,TRUE)</formula>
    </cfRule>
    <cfRule type="expression" dxfId="2456" priority="1298">
      <formula>IF(RIGHT(TEXT(AE562,"0.#"),1)=".",TRUE,FALSE)</formula>
    </cfRule>
  </conditionalFormatting>
  <conditionalFormatting sqref="AE563">
    <cfRule type="expression" dxfId="2455" priority="1295">
      <formula>IF(RIGHT(TEXT(AE563,"0.#"),1)=".",FALSE,TRUE)</formula>
    </cfRule>
    <cfRule type="expression" dxfId="2454" priority="1296">
      <formula>IF(RIGHT(TEXT(AE563,"0.#"),1)=".",TRUE,FALSE)</formula>
    </cfRule>
  </conditionalFormatting>
  <conditionalFormatting sqref="AL1103:AO1132">
    <cfRule type="expression" dxfId="2453" priority="2951">
      <formula>IF(AND(AL1103&gt;=0, RIGHT(TEXT(AL1103,"0.#"),1)&lt;&gt;"."),TRUE,FALSE)</formula>
    </cfRule>
    <cfRule type="expression" dxfId="2452" priority="2952">
      <formula>IF(AND(AL1103&gt;=0, RIGHT(TEXT(AL1103,"0.#"),1)="."),TRUE,FALSE)</formula>
    </cfRule>
    <cfRule type="expression" dxfId="2451" priority="2953">
      <formula>IF(AND(AL1103&lt;0, RIGHT(TEXT(AL1103,"0.#"),1)&lt;&gt;"."),TRUE,FALSE)</formula>
    </cfRule>
    <cfRule type="expression" dxfId="2450" priority="2954">
      <formula>IF(AND(AL1103&lt;0, RIGHT(TEXT(AL1103,"0.#"),1)="."),TRUE,FALSE)</formula>
    </cfRule>
  </conditionalFormatting>
  <conditionalFormatting sqref="Y1103:Y1132">
    <cfRule type="expression" dxfId="2449" priority="2949">
      <formula>IF(RIGHT(TEXT(Y1103,"0.#"),1)=".",FALSE,TRUE)</formula>
    </cfRule>
    <cfRule type="expression" dxfId="2448" priority="2950">
      <formula>IF(RIGHT(TEXT(Y1103,"0.#"),1)=".",TRUE,FALSE)</formula>
    </cfRule>
  </conditionalFormatting>
  <conditionalFormatting sqref="AQ553">
    <cfRule type="expression" dxfId="2447" priority="1333">
      <formula>IF(RIGHT(TEXT(AQ553,"0.#"),1)=".",FALSE,TRUE)</formula>
    </cfRule>
    <cfRule type="expression" dxfId="2446" priority="1334">
      <formula>IF(RIGHT(TEXT(AQ553,"0.#"),1)=".",TRUE,FALSE)</formula>
    </cfRule>
  </conditionalFormatting>
  <conditionalFormatting sqref="AU552">
    <cfRule type="expression" dxfId="2445" priority="1345">
      <formula>IF(RIGHT(TEXT(AU552,"0.#"),1)=".",FALSE,TRUE)</formula>
    </cfRule>
    <cfRule type="expression" dxfId="2444" priority="1346">
      <formula>IF(RIGHT(TEXT(AU552,"0.#"),1)=".",TRUE,FALSE)</formula>
    </cfRule>
  </conditionalFormatting>
  <conditionalFormatting sqref="AE552">
    <cfRule type="expression" dxfId="2443" priority="1357">
      <formula>IF(RIGHT(TEXT(AE552,"0.#"),1)=".",FALSE,TRUE)</formula>
    </cfRule>
    <cfRule type="expression" dxfId="2442" priority="1358">
      <formula>IF(RIGHT(TEXT(AE552,"0.#"),1)=".",TRUE,FALSE)</formula>
    </cfRule>
  </conditionalFormatting>
  <conditionalFormatting sqref="AQ548">
    <cfRule type="expression" dxfId="2441" priority="1363">
      <formula>IF(RIGHT(TEXT(AQ548,"0.#"),1)=".",FALSE,TRUE)</formula>
    </cfRule>
    <cfRule type="expression" dxfId="2440" priority="1364">
      <formula>IF(RIGHT(TEXT(AQ548,"0.#"),1)=".",TRUE,FALSE)</formula>
    </cfRule>
  </conditionalFormatting>
  <conditionalFormatting sqref="AL839:AO839">
    <cfRule type="expression" dxfId="2439" priority="2903">
      <formula>IF(AND(AL839&gt;=0, RIGHT(TEXT(AL839,"0.#"),1)&lt;&gt;"."),TRUE,FALSE)</formula>
    </cfRule>
    <cfRule type="expression" dxfId="2438" priority="2904">
      <formula>IF(AND(AL839&gt;=0, RIGHT(TEXT(AL839,"0.#"),1)="."),TRUE,FALSE)</formula>
    </cfRule>
    <cfRule type="expression" dxfId="2437" priority="2905">
      <formula>IF(AND(AL839&lt;0, RIGHT(TEXT(AL839,"0.#"),1)&lt;&gt;"."),TRUE,FALSE)</formula>
    </cfRule>
    <cfRule type="expression" dxfId="2436" priority="2906">
      <formula>IF(AND(AL839&lt;0, RIGHT(TEXT(AL839,"0.#"),1)="."),TRUE,FALSE)</formula>
    </cfRule>
  </conditionalFormatting>
  <conditionalFormatting sqref="Y839">
    <cfRule type="expression" dxfId="2435" priority="2901">
      <formula>IF(RIGHT(TEXT(Y839,"0.#"),1)=".",FALSE,TRUE)</formula>
    </cfRule>
    <cfRule type="expression" dxfId="2434" priority="2902">
      <formula>IF(RIGHT(TEXT(Y839,"0.#"),1)=".",TRUE,FALSE)</formula>
    </cfRule>
  </conditionalFormatting>
  <conditionalFormatting sqref="AE492">
    <cfRule type="expression" dxfId="2433" priority="1689">
      <formula>IF(RIGHT(TEXT(AE492,"0.#"),1)=".",FALSE,TRUE)</formula>
    </cfRule>
    <cfRule type="expression" dxfId="2432" priority="1690">
      <formula>IF(RIGHT(TEXT(AE492,"0.#"),1)=".",TRUE,FALSE)</formula>
    </cfRule>
  </conditionalFormatting>
  <conditionalFormatting sqref="AE493">
    <cfRule type="expression" dxfId="2431" priority="1687">
      <formula>IF(RIGHT(TEXT(AE493,"0.#"),1)=".",FALSE,TRUE)</formula>
    </cfRule>
    <cfRule type="expression" dxfId="2430" priority="1688">
      <formula>IF(RIGHT(TEXT(AE493,"0.#"),1)=".",TRUE,FALSE)</formula>
    </cfRule>
  </conditionalFormatting>
  <conditionalFormatting sqref="AE494">
    <cfRule type="expression" dxfId="2429" priority="1685">
      <formula>IF(RIGHT(TEXT(AE494,"0.#"),1)=".",FALSE,TRUE)</formula>
    </cfRule>
    <cfRule type="expression" dxfId="2428" priority="1686">
      <formula>IF(RIGHT(TEXT(AE494,"0.#"),1)=".",TRUE,FALSE)</formula>
    </cfRule>
  </conditionalFormatting>
  <conditionalFormatting sqref="AQ493">
    <cfRule type="expression" dxfId="2427" priority="1665">
      <formula>IF(RIGHT(TEXT(AQ493,"0.#"),1)=".",FALSE,TRUE)</formula>
    </cfRule>
    <cfRule type="expression" dxfId="2426" priority="1666">
      <formula>IF(RIGHT(TEXT(AQ493,"0.#"),1)=".",TRUE,FALSE)</formula>
    </cfRule>
  </conditionalFormatting>
  <conditionalFormatting sqref="AQ494">
    <cfRule type="expression" dxfId="2425" priority="1663">
      <formula>IF(RIGHT(TEXT(AQ494,"0.#"),1)=".",FALSE,TRUE)</formula>
    </cfRule>
    <cfRule type="expression" dxfId="2424" priority="1664">
      <formula>IF(RIGHT(TEXT(AQ494,"0.#"),1)=".",TRUE,FALSE)</formula>
    </cfRule>
  </conditionalFormatting>
  <conditionalFormatting sqref="AQ492">
    <cfRule type="expression" dxfId="2423" priority="1661">
      <formula>IF(RIGHT(TEXT(AQ492,"0.#"),1)=".",FALSE,TRUE)</formula>
    </cfRule>
    <cfRule type="expression" dxfId="2422" priority="1662">
      <formula>IF(RIGHT(TEXT(AQ492,"0.#"),1)=".",TRUE,FALSE)</formula>
    </cfRule>
  </conditionalFormatting>
  <conditionalFormatting sqref="AU494">
    <cfRule type="expression" dxfId="2421" priority="1673">
      <formula>IF(RIGHT(TEXT(AU494,"0.#"),1)=".",FALSE,TRUE)</formula>
    </cfRule>
    <cfRule type="expression" dxfId="2420" priority="1674">
      <formula>IF(RIGHT(TEXT(AU494,"0.#"),1)=".",TRUE,FALSE)</formula>
    </cfRule>
  </conditionalFormatting>
  <conditionalFormatting sqref="AU492">
    <cfRule type="expression" dxfId="2419" priority="1677">
      <formula>IF(RIGHT(TEXT(AU492,"0.#"),1)=".",FALSE,TRUE)</formula>
    </cfRule>
    <cfRule type="expression" dxfId="2418" priority="1678">
      <formula>IF(RIGHT(TEXT(AU492,"0.#"),1)=".",TRUE,FALSE)</formula>
    </cfRule>
  </conditionalFormatting>
  <conditionalFormatting sqref="AU493">
    <cfRule type="expression" dxfId="2417" priority="1675">
      <formula>IF(RIGHT(TEXT(AU493,"0.#"),1)=".",FALSE,TRUE)</formula>
    </cfRule>
    <cfRule type="expression" dxfId="2416" priority="1676">
      <formula>IF(RIGHT(TEXT(AU493,"0.#"),1)=".",TRUE,FALSE)</formula>
    </cfRule>
  </conditionalFormatting>
  <conditionalFormatting sqref="AU583">
    <cfRule type="expression" dxfId="2415" priority="1193">
      <formula>IF(RIGHT(TEXT(AU583,"0.#"),1)=".",FALSE,TRUE)</formula>
    </cfRule>
    <cfRule type="expression" dxfId="2414" priority="1194">
      <formula>IF(RIGHT(TEXT(AU583,"0.#"),1)=".",TRUE,FALSE)</formula>
    </cfRule>
  </conditionalFormatting>
  <conditionalFormatting sqref="AU582">
    <cfRule type="expression" dxfId="2413" priority="1195">
      <formula>IF(RIGHT(TEXT(AU582,"0.#"),1)=".",FALSE,TRUE)</formula>
    </cfRule>
    <cfRule type="expression" dxfId="2412" priority="1196">
      <formula>IF(RIGHT(TEXT(AU582,"0.#"),1)=".",TRUE,FALSE)</formula>
    </cfRule>
  </conditionalFormatting>
  <conditionalFormatting sqref="AE499">
    <cfRule type="expression" dxfId="2411" priority="1655">
      <formula>IF(RIGHT(TEXT(AE499,"0.#"),1)=".",FALSE,TRUE)</formula>
    </cfRule>
    <cfRule type="expression" dxfId="2410" priority="1656">
      <formula>IF(RIGHT(TEXT(AE499,"0.#"),1)=".",TRUE,FALSE)</formula>
    </cfRule>
  </conditionalFormatting>
  <conditionalFormatting sqref="AE497">
    <cfRule type="expression" dxfId="2409" priority="1659">
      <formula>IF(RIGHT(TEXT(AE497,"0.#"),1)=".",FALSE,TRUE)</formula>
    </cfRule>
    <cfRule type="expression" dxfId="2408" priority="1660">
      <formula>IF(RIGHT(TEXT(AE497,"0.#"),1)=".",TRUE,FALSE)</formula>
    </cfRule>
  </conditionalFormatting>
  <conditionalFormatting sqref="AE498">
    <cfRule type="expression" dxfId="2407" priority="1657">
      <formula>IF(RIGHT(TEXT(AE498,"0.#"),1)=".",FALSE,TRUE)</formula>
    </cfRule>
    <cfRule type="expression" dxfId="2406" priority="1658">
      <formula>IF(RIGHT(TEXT(AE498,"0.#"),1)=".",TRUE,FALSE)</formula>
    </cfRule>
  </conditionalFormatting>
  <conditionalFormatting sqref="AU499">
    <cfRule type="expression" dxfId="2405" priority="1643">
      <formula>IF(RIGHT(TEXT(AU499,"0.#"),1)=".",FALSE,TRUE)</formula>
    </cfRule>
    <cfRule type="expression" dxfId="2404" priority="1644">
      <formula>IF(RIGHT(TEXT(AU499,"0.#"),1)=".",TRUE,FALSE)</formula>
    </cfRule>
  </conditionalFormatting>
  <conditionalFormatting sqref="AU497">
    <cfRule type="expression" dxfId="2403" priority="1647">
      <formula>IF(RIGHT(TEXT(AU497,"0.#"),1)=".",FALSE,TRUE)</formula>
    </cfRule>
    <cfRule type="expression" dxfId="2402" priority="1648">
      <formula>IF(RIGHT(TEXT(AU497,"0.#"),1)=".",TRUE,FALSE)</formula>
    </cfRule>
  </conditionalFormatting>
  <conditionalFormatting sqref="AU498">
    <cfRule type="expression" dxfId="2401" priority="1645">
      <formula>IF(RIGHT(TEXT(AU498,"0.#"),1)=".",FALSE,TRUE)</formula>
    </cfRule>
    <cfRule type="expression" dxfId="2400" priority="1646">
      <formula>IF(RIGHT(TEXT(AU498,"0.#"),1)=".",TRUE,FALSE)</formula>
    </cfRule>
  </conditionalFormatting>
  <conditionalFormatting sqref="AQ497">
    <cfRule type="expression" dxfId="2399" priority="1631">
      <formula>IF(RIGHT(TEXT(AQ497,"0.#"),1)=".",FALSE,TRUE)</formula>
    </cfRule>
    <cfRule type="expression" dxfId="2398" priority="1632">
      <formula>IF(RIGHT(TEXT(AQ497,"0.#"),1)=".",TRUE,FALSE)</formula>
    </cfRule>
  </conditionalFormatting>
  <conditionalFormatting sqref="AQ498">
    <cfRule type="expression" dxfId="2397" priority="1635">
      <formula>IF(RIGHT(TEXT(AQ498,"0.#"),1)=".",FALSE,TRUE)</formula>
    </cfRule>
    <cfRule type="expression" dxfId="2396" priority="1636">
      <formula>IF(RIGHT(TEXT(AQ498,"0.#"),1)=".",TRUE,FALSE)</formula>
    </cfRule>
  </conditionalFormatting>
  <conditionalFormatting sqref="AQ499">
    <cfRule type="expression" dxfId="2395" priority="1633">
      <formula>IF(RIGHT(TEXT(AQ499,"0.#"),1)=".",FALSE,TRUE)</formula>
    </cfRule>
    <cfRule type="expression" dxfId="2394" priority="1634">
      <formula>IF(RIGHT(TEXT(AQ499,"0.#"),1)=".",TRUE,FALSE)</formula>
    </cfRule>
  </conditionalFormatting>
  <conditionalFormatting sqref="AE504">
    <cfRule type="expression" dxfId="2393" priority="1625">
      <formula>IF(RIGHT(TEXT(AE504,"0.#"),1)=".",FALSE,TRUE)</formula>
    </cfRule>
    <cfRule type="expression" dxfId="2392" priority="1626">
      <formula>IF(RIGHT(TEXT(AE504,"0.#"),1)=".",TRUE,FALSE)</formula>
    </cfRule>
  </conditionalFormatting>
  <conditionalFormatting sqref="AE502">
    <cfRule type="expression" dxfId="2391" priority="1629">
      <formula>IF(RIGHT(TEXT(AE502,"0.#"),1)=".",FALSE,TRUE)</formula>
    </cfRule>
    <cfRule type="expression" dxfId="2390" priority="1630">
      <formula>IF(RIGHT(TEXT(AE502,"0.#"),1)=".",TRUE,FALSE)</formula>
    </cfRule>
  </conditionalFormatting>
  <conditionalFormatting sqref="AE503">
    <cfRule type="expression" dxfId="2389" priority="1627">
      <formula>IF(RIGHT(TEXT(AE503,"0.#"),1)=".",FALSE,TRUE)</formula>
    </cfRule>
    <cfRule type="expression" dxfId="2388" priority="1628">
      <formula>IF(RIGHT(TEXT(AE503,"0.#"),1)=".",TRUE,FALSE)</formula>
    </cfRule>
  </conditionalFormatting>
  <conditionalFormatting sqref="AU504">
    <cfRule type="expression" dxfId="2387" priority="1613">
      <formula>IF(RIGHT(TEXT(AU504,"0.#"),1)=".",FALSE,TRUE)</formula>
    </cfRule>
    <cfRule type="expression" dxfId="2386" priority="1614">
      <formula>IF(RIGHT(TEXT(AU504,"0.#"),1)=".",TRUE,FALSE)</formula>
    </cfRule>
  </conditionalFormatting>
  <conditionalFormatting sqref="AU502">
    <cfRule type="expression" dxfId="2385" priority="1617">
      <formula>IF(RIGHT(TEXT(AU502,"0.#"),1)=".",FALSE,TRUE)</formula>
    </cfRule>
    <cfRule type="expression" dxfId="2384" priority="1618">
      <formula>IF(RIGHT(TEXT(AU502,"0.#"),1)=".",TRUE,FALSE)</formula>
    </cfRule>
  </conditionalFormatting>
  <conditionalFormatting sqref="AU503">
    <cfRule type="expression" dxfId="2383" priority="1615">
      <formula>IF(RIGHT(TEXT(AU503,"0.#"),1)=".",FALSE,TRUE)</formula>
    </cfRule>
    <cfRule type="expression" dxfId="2382" priority="1616">
      <formula>IF(RIGHT(TEXT(AU503,"0.#"),1)=".",TRUE,FALSE)</formula>
    </cfRule>
  </conditionalFormatting>
  <conditionalFormatting sqref="AQ502">
    <cfRule type="expression" dxfId="2381" priority="1601">
      <formula>IF(RIGHT(TEXT(AQ502,"0.#"),1)=".",FALSE,TRUE)</formula>
    </cfRule>
    <cfRule type="expression" dxfId="2380" priority="1602">
      <formula>IF(RIGHT(TEXT(AQ502,"0.#"),1)=".",TRUE,FALSE)</formula>
    </cfRule>
  </conditionalFormatting>
  <conditionalFormatting sqref="AQ503">
    <cfRule type="expression" dxfId="2379" priority="1605">
      <formula>IF(RIGHT(TEXT(AQ503,"0.#"),1)=".",FALSE,TRUE)</formula>
    </cfRule>
    <cfRule type="expression" dxfId="2378" priority="1606">
      <formula>IF(RIGHT(TEXT(AQ503,"0.#"),1)=".",TRUE,FALSE)</formula>
    </cfRule>
  </conditionalFormatting>
  <conditionalFormatting sqref="AQ504">
    <cfRule type="expression" dxfId="2377" priority="1603">
      <formula>IF(RIGHT(TEXT(AQ504,"0.#"),1)=".",FALSE,TRUE)</formula>
    </cfRule>
    <cfRule type="expression" dxfId="2376" priority="1604">
      <formula>IF(RIGHT(TEXT(AQ504,"0.#"),1)=".",TRUE,FALSE)</formula>
    </cfRule>
  </conditionalFormatting>
  <conditionalFormatting sqref="AE509">
    <cfRule type="expression" dxfId="2375" priority="1595">
      <formula>IF(RIGHT(TEXT(AE509,"0.#"),1)=".",FALSE,TRUE)</formula>
    </cfRule>
    <cfRule type="expression" dxfId="2374" priority="1596">
      <formula>IF(RIGHT(TEXT(AE509,"0.#"),1)=".",TRUE,FALSE)</formula>
    </cfRule>
  </conditionalFormatting>
  <conditionalFormatting sqref="AE507">
    <cfRule type="expression" dxfId="2373" priority="1599">
      <formula>IF(RIGHT(TEXT(AE507,"0.#"),1)=".",FALSE,TRUE)</formula>
    </cfRule>
    <cfRule type="expression" dxfId="2372" priority="1600">
      <formula>IF(RIGHT(TEXT(AE507,"0.#"),1)=".",TRUE,FALSE)</formula>
    </cfRule>
  </conditionalFormatting>
  <conditionalFormatting sqref="AE508">
    <cfRule type="expression" dxfId="2371" priority="1597">
      <formula>IF(RIGHT(TEXT(AE508,"0.#"),1)=".",FALSE,TRUE)</formula>
    </cfRule>
    <cfRule type="expression" dxfId="2370" priority="1598">
      <formula>IF(RIGHT(TEXT(AE508,"0.#"),1)=".",TRUE,FALSE)</formula>
    </cfRule>
  </conditionalFormatting>
  <conditionalFormatting sqref="AU509">
    <cfRule type="expression" dxfId="2369" priority="1583">
      <formula>IF(RIGHT(TEXT(AU509,"0.#"),1)=".",FALSE,TRUE)</formula>
    </cfRule>
    <cfRule type="expression" dxfId="2368" priority="1584">
      <formula>IF(RIGHT(TEXT(AU509,"0.#"),1)=".",TRUE,FALSE)</formula>
    </cfRule>
  </conditionalFormatting>
  <conditionalFormatting sqref="AU507">
    <cfRule type="expression" dxfId="2367" priority="1587">
      <formula>IF(RIGHT(TEXT(AU507,"0.#"),1)=".",FALSE,TRUE)</formula>
    </cfRule>
    <cfRule type="expression" dxfId="2366" priority="1588">
      <formula>IF(RIGHT(TEXT(AU507,"0.#"),1)=".",TRUE,FALSE)</formula>
    </cfRule>
  </conditionalFormatting>
  <conditionalFormatting sqref="AU508">
    <cfRule type="expression" dxfId="2365" priority="1585">
      <formula>IF(RIGHT(TEXT(AU508,"0.#"),1)=".",FALSE,TRUE)</formula>
    </cfRule>
    <cfRule type="expression" dxfId="2364" priority="1586">
      <formula>IF(RIGHT(TEXT(AU508,"0.#"),1)=".",TRUE,FALSE)</formula>
    </cfRule>
  </conditionalFormatting>
  <conditionalFormatting sqref="AQ507">
    <cfRule type="expression" dxfId="2363" priority="1571">
      <formula>IF(RIGHT(TEXT(AQ507,"0.#"),1)=".",FALSE,TRUE)</formula>
    </cfRule>
    <cfRule type="expression" dxfId="2362" priority="1572">
      <formula>IF(RIGHT(TEXT(AQ507,"0.#"),1)=".",TRUE,FALSE)</formula>
    </cfRule>
  </conditionalFormatting>
  <conditionalFormatting sqref="AQ508">
    <cfRule type="expression" dxfId="2361" priority="1575">
      <formula>IF(RIGHT(TEXT(AQ508,"0.#"),1)=".",FALSE,TRUE)</formula>
    </cfRule>
    <cfRule type="expression" dxfId="2360" priority="1576">
      <formula>IF(RIGHT(TEXT(AQ508,"0.#"),1)=".",TRUE,FALSE)</formula>
    </cfRule>
  </conditionalFormatting>
  <conditionalFormatting sqref="AQ509">
    <cfRule type="expression" dxfId="2359" priority="1573">
      <formula>IF(RIGHT(TEXT(AQ509,"0.#"),1)=".",FALSE,TRUE)</formula>
    </cfRule>
    <cfRule type="expression" dxfId="2358" priority="1574">
      <formula>IF(RIGHT(TEXT(AQ509,"0.#"),1)=".",TRUE,FALSE)</formula>
    </cfRule>
  </conditionalFormatting>
  <conditionalFormatting sqref="AE465">
    <cfRule type="expression" dxfId="2357" priority="1865">
      <formula>IF(RIGHT(TEXT(AE465,"0.#"),1)=".",FALSE,TRUE)</formula>
    </cfRule>
    <cfRule type="expression" dxfId="2356" priority="1866">
      <formula>IF(RIGHT(TEXT(AE465,"0.#"),1)=".",TRUE,FALSE)</formula>
    </cfRule>
  </conditionalFormatting>
  <conditionalFormatting sqref="AE463">
    <cfRule type="expression" dxfId="2355" priority="1869">
      <formula>IF(RIGHT(TEXT(AE463,"0.#"),1)=".",FALSE,TRUE)</formula>
    </cfRule>
    <cfRule type="expression" dxfId="2354" priority="1870">
      <formula>IF(RIGHT(TEXT(AE463,"0.#"),1)=".",TRUE,FALSE)</formula>
    </cfRule>
  </conditionalFormatting>
  <conditionalFormatting sqref="AE464">
    <cfRule type="expression" dxfId="2353" priority="1867">
      <formula>IF(RIGHT(TEXT(AE464,"0.#"),1)=".",FALSE,TRUE)</formula>
    </cfRule>
    <cfRule type="expression" dxfId="2352" priority="1868">
      <formula>IF(RIGHT(TEXT(AE464,"0.#"),1)=".",TRUE,FALSE)</formula>
    </cfRule>
  </conditionalFormatting>
  <conditionalFormatting sqref="AM465">
    <cfRule type="expression" dxfId="2351" priority="1859">
      <formula>IF(RIGHT(TEXT(AM465,"0.#"),1)=".",FALSE,TRUE)</formula>
    </cfRule>
    <cfRule type="expression" dxfId="2350" priority="1860">
      <formula>IF(RIGHT(TEXT(AM465,"0.#"),1)=".",TRUE,FALSE)</formula>
    </cfRule>
  </conditionalFormatting>
  <conditionalFormatting sqref="AM463">
    <cfRule type="expression" dxfId="2349" priority="1863">
      <formula>IF(RIGHT(TEXT(AM463,"0.#"),1)=".",FALSE,TRUE)</formula>
    </cfRule>
    <cfRule type="expression" dxfId="2348" priority="1864">
      <formula>IF(RIGHT(TEXT(AM463,"0.#"),1)=".",TRUE,FALSE)</formula>
    </cfRule>
  </conditionalFormatting>
  <conditionalFormatting sqref="AM464">
    <cfRule type="expression" dxfId="2347" priority="1861">
      <formula>IF(RIGHT(TEXT(AM464,"0.#"),1)=".",FALSE,TRUE)</formula>
    </cfRule>
    <cfRule type="expression" dxfId="2346" priority="1862">
      <formula>IF(RIGHT(TEXT(AM464,"0.#"),1)=".",TRUE,FALSE)</formula>
    </cfRule>
  </conditionalFormatting>
  <conditionalFormatting sqref="AU465">
    <cfRule type="expression" dxfId="2345" priority="1853">
      <formula>IF(RIGHT(TEXT(AU465,"0.#"),1)=".",FALSE,TRUE)</formula>
    </cfRule>
    <cfRule type="expression" dxfId="2344" priority="1854">
      <formula>IF(RIGHT(TEXT(AU465,"0.#"),1)=".",TRUE,FALSE)</formula>
    </cfRule>
  </conditionalFormatting>
  <conditionalFormatting sqref="AU463">
    <cfRule type="expression" dxfId="2343" priority="1857">
      <formula>IF(RIGHT(TEXT(AU463,"0.#"),1)=".",FALSE,TRUE)</formula>
    </cfRule>
    <cfRule type="expression" dxfId="2342" priority="1858">
      <formula>IF(RIGHT(TEXT(AU463,"0.#"),1)=".",TRUE,FALSE)</formula>
    </cfRule>
  </conditionalFormatting>
  <conditionalFormatting sqref="AU464">
    <cfRule type="expression" dxfId="2341" priority="1855">
      <formula>IF(RIGHT(TEXT(AU464,"0.#"),1)=".",FALSE,TRUE)</formula>
    </cfRule>
    <cfRule type="expression" dxfId="2340" priority="1856">
      <formula>IF(RIGHT(TEXT(AU464,"0.#"),1)=".",TRUE,FALSE)</formula>
    </cfRule>
  </conditionalFormatting>
  <conditionalFormatting sqref="AI465">
    <cfRule type="expression" dxfId="2339" priority="1847">
      <formula>IF(RIGHT(TEXT(AI465,"0.#"),1)=".",FALSE,TRUE)</formula>
    </cfRule>
    <cfRule type="expression" dxfId="2338" priority="1848">
      <formula>IF(RIGHT(TEXT(AI465,"0.#"),1)=".",TRUE,FALSE)</formula>
    </cfRule>
  </conditionalFormatting>
  <conditionalFormatting sqref="AI463">
    <cfRule type="expression" dxfId="2337" priority="1851">
      <formula>IF(RIGHT(TEXT(AI463,"0.#"),1)=".",FALSE,TRUE)</formula>
    </cfRule>
    <cfRule type="expression" dxfId="2336" priority="1852">
      <formula>IF(RIGHT(TEXT(AI463,"0.#"),1)=".",TRUE,FALSE)</formula>
    </cfRule>
  </conditionalFormatting>
  <conditionalFormatting sqref="AI464">
    <cfRule type="expression" dxfId="2335" priority="1849">
      <formula>IF(RIGHT(TEXT(AI464,"0.#"),1)=".",FALSE,TRUE)</formula>
    </cfRule>
    <cfRule type="expression" dxfId="2334" priority="1850">
      <formula>IF(RIGHT(TEXT(AI464,"0.#"),1)=".",TRUE,FALSE)</formula>
    </cfRule>
  </conditionalFormatting>
  <conditionalFormatting sqref="AQ463">
    <cfRule type="expression" dxfId="2333" priority="1841">
      <formula>IF(RIGHT(TEXT(AQ463,"0.#"),1)=".",FALSE,TRUE)</formula>
    </cfRule>
    <cfRule type="expression" dxfId="2332" priority="1842">
      <formula>IF(RIGHT(TEXT(AQ463,"0.#"),1)=".",TRUE,FALSE)</formula>
    </cfRule>
  </conditionalFormatting>
  <conditionalFormatting sqref="AQ464">
    <cfRule type="expression" dxfId="2331" priority="1845">
      <formula>IF(RIGHT(TEXT(AQ464,"0.#"),1)=".",FALSE,TRUE)</formula>
    </cfRule>
    <cfRule type="expression" dxfId="2330" priority="1846">
      <formula>IF(RIGHT(TEXT(AQ464,"0.#"),1)=".",TRUE,FALSE)</formula>
    </cfRule>
  </conditionalFormatting>
  <conditionalFormatting sqref="AQ465">
    <cfRule type="expression" dxfId="2329" priority="1843">
      <formula>IF(RIGHT(TEXT(AQ465,"0.#"),1)=".",FALSE,TRUE)</formula>
    </cfRule>
    <cfRule type="expression" dxfId="2328" priority="1844">
      <formula>IF(RIGHT(TEXT(AQ465,"0.#"),1)=".",TRUE,FALSE)</formula>
    </cfRule>
  </conditionalFormatting>
  <conditionalFormatting sqref="AE470">
    <cfRule type="expression" dxfId="2327" priority="1835">
      <formula>IF(RIGHT(TEXT(AE470,"0.#"),1)=".",FALSE,TRUE)</formula>
    </cfRule>
    <cfRule type="expression" dxfId="2326" priority="1836">
      <formula>IF(RIGHT(TEXT(AE470,"0.#"),1)=".",TRUE,FALSE)</formula>
    </cfRule>
  </conditionalFormatting>
  <conditionalFormatting sqref="AE468">
    <cfRule type="expression" dxfId="2325" priority="1839">
      <formula>IF(RIGHT(TEXT(AE468,"0.#"),1)=".",FALSE,TRUE)</formula>
    </cfRule>
    <cfRule type="expression" dxfId="2324" priority="1840">
      <formula>IF(RIGHT(TEXT(AE468,"0.#"),1)=".",TRUE,FALSE)</formula>
    </cfRule>
  </conditionalFormatting>
  <conditionalFormatting sqref="AE469">
    <cfRule type="expression" dxfId="2323" priority="1837">
      <formula>IF(RIGHT(TEXT(AE469,"0.#"),1)=".",FALSE,TRUE)</formula>
    </cfRule>
    <cfRule type="expression" dxfId="2322" priority="1838">
      <formula>IF(RIGHT(TEXT(AE469,"0.#"),1)=".",TRUE,FALSE)</formula>
    </cfRule>
  </conditionalFormatting>
  <conditionalFormatting sqref="AM470">
    <cfRule type="expression" dxfId="2321" priority="1829">
      <formula>IF(RIGHT(TEXT(AM470,"0.#"),1)=".",FALSE,TRUE)</formula>
    </cfRule>
    <cfRule type="expression" dxfId="2320" priority="1830">
      <formula>IF(RIGHT(TEXT(AM470,"0.#"),1)=".",TRUE,FALSE)</formula>
    </cfRule>
  </conditionalFormatting>
  <conditionalFormatting sqref="AM468">
    <cfRule type="expression" dxfId="2319" priority="1833">
      <formula>IF(RIGHT(TEXT(AM468,"0.#"),1)=".",FALSE,TRUE)</formula>
    </cfRule>
    <cfRule type="expression" dxfId="2318" priority="1834">
      <formula>IF(RIGHT(TEXT(AM468,"0.#"),1)=".",TRUE,FALSE)</formula>
    </cfRule>
  </conditionalFormatting>
  <conditionalFormatting sqref="AM469">
    <cfRule type="expression" dxfId="2317" priority="1831">
      <formula>IF(RIGHT(TEXT(AM469,"0.#"),1)=".",FALSE,TRUE)</formula>
    </cfRule>
    <cfRule type="expression" dxfId="2316" priority="1832">
      <formula>IF(RIGHT(TEXT(AM469,"0.#"),1)=".",TRUE,FALSE)</formula>
    </cfRule>
  </conditionalFormatting>
  <conditionalFormatting sqref="AU470">
    <cfRule type="expression" dxfId="2315" priority="1823">
      <formula>IF(RIGHT(TEXT(AU470,"0.#"),1)=".",FALSE,TRUE)</formula>
    </cfRule>
    <cfRule type="expression" dxfId="2314" priority="1824">
      <formula>IF(RIGHT(TEXT(AU470,"0.#"),1)=".",TRUE,FALSE)</formula>
    </cfRule>
  </conditionalFormatting>
  <conditionalFormatting sqref="AU468">
    <cfRule type="expression" dxfId="2313" priority="1827">
      <formula>IF(RIGHT(TEXT(AU468,"0.#"),1)=".",FALSE,TRUE)</formula>
    </cfRule>
    <cfRule type="expression" dxfId="2312" priority="1828">
      <formula>IF(RIGHT(TEXT(AU468,"0.#"),1)=".",TRUE,FALSE)</formula>
    </cfRule>
  </conditionalFormatting>
  <conditionalFormatting sqref="AU469">
    <cfRule type="expression" dxfId="2311" priority="1825">
      <formula>IF(RIGHT(TEXT(AU469,"0.#"),1)=".",FALSE,TRUE)</formula>
    </cfRule>
    <cfRule type="expression" dxfId="2310" priority="1826">
      <formula>IF(RIGHT(TEXT(AU469,"0.#"),1)=".",TRUE,FALSE)</formula>
    </cfRule>
  </conditionalFormatting>
  <conditionalFormatting sqref="AI470">
    <cfRule type="expression" dxfId="2309" priority="1817">
      <formula>IF(RIGHT(TEXT(AI470,"0.#"),1)=".",FALSE,TRUE)</formula>
    </cfRule>
    <cfRule type="expression" dxfId="2308" priority="1818">
      <formula>IF(RIGHT(TEXT(AI470,"0.#"),1)=".",TRUE,FALSE)</formula>
    </cfRule>
  </conditionalFormatting>
  <conditionalFormatting sqref="AI468">
    <cfRule type="expression" dxfId="2307" priority="1821">
      <formula>IF(RIGHT(TEXT(AI468,"0.#"),1)=".",FALSE,TRUE)</formula>
    </cfRule>
    <cfRule type="expression" dxfId="2306" priority="1822">
      <formula>IF(RIGHT(TEXT(AI468,"0.#"),1)=".",TRUE,FALSE)</formula>
    </cfRule>
  </conditionalFormatting>
  <conditionalFormatting sqref="AI469">
    <cfRule type="expression" dxfId="2305" priority="1819">
      <formula>IF(RIGHT(TEXT(AI469,"0.#"),1)=".",FALSE,TRUE)</formula>
    </cfRule>
    <cfRule type="expression" dxfId="2304" priority="1820">
      <formula>IF(RIGHT(TEXT(AI469,"0.#"),1)=".",TRUE,FALSE)</formula>
    </cfRule>
  </conditionalFormatting>
  <conditionalFormatting sqref="AQ468">
    <cfRule type="expression" dxfId="2303" priority="1811">
      <formula>IF(RIGHT(TEXT(AQ468,"0.#"),1)=".",FALSE,TRUE)</formula>
    </cfRule>
    <cfRule type="expression" dxfId="2302" priority="1812">
      <formula>IF(RIGHT(TEXT(AQ468,"0.#"),1)=".",TRUE,FALSE)</formula>
    </cfRule>
  </conditionalFormatting>
  <conditionalFormatting sqref="AQ469">
    <cfRule type="expression" dxfId="2301" priority="1815">
      <formula>IF(RIGHT(TEXT(AQ469,"0.#"),1)=".",FALSE,TRUE)</formula>
    </cfRule>
    <cfRule type="expression" dxfId="2300" priority="1816">
      <formula>IF(RIGHT(TEXT(AQ469,"0.#"),1)=".",TRUE,FALSE)</formula>
    </cfRule>
  </conditionalFormatting>
  <conditionalFormatting sqref="AQ470">
    <cfRule type="expression" dxfId="2299" priority="1813">
      <formula>IF(RIGHT(TEXT(AQ470,"0.#"),1)=".",FALSE,TRUE)</formula>
    </cfRule>
    <cfRule type="expression" dxfId="2298" priority="1814">
      <formula>IF(RIGHT(TEXT(AQ470,"0.#"),1)=".",TRUE,FALSE)</formula>
    </cfRule>
  </conditionalFormatting>
  <conditionalFormatting sqref="AE475">
    <cfRule type="expression" dxfId="2297" priority="1805">
      <formula>IF(RIGHT(TEXT(AE475,"0.#"),1)=".",FALSE,TRUE)</formula>
    </cfRule>
    <cfRule type="expression" dxfId="2296" priority="1806">
      <formula>IF(RIGHT(TEXT(AE475,"0.#"),1)=".",TRUE,FALSE)</formula>
    </cfRule>
  </conditionalFormatting>
  <conditionalFormatting sqref="AE473">
    <cfRule type="expression" dxfId="2295" priority="1809">
      <formula>IF(RIGHT(TEXT(AE473,"0.#"),1)=".",FALSE,TRUE)</formula>
    </cfRule>
    <cfRule type="expression" dxfId="2294" priority="1810">
      <formula>IF(RIGHT(TEXT(AE473,"0.#"),1)=".",TRUE,FALSE)</formula>
    </cfRule>
  </conditionalFormatting>
  <conditionalFormatting sqref="AE474">
    <cfRule type="expression" dxfId="2293" priority="1807">
      <formula>IF(RIGHT(TEXT(AE474,"0.#"),1)=".",FALSE,TRUE)</formula>
    </cfRule>
    <cfRule type="expression" dxfId="2292" priority="1808">
      <formula>IF(RIGHT(TEXT(AE474,"0.#"),1)=".",TRUE,FALSE)</formula>
    </cfRule>
  </conditionalFormatting>
  <conditionalFormatting sqref="AM475">
    <cfRule type="expression" dxfId="2291" priority="1799">
      <formula>IF(RIGHT(TEXT(AM475,"0.#"),1)=".",FALSE,TRUE)</formula>
    </cfRule>
    <cfRule type="expression" dxfId="2290" priority="1800">
      <formula>IF(RIGHT(TEXT(AM475,"0.#"),1)=".",TRUE,FALSE)</formula>
    </cfRule>
  </conditionalFormatting>
  <conditionalFormatting sqref="AM473">
    <cfRule type="expression" dxfId="2289" priority="1803">
      <formula>IF(RIGHT(TEXT(AM473,"0.#"),1)=".",FALSE,TRUE)</formula>
    </cfRule>
    <cfRule type="expression" dxfId="2288" priority="1804">
      <formula>IF(RIGHT(TEXT(AM473,"0.#"),1)=".",TRUE,FALSE)</formula>
    </cfRule>
  </conditionalFormatting>
  <conditionalFormatting sqref="AM474">
    <cfRule type="expression" dxfId="2287" priority="1801">
      <formula>IF(RIGHT(TEXT(AM474,"0.#"),1)=".",FALSE,TRUE)</formula>
    </cfRule>
    <cfRule type="expression" dxfId="2286" priority="1802">
      <formula>IF(RIGHT(TEXT(AM474,"0.#"),1)=".",TRUE,FALSE)</formula>
    </cfRule>
  </conditionalFormatting>
  <conditionalFormatting sqref="AU475">
    <cfRule type="expression" dxfId="2285" priority="1793">
      <formula>IF(RIGHT(TEXT(AU475,"0.#"),1)=".",FALSE,TRUE)</formula>
    </cfRule>
    <cfRule type="expression" dxfId="2284" priority="1794">
      <formula>IF(RIGHT(TEXT(AU475,"0.#"),1)=".",TRUE,FALSE)</formula>
    </cfRule>
  </conditionalFormatting>
  <conditionalFormatting sqref="AU473">
    <cfRule type="expression" dxfId="2283" priority="1797">
      <formula>IF(RIGHT(TEXT(AU473,"0.#"),1)=".",FALSE,TRUE)</formula>
    </cfRule>
    <cfRule type="expression" dxfId="2282" priority="1798">
      <formula>IF(RIGHT(TEXT(AU473,"0.#"),1)=".",TRUE,FALSE)</formula>
    </cfRule>
  </conditionalFormatting>
  <conditionalFormatting sqref="AU474">
    <cfRule type="expression" dxfId="2281" priority="1795">
      <formula>IF(RIGHT(TEXT(AU474,"0.#"),1)=".",FALSE,TRUE)</formula>
    </cfRule>
    <cfRule type="expression" dxfId="2280" priority="1796">
      <formula>IF(RIGHT(TEXT(AU474,"0.#"),1)=".",TRUE,FALSE)</formula>
    </cfRule>
  </conditionalFormatting>
  <conditionalFormatting sqref="AI475">
    <cfRule type="expression" dxfId="2279" priority="1787">
      <formula>IF(RIGHT(TEXT(AI475,"0.#"),1)=".",FALSE,TRUE)</formula>
    </cfRule>
    <cfRule type="expression" dxfId="2278" priority="1788">
      <formula>IF(RIGHT(TEXT(AI475,"0.#"),1)=".",TRUE,FALSE)</formula>
    </cfRule>
  </conditionalFormatting>
  <conditionalFormatting sqref="AI473">
    <cfRule type="expression" dxfId="2277" priority="1791">
      <formula>IF(RIGHT(TEXT(AI473,"0.#"),1)=".",FALSE,TRUE)</formula>
    </cfRule>
    <cfRule type="expression" dxfId="2276" priority="1792">
      <formula>IF(RIGHT(TEXT(AI473,"0.#"),1)=".",TRUE,FALSE)</formula>
    </cfRule>
  </conditionalFormatting>
  <conditionalFormatting sqref="AI474">
    <cfRule type="expression" dxfId="2275" priority="1789">
      <formula>IF(RIGHT(TEXT(AI474,"0.#"),1)=".",FALSE,TRUE)</formula>
    </cfRule>
    <cfRule type="expression" dxfId="2274" priority="1790">
      <formula>IF(RIGHT(TEXT(AI474,"0.#"),1)=".",TRUE,FALSE)</formula>
    </cfRule>
  </conditionalFormatting>
  <conditionalFormatting sqref="AQ473">
    <cfRule type="expression" dxfId="2273" priority="1781">
      <formula>IF(RIGHT(TEXT(AQ473,"0.#"),1)=".",FALSE,TRUE)</formula>
    </cfRule>
    <cfRule type="expression" dxfId="2272" priority="1782">
      <formula>IF(RIGHT(TEXT(AQ473,"0.#"),1)=".",TRUE,FALSE)</formula>
    </cfRule>
  </conditionalFormatting>
  <conditionalFormatting sqref="AQ474">
    <cfRule type="expression" dxfId="2271" priority="1785">
      <formula>IF(RIGHT(TEXT(AQ474,"0.#"),1)=".",FALSE,TRUE)</formula>
    </cfRule>
    <cfRule type="expression" dxfId="2270" priority="1786">
      <formula>IF(RIGHT(TEXT(AQ474,"0.#"),1)=".",TRUE,FALSE)</formula>
    </cfRule>
  </conditionalFormatting>
  <conditionalFormatting sqref="AQ475">
    <cfRule type="expression" dxfId="2269" priority="1783">
      <formula>IF(RIGHT(TEXT(AQ475,"0.#"),1)=".",FALSE,TRUE)</formula>
    </cfRule>
    <cfRule type="expression" dxfId="2268" priority="1784">
      <formula>IF(RIGHT(TEXT(AQ475,"0.#"),1)=".",TRUE,FALSE)</formula>
    </cfRule>
  </conditionalFormatting>
  <conditionalFormatting sqref="AE480">
    <cfRule type="expression" dxfId="2267" priority="1775">
      <formula>IF(RIGHT(TEXT(AE480,"0.#"),1)=".",FALSE,TRUE)</formula>
    </cfRule>
    <cfRule type="expression" dxfId="2266" priority="1776">
      <formula>IF(RIGHT(TEXT(AE480,"0.#"),1)=".",TRUE,FALSE)</formula>
    </cfRule>
  </conditionalFormatting>
  <conditionalFormatting sqref="AE478">
    <cfRule type="expression" dxfId="2265" priority="1779">
      <formula>IF(RIGHT(TEXT(AE478,"0.#"),1)=".",FALSE,TRUE)</formula>
    </cfRule>
    <cfRule type="expression" dxfId="2264" priority="1780">
      <formula>IF(RIGHT(TEXT(AE478,"0.#"),1)=".",TRUE,FALSE)</formula>
    </cfRule>
  </conditionalFormatting>
  <conditionalFormatting sqref="AE479">
    <cfRule type="expression" dxfId="2263" priority="1777">
      <formula>IF(RIGHT(TEXT(AE479,"0.#"),1)=".",FALSE,TRUE)</formula>
    </cfRule>
    <cfRule type="expression" dxfId="2262" priority="1778">
      <formula>IF(RIGHT(TEXT(AE479,"0.#"),1)=".",TRUE,FALSE)</formula>
    </cfRule>
  </conditionalFormatting>
  <conditionalFormatting sqref="AM480">
    <cfRule type="expression" dxfId="2261" priority="1769">
      <formula>IF(RIGHT(TEXT(AM480,"0.#"),1)=".",FALSE,TRUE)</formula>
    </cfRule>
    <cfRule type="expression" dxfId="2260" priority="1770">
      <formula>IF(RIGHT(TEXT(AM480,"0.#"),1)=".",TRUE,FALSE)</formula>
    </cfRule>
  </conditionalFormatting>
  <conditionalFormatting sqref="AM478">
    <cfRule type="expression" dxfId="2259" priority="1773">
      <formula>IF(RIGHT(TEXT(AM478,"0.#"),1)=".",FALSE,TRUE)</formula>
    </cfRule>
    <cfRule type="expression" dxfId="2258" priority="1774">
      <formula>IF(RIGHT(TEXT(AM478,"0.#"),1)=".",TRUE,FALSE)</formula>
    </cfRule>
  </conditionalFormatting>
  <conditionalFormatting sqref="AM479">
    <cfRule type="expression" dxfId="2257" priority="1771">
      <formula>IF(RIGHT(TEXT(AM479,"0.#"),1)=".",FALSE,TRUE)</formula>
    </cfRule>
    <cfRule type="expression" dxfId="2256" priority="1772">
      <formula>IF(RIGHT(TEXT(AM479,"0.#"),1)=".",TRUE,FALSE)</formula>
    </cfRule>
  </conditionalFormatting>
  <conditionalFormatting sqref="AU480">
    <cfRule type="expression" dxfId="2255" priority="1763">
      <formula>IF(RIGHT(TEXT(AU480,"0.#"),1)=".",FALSE,TRUE)</formula>
    </cfRule>
    <cfRule type="expression" dxfId="2254" priority="1764">
      <formula>IF(RIGHT(TEXT(AU480,"0.#"),1)=".",TRUE,FALSE)</formula>
    </cfRule>
  </conditionalFormatting>
  <conditionalFormatting sqref="AU478">
    <cfRule type="expression" dxfId="2253" priority="1767">
      <formula>IF(RIGHT(TEXT(AU478,"0.#"),1)=".",FALSE,TRUE)</formula>
    </cfRule>
    <cfRule type="expression" dxfId="2252" priority="1768">
      <formula>IF(RIGHT(TEXT(AU478,"0.#"),1)=".",TRUE,FALSE)</formula>
    </cfRule>
  </conditionalFormatting>
  <conditionalFormatting sqref="AU479">
    <cfRule type="expression" dxfId="2251" priority="1765">
      <formula>IF(RIGHT(TEXT(AU479,"0.#"),1)=".",FALSE,TRUE)</formula>
    </cfRule>
    <cfRule type="expression" dxfId="2250" priority="1766">
      <formula>IF(RIGHT(TEXT(AU479,"0.#"),1)=".",TRUE,FALSE)</formula>
    </cfRule>
  </conditionalFormatting>
  <conditionalFormatting sqref="AI480">
    <cfRule type="expression" dxfId="2249" priority="1757">
      <formula>IF(RIGHT(TEXT(AI480,"0.#"),1)=".",FALSE,TRUE)</formula>
    </cfRule>
    <cfRule type="expression" dxfId="2248" priority="1758">
      <formula>IF(RIGHT(TEXT(AI480,"0.#"),1)=".",TRUE,FALSE)</formula>
    </cfRule>
  </conditionalFormatting>
  <conditionalFormatting sqref="AI478">
    <cfRule type="expression" dxfId="2247" priority="1761">
      <formula>IF(RIGHT(TEXT(AI478,"0.#"),1)=".",FALSE,TRUE)</formula>
    </cfRule>
    <cfRule type="expression" dxfId="2246" priority="1762">
      <formula>IF(RIGHT(TEXT(AI478,"0.#"),1)=".",TRUE,FALSE)</formula>
    </cfRule>
  </conditionalFormatting>
  <conditionalFormatting sqref="AI479">
    <cfRule type="expression" dxfId="2245" priority="1759">
      <formula>IF(RIGHT(TEXT(AI479,"0.#"),1)=".",FALSE,TRUE)</formula>
    </cfRule>
    <cfRule type="expression" dxfId="2244" priority="1760">
      <formula>IF(RIGHT(TEXT(AI479,"0.#"),1)=".",TRUE,FALSE)</formula>
    </cfRule>
  </conditionalFormatting>
  <conditionalFormatting sqref="AQ478">
    <cfRule type="expression" dxfId="2243" priority="1751">
      <formula>IF(RIGHT(TEXT(AQ478,"0.#"),1)=".",FALSE,TRUE)</formula>
    </cfRule>
    <cfRule type="expression" dxfId="2242" priority="1752">
      <formula>IF(RIGHT(TEXT(AQ478,"0.#"),1)=".",TRUE,FALSE)</formula>
    </cfRule>
  </conditionalFormatting>
  <conditionalFormatting sqref="AQ479">
    <cfRule type="expression" dxfId="2241" priority="1755">
      <formula>IF(RIGHT(TEXT(AQ479,"0.#"),1)=".",FALSE,TRUE)</formula>
    </cfRule>
    <cfRule type="expression" dxfId="2240" priority="1756">
      <formula>IF(RIGHT(TEXT(AQ479,"0.#"),1)=".",TRUE,FALSE)</formula>
    </cfRule>
  </conditionalFormatting>
  <conditionalFormatting sqref="AQ480">
    <cfRule type="expression" dxfId="2239" priority="1753">
      <formula>IF(RIGHT(TEXT(AQ480,"0.#"),1)=".",FALSE,TRUE)</formula>
    </cfRule>
    <cfRule type="expression" dxfId="2238" priority="1754">
      <formula>IF(RIGHT(TEXT(AQ480,"0.#"),1)=".",TRUE,FALSE)</formula>
    </cfRule>
  </conditionalFormatting>
  <conditionalFormatting sqref="AM47">
    <cfRule type="expression" dxfId="2237" priority="2045">
      <formula>IF(RIGHT(TEXT(AM47,"0.#"),1)=".",FALSE,TRUE)</formula>
    </cfRule>
    <cfRule type="expression" dxfId="2236" priority="2046">
      <formula>IF(RIGHT(TEXT(AM47,"0.#"),1)=".",TRUE,FALSE)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I138:AI139 AM138:AM139 AQ138:AQ139 AU138:AU139">
    <cfRule type="expression" dxfId="2225" priority="2037">
      <formula>IF(RIGHT(TEXT(AI138,"0.#"),1)=".",FALSE,TRUE)</formula>
    </cfRule>
    <cfRule type="expression" dxfId="2224" priority="2038">
      <formula>IF(RIGHT(TEXT(AI138,"0.#"),1)=".",TRUE,FALSE)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73:Y900">
    <cfRule type="expression" dxfId="2119" priority="2161">
      <formula>IF(RIGHT(TEXT(Y873,"0.#"),1)=".",FALSE,TRUE)</formula>
    </cfRule>
    <cfRule type="expression" dxfId="2118" priority="2162">
      <formula>IF(RIGHT(TEXT(Y873,"0.#"),1)=".",TRUE,FALSE)</formula>
    </cfRule>
  </conditionalFormatting>
  <conditionalFormatting sqref="Y871:Y872">
    <cfRule type="expression" dxfId="2117" priority="2155">
      <formula>IF(RIGHT(TEXT(Y871,"0.#"),1)=".",FALSE,TRUE)</formula>
    </cfRule>
    <cfRule type="expression" dxfId="2116" priority="2156">
      <formula>IF(RIGHT(TEXT(Y871,"0.#"),1)=".",TRUE,FALSE)</formula>
    </cfRule>
  </conditionalFormatting>
  <conditionalFormatting sqref="Y906:Y933">
    <cfRule type="expression" dxfId="2115" priority="2149">
      <formula>IF(RIGHT(TEXT(Y906,"0.#"),1)=".",FALSE,TRUE)</formula>
    </cfRule>
    <cfRule type="expression" dxfId="2114" priority="2150">
      <formula>IF(RIGHT(TEXT(Y906,"0.#"),1)=".",TRUE,FALSE)</formula>
    </cfRule>
  </conditionalFormatting>
  <conditionalFormatting sqref="Y904:Y905">
    <cfRule type="expression" dxfId="2113" priority="2143">
      <formula>IF(RIGHT(TEXT(Y904,"0.#"),1)=".",FALSE,TRUE)</formula>
    </cfRule>
    <cfRule type="expression" dxfId="2112" priority="2144">
      <formula>IF(RIGHT(TEXT(Y904,"0.#"),1)=".",TRUE,FALSE)</formula>
    </cfRule>
  </conditionalFormatting>
  <conditionalFormatting sqref="Y939:Y966">
    <cfRule type="expression" dxfId="2111" priority="2137">
      <formula>IF(RIGHT(TEXT(Y939,"0.#"),1)=".",FALSE,TRUE)</formula>
    </cfRule>
    <cfRule type="expression" dxfId="2110" priority="2138">
      <formula>IF(RIGHT(TEXT(Y939,"0.#"),1)=".",TRUE,FALSE)</formula>
    </cfRule>
  </conditionalFormatting>
  <conditionalFormatting sqref="Y937:Y938">
    <cfRule type="expression" dxfId="2109" priority="2131">
      <formula>IF(RIGHT(TEXT(Y937,"0.#"),1)=".",FALSE,TRUE)</formula>
    </cfRule>
    <cfRule type="expression" dxfId="2108" priority="2132">
      <formula>IF(RIGHT(TEXT(Y937,"0.#"),1)=".",TRUE,FALSE)</formula>
    </cfRule>
  </conditionalFormatting>
  <conditionalFormatting sqref="Y972:Y999">
    <cfRule type="expression" dxfId="2107" priority="2125">
      <formula>IF(RIGHT(TEXT(Y972,"0.#"),1)=".",FALSE,TRUE)</formula>
    </cfRule>
    <cfRule type="expression" dxfId="2106" priority="2126">
      <formula>IF(RIGHT(TEXT(Y972,"0.#"),1)=".",TRUE,FALSE)</formula>
    </cfRule>
  </conditionalFormatting>
  <conditionalFormatting sqref="Y970:Y971">
    <cfRule type="expression" dxfId="2105" priority="2119">
      <formula>IF(RIGHT(TEXT(Y970,"0.#"),1)=".",FALSE,TRUE)</formula>
    </cfRule>
    <cfRule type="expression" dxfId="2104" priority="2120">
      <formula>IF(RIGHT(TEXT(Y970,"0.#"),1)=".",TRUE,FALSE)</formula>
    </cfRule>
  </conditionalFormatting>
  <conditionalFormatting sqref="Y1005:Y1032">
    <cfRule type="expression" dxfId="2103" priority="2113">
      <formula>IF(RIGHT(TEXT(Y1005,"0.#"),1)=".",FALSE,TRUE)</formula>
    </cfRule>
    <cfRule type="expression" dxfId="2102" priority="2114">
      <formula>IF(RIGHT(TEXT(Y1005,"0.#"),1)=".",TRUE,FALSE)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4">
    <cfRule type="expression" dxfId="2087" priority="2379">
      <formula>IF(RIGHT(TEXT(AQ104,"0.#"),1)=".",FALSE,TRUE)</formula>
    </cfRule>
    <cfRule type="expression" dxfId="2086" priority="2380">
      <formula>IF(RIGHT(TEXT(AQ104,"0.#"),1)=".",TRUE,FALSE)</formula>
    </cfRule>
  </conditionalFormatting>
  <conditionalFormatting sqref="AQ105">
    <cfRule type="expression" dxfId="2085" priority="2377">
      <formula>IF(RIGHT(TEXT(AQ105,"0.#"),1)=".",FALSE,TRUE)</formula>
    </cfRule>
    <cfRule type="expression" dxfId="2084" priority="2378">
      <formula>IF(RIGHT(TEXT(AQ105,"0.#"),1)=".",TRUE,FALSE)</formula>
    </cfRule>
  </conditionalFormatting>
  <conditionalFormatting sqref="AQ107">
    <cfRule type="expression" dxfId="2083" priority="2375">
      <formula>IF(RIGHT(TEXT(AQ107,"0.#"),1)=".",FALSE,TRUE)</formula>
    </cfRule>
    <cfRule type="expression" dxfId="2082" priority="2376">
      <formula>IF(RIGHT(TEXT(AQ107,"0.#"),1)=".",TRUE,FALSE)</formula>
    </cfRule>
  </conditionalFormatting>
  <conditionalFormatting sqref="AQ108">
    <cfRule type="expression" dxfId="2081" priority="2373">
      <formula>IF(RIGHT(TEXT(AQ108,"0.#"),1)=".",FALSE,TRUE)</formula>
    </cfRule>
    <cfRule type="expression" dxfId="2080" priority="2374">
      <formula>IF(RIGHT(TEXT(AQ108,"0.#"),1)=".",TRUE,FALSE)</formula>
    </cfRule>
  </conditionalFormatting>
  <conditionalFormatting sqref="AQ110">
    <cfRule type="expression" dxfId="2079" priority="2371">
      <formula>IF(RIGHT(TEXT(AQ110,"0.#"),1)=".",FALSE,TRUE)</formula>
    </cfRule>
    <cfRule type="expression" dxfId="2078" priority="2372">
      <formula>IF(RIGHT(TEXT(AQ110,"0.#"),1)=".",TRUE,FALSE)</formula>
    </cfRule>
  </conditionalFormatting>
  <conditionalFormatting sqref="AQ111">
    <cfRule type="expression" dxfId="2077" priority="2369">
      <formula>IF(RIGHT(TEXT(AQ111,"0.#"),1)=".",FALSE,TRUE)</formula>
    </cfRule>
    <cfRule type="expression" dxfId="2076" priority="2370">
      <formula>IF(RIGHT(TEXT(AQ111,"0.#"),1)=".",TRUE,FALSE)</formula>
    </cfRule>
  </conditionalFormatting>
  <conditionalFormatting sqref="AQ113">
    <cfRule type="expression" dxfId="2075" priority="2367">
      <formula>IF(RIGHT(TEXT(AQ113,"0.#"),1)=".",FALSE,TRUE)</formula>
    </cfRule>
    <cfRule type="expression" dxfId="2074" priority="2368">
      <formula>IF(RIGHT(TEXT(AQ113,"0.#"),1)=".",TRUE,FALSE)</formula>
    </cfRule>
  </conditionalFormatting>
  <conditionalFormatting sqref="AE67">
    <cfRule type="expression" dxfId="2073" priority="2297">
      <formula>IF(RIGHT(TEXT(AE67,"0.#"),1)=".",FALSE,TRUE)</formula>
    </cfRule>
    <cfRule type="expression" dxfId="2072" priority="2298">
      <formula>IF(RIGHT(TEXT(AE67,"0.#"),1)=".",TRUE,FALSE)</formula>
    </cfRule>
  </conditionalFormatting>
  <conditionalFormatting sqref="AE68">
    <cfRule type="expression" dxfId="2071" priority="2295">
      <formula>IF(RIGHT(TEXT(AE68,"0.#"),1)=".",FALSE,TRUE)</formula>
    </cfRule>
    <cfRule type="expression" dxfId="2070" priority="2296">
      <formula>IF(RIGHT(TEXT(AE68,"0.#"),1)=".",TRUE,FALSE)</formula>
    </cfRule>
  </conditionalFormatting>
  <conditionalFormatting sqref="AE69">
    <cfRule type="expression" dxfId="2069" priority="2293">
      <formula>IF(RIGHT(TEXT(AE69,"0.#"),1)=".",FALSE,TRUE)</formula>
    </cfRule>
    <cfRule type="expression" dxfId="2068" priority="2294">
      <formula>IF(RIGHT(TEXT(AE69,"0.#"),1)=".",TRUE,FALSE)</formula>
    </cfRule>
  </conditionalFormatting>
  <conditionalFormatting sqref="AI69">
    <cfRule type="expression" dxfId="2067" priority="2291">
      <formula>IF(RIGHT(TEXT(AI69,"0.#"),1)=".",FALSE,TRUE)</formula>
    </cfRule>
    <cfRule type="expression" dxfId="2066" priority="2292">
      <formula>IF(RIGHT(TEXT(AI69,"0.#"),1)=".",TRUE,FALSE)</formula>
    </cfRule>
  </conditionalFormatting>
  <conditionalFormatting sqref="AI68">
    <cfRule type="expression" dxfId="2065" priority="2289">
      <formula>IF(RIGHT(TEXT(AI68,"0.#"),1)=".",FALSE,TRUE)</formula>
    </cfRule>
    <cfRule type="expression" dxfId="2064" priority="2290">
      <formula>IF(RIGHT(TEXT(AI68,"0.#"),1)=".",TRUE,FALSE)</formula>
    </cfRule>
  </conditionalFormatting>
  <conditionalFormatting sqref="AI67">
    <cfRule type="expression" dxfId="2063" priority="2287">
      <formula>IF(RIGHT(TEXT(AI67,"0.#"),1)=".",FALSE,TRUE)</formula>
    </cfRule>
    <cfRule type="expression" dxfId="2062" priority="2288">
      <formula>IF(RIGHT(TEXT(AI67,"0.#"),1)=".",TRUE,FALSE)</formula>
    </cfRule>
  </conditionalFormatting>
  <conditionalFormatting sqref="AM67">
    <cfRule type="expression" dxfId="2061" priority="2285">
      <formula>IF(RIGHT(TEXT(AM67,"0.#"),1)=".",FALSE,TRUE)</formula>
    </cfRule>
    <cfRule type="expression" dxfId="2060" priority="2286">
      <formula>IF(RIGHT(TEXT(AM67,"0.#"),1)=".",TRUE,FALSE)</formula>
    </cfRule>
  </conditionalFormatting>
  <conditionalFormatting sqref="AM68">
    <cfRule type="expression" dxfId="2059" priority="2283">
      <formula>IF(RIGHT(TEXT(AM68,"0.#"),1)=".",FALSE,TRUE)</formula>
    </cfRule>
    <cfRule type="expression" dxfId="2058" priority="2284">
      <formula>IF(RIGHT(TEXT(AM68,"0.#"),1)=".",TRUE,FALSE)</formula>
    </cfRule>
  </conditionalFormatting>
  <conditionalFormatting sqref="AM69">
    <cfRule type="expression" dxfId="2057" priority="2281">
      <formula>IF(RIGHT(TEXT(AM69,"0.#"),1)=".",FALSE,TRUE)</formula>
    </cfRule>
    <cfRule type="expression" dxfId="2056" priority="2282">
      <formula>IF(RIGHT(TEXT(AM69,"0.#"),1)=".",TRUE,FALSE)</formula>
    </cfRule>
  </conditionalFormatting>
  <conditionalFormatting sqref="AQ67:AQ69">
    <cfRule type="expression" dxfId="2055" priority="2279">
      <formula>IF(RIGHT(TEXT(AQ67,"0.#"),1)=".",FALSE,TRUE)</formula>
    </cfRule>
    <cfRule type="expression" dxfId="2054" priority="2280">
      <formula>IF(RIGHT(TEXT(AQ67,"0.#"),1)=".",TRUE,FALSE)</formula>
    </cfRule>
  </conditionalFormatting>
  <conditionalFormatting sqref="AU67:AU69">
    <cfRule type="expression" dxfId="2053" priority="2277">
      <formula>IF(RIGHT(TEXT(AU67,"0.#"),1)=".",FALSE,TRUE)</formula>
    </cfRule>
    <cfRule type="expression" dxfId="2052" priority="2278">
      <formula>IF(RIGHT(TEXT(AU67,"0.#"),1)=".",TRUE,FALSE)</formula>
    </cfRule>
  </conditionalFormatting>
  <conditionalFormatting sqref="AE70">
    <cfRule type="expression" dxfId="2051" priority="2275">
      <formula>IF(RIGHT(TEXT(AE70,"0.#"),1)=".",FALSE,TRUE)</formula>
    </cfRule>
    <cfRule type="expression" dxfId="2050" priority="2276">
      <formula>IF(RIGHT(TEXT(AE70,"0.#"),1)=".",TRUE,FALSE)</formula>
    </cfRule>
  </conditionalFormatting>
  <conditionalFormatting sqref="AE71">
    <cfRule type="expression" dxfId="2049" priority="2273">
      <formula>IF(RIGHT(TEXT(AE71,"0.#"),1)=".",FALSE,TRUE)</formula>
    </cfRule>
    <cfRule type="expression" dxfId="2048" priority="2274">
      <formula>IF(RIGHT(TEXT(AE71,"0.#"),1)=".",TRUE,FALSE)</formula>
    </cfRule>
  </conditionalFormatting>
  <conditionalFormatting sqref="AE72">
    <cfRule type="expression" dxfId="2047" priority="2271">
      <formula>IF(RIGHT(TEXT(AE72,"0.#"),1)=".",FALSE,TRUE)</formula>
    </cfRule>
    <cfRule type="expression" dxfId="2046" priority="2272">
      <formula>IF(RIGHT(TEXT(AE72,"0.#"),1)=".",TRUE,FALSE)</formula>
    </cfRule>
  </conditionalFormatting>
  <conditionalFormatting sqref="AI72">
    <cfRule type="expression" dxfId="2045" priority="2269">
      <formula>IF(RIGHT(TEXT(AI72,"0.#"),1)=".",FALSE,TRUE)</formula>
    </cfRule>
    <cfRule type="expression" dxfId="2044" priority="2270">
      <formula>IF(RIGHT(TEXT(AI72,"0.#"),1)=".",TRUE,FALSE)</formula>
    </cfRule>
  </conditionalFormatting>
  <conditionalFormatting sqref="AI71">
    <cfRule type="expression" dxfId="2043" priority="2267">
      <formula>IF(RIGHT(TEXT(AI71,"0.#"),1)=".",FALSE,TRUE)</formula>
    </cfRule>
    <cfRule type="expression" dxfId="2042" priority="2268">
      <formula>IF(RIGHT(TEXT(AI71,"0.#"),1)=".",TRUE,FALSE)</formula>
    </cfRule>
  </conditionalFormatting>
  <conditionalFormatting sqref="AI70">
    <cfRule type="expression" dxfId="2041" priority="2265">
      <formula>IF(RIGHT(TEXT(AI70,"0.#"),1)=".",FALSE,TRUE)</formula>
    </cfRule>
    <cfRule type="expression" dxfId="2040" priority="2266">
      <formula>IF(RIGHT(TEXT(AI70,"0.#"),1)=".",TRUE,FALSE)</formula>
    </cfRule>
  </conditionalFormatting>
  <conditionalFormatting sqref="AM70">
    <cfRule type="expression" dxfId="2039" priority="2263">
      <formula>IF(RIGHT(TEXT(AM70,"0.#"),1)=".",FALSE,TRUE)</formula>
    </cfRule>
    <cfRule type="expression" dxfId="2038" priority="2264">
      <formula>IF(RIGHT(TEXT(AM70,"0.#"),1)=".",TRUE,FALSE)</formula>
    </cfRule>
  </conditionalFormatting>
  <conditionalFormatting sqref="AM71">
    <cfRule type="expression" dxfId="2037" priority="2261">
      <formula>IF(RIGHT(TEXT(AM71,"0.#"),1)=".",FALSE,TRUE)</formula>
    </cfRule>
    <cfRule type="expression" dxfId="2036" priority="2262">
      <formula>IF(RIGHT(TEXT(AM71,"0.#"),1)=".",TRUE,FALSE)</formula>
    </cfRule>
  </conditionalFormatting>
  <conditionalFormatting sqref="AM72">
    <cfRule type="expression" dxfId="2035" priority="2259">
      <formula>IF(RIGHT(TEXT(AM72,"0.#"),1)=".",FALSE,TRUE)</formula>
    </cfRule>
    <cfRule type="expression" dxfId="2034" priority="2260">
      <formula>IF(RIGHT(TEXT(AM72,"0.#"),1)=".",TRUE,FALSE)</formula>
    </cfRule>
  </conditionalFormatting>
  <conditionalFormatting sqref="AQ70:AQ72">
    <cfRule type="expression" dxfId="2033" priority="2257">
      <formula>IF(RIGHT(TEXT(AQ70,"0.#"),1)=".",FALSE,TRUE)</formula>
    </cfRule>
    <cfRule type="expression" dxfId="2032" priority="2258">
      <formula>IF(RIGHT(TEXT(AQ70,"0.#"),1)=".",TRUE,FALSE)</formula>
    </cfRule>
  </conditionalFormatting>
  <conditionalFormatting sqref="AU70:AU72">
    <cfRule type="expression" dxfId="2031" priority="2255">
      <formula>IF(RIGHT(TEXT(AU70,"0.#"),1)=".",FALSE,TRUE)</formula>
    </cfRule>
    <cfRule type="expression" dxfId="2030" priority="2256">
      <formula>IF(RIGHT(TEXT(AU70,"0.#"),1)=".",TRUE,FALSE)</formula>
    </cfRule>
  </conditionalFormatting>
  <conditionalFormatting sqref="AU656">
    <cfRule type="expression" dxfId="2029" priority="773">
      <formula>IF(RIGHT(TEXT(AU656,"0.#"),1)=".",FALSE,TRUE)</formula>
    </cfRule>
    <cfRule type="expression" dxfId="2028" priority="774">
      <formula>IF(RIGHT(TEXT(AU656,"0.#"),1)=".",TRUE,FALSE)</formula>
    </cfRule>
  </conditionalFormatting>
  <conditionalFormatting sqref="AQ655">
    <cfRule type="expression" dxfId="2027" priority="765">
      <formula>IF(RIGHT(TEXT(AQ655,"0.#"),1)=".",FALSE,TRUE)</formula>
    </cfRule>
    <cfRule type="expression" dxfId="2026" priority="766">
      <formula>IF(RIGHT(TEXT(AQ655,"0.#"),1)=".",TRUE,FALSE)</formula>
    </cfRule>
  </conditionalFormatting>
  <conditionalFormatting sqref="AI696">
    <cfRule type="expression" dxfId="2025" priority="557">
      <formula>IF(RIGHT(TEXT(AI696,"0.#"),1)=".",FALSE,TRUE)</formula>
    </cfRule>
    <cfRule type="expression" dxfId="2024" priority="558">
      <formula>IF(RIGHT(TEXT(AI696,"0.#"),1)=".",TRUE,FALSE)</formula>
    </cfRule>
  </conditionalFormatting>
  <conditionalFormatting sqref="AQ694">
    <cfRule type="expression" dxfId="2023" priority="551">
      <formula>IF(RIGHT(TEXT(AQ694,"0.#"),1)=".",FALSE,TRUE)</formula>
    </cfRule>
    <cfRule type="expression" dxfId="2022" priority="552">
      <formula>IF(RIGHT(TEXT(AQ694,"0.#"),1)=".",TRUE,FALSE)</formula>
    </cfRule>
  </conditionalFormatting>
  <conditionalFormatting sqref="AL873:AO900">
    <cfRule type="expression" dxfId="2021" priority="2163">
      <formula>IF(AND(AL873&gt;=0, RIGHT(TEXT(AL873,"0.#"),1)&lt;&gt;"."),TRUE,FALSE)</formula>
    </cfRule>
    <cfRule type="expression" dxfId="2020" priority="2164">
      <formula>IF(AND(AL873&gt;=0, RIGHT(TEXT(AL873,"0.#"),1)="."),TRUE,FALSE)</formula>
    </cfRule>
    <cfRule type="expression" dxfId="2019" priority="2165">
      <formula>IF(AND(AL873&lt;0, RIGHT(TEXT(AL873,"0.#"),1)&lt;&gt;"."),TRUE,FALSE)</formula>
    </cfRule>
    <cfRule type="expression" dxfId="2018" priority="2166">
      <formula>IF(AND(AL873&lt;0, RIGHT(TEXT(AL873,"0.#"),1)="."),TRUE,FALSE)</formula>
    </cfRule>
  </conditionalFormatting>
  <conditionalFormatting sqref="AL871:AO872">
    <cfRule type="expression" dxfId="2017" priority="2157">
      <formula>IF(AND(AL871&gt;=0, RIGHT(TEXT(AL871,"0.#"),1)&lt;&gt;"."),TRUE,FALSE)</formula>
    </cfRule>
    <cfRule type="expression" dxfId="2016" priority="2158">
      <formula>IF(AND(AL871&gt;=0, RIGHT(TEXT(AL871,"0.#"),1)="."),TRUE,FALSE)</formula>
    </cfRule>
    <cfRule type="expression" dxfId="2015" priority="2159">
      <formula>IF(AND(AL871&lt;0, RIGHT(TEXT(AL871,"0.#"),1)&lt;&gt;"."),TRUE,FALSE)</formula>
    </cfRule>
    <cfRule type="expression" dxfId="2014" priority="2160">
      <formula>IF(AND(AL871&lt;0, RIGHT(TEXT(AL871,"0.#"),1)="."),TRUE,FALSE)</formula>
    </cfRule>
  </conditionalFormatting>
  <conditionalFormatting sqref="AL939:AO966">
    <cfRule type="expression" dxfId="2013" priority="2139">
      <formula>IF(AND(AL939&gt;=0, RIGHT(TEXT(AL939,"0.#"),1)&lt;&gt;"."),TRUE,FALSE)</formula>
    </cfRule>
    <cfRule type="expression" dxfId="2012" priority="2140">
      <formula>IF(AND(AL939&gt;=0, RIGHT(TEXT(AL939,"0.#"),1)="."),TRUE,FALSE)</formula>
    </cfRule>
    <cfRule type="expression" dxfId="2011" priority="2141">
      <formula>IF(AND(AL939&lt;0, RIGHT(TEXT(AL939,"0.#"),1)&lt;&gt;"."),TRUE,FALSE)</formula>
    </cfRule>
    <cfRule type="expression" dxfId="2010" priority="2142">
      <formula>IF(AND(AL939&lt;0, RIGHT(TEXT(AL939,"0.#"),1)="."),TRUE,FALSE)</formula>
    </cfRule>
  </conditionalFormatting>
  <conditionalFormatting sqref="AL937:AO938">
    <cfRule type="expression" dxfId="2009" priority="2133">
      <formula>IF(AND(AL937&gt;=0, RIGHT(TEXT(AL937,"0.#"),1)&lt;&gt;"."),TRUE,FALSE)</formula>
    </cfRule>
    <cfRule type="expression" dxfId="2008" priority="2134">
      <formula>IF(AND(AL937&gt;=0, RIGHT(TEXT(AL937,"0.#"),1)="."),TRUE,FALSE)</formula>
    </cfRule>
    <cfRule type="expression" dxfId="2007" priority="2135">
      <formula>IF(AND(AL937&lt;0, RIGHT(TEXT(AL937,"0.#"),1)&lt;&gt;"."),TRUE,FALSE)</formula>
    </cfRule>
    <cfRule type="expression" dxfId="2006" priority="2136">
      <formula>IF(AND(AL937&lt;0, RIGHT(TEXT(AL937,"0.#"),1)="."),TRUE,FALSE)</formula>
    </cfRule>
  </conditionalFormatting>
  <conditionalFormatting sqref="AL972:AO999">
    <cfRule type="expression" dxfId="2005" priority="2127">
      <formula>IF(AND(AL972&gt;=0, RIGHT(TEXT(AL972,"0.#"),1)&lt;&gt;"."),TRUE,FALSE)</formula>
    </cfRule>
    <cfRule type="expression" dxfId="2004" priority="2128">
      <formula>IF(AND(AL972&gt;=0, RIGHT(TEXT(AL972,"0.#"),1)="."),TRUE,FALSE)</formula>
    </cfRule>
    <cfRule type="expression" dxfId="2003" priority="2129">
      <formula>IF(AND(AL972&lt;0, RIGHT(TEXT(AL972,"0.#"),1)&lt;&gt;"."),TRUE,FALSE)</formula>
    </cfRule>
    <cfRule type="expression" dxfId="2002" priority="2130">
      <formula>IF(AND(AL972&lt;0, RIGHT(TEXT(AL972,"0.#"),1)="."),TRUE,FALSE)</formula>
    </cfRule>
  </conditionalFormatting>
  <conditionalFormatting sqref="AL970:AO971">
    <cfRule type="expression" dxfId="2001" priority="2121">
      <formula>IF(AND(AL970&gt;=0, RIGHT(TEXT(AL970,"0.#"),1)&lt;&gt;"."),TRUE,FALSE)</formula>
    </cfRule>
    <cfRule type="expression" dxfId="2000" priority="2122">
      <formula>IF(AND(AL970&gt;=0, RIGHT(TEXT(AL970,"0.#"),1)="."),TRUE,FALSE)</formula>
    </cfRule>
    <cfRule type="expression" dxfId="1999" priority="2123">
      <formula>IF(AND(AL970&lt;0, RIGHT(TEXT(AL970,"0.#"),1)&lt;&gt;"."),TRUE,FALSE)</formula>
    </cfRule>
    <cfRule type="expression" dxfId="1998" priority="2124">
      <formula>IF(AND(AL970&lt;0, RIGHT(TEXT(AL970,"0.#"),1)="."),TRUE,FALSE)</formula>
    </cfRule>
  </conditionalFormatting>
  <conditionalFormatting sqref="AL1005:AO1032">
    <cfRule type="expression" dxfId="1997" priority="2115">
      <formula>IF(AND(AL1005&gt;=0, RIGHT(TEXT(AL1005,"0.#"),1)&lt;&gt;"."),TRUE,FALSE)</formula>
    </cfRule>
    <cfRule type="expression" dxfId="1996" priority="2116">
      <formula>IF(AND(AL1005&gt;=0, RIGHT(TEXT(AL1005,"0.#"),1)="."),TRUE,FALSE)</formula>
    </cfRule>
    <cfRule type="expression" dxfId="1995" priority="2117">
      <formula>IF(AND(AL1005&lt;0, RIGHT(TEXT(AL1005,"0.#"),1)&lt;&gt;"."),TRUE,FALSE)</formula>
    </cfRule>
    <cfRule type="expression" dxfId="1994" priority="2118">
      <formula>IF(AND(AL1005&lt;0, RIGHT(TEXT(AL1005,"0.#"),1)="."),TRUE,FALSE)</formula>
    </cfRule>
  </conditionalFormatting>
  <conditionalFormatting sqref="AL1003:AO1004">
    <cfRule type="expression" dxfId="1993" priority="2109">
      <formula>IF(AND(AL1003&gt;=0, RIGHT(TEXT(AL1003,"0.#"),1)&lt;&gt;"."),TRUE,FALSE)</formula>
    </cfRule>
    <cfRule type="expression" dxfId="1992" priority="2110">
      <formula>IF(AND(AL1003&gt;=0, RIGHT(TEXT(AL1003,"0.#"),1)="."),TRUE,FALSE)</formula>
    </cfRule>
    <cfRule type="expression" dxfId="1991" priority="2111">
      <formula>IF(AND(AL1003&lt;0, RIGHT(TEXT(AL1003,"0.#"),1)&lt;&gt;"."),TRUE,FALSE)</formula>
    </cfRule>
    <cfRule type="expression" dxfId="1990" priority="2112">
      <formula>IF(AND(AL1003&lt;0, RIGHT(TEXT(AL1003,"0.#"),1)="."),TRUE,FALSE)</formula>
    </cfRule>
  </conditionalFormatting>
  <conditionalFormatting sqref="Y1003:Y1004">
    <cfRule type="expression" dxfId="1989" priority="2107">
      <formula>IF(RIGHT(TEXT(Y1003,"0.#"),1)=".",FALSE,TRUE)</formula>
    </cfRule>
    <cfRule type="expression" dxfId="1988" priority="2108">
      <formula>IF(RIGHT(TEXT(Y1003,"0.#"),1)=".",TRUE,FALSE)</formula>
    </cfRule>
  </conditionalFormatting>
  <conditionalFormatting sqref="AL1038:AO1065">
    <cfRule type="expression" dxfId="1987" priority="2103">
      <formula>IF(AND(AL1038&gt;=0, RIGHT(TEXT(AL1038,"0.#"),1)&lt;&gt;"."),TRUE,FALSE)</formula>
    </cfRule>
    <cfRule type="expression" dxfId="1986" priority="2104">
      <formula>IF(AND(AL1038&gt;=0, RIGHT(TEXT(AL1038,"0.#"),1)="."),TRUE,FALSE)</formula>
    </cfRule>
    <cfRule type="expression" dxfId="1985" priority="2105">
      <formula>IF(AND(AL1038&lt;0, RIGHT(TEXT(AL1038,"0.#"),1)&lt;&gt;"."),TRUE,FALSE)</formula>
    </cfRule>
    <cfRule type="expression" dxfId="1984" priority="2106">
      <formula>IF(AND(AL1038&lt;0, RIGHT(TEXT(AL1038,"0.#"),1)="."),TRUE,FALSE)</formula>
    </cfRule>
  </conditionalFormatting>
  <conditionalFormatting sqref="Y1038:Y1065">
    <cfRule type="expression" dxfId="1983" priority="2101">
      <formula>IF(RIGHT(TEXT(Y1038,"0.#"),1)=".",FALSE,TRUE)</formula>
    </cfRule>
    <cfRule type="expression" dxfId="1982" priority="2102">
      <formula>IF(RIGHT(TEXT(Y1038,"0.#"),1)=".",TRUE,FALSE)</formula>
    </cfRule>
  </conditionalFormatting>
  <conditionalFormatting sqref="AL1036:AO1037">
    <cfRule type="expression" dxfId="1981" priority="2097">
      <formula>IF(AND(AL1036&gt;=0, RIGHT(TEXT(AL1036,"0.#"),1)&lt;&gt;"."),TRUE,FALSE)</formula>
    </cfRule>
    <cfRule type="expression" dxfId="1980" priority="2098">
      <formula>IF(AND(AL1036&gt;=0, RIGHT(TEXT(AL1036,"0.#"),1)="."),TRUE,FALSE)</formula>
    </cfRule>
    <cfRule type="expression" dxfId="1979" priority="2099">
      <formula>IF(AND(AL1036&lt;0, RIGHT(TEXT(AL1036,"0.#"),1)&lt;&gt;"."),TRUE,FALSE)</formula>
    </cfRule>
    <cfRule type="expression" dxfId="1978" priority="2100">
      <formula>IF(AND(AL1036&lt;0, RIGHT(TEXT(AL1036,"0.#"),1)="."),TRUE,FALSE)</formula>
    </cfRule>
  </conditionalFormatting>
  <conditionalFormatting sqref="Y1036:Y1037">
    <cfRule type="expression" dxfId="1977" priority="2095">
      <formula>IF(RIGHT(TEXT(Y1036,"0.#"),1)=".",FALSE,TRUE)</formula>
    </cfRule>
    <cfRule type="expression" dxfId="1976" priority="2096">
      <formula>IF(RIGHT(TEXT(Y1036,"0.#"),1)=".",TRUE,FALSE)</formula>
    </cfRule>
  </conditionalFormatting>
  <conditionalFormatting sqref="AL1071:AO1098">
    <cfRule type="expression" dxfId="1975" priority="2091">
      <formula>IF(AND(AL1071&gt;=0, RIGHT(TEXT(AL1071,"0.#"),1)&lt;&gt;"."),TRUE,FALSE)</formula>
    </cfRule>
    <cfRule type="expression" dxfId="1974" priority="2092">
      <formula>IF(AND(AL1071&gt;=0, RIGHT(TEXT(AL1071,"0.#"),1)="."),TRUE,FALSE)</formula>
    </cfRule>
    <cfRule type="expression" dxfId="1973" priority="2093">
      <formula>IF(AND(AL1071&lt;0, RIGHT(TEXT(AL1071,"0.#"),1)&lt;&gt;"."),TRUE,FALSE)</formula>
    </cfRule>
    <cfRule type="expression" dxfId="1972" priority="2094">
      <formula>IF(AND(AL1071&lt;0, RIGHT(TEXT(AL1071,"0.#"),1)="."),TRUE,FALSE)</formula>
    </cfRule>
  </conditionalFormatting>
  <conditionalFormatting sqref="Y1071:Y1098">
    <cfRule type="expression" dxfId="1971" priority="2089">
      <formula>IF(RIGHT(TEXT(Y1071,"0.#"),1)=".",FALSE,TRUE)</formula>
    </cfRule>
    <cfRule type="expression" dxfId="1970" priority="2090">
      <formula>IF(RIGHT(TEXT(Y1071,"0.#"),1)=".",TRUE,FALSE)</formula>
    </cfRule>
  </conditionalFormatting>
  <conditionalFormatting sqref="AL1069:AO1070">
    <cfRule type="expression" dxfId="1969" priority="2085">
      <formula>IF(AND(AL1069&gt;=0, RIGHT(TEXT(AL1069,"0.#"),1)&lt;&gt;"."),TRUE,FALSE)</formula>
    </cfRule>
    <cfRule type="expression" dxfId="1968" priority="2086">
      <formula>IF(AND(AL1069&gt;=0, RIGHT(TEXT(AL1069,"0.#"),1)="."),TRUE,FALSE)</formula>
    </cfRule>
    <cfRule type="expression" dxfId="1967" priority="2087">
      <formula>IF(AND(AL1069&lt;0, RIGHT(TEXT(AL1069,"0.#"),1)&lt;&gt;"."),TRUE,FALSE)</formula>
    </cfRule>
    <cfRule type="expression" dxfId="1966" priority="2088">
      <formula>IF(AND(AL1069&lt;0, RIGHT(TEXT(AL1069,"0.#"),1)="."),TRUE,FALSE)</formula>
    </cfRule>
  </conditionalFormatting>
  <conditionalFormatting sqref="Y1069:Y1070">
    <cfRule type="expression" dxfId="1965" priority="2083">
      <formula>IF(RIGHT(TEXT(Y1069,"0.#"),1)=".",FALSE,TRUE)</formula>
    </cfRule>
    <cfRule type="expression" dxfId="1964" priority="2084">
      <formula>IF(RIGHT(TEXT(Y1069,"0.#"),1)=".",TRUE,FALSE)</formula>
    </cfRule>
  </conditionalFormatting>
  <conditionalFormatting sqref="AM41">
    <cfRule type="expression" dxfId="1963" priority="2065">
      <formula>IF(RIGHT(TEXT(AM41,"0.#"),1)=".",FALSE,TRUE)</formula>
    </cfRule>
    <cfRule type="expression" dxfId="1962" priority="2066">
      <formula>IF(RIGHT(TEXT(AM41,"0.#"),1)=".",TRUE,FALSE)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40">
    <cfRule type="expression" dxfId="779" priority="71">
      <formula>IF(RIGHT(TEXT(AI40,"0.#"),1)=".",FALSE,TRUE)</formula>
    </cfRule>
    <cfRule type="expression" dxfId="778" priority="72">
      <formula>IF(RIGHT(TEXT(AI40,"0.#"),1)=".",TRUE,FALSE)</formula>
    </cfRule>
  </conditionalFormatting>
  <conditionalFormatting sqref="AE39">
    <cfRule type="expression" dxfId="777" priority="75">
      <formula>IF(RIGHT(TEXT(AE39,"0.#"),1)=".",FALSE,TRUE)</formula>
    </cfRule>
    <cfRule type="expression" dxfId="776" priority="76">
      <formula>IF(RIGHT(TEXT(AE39,"0.#"),1)=".",TRUE,FALSE)</formula>
    </cfRule>
  </conditionalFormatting>
  <conditionalFormatting sqref="AI39">
    <cfRule type="expression" dxfId="775" priority="73">
      <formula>IF(RIGHT(TEXT(AI39,"0.#"),1)=".",FALSE,TRUE)</formula>
    </cfRule>
    <cfRule type="expression" dxfId="774" priority="74">
      <formula>IF(RIGHT(TEXT(AI39,"0.#"),1)=".",TRUE,FALSE)</formula>
    </cfRule>
  </conditionalFormatting>
  <conditionalFormatting sqref="AI41">
    <cfRule type="expression" dxfId="773" priority="69">
      <formula>IF(RIGHT(TEXT(AI41,"0.#"),1)=".",FALSE,TRUE)</formula>
    </cfRule>
    <cfRule type="expression" dxfId="772" priority="70">
      <formula>IF(RIGHT(TEXT(AI41,"0.#"),1)=".",TRUE,FALSE)</formula>
    </cfRule>
  </conditionalFormatting>
  <conditionalFormatting sqref="AE41">
    <cfRule type="expression" dxfId="771" priority="79">
      <formula>IF(RIGHT(TEXT(AE41,"0.#"),1)=".",FALSE,TRUE)</formula>
    </cfRule>
    <cfRule type="expression" dxfId="770" priority="80">
      <formula>IF(RIGHT(TEXT(AE41,"0.#"),1)=".",TRUE,FALSE)</formula>
    </cfRule>
  </conditionalFormatting>
  <conditionalFormatting sqref="AE40">
    <cfRule type="expression" dxfId="769" priority="77">
      <formula>IF(RIGHT(TEXT(AE40,"0.#"),1)=".",FALSE,TRUE)</formula>
    </cfRule>
    <cfRule type="expression" dxfId="768" priority="78">
      <formula>IF(RIGHT(TEXT(AE40,"0.#"),1)=".",TRUE,FALSE)</formula>
    </cfRule>
  </conditionalFormatting>
  <conditionalFormatting sqref="AE48">
    <cfRule type="expression" dxfId="767" priority="67">
      <formula>IF(RIGHT(TEXT(AE48,"0.#"),1)=".",FALSE,TRUE)</formula>
    </cfRule>
    <cfRule type="expression" dxfId="766" priority="68">
      <formula>IF(RIGHT(TEXT(AE48,"0.#"),1)=".",TRUE,FALSE)</formula>
    </cfRule>
  </conditionalFormatting>
  <conditionalFormatting sqref="AE47">
    <cfRule type="expression" dxfId="765" priority="65">
      <formula>IF(RIGHT(TEXT(AE47,"0.#"),1)=".",FALSE,TRUE)</formula>
    </cfRule>
    <cfRule type="expression" dxfId="764" priority="66">
      <formula>IF(RIGHT(TEXT(AE47,"0.#"),1)=".",TRUE,FALSE)</formula>
    </cfRule>
  </conditionalFormatting>
  <conditionalFormatting sqref="AE46">
    <cfRule type="expression" dxfId="763" priority="63">
      <formula>IF(RIGHT(TEXT(AE46,"0.#"),1)=".",FALSE,TRUE)</formula>
    </cfRule>
    <cfRule type="expression" dxfId="762" priority="64">
      <formula>IF(RIGHT(TEXT(AE46,"0.#"),1)=".",TRUE,FALSE)</formula>
    </cfRule>
  </conditionalFormatting>
  <conditionalFormatting sqref="AI46">
    <cfRule type="expression" dxfId="761" priority="61">
      <formula>IF(RIGHT(TEXT(AI46,"0.#"),1)=".",FALSE,TRUE)</formula>
    </cfRule>
    <cfRule type="expression" dxfId="760" priority="62">
      <formula>IF(RIGHT(TEXT(AI46,"0.#"),1)=".",TRUE,FALSE)</formula>
    </cfRule>
  </conditionalFormatting>
  <conditionalFormatting sqref="AI47">
    <cfRule type="expression" dxfId="759" priority="59">
      <formula>IF(RIGHT(TEXT(AI47,"0.#"),1)=".",FALSE,TRUE)</formula>
    </cfRule>
    <cfRule type="expression" dxfId="758" priority="60">
      <formula>IF(RIGHT(TEXT(AI47,"0.#"),1)=".",TRUE,FALSE)</formula>
    </cfRule>
  </conditionalFormatting>
  <conditionalFormatting sqref="AI48">
    <cfRule type="expression" dxfId="757" priority="57">
      <formula>IF(RIGHT(TEXT(AI48,"0.#"),1)=".",FALSE,TRUE)</formula>
    </cfRule>
    <cfRule type="expression" dxfId="756" priority="58">
      <formula>IF(RIGHT(TEXT(AI48,"0.#"),1)=".",TRUE,FALSE)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U796">
    <cfRule type="expression" dxfId="713" priority="13">
      <formula>IF(RIGHT(TEXT(AU796,"0.#"),1)=".",FALSE,TRUE)</formula>
    </cfRule>
    <cfRule type="expression" dxfId="712" priority="14">
      <formula>IF(RIGHT(TEXT(AU796,"0.#"),1)=".",TRUE,FALSE)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E138:AE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43" max="49" man="1"/>
    <brk id="129" max="49" man="1"/>
    <brk id="699" max="49" man="1"/>
    <brk id="718" max="49" man="1"/>
    <brk id="735" max="49" man="1"/>
    <brk id="805" max="49" man="1"/>
    <brk id="889" max="49" man="1"/>
    <brk id="918" max="49" man="1"/>
    <brk id="934" max="49" man="1"/>
    <brk id="967" max="49" man="1"/>
    <brk id="1000" max="49" man="1"/>
    <brk id="1033" max="49" man="1"/>
    <brk id="1066" max="49" man="1"/>
    <brk id="1100" max="49" man="1"/>
  </rowBreaks>
  <colBreaks count="1" manualBreakCount="1">
    <brk id="6" max="92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567</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医療分野の研究開発関連</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医療分野の研究開発関連</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医療分野の研究開発関連</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7" t="s">
        <v>352</v>
      </c>
      <c r="B2" s="418"/>
      <c r="C2" s="418"/>
      <c r="D2" s="418"/>
      <c r="E2" s="418"/>
      <c r="F2" s="419"/>
      <c r="G2" s="534" t="s">
        <v>146</v>
      </c>
      <c r="H2" s="453"/>
      <c r="I2" s="453"/>
      <c r="J2" s="453"/>
      <c r="K2" s="453"/>
      <c r="L2" s="453"/>
      <c r="M2" s="453"/>
      <c r="N2" s="453"/>
      <c r="O2" s="535"/>
      <c r="P2" s="452" t="s">
        <v>59</v>
      </c>
      <c r="Q2" s="453"/>
      <c r="R2" s="453"/>
      <c r="S2" s="453"/>
      <c r="T2" s="453"/>
      <c r="U2" s="453"/>
      <c r="V2" s="453"/>
      <c r="W2" s="453"/>
      <c r="X2" s="535"/>
      <c r="Y2" s="1056"/>
      <c r="Z2" s="865"/>
      <c r="AA2" s="866"/>
      <c r="AB2" s="1060" t="s">
        <v>11</v>
      </c>
      <c r="AC2" s="1061"/>
      <c r="AD2" s="1062"/>
      <c r="AE2" s="250" t="s">
        <v>396</v>
      </c>
      <c r="AF2" s="250"/>
      <c r="AG2" s="250"/>
      <c r="AH2" s="250"/>
      <c r="AI2" s="250" t="s">
        <v>394</v>
      </c>
      <c r="AJ2" s="250"/>
      <c r="AK2" s="250"/>
      <c r="AL2" s="250"/>
      <c r="AM2" s="250" t="s">
        <v>423</v>
      </c>
      <c r="AN2" s="250"/>
      <c r="AO2" s="250"/>
      <c r="AP2" s="244"/>
      <c r="AQ2" s="160" t="s">
        <v>235</v>
      </c>
      <c r="AR2" s="131"/>
      <c r="AS2" s="131"/>
      <c r="AT2" s="132"/>
      <c r="AU2" s="557" t="s">
        <v>134</v>
      </c>
      <c r="AV2" s="557"/>
      <c r="AW2" s="557"/>
      <c r="AX2" s="558"/>
    </row>
    <row r="3" spans="1:50" ht="18.75" customHeight="1" x14ac:dyDescent="0.2">
      <c r="A3" s="417"/>
      <c r="B3" s="418"/>
      <c r="C3" s="418"/>
      <c r="D3" s="418"/>
      <c r="E3" s="418"/>
      <c r="F3" s="419"/>
      <c r="G3" s="433"/>
      <c r="H3" s="415"/>
      <c r="I3" s="415"/>
      <c r="J3" s="415"/>
      <c r="K3" s="415"/>
      <c r="L3" s="415"/>
      <c r="M3" s="415"/>
      <c r="N3" s="415"/>
      <c r="O3" s="434"/>
      <c r="P3" s="455"/>
      <c r="Q3" s="415"/>
      <c r="R3" s="415"/>
      <c r="S3" s="415"/>
      <c r="T3" s="415"/>
      <c r="U3" s="415"/>
      <c r="V3" s="415"/>
      <c r="W3" s="415"/>
      <c r="X3" s="434"/>
      <c r="Y3" s="1057"/>
      <c r="Z3" s="1058"/>
      <c r="AA3" s="1059"/>
      <c r="AB3" s="1063"/>
      <c r="AC3" s="1064"/>
      <c r="AD3" s="1065"/>
      <c r="AE3" s="251"/>
      <c r="AF3" s="251"/>
      <c r="AG3" s="251"/>
      <c r="AH3" s="251"/>
      <c r="AI3" s="251"/>
      <c r="AJ3" s="251"/>
      <c r="AK3" s="251"/>
      <c r="AL3" s="251"/>
      <c r="AM3" s="251"/>
      <c r="AN3" s="251"/>
      <c r="AO3" s="251"/>
      <c r="AP3" s="247"/>
      <c r="AQ3" s="199"/>
      <c r="AR3" s="200"/>
      <c r="AS3" s="134" t="s">
        <v>236</v>
      </c>
      <c r="AT3" s="135"/>
      <c r="AU3" s="200"/>
      <c r="AV3" s="200"/>
      <c r="AW3" s="415" t="s">
        <v>181</v>
      </c>
      <c r="AX3" s="416"/>
    </row>
    <row r="4" spans="1:50" ht="22.5" customHeight="1" x14ac:dyDescent="0.2">
      <c r="A4" s="420"/>
      <c r="B4" s="418"/>
      <c r="C4" s="418"/>
      <c r="D4" s="418"/>
      <c r="E4" s="418"/>
      <c r="F4" s="419"/>
      <c r="G4" s="585"/>
      <c r="H4" s="586"/>
      <c r="I4" s="586"/>
      <c r="J4" s="586"/>
      <c r="K4" s="586"/>
      <c r="L4" s="586"/>
      <c r="M4" s="586"/>
      <c r="N4" s="586"/>
      <c r="O4" s="587"/>
      <c r="P4" s="106"/>
      <c r="Q4" s="792"/>
      <c r="R4" s="792"/>
      <c r="S4" s="792"/>
      <c r="T4" s="792"/>
      <c r="U4" s="792"/>
      <c r="V4" s="792"/>
      <c r="W4" s="792"/>
      <c r="X4" s="793"/>
      <c r="Y4" s="1052" t="s">
        <v>12</v>
      </c>
      <c r="Z4" s="1053"/>
      <c r="AA4" s="1054"/>
      <c r="AB4" s="545"/>
      <c r="AC4" s="546"/>
      <c r="AD4" s="546"/>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x14ac:dyDescent="0.2">
      <c r="A5" s="421"/>
      <c r="B5" s="422"/>
      <c r="C5" s="422"/>
      <c r="D5" s="422"/>
      <c r="E5" s="422"/>
      <c r="F5" s="423"/>
      <c r="G5" s="588"/>
      <c r="H5" s="589"/>
      <c r="I5" s="589"/>
      <c r="J5" s="589"/>
      <c r="K5" s="589"/>
      <c r="L5" s="589"/>
      <c r="M5" s="589"/>
      <c r="N5" s="589"/>
      <c r="O5" s="590"/>
      <c r="P5" s="794"/>
      <c r="Q5" s="794"/>
      <c r="R5" s="794"/>
      <c r="S5" s="794"/>
      <c r="T5" s="794"/>
      <c r="U5" s="794"/>
      <c r="V5" s="794"/>
      <c r="W5" s="794"/>
      <c r="X5" s="795"/>
      <c r="Y5" s="435" t="s">
        <v>54</v>
      </c>
      <c r="Z5" s="1049"/>
      <c r="AA5" s="1050"/>
      <c r="AB5" s="547"/>
      <c r="AC5" s="1055"/>
      <c r="AD5" s="1055"/>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x14ac:dyDescent="0.2">
      <c r="A6" s="421"/>
      <c r="B6" s="422"/>
      <c r="C6" s="422"/>
      <c r="D6" s="422"/>
      <c r="E6" s="422"/>
      <c r="F6" s="423"/>
      <c r="G6" s="591"/>
      <c r="H6" s="592"/>
      <c r="I6" s="592"/>
      <c r="J6" s="592"/>
      <c r="K6" s="592"/>
      <c r="L6" s="592"/>
      <c r="M6" s="592"/>
      <c r="N6" s="592"/>
      <c r="O6" s="593"/>
      <c r="P6" s="796"/>
      <c r="Q6" s="796"/>
      <c r="R6" s="796"/>
      <c r="S6" s="796"/>
      <c r="T6" s="796"/>
      <c r="U6" s="796"/>
      <c r="V6" s="796"/>
      <c r="W6" s="796"/>
      <c r="X6" s="797"/>
      <c r="Y6" s="1048" t="s">
        <v>13</v>
      </c>
      <c r="Z6" s="1049"/>
      <c r="AA6" s="1050"/>
      <c r="AB6" s="623" t="s">
        <v>182</v>
      </c>
      <c r="AC6" s="1051"/>
      <c r="AD6" s="1051"/>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x14ac:dyDescent="0.2">
      <c r="A7" s="226" t="s">
        <v>384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17" t="s">
        <v>352</v>
      </c>
      <c r="B9" s="418"/>
      <c r="C9" s="418"/>
      <c r="D9" s="418"/>
      <c r="E9" s="418"/>
      <c r="F9" s="419"/>
      <c r="G9" s="534" t="s">
        <v>146</v>
      </c>
      <c r="H9" s="453"/>
      <c r="I9" s="453"/>
      <c r="J9" s="453"/>
      <c r="K9" s="453"/>
      <c r="L9" s="453"/>
      <c r="M9" s="453"/>
      <c r="N9" s="453"/>
      <c r="O9" s="535"/>
      <c r="P9" s="452" t="s">
        <v>59</v>
      </c>
      <c r="Q9" s="453"/>
      <c r="R9" s="453"/>
      <c r="S9" s="453"/>
      <c r="T9" s="453"/>
      <c r="U9" s="453"/>
      <c r="V9" s="453"/>
      <c r="W9" s="453"/>
      <c r="X9" s="535"/>
      <c r="Y9" s="1056"/>
      <c r="Z9" s="865"/>
      <c r="AA9" s="866"/>
      <c r="AB9" s="1060" t="s">
        <v>11</v>
      </c>
      <c r="AC9" s="1061"/>
      <c r="AD9" s="1062"/>
      <c r="AE9" s="250" t="s">
        <v>396</v>
      </c>
      <c r="AF9" s="250"/>
      <c r="AG9" s="250"/>
      <c r="AH9" s="250"/>
      <c r="AI9" s="250" t="s">
        <v>394</v>
      </c>
      <c r="AJ9" s="250"/>
      <c r="AK9" s="250"/>
      <c r="AL9" s="250"/>
      <c r="AM9" s="250" t="s">
        <v>423</v>
      </c>
      <c r="AN9" s="250"/>
      <c r="AO9" s="250"/>
      <c r="AP9" s="244"/>
      <c r="AQ9" s="160" t="s">
        <v>235</v>
      </c>
      <c r="AR9" s="131"/>
      <c r="AS9" s="131"/>
      <c r="AT9" s="132"/>
      <c r="AU9" s="557" t="s">
        <v>134</v>
      </c>
      <c r="AV9" s="557"/>
      <c r="AW9" s="557"/>
      <c r="AX9" s="558"/>
    </row>
    <row r="10" spans="1:50" ht="18.75" customHeight="1" x14ac:dyDescent="0.2">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57"/>
      <c r="Z10" s="1058"/>
      <c r="AA10" s="1059"/>
      <c r="AB10" s="1063"/>
      <c r="AC10" s="1064"/>
      <c r="AD10" s="1065"/>
      <c r="AE10" s="251"/>
      <c r="AF10" s="251"/>
      <c r="AG10" s="251"/>
      <c r="AH10" s="251"/>
      <c r="AI10" s="251"/>
      <c r="AJ10" s="251"/>
      <c r="AK10" s="251"/>
      <c r="AL10" s="251"/>
      <c r="AM10" s="251"/>
      <c r="AN10" s="251"/>
      <c r="AO10" s="251"/>
      <c r="AP10" s="247"/>
      <c r="AQ10" s="199"/>
      <c r="AR10" s="200"/>
      <c r="AS10" s="134" t="s">
        <v>236</v>
      </c>
      <c r="AT10" s="135"/>
      <c r="AU10" s="200"/>
      <c r="AV10" s="200"/>
      <c r="AW10" s="415" t="s">
        <v>181</v>
      </c>
      <c r="AX10" s="416"/>
    </row>
    <row r="11" spans="1:50" ht="22.5" customHeight="1" x14ac:dyDescent="0.2">
      <c r="A11" s="420"/>
      <c r="B11" s="418"/>
      <c r="C11" s="418"/>
      <c r="D11" s="418"/>
      <c r="E11" s="418"/>
      <c r="F11" s="419"/>
      <c r="G11" s="585"/>
      <c r="H11" s="586"/>
      <c r="I11" s="586"/>
      <c r="J11" s="586"/>
      <c r="K11" s="586"/>
      <c r="L11" s="586"/>
      <c r="M11" s="586"/>
      <c r="N11" s="586"/>
      <c r="O11" s="587"/>
      <c r="P11" s="106"/>
      <c r="Q11" s="792"/>
      <c r="R11" s="792"/>
      <c r="S11" s="792"/>
      <c r="T11" s="792"/>
      <c r="U11" s="792"/>
      <c r="V11" s="792"/>
      <c r="W11" s="792"/>
      <c r="X11" s="793"/>
      <c r="Y11" s="1052" t="s">
        <v>12</v>
      </c>
      <c r="Z11" s="1053"/>
      <c r="AA11" s="1054"/>
      <c r="AB11" s="545"/>
      <c r="AC11" s="546"/>
      <c r="AD11" s="546"/>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x14ac:dyDescent="0.2">
      <c r="A12" s="421"/>
      <c r="B12" s="422"/>
      <c r="C12" s="422"/>
      <c r="D12" s="422"/>
      <c r="E12" s="422"/>
      <c r="F12" s="423"/>
      <c r="G12" s="588"/>
      <c r="H12" s="589"/>
      <c r="I12" s="589"/>
      <c r="J12" s="589"/>
      <c r="K12" s="589"/>
      <c r="L12" s="589"/>
      <c r="M12" s="589"/>
      <c r="N12" s="589"/>
      <c r="O12" s="590"/>
      <c r="P12" s="794"/>
      <c r="Q12" s="794"/>
      <c r="R12" s="794"/>
      <c r="S12" s="794"/>
      <c r="T12" s="794"/>
      <c r="U12" s="794"/>
      <c r="V12" s="794"/>
      <c r="W12" s="794"/>
      <c r="X12" s="795"/>
      <c r="Y12" s="435" t="s">
        <v>54</v>
      </c>
      <c r="Z12" s="1049"/>
      <c r="AA12" s="1050"/>
      <c r="AB12" s="547"/>
      <c r="AC12" s="1055"/>
      <c r="AD12" s="1055"/>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x14ac:dyDescent="0.2">
      <c r="A13" s="424"/>
      <c r="B13" s="425"/>
      <c r="C13" s="425"/>
      <c r="D13" s="425"/>
      <c r="E13" s="425"/>
      <c r="F13" s="426"/>
      <c r="G13" s="591"/>
      <c r="H13" s="592"/>
      <c r="I13" s="592"/>
      <c r="J13" s="592"/>
      <c r="K13" s="592"/>
      <c r="L13" s="592"/>
      <c r="M13" s="592"/>
      <c r="N13" s="592"/>
      <c r="O13" s="593"/>
      <c r="P13" s="796"/>
      <c r="Q13" s="796"/>
      <c r="R13" s="796"/>
      <c r="S13" s="796"/>
      <c r="T13" s="796"/>
      <c r="U13" s="796"/>
      <c r="V13" s="796"/>
      <c r="W13" s="796"/>
      <c r="X13" s="797"/>
      <c r="Y13" s="1048" t="s">
        <v>13</v>
      </c>
      <c r="Z13" s="1049"/>
      <c r="AA13" s="1050"/>
      <c r="AB13" s="623" t="s">
        <v>182</v>
      </c>
      <c r="AC13" s="1051"/>
      <c r="AD13" s="1051"/>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x14ac:dyDescent="0.2">
      <c r="A14" s="226" t="s">
        <v>384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17" t="s">
        <v>352</v>
      </c>
      <c r="B16" s="418"/>
      <c r="C16" s="418"/>
      <c r="D16" s="418"/>
      <c r="E16" s="418"/>
      <c r="F16" s="419"/>
      <c r="G16" s="534" t="s">
        <v>146</v>
      </c>
      <c r="H16" s="453"/>
      <c r="I16" s="453"/>
      <c r="J16" s="453"/>
      <c r="K16" s="453"/>
      <c r="L16" s="453"/>
      <c r="M16" s="453"/>
      <c r="N16" s="453"/>
      <c r="O16" s="535"/>
      <c r="P16" s="452" t="s">
        <v>59</v>
      </c>
      <c r="Q16" s="453"/>
      <c r="R16" s="453"/>
      <c r="S16" s="453"/>
      <c r="T16" s="453"/>
      <c r="U16" s="453"/>
      <c r="V16" s="453"/>
      <c r="W16" s="453"/>
      <c r="X16" s="535"/>
      <c r="Y16" s="1056"/>
      <c r="Z16" s="865"/>
      <c r="AA16" s="866"/>
      <c r="AB16" s="1060" t="s">
        <v>11</v>
      </c>
      <c r="AC16" s="1061"/>
      <c r="AD16" s="1062"/>
      <c r="AE16" s="250" t="s">
        <v>396</v>
      </c>
      <c r="AF16" s="250"/>
      <c r="AG16" s="250"/>
      <c r="AH16" s="250"/>
      <c r="AI16" s="250" t="s">
        <v>394</v>
      </c>
      <c r="AJ16" s="250"/>
      <c r="AK16" s="250"/>
      <c r="AL16" s="250"/>
      <c r="AM16" s="250" t="s">
        <v>423</v>
      </c>
      <c r="AN16" s="250"/>
      <c r="AO16" s="250"/>
      <c r="AP16" s="244"/>
      <c r="AQ16" s="160" t="s">
        <v>235</v>
      </c>
      <c r="AR16" s="131"/>
      <c r="AS16" s="131"/>
      <c r="AT16" s="132"/>
      <c r="AU16" s="557" t="s">
        <v>134</v>
      </c>
      <c r="AV16" s="557"/>
      <c r="AW16" s="557"/>
      <c r="AX16" s="558"/>
    </row>
    <row r="17" spans="1:50" ht="18.75" customHeight="1" x14ac:dyDescent="0.2">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57"/>
      <c r="Z17" s="1058"/>
      <c r="AA17" s="1059"/>
      <c r="AB17" s="1063"/>
      <c r="AC17" s="1064"/>
      <c r="AD17" s="1065"/>
      <c r="AE17" s="251"/>
      <c r="AF17" s="251"/>
      <c r="AG17" s="251"/>
      <c r="AH17" s="251"/>
      <c r="AI17" s="251"/>
      <c r="AJ17" s="251"/>
      <c r="AK17" s="251"/>
      <c r="AL17" s="251"/>
      <c r="AM17" s="251"/>
      <c r="AN17" s="251"/>
      <c r="AO17" s="251"/>
      <c r="AP17" s="247"/>
      <c r="AQ17" s="199"/>
      <c r="AR17" s="200"/>
      <c r="AS17" s="134" t="s">
        <v>236</v>
      </c>
      <c r="AT17" s="135"/>
      <c r="AU17" s="200"/>
      <c r="AV17" s="200"/>
      <c r="AW17" s="415" t="s">
        <v>181</v>
      </c>
      <c r="AX17" s="416"/>
    </row>
    <row r="18" spans="1:50" ht="22.5" customHeight="1" x14ac:dyDescent="0.2">
      <c r="A18" s="420"/>
      <c r="B18" s="418"/>
      <c r="C18" s="418"/>
      <c r="D18" s="418"/>
      <c r="E18" s="418"/>
      <c r="F18" s="419"/>
      <c r="G18" s="585"/>
      <c r="H18" s="586"/>
      <c r="I18" s="586"/>
      <c r="J18" s="586"/>
      <c r="K18" s="586"/>
      <c r="L18" s="586"/>
      <c r="M18" s="586"/>
      <c r="N18" s="586"/>
      <c r="O18" s="587"/>
      <c r="P18" s="106"/>
      <c r="Q18" s="792"/>
      <c r="R18" s="792"/>
      <c r="S18" s="792"/>
      <c r="T18" s="792"/>
      <c r="U18" s="792"/>
      <c r="V18" s="792"/>
      <c r="W18" s="792"/>
      <c r="X18" s="793"/>
      <c r="Y18" s="1052" t="s">
        <v>12</v>
      </c>
      <c r="Z18" s="1053"/>
      <c r="AA18" s="1054"/>
      <c r="AB18" s="545"/>
      <c r="AC18" s="546"/>
      <c r="AD18" s="546"/>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x14ac:dyDescent="0.2">
      <c r="A19" s="421"/>
      <c r="B19" s="422"/>
      <c r="C19" s="422"/>
      <c r="D19" s="422"/>
      <c r="E19" s="422"/>
      <c r="F19" s="423"/>
      <c r="G19" s="588"/>
      <c r="H19" s="589"/>
      <c r="I19" s="589"/>
      <c r="J19" s="589"/>
      <c r="K19" s="589"/>
      <c r="L19" s="589"/>
      <c r="M19" s="589"/>
      <c r="N19" s="589"/>
      <c r="O19" s="590"/>
      <c r="P19" s="794"/>
      <c r="Q19" s="794"/>
      <c r="R19" s="794"/>
      <c r="S19" s="794"/>
      <c r="T19" s="794"/>
      <c r="U19" s="794"/>
      <c r="V19" s="794"/>
      <c r="W19" s="794"/>
      <c r="X19" s="795"/>
      <c r="Y19" s="435" t="s">
        <v>54</v>
      </c>
      <c r="Z19" s="1049"/>
      <c r="AA19" s="1050"/>
      <c r="AB19" s="547"/>
      <c r="AC19" s="1055"/>
      <c r="AD19" s="1055"/>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x14ac:dyDescent="0.2">
      <c r="A20" s="424"/>
      <c r="B20" s="425"/>
      <c r="C20" s="425"/>
      <c r="D20" s="425"/>
      <c r="E20" s="425"/>
      <c r="F20" s="426"/>
      <c r="G20" s="591"/>
      <c r="H20" s="592"/>
      <c r="I20" s="592"/>
      <c r="J20" s="592"/>
      <c r="K20" s="592"/>
      <c r="L20" s="592"/>
      <c r="M20" s="592"/>
      <c r="N20" s="592"/>
      <c r="O20" s="593"/>
      <c r="P20" s="796"/>
      <c r="Q20" s="796"/>
      <c r="R20" s="796"/>
      <c r="S20" s="796"/>
      <c r="T20" s="796"/>
      <c r="U20" s="796"/>
      <c r="V20" s="796"/>
      <c r="W20" s="796"/>
      <c r="X20" s="797"/>
      <c r="Y20" s="1048" t="s">
        <v>13</v>
      </c>
      <c r="Z20" s="1049"/>
      <c r="AA20" s="1050"/>
      <c r="AB20" s="623" t="s">
        <v>182</v>
      </c>
      <c r="AC20" s="1051"/>
      <c r="AD20" s="1051"/>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x14ac:dyDescent="0.2">
      <c r="A21" s="226" t="s">
        <v>384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17" t="s">
        <v>352</v>
      </c>
      <c r="B23" s="418"/>
      <c r="C23" s="418"/>
      <c r="D23" s="418"/>
      <c r="E23" s="418"/>
      <c r="F23" s="419"/>
      <c r="G23" s="534" t="s">
        <v>146</v>
      </c>
      <c r="H23" s="453"/>
      <c r="I23" s="453"/>
      <c r="J23" s="453"/>
      <c r="K23" s="453"/>
      <c r="L23" s="453"/>
      <c r="M23" s="453"/>
      <c r="N23" s="453"/>
      <c r="O23" s="535"/>
      <c r="P23" s="452" t="s">
        <v>59</v>
      </c>
      <c r="Q23" s="453"/>
      <c r="R23" s="453"/>
      <c r="S23" s="453"/>
      <c r="T23" s="453"/>
      <c r="U23" s="453"/>
      <c r="V23" s="453"/>
      <c r="W23" s="453"/>
      <c r="X23" s="535"/>
      <c r="Y23" s="1056"/>
      <c r="Z23" s="865"/>
      <c r="AA23" s="866"/>
      <c r="AB23" s="1060" t="s">
        <v>11</v>
      </c>
      <c r="AC23" s="1061"/>
      <c r="AD23" s="1062"/>
      <c r="AE23" s="250" t="s">
        <v>396</v>
      </c>
      <c r="AF23" s="250"/>
      <c r="AG23" s="250"/>
      <c r="AH23" s="250"/>
      <c r="AI23" s="250" t="s">
        <v>394</v>
      </c>
      <c r="AJ23" s="250"/>
      <c r="AK23" s="250"/>
      <c r="AL23" s="250"/>
      <c r="AM23" s="250" t="s">
        <v>423</v>
      </c>
      <c r="AN23" s="250"/>
      <c r="AO23" s="250"/>
      <c r="AP23" s="244"/>
      <c r="AQ23" s="160" t="s">
        <v>235</v>
      </c>
      <c r="AR23" s="131"/>
      <c r="AS23" s="131"/>
      <c r="AT23" s="132"/>
      <c r="AU23" s="557" t="s">
        <v>134</v>
      </c>
      <c r="AV23" s="557"/>
      <c r="AW23" s="557"/>
      <c r="AX23" s="558"/>
    </row>
    <row r="24" spans="1:50" ht="18.75" customHeight="1" x14ac:dyDescent="0.2">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57"/>
      <c r="Z24" s="1058"/>
      <c r="AA24" s="1059"/>
      <c r="AB24" s="1063"/>
      <c r="AC24" s="1064"/>
      <c r="AD24" s="1065"/>
      <c r="AE24" s="251"/>
      <c r="AF24" s="251"/>
      <c r="AG24" s="251"/>
      <c r="AH24" s="251"/>
      <c r="AI24" s="251"/>
      <c r="AJ24" s="251"/>
      <c r="AK24" s="251"/>
      <c r="AL24" s="251"/>
      <c r="AM24" s="251"/>
      <c r="AN24" s="251"/>
      <c r="AO24" s="251"/>
      <c r="AP24" s="247"/>
      <c r="AQ24" s="199"/>
      <c r="AR24" s="200"/>
      <c r="AS24" s="134" t="s">
        <v>236</v>
      </c>
      <c r="AT24" s="135"/>
      <c r="AU24" s="200"/>
      <c r="AV24" s="200"/>
      <c r="AW24" s="415" t="s">
        <v>181</v>
      </c>
      <c r="AX24" s="416"/>
    </row>
    <row r="25" spans="1:50" ht="22.5" customHeight="1" x14ac:dyDescent="0.2">
      <c r="A25" s="420"/>
      <c r="B25" s="418"/>
      <c r="C25" s="418"/>
      <c r="D25" s="418"/>
      <c r="E25" s="418"/>
      <c r="F25" s="419"/>
      <c r="G25" s="585"/>
      <c r="H25" s="586"/>
      <c r="I25" s="586"/>
      <c r="J25" s="586"/>
      <c r="K25" s="586"/>
      <c r="L25" s="586"/>
      <c r="M25" s="586"/>
      <c r="N25" s="586"/>
      <c r="O25" s="587"/>
      <c r="P25" s="106"/>
      <c r="Q25" s="792"/>
      <c r="R25" s="792"/>
      <c r="S25" s="792"/>
      <c r="T25" s="792"/>
      <c r="U25" s="792"/>
      <c r="V25" s="792"/>
      <c r="W25" s="792"/>
      <c r="X25" s="793"/>
      <c r="Y25" s="1052" t="s">
        <v>12</v>
      </c>
      <c r="Z25" s="1053"/>
      <c r="AA25" s="1054"/>
      <c r="AB25" s="545"/>
      <c r="AC25" s="546"/>
      <c r="AD25" s="546"/>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x14ac:dyDescent="0.2">
      <c r="A26" s="421"/>
      <c r="B26" s="422"/>
      <c r="C26" s="422"/>
      <c r="D26" s="422"/>
      <c r="E26" s="422"/>
      <c r="F26" s="423"/>
      <c r="G26" s="588"/>
      <c r="H26" s="589"/>
      <c r="I26" s="589"/>
      <c r="J26" s="589"/>
      <c r="K26" s="589"/>
      <c r="L26" s="589"/>
      <c r="M26" s="589"/>
      <c r="N26" s="589"/>
      <c r="O26" s="590"/>
      <c r="P26" s="794"/>
      <c r="Q26" s="794"/>
      <c r="R26" s="794"/>
      <c r="S26" s="794"/>
      <c r="T26" s="794"/>
      <c r="U26" s="794"/>
      <c r="V26" s="794"/>
      <c r="W26" s="794"/>
      <c r="X26" s="795"/>
      <c r="Y26" s="435" t="s">
        <v>54</v>
      </c>
      <c r="Z26" s="1049"/>
      <c r="AA26" s="1050"/>
      <c r="AB26" s="547"/>
      <c r="AC26" s="1055"/>
      <c r="AD26" s="1055"/>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x14ac:dyDescent="0.2">
      <c r="A27" s="424"/>
      <c r="B27" s="425"/>
      <c r="C27" s="425"/>
      <c r="D27" s="425"/>
      <c r="E27" s="425"/>
      <c r="F27" s="426"/>
      <c r="G27" s="591"/>
      <c r="H27" s="592"/>
      <c r="I27" s="592"/>
      <c r="J27" s="592"/>
      <c r="K27" s="592"/>
      <c r="L27" s="592"/>
      <c r="M27" s="592"/>
      <c r="N27" s="592"/>
      <c r="O27" s="593"/>
      <c r="P27" s="796"/>
      <c r="Q27" s="796"/>
      <c r="R27" s="796"/>
      <c r="S27" s="796"/>
      <c r="T27" s="796"/>
      <c r="U27" s="796"/>
      <c r="V27" s="796"/>
      <c r="W27" s="796"/>
      <c r="X27" s="797"/>
      <c r="Y27" s="1048" t="s">
        <v>13</v>
      </c>
      <c r="Z27" s="1049"/>
      <c r="AA27" s="1050"/>
      <c r="AB27" s="623" t="s">
        <v>182</v>
      </c>
      <c r="AC27" s="1051"/>
      <c r="AD27" s="1051"/>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x14ac:dyDescent="0.2">
      <c r="A28" s="226" t="s">
        <v>384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17" t="s">
        <v>352</v>
      </c>
      <c r="B30" s="418"/>
      <c r="C30" s="418"/>
      <c r="D30" s="418"/>
      <c r="E30" s="418"/>
      <c r="F30" s="419"/>
      <c r="G30" s="534" t="s">
        <v>146</v>
      </c>
      <c r="H30" s="453"/>
      <c r="I30" s="453"/>
      <c r="J30" s="453"/>
      <c r="K30" s="453"/>
      <c r="L30" s="453"/>
      <c r="M30" s="453"/>
      <c r="N30" s="453"/>
      <c r="O30" s="535"/>
      <c r="P30" s="452" t="s">
        <v>59</v>
      </c>
      <c r="Q30" s="453"/>
      <c r="R30" s="453"/>
      <c r="S30" s="453"/>
      <c r="T30" s="453"/>
      <c r="U30" s="453"/>
      <c r="V30" s="453"/>
      <c r="W30" s="453"/>
      <c r="X30" s="535"/>
      <c r="Y30" s="1056"/>
      <c r="Z30" s="865"/>
      <c r="AA30" s="866"/>
      <c r="AB30" s="1060" t="s">
        <v>11</v>
      </c>
      <c r="AC30" s="1061"/>
      <c r="AD30" s="1062"/>
      <c r="AE30" s="250" t="s">
        <v>396</v>
      </c>
      <c r="AF30" s="250"/>
      <c r="AG30" s="250"/>
      <c r="AH30" s="250"/>
      <c r="AI30" s="250" t="s">
        <v>394</v>
      </c>
      <c r="AJ30" s="250"/>
      <c r="AK30" s="250"/>
      <c r="AL30" s="250"/>
      <c r="AM30" s="250" t="s">
        <v>423</v>
      </c>
      <c r="AN30" s="250"/>
      <c r="AO30" s="250"/>
      <c r="AP30" s="244"/>
      <c r="AQ30" s="160" t="s">
        <v>235</v>
      </c>
      <c r="AR30" s="131"/>
      <c r="AS30" s="131"/>
      <c r="AT30" s="132"/>
      <c r="AU30" s="557" t="s">
        <v>134</v>
      </c>
      <c r="AV30" s="557"/>
      <c r="AW30" s="557"/>
      <c r="AX30" s="558"/>
    </row>
    <row r="31" spans="1:50" ht="18.75" customHeight="1" x14ac:dyDescent="0.2">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57"/>
      <c r="Z31" s="1058"/>
      <c r="AA31" s="1059"/>
      <c r="AB31" s="1063"/>
      <c r="AC31" s="1064"/>
      <c r="AD31" s="1065"/>
      <c r="AE31" s="251"/>
      <c r="AF31" s="251"/>
      <c r="AG31" s="251"/>
      <c r="AH31" s="251"/>
      <c r="AI31" s="251"/>
      <c r="AJ31" s="251"/>
      <c r="AK31" s="251"/>
      <c r="AL31" s="251"/>
      <c r="AM31" s="251"/>
      <c r="AN31" s="251"/>
      <c r="AO31" s="251"/>
      <c r="AP31" s="247"/>
      <c r="AQ31" s="199"/>
      <c r="AR31" s="200"/>
      <c r="AS31" s="134" t="s">
        <v>236</v>
      </c>
      <c r="AT31" s="135"/>
      <c r="AU31" s="200"/>
      <c r="AV31" s="200"/>
      <c r="AW31" s="415" t="s">
        <v>181</v>
      </c>
      <c r="AX31" s="416"/>
    </row>
    <row r="32" spans="1:50" ht="22.5" customHeight="1" x14ac:dyDescent="0.2">
      <c r="A32" s="420"/>
      <c r="B32" s="418"/>
      <c r="C32" s="418"/>
      <c r="D32" s="418"/>
      <c r="E32" s="418"/>
      <c r="F32" s="419"/>
      <c r="G32" s="585"/>
      <c r="H32" s="586"/>
      <c r="I32" s="586"/>
      <c r="J32" s="586"/>
      <c r="K32" s="586"/>
      <c r="L32" s="586"/>
      <c r="M32" s="586"/>
      <c r="N32" s="586"/>
      <c r="O32" s="587"/>
      <c r="P32" s="106"/>
      <c r="Q32" s="792"/>
      <c r="R32" s="792"/>
      <c r="S32" s="792"/>
      <c r="T32" s="792"/>
      <c r="U32" s="792"/>
      <c r="V32" s="792"/>
      <c r="W32" s="792"/>
      <c r="X32" s="793"/>
      <c r="Y32" s="1052" t="s">
        <v>12</v>
      </c>
      <c r="Z32" s="1053"/>
      <c r="AA32" s="1054"/>
      <c r="AB32" s="545"/>
      <c r="AC32" s="546"/>
      <c r="AD32" s="546"/>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x14ac:dyDescent="0.2">
      <c r="A33" s="421"/>
      <c r="B33" s="422"/>
      <c r="C33" s="422"/>
      <c r="D33" s="422"/>
      <c r="E33" s="422"/>
      <c r="F33" s="423"/>
      <c r="G33" s="588"/>
      <c r="H33" s="589"/>
      <c r="I33" s="589"/>
      <c r="J33" s="589"/>
      <c r="K33" s="589"/>
      <c r="L33" s="589"/>
      <c r="M33" s="589"/>
      <c r="N33" s="589"/>
      <c r="O33" s="590"/>
      <c r="P33" s="794"/>
      <c r="Q33" s="794"/>
      <c r="R33" s="794"/>
      <c r="S33" s="794"/>
      <c r="T33" s="794"/>
      <c r="U33" s="794"/>
      <c r="V33" s="794"/>
      <c r="W33" s="794"/>
      <c r="X33" s="795"/>
      <c r="Y33" s="435" t="s">
        <v>54</v>
      </c>
      <c r="Z33" s="1049"/>
      <c r="AA33" s="1050"/>
      <c r="AB33" s="547"/>
      <c r="AC33" s="1055"/>
      <c r="AD33" s="1055"/>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x14ac:dyDescent="0.2">
      <c r="A34" s="424"/>
      <c r="B34" s="425"/>
      <c r="C34" s="425"/>
      <c r="D34" s="425"/>
      <c r="E34" s="425"/>
      <c r="F34" s="426"/>
      <c r="G34" s="591"/>
      <c r="H34" s="592"/>
      <c r="I34" s="592"/>
      <c r="J34" s="592"/>
      <c r="K34" s="592"/>
      <c r="L34" s="592"/>
      <c r="M34" s="592"/>
      <c r="N34" s="592"/>
      <c r="O34" s="593"/>
      <c r="P34" s="796"/>
      <c r="Q34" s="796"/>
      <c r="R34" s="796"/>
      <c r="S34" s="796"/>
      <c r="T34" s="796"/>
      <c r="U34" s="796"/>
      <c r="V34" s="796"/>
      <c r="W34" s="796"/>
      <c r="X34" s="797"/>
      <c r="Y34" s="1048" t="s">
        <v>13</v>
      </c>
      <c r="Z34" s="1049"/>
      <c r="AA34" s="1050"/>
      <c r="AB34" s="623" t="s">
        <v>182</v>
      </c>
      <c r="AC34" s="1051"/>
      <c r="AD34" s="1051"/>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x14ac:dyDescent="0.2">
      <c r="A35" s="226" t="s">
        <v>384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17" t="s">
        <v>352</v>
      </c>
      <c r="B37" s="418"/>
      <c r="C37" s="418"/>
      <c r="D37" s="418"/>
      <c r="E37" s="418"/>
      <c r="F37" s="419"/>
      <c r="G37" s="534" t="s">
        <v>146</v>
      </c>
      <c r="H37" s="453"/>
      <c r="I37" s="453"/>
      <c r="J37" s="453"/>
      <c r="K37" s="453"/>
      <c r="L37" s="453"/>
      <c r="M37" s="453"/>
      <c r="N37" s="453"/>
      <c r="O37" s="535"/>
      <c r="P37" s="452" t="s">
        <v>59</v>
      </c>
      <c r="Q37" s="453"/>
      <c r="R37" s="453"/>
      <c r="S37" s="453"/>
      <c r="T37" s="453"/>
      <c r="U37" s="453"/>
      <c r="V37" s="453"/>
      <c r="W37" s="453"/>
      <c r="X37" s="535"/>
      <c r="Y37" s="1056"/>
      <c r="Z37" s="865"/>
      <c r="AA37" s="866"/>
      <c r="AB37" s="1060" t="s">
        <v>11</v>
      </c>
      <c r="AC37" s="1061"/>
      <c r="AD37" s="1062"/>
      <c r="AE37" s="250" t="s">
        <v>396</v>
      </c>
      <c r="AF37" s="250"/>
      <c r="AG37" s="250"/>
      <c r="AH37" s="250"/>
      <c r="AI37" s="250" t="s">
        <v>394</v>
      </c>
      <c r="AJ37" s="250"/>
      <c r="AK37" s="250"/>
      <c r="AL37" s="250"/>
      <c r="AM37" s="250" t="s">
        <v>423</v>
      </c>
      <c r="AN37" s="250"/>
      <c r="AO37" s="250"/>
      <c r="AP37" s="244"/>
      <c r="AQ37" s="160" t="s">
        <v>235</v>
      </c>
      <c r="AR37" s="131"/>
      <c r="AS37" s="131"/>
      <c r="AT37" s="132"/>
      <c r="AU37" s="557" t="s">
        <v>134</v>
      </c>
      <c r="AV37" s="557"/>
      <c r="AW37" s="557"/>
      <c r="AX37" s="558"/>
    </row>
    <row r="38" spans="1:50" ht="18.75" customHeight="1" x14ac:dyDescent="0.2">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57"/>
      <c r="Z38" s="1058"/>
      <c r="AA38" s="1059"/>
      <c r="AB38" s="1063"/>
      <c r="AC38" s="1064"/>
      <c r="AD38" s="1065"/>
      <c r="AE38" s="251"/>
      <c r="AF38" s="251"/>
      <c r="AG38" s="251"/>
      <c r="AH38" s="251"/>
      <c r="AI38" s="251"/>
      <c r="AJ38" s="251"/>
      <c r="AK38" s="251"/>
      <c r="AL38" s="251"/>
      <c r="AM38" s="251"/>
      <c r="AN38" s="251"/>
      <c r="AO38" s="251"/>
      <c r="AP38" s="247"/>
      <c r="AQ38" s="199"/>
      <c r="AR38" s="200"/>
      <c r="AS38" s="134" t="s">
        <v>236</v>
      </c>
      <c r="AT38" s="135"/>
      <c r="AU38" s="200"/>
      <c r="AV38" s="200"/>
      <c r="AW38" s="415" t="s">
        <v>181</v>
      </c>
      <c r="AX38" s="416"/>
    </row>
    <row r="39" spans="1:50" ht="22.5" customHeight="1" x14ac:dyDescent="0.2">
      <c r="A39" s="420"/>
      <c r="B39" s="418"/>
      <c r="C39" s="418"/>
      <c r="D39" s="418"/>
      <c r="E39" s="418"/>
      <c r="F39" s="419"/>
      <c r="G39" s="585"/>
      <c r="H39" s="586"/>
      <c r="I39" s="586"/>
      <c r="J39" s="586"/>
      <c r="K39" s="586"/>
      <c r="L39" s="586"/>
      <c r="M39" s="586"/>
      <c r="N39" s="586"/>
      <c r="O39" s="587"/>
      <c r="P39" s="106"/>
      <c r="Q39" s="792"/>
      <c r="R39" s="792"/>
      <c r="S39" s="792"/>
      <c r="T39" s="792"/>
      <c r="U39" s="792"/>
      <c r="V39" s="792"/>
      <c r="W39" s="792"/>
      <c r="X39" s="793"/>
      <c r="Y39" s="1052" t="s">
        <v>12</v>
      </c>
      <c r="Z39" s="1053"/>
      <c r="AA39" s="1054"/>
      <c r="AB39" s="545"/>
      <c r="AC39" s="546"/>
      <c r="AD39" s="54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x14ac:dyDescent="0.2">
      <c r="A40" s="421"/>
      <c r="B40" s="422"/>
      <c r="C40" s="422"/>
      <c r="D40" s="422"/>
      <c r="E40" s="422"/>
      <c r="F40" s="423"/>
      <c r="G40" s="588"/>
      <c r="H40" s="589"/>
      <c r="I40" s="589"/>
      <c r="J40" s="589"/>
      <c r="K40" s="589"/>
      <c r="L40" s="589"/>
      <c r="M40" s="589"/>
      <c r="N40" s="589"/>
      <c r="O40" s="590"/>
      <c r="P40" s="794"/>
      <c r="Q40" s="794"/>
      <c r="R40" s="794"/>
      <c r="S40" s="794"/>
      <c r="T40" s="794"/>
      <c r="U40" s="794"/>
      <c r="V40" s="794"/>
      <c r="W40" s="794"/>
      <c r="X40" s="795"/>
      <c r="Y40" s="435" t="s">
        <v>54</v>
      </c>
      <c r="Z40" s="1049"/>
      <c r="AA40" s="1050"/>
      <c r="AB40" s="547"/>
      <c r="AC40" s="1055"/>
      <c r="AD40" s="1055"/>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x14ac:dyDescent="0.2">
      <c r="A41" s="424"/>
      <c r="B41" s="425"/>
      <c r="C41" s="425"/>
      <c r="D41" s="425"/>
      <c r="E41" s="425"/>
      <c r="F41" s="426"/>
      <c r="G41" s="591"/>
      <c r="H41" s="592"/>
      <c r="I41" s="592"/>
      <c r="J41" s="592"/>
      <c r="K41" s="592"/>
      <c r="L41" s="592"/>
      <c r="M41" s="592"/>
      <c r="N41" s="592"/>
      <c r="O41" s="593"/>
      <c r="P41" s="796"/>
      <c r="Q41" s="796"/>
      <c r="R41" s="796"/>
      <c r="S41" s="796"/>
      <c r="T41" s="796"/>
      <c r="U41" s="796"/>
      <c r="V41" s="796"/>
      <c r="W41" s="796"/>
      <c r="X41" s="797"/>
      <c r="Y41" s="1048" t="s">
        <v>13</v>
      </c>
      <c r="Z41" s="1049"/>
      <c r="AA41" s="1050"/>
      <c r="AB41" s="623" t="s">
        <v>182</v>
      </c>
      <c r="AC41" s="1051"/>
      <c r="AD41" s="105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x14ac:dyDescent="0.2">
      <c r="A42" s="226" t="s">
        <v>384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17" t="s">
        <v>352</v>
      </c>
      <c r="B44" s="418"/>
      <c r="C44" s="418"/>
      <c r="D44" s="418"/>
      <c r="E44" s="418"/>
      <c r="F44" s="419"/>
      <c r="G44" s="534" t="s">
        <v>146</v>
      </c>
      <c r="H44" s="453"/>
      <c r="I44" s="453"/>
      <c r="J44" s="453"/>
      <c r="K44" s="453"/>
      <c r="L44" s="453"/>
      <c r="M44" s="453"/>
      <c r="N44" s="453"/>
      <c r="O44" s="535"/>
      <c r="P44" s="452" t="s">
        <v>59</v>
      </c>
      <c r="Q44" s="453"/>
      <c r="R44" s="453"/>
      <c r="S44" s="453"/>
      <c r="T44" s="453"/>
      <c r="U44" s="453"/>
      <c r="V44" s="453"/>
      <c r="W44" s="453"/>
      <c r="X44" s="535"/>
      <c r="Y44" s="1056"/>
      <c r="Z44" s="865"/>
      <c r="AA44" s="866"/>
      <c r="AB44" s="1060" t="s">
        <v>11</v>
      </c>
      <c r="AC44" s="1061"/>
      <c r="AD44" s="1062"/>
      <c r="AE44" s="250" t="s">
        <v>396</v>
      </c>
      <c r="AF44" s="250"/>
      <c r="AG44" s="250"/>
      <c r="AH44" s="250"/>
      <c r="AI44" s="250" t="s">
        <v>394</v>
      </c>
      <c r="AJ44" s="250"/>
      <c r="AK44" s="250"/>
      <c r="AL44" s="250"/>
      <c r="AM44" s="250" t="s">
        <v>423</v>
      </c>
      <c r="AN44" s="250"/>
      <c r="AO44" s="250"/>
      <c r="AP44" s="244"/>
      <c r="AQ44" s="160" t="s">
        <v>235</v>
      </c>
      <c r="AR44" s="131"/>
      <c r="AS44" s="131"/>
      <c r="AT44" s="132"/>
      <c r="AU44" s="557" t="s">
        <v>134</v>
      </c>
      <c r="AV44" s="557"/>
      <c r="AW44" s="557"/>
      <c r="AX44" s="558"/>
    </row>
    <row r="45" spans="1:50" ht="18.75" customHeight="1" x14ac:dyDescent="0.2">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57"/>
      <c r="Z45" s="1058"/>
      <c r="AA45" s="1059"/>
      <c r="AB45" s="1063"/>
      <c r="AC45" s="1064"/>
      <c r="AD45" s="1065"/>
      <c r="AE45" s="251"/>
      <c r="AF45" s="251"/>
      <c r="AG45" s="251"/>
      <c r="AH45" s="251"/>
      <c r="AI45" s="251"/>
      <c r="AJ45" s="251"/>
      <c r="AK45" s="251"/>
      <c r="AL45" s="251"/>
      <c r="AM45" s="251"/>
      <c r="AN45" s="251"/>
      <c r="AO45" s="251"/>
      <c r="AP45" s="247"/>
      <c r="AQ45" s="199"/>
      <c r="AR45" s="200"/>
      <c r="AS45" s="134" t="s">
        <v>236</v>
      </c>
      <c r="AT45" s="135"/>
      <c r="AU45" s="200"/>
      <c r="AV45" s="200"/>
      <c r="AW45" s="415" t="s">
        <v>181</v>
      </c>
      <c r="AX45" s="416"/>
    </row>
    <row r="46" spans="1:50" ht="22.5" customHeight="1" x14ac:dyDescent="0.2">
      <c r="A46" s="420"/>
      <c r="B46" s="418"/>
      <c r="C46" s="418"/>
      <c r="D46" s="418"/>
      <c r="E46" s="418"/>
      <c r="F46" s="419"/>
      <c r="G46" s="585"/>
      <c r="H46" s="586"/>
      <c r="I46" s="586"/>
      <c r="J46" s="586"/>
      <c r="K46" s="586"/>
      <c r="L46" s="586"/>
      <c r="M46" s="586"/>
      <c r="N46" s="586"/>
      <c r="O46" s="587"/>
      <c r="P46" s="106"/>
      <c r="Q46" s="792"/>
      <c r="R46" s="792"/>
      <c r="S46" s="792"/>
      <c r="T46" s="792"/>
      <c r="U46" s="792"/>
      <c r="V46" s="792"/>
      <c r="W46" s="792"/>
      <c r="X46" s="793"/>
      <c r="Y46" s="1052" t="s">
        <v>12</v>
      </c>
      <c r="Z46" s="1053"/>
      <c r="AA46" s="1054"/>
      <c r="AB46" s="545"/>
      <c r="AC46" s="546"/>
      <c r="AD46" s="54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x14ac:dyDescent="0.2">
      <c r="A47" s="421"/>
      <c r="B47" s="422"/>
      <c r="C47" s="422"/>
      <c r="D47" s="422"/>
      <c r="E47" s="422"/>
      <c r="F47" s="423"/>
      <c r="G47" s="588"/>
      <c r="H47" s="589"/>
      <c r="I47" s="589"/>
      <c r="J47" s="589"/>
      <c r="K47" s="589"/>
      <c r="L47" s="589"/>
      <c r="M47" s="589"/>
      <c r="N47" s="589"/>
      <c r="O47" s="590"/>
      <c r="P47" s="794"/>
      <c r="Q47" s="794"/>
      <c r="R47" s="794"/>
      <c r="S47" s="794"/>
      <c r="T47" s="794"/>
      <c r="U47" s="794"/>
      <c r="V47" s="794"/>
      <c r="W47" s="794"/>
      <c r="X47" s="795"/>
      <c r="Y47" s="435" t="s">
        <v>54</v>
      </c>
      <c r="Z47" s="1049"/>
      <c r="AA47" s="1050"/>
      <c r="AB47" s="547"/>
      <c r="AC47" s="1055"/>
      <c r="AD47" s="1055"/>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x14ac:dyDescent="0.2">
      <c r="A48" s="424"/>
      <c r="B48" s="425"/>
      <c r="C48" s="425"/>
      <c r="D48" s="425"/>
      <c r="E48" s="425"/>
      <c r="F48" s="426"/>
      <c r="G48" s="591"/>
      <c r="H48" s="592"/>
      <c r="I48" s="592"/>
      <c r="J48" s="592"/>
      <c r="K48" s="592"/>
      <c r="L48" s="592"/>
      <c r="M48" s="592"/>
      <c r="N48" s="592"/>
      <c r="O48" s="593"/>
      <c r="P48" s="796"/>
      <c r="Q48" s="796"/>
      <c r="R48" s="796"/>
      <c r="S48" s="796"/>
      <c r="T48" s="796"/>
      <c r="U48" s="796"/>
      <c r="V48" s="796"/>
      <c r="W48" s="796"/>
      <c r="X48" s="797"/>
      <c r="Y48" s="1048" t="s">
        <v>13</v>
      </c>
      <c r="Z48" s="1049"/>
      <c r="AA48" s="1050"/>
      <c r="AB48" s="623" t="s">
        <v>182</v>
      </c>
      <c r="AC48" s="1051"/>
      <c r="AD48" s="105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x14ac:dyDescent="0.2">
      <c r="A49" s="226" t="s">
        <v>384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7" t="s">
        <v>352</v>
      </c>
      <c r="B51" s="418"/>
      <c r="C51" s="418"/>
      <c r="D51" s="418"/>
      <c r="E51" s="418"/>
      <c r="F51" s="419"/>
      <c r="G51" s="534" t="s">
        <v>146</v>
      </c>
      <c r="H51" s="453"/>
      <c r="I51" s="453"/>
      <c r="J51" s="453"/>
      <c r="K51" s="453"/>
      <c r="L51" s="453"/>
      <c r="M51" s="453"/>
      <c r="N51" s="453"/>
      <c r="O51" s="535"/>
      <c r="P51" s="452" t="s">
        <v>59</v>
      </c>
      <c r="Q51" s="453"/>
      <c r="R51" s="453"/>
      <c r="S51" s="453"/>
      <c r="T51" s="453"/>
      <c r="U51" s="453"/>
      <c r="V51" s="453"/>
      <c r="W51" s="453"/>
      <c r="X51" s="535"/>
      <c r="Y51" s="1056"/>
      <c r="Z51" s="865"/>
      <c r="AA51" s="866"/>
      <c r="AB51" s="244" t="s">
        <v>11</v>
      </c>
      <c r="AC51" s="1061"/>
      <c r="AD51" s="1062"/>
      <c r="AE51" s="250" t="s">
        <v>396</v>
      </c>
      <c r="AF51" s="250"/>
      <c r="AG51" s="250"/>
      <c r="AH51" s="250"/>
      <c r="AI51" s="250" t="s">
        <v>394</v>
      </c>
      <c r="AJ51" s="250"/>
      <c r="AK51" s="250"/>
      <c r="AL51" s="250"/>
      <c r="AM51" s="250" t="s">
        <v>423</v>
      </c>
      <c r="AN51" s="250"/>
      <c r="AO51" s="250"/>
      <c r="AP51" s="244"/>
      <c r="AQ51" s="160" t="s">
        <v>235</v>
      </c>
      <c r="AR51" s="131"/>
      <c r="AS51" s="131"/>
      <c r="AT51" s="132"/>
      <c r="AU51" s="557" t="s">
        <v>134</v>
      </c>
      <c r="AV51" s="557"/>
      <c r="AW51" s="557"/>
      <c r="AX51" s="558"/>
    </row>
    <row r="52" spans="1:50" ht="18.75" customHeight="1" x14ac:dyDescent="0.2">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57"/>
      <c r="Z52" s="1058"/>
      <c r="AA52" s="1059"/>
      <c r="AB52" s="1063"/>
      <c r="AC52" s="1064"/>
      <c r="AD52" s="1065"/>
      <c r="AE52" s="251"/>
      <c r="AF52" s="251"/>
      <c r="AG52" s="251"/>
      <c r="AH52" s="251"/>
      <c r="AI52" s="251"/>
      <c r="AJ52" s="251"/>
      <c r="AK52" s="251"/>
      <c r="AL52" s="251"/>
      <c r="AM52" s="251"/>
      <c r="AN52" s="251"/>
      <c r="AO52" s="251"/>
      <c r="AP52" s="247"/>
      <c r="AQ52" s="199"/>
      <c r="AR52" s="200"/>
      <c r="AS52" s="134" t="s">
        <v>236</v>
      </c>
      <c r="AT52" s="135"/>
      <c r="AU52" s="200"/>
      <c r="AV52" s="200"/>
      <c r="AW52" s="415" t="s">
        <v>181</v>
      </c>
      <c r="AX52" s="416"/>
    </row>
    <row r="53" spans="1:50" ht="22.5" customHeight="1" x14ac:dyDescent="0.2">
      <c r="A53" s="420"/>
      <c r="B53" s="418"/>
      <c r="C53" s="418"/>
      <c r="D53" s="418"/>
      <c r="E53" s="418"/>
      <c r="F53" s="419"/>
      <c r="G53" s="585"/>
      <c r="H53" s="586"/>
      <c r="I53" s="586"/>
      <c r="J53" s="586"/>
      <c r="K53" s="586"/>
      <c r="L53" s="586"/>
      <c r="M53" s="586"/>
      <c r="N53" s="586"/>
      <c r="O53" s="587"/>
      <c r="P53" s="106"/>
      <c r="Q53" s="792"/>
      <c r="R53" s="792"/>
      <c r="S53" s="792"/>
      <c r="T53" s="792"/>
      <c r="U53" s="792"/>
      <c r="V53" s="792"/>
      <c r="W53" s="792"/>
      <c r="X53" s="793"/>
      <c r="Y53" s="1052" t="s">
        <v>12</v>
      </c>
      <c r="Z53" s="1053"/>
      <c r="AA53" s="1054"/>
      <c r="AB53" s="545"/>
      <c r="AC53" s="546"/>
      <c r="AD53" s="54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x14ac:dyDescent="0.2">
      <c r="A54" s="421"/>
      <c r="B54" s="422"/>
      <c r="C54" s="422"/>
      <c r="D54" s="422"/>
      <c r="E54" s="422"/>
      <c r="F54" s="423"/>
      <c r="G54" s="588"/>
      <c r="H54" s="589"/>
      <c r="I54" s="589"/>
      <c r="J54" s="589"/>
      <c r="K54" s="589"/>
      <c r="L54" s="589"/>
      <c r="M54" s="589"/>
      <c r="N54" s="589"/>
      <c r="O54" s="590"/>
      <c r="P54" s="794"/>
      <c r="Q54" s="794"/>
      <c r="R54" s="794"/>
      <c r="S54" s="794"/>
      <c r="T54" s="794"/>
      <c r="U54" s="794"/>
      <c r="V54" s="794"/>
      <c r="W54" s="794"/>
      <c r="X54" s="795"/>
      <c r="Y54" s="435" t="s">
        <v>54</v>
      </c>
      <c r="Z54" s="1049"/>
      <c r="AA54" s="1050"/>
      <c r="AB54" s="547"/>
      <c r="AC54" s="1055"/>
      <c r="AD54" s="1055"/>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x14ac:dyDescent="0.2">
      <c r="A55" s="424"/>
      <c r="B55" s="425"/>
      <c r="C55" s="425"/>
      <c r="D55" s="425"/>
      <c r="E55" s="425"/>
      <c r="F55" s="426"/>
      <c r="G55" s="591"/>
      <c r="H55" s="592"/>
      <c r="I55" s="592"/>
      <c r="J55" s="592"/>
      <c r="K55" s="592"/>
      <c r="L55" s="592"/>
      <c r="M55" s="592"/>
      <c r="N55" s="592"/>
      <c r="O55" s="593"/>
      <c r="P55" s="796"/>
      <c r="Q55" s="796"/>
      <c r="R55" s="796"/>
      <c r="S55" s="796"/>
      <c r="T55" s="796"/>
      <c r="U55" s="796"/>
      <c r="V55" s="796"/>
      <c r="W55" s="796"/>
      <c r="X55" s="797"/>
      <c r="Y55" s="1048" t="s">
        <v>13</v>
      </c>
      <c r="Z55" s="1049"/>
      <c r="AA55" s="1050"/>
      <c r="AB55" s="623" t="s">
        <v>182</v>
      </c>
      <c r="AC55" s="1051"/>
      <c r="AD55" s="1051"/>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x14ac:dyDescent="0.2">
      <c r="A56" s="226" t="s">
        <v>384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17" t="s">
        <v>352</v>
      </c>
      <c r="B58" s="418"/>
      <c r="C58" s="418"/>
      <c r="D58" s="418"/>
      <c r="E58" s="418"/>
      <c r="F58" s="419"/>
      <c r="G58" s="534" t="s">
        <v>146</v>
      </c>
      <c r="H58" s="453"/>
      <c r="I58" s="453"/>
      <c r="J58" s="453"/>
      <c r="K58" s="453"/>
      <c r="L58" s="453"/>
      <c r="M58" s="453"/>
      <c r="N58" s="453"/>
      <c r="O58" s="535"/>
      <c r="P58" s="452" t="s">
        <v>59</v>
      </c>
      <c r="Q58" s="453"/>
      <c r="R58" s="453"/>
      <c r="S58" s="453"/>
      <c r="T58" s="453"/>
      <c r="U58" s="453"/>
      <c r="V58" s="453"/>
      <c r="W58" s="453"/>
      <c r="X58" s="535"/>
      <c r="Y58" s="1056"/>
      <c r="Z58" s="865"/>
      <c r="AA58" s="866"/>
      <c r="AB58" s="1060" t="s">
        <v>11</v>
      </c>
      <c r="AC58" s="1061"/>
      <c r="AD58" s="1062"/>
      <c r="AE58" s="250" t="s">
        <v>396</v>
      </c>
      <c r="AF58" s="250"/>
      <c r="AG58" s="250"/>
      <c r="AH58" s="250"/>
      <c r="AI58" s="250" t="s">
        <v>394</v>
      </c>
      <c r="AJ58" s="250"/>
      <c r="AK58" s="250"/>
      <c r="AL58" s="250"/>
      <c r="AM58" s="250" t="s">
        <v>423</v>
      </c>
      <c r="AN58" s="250"/>
      <c r="AO58" s="250"/>
      <c r="AP58" s="244"/>
      <c r="AQ58" s="160" t="s">
        <v>235</v>
      </c>
      <c r="AR58" s="131"/>
      <c r="AS58" s="131"/>
      <c r="AT58" s="132"/>
      <c r="AU58" s="557" t="s">
        <v>134</v>
      </c>
      <c r="AV58" s="557"/>
      <c r="AW58" s="557"/>
      <c r="AX58" s="558"/>
    </row>
    <row r="59" spans="1:50" ht="18.75" customHeight="1" x14ac:dyDescent="0.2">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57"/>
      <c r="Z59" s="1058"/>
      <c r="AA59" s="1059"/>
      <c r="AB59" s="1063"/>
      <c r="AC59" s="1064"/>
      <c r="AD59" s="1065"/>
      <c r="AE59" s="251"/>
      <c r="AF59" s="251"/>
      <c r="AG59" s="251"/>
      <c r="AH59" s="251"/>
      <c r="AI59" s="251"/>
      <c r="AJ59" s="251"/>
      <c r="AK59" s="251"/>
      <c r="AL59" s="251"/>
      <c r="AM59" s="251"/>
      <c r="AN59" s="251"/>
      <c r="AO59" s="251"/>
      <c r="AP59" s="247"/>
      <c r="AQ59" s="199"/>
      <c r="AR59" s="200"/>
      <c r="AS59" s="134" t="s">
        <v>236</v>
      </c>
      <c r="AT59" s="135"/>
      <c r="AU59" s="200"/>
      <c r="AV59" s="200"/>
      <c r="AW59" s="415" t="s">
        <v>181</v>
      </c>
      <c r="AX59" s="416"/>
    </row>
    <row r="60" spans="1:50" ht="22.5" customHeight="1" x14ac:dyDescent="0.2">
      <c r="A60" s="420"/>
      <c r="B60" s="418"/>
      <c r="C60" s="418"/>
      <c r="D60" s="418"/>
      <c r="E60" s="418"/>
      <c r="F60" s="419"/>
      <c r="G60" s="585"/>
      <c r="H60" s="586"/>
      <c r="I60" s="586"/>
      <c r="J60" s="586"/>
      <c r="K60" s="586"/>
      <c r="L60" s="586"/>
      <c r="M60" s="586"/>
      <c r="N60" s="586"/>
      <c r="O60" s="587"/>
      <c r="P60" s="106"/>
      <c r="Q60" s="792"/>
      <c r="R60" s="792"/>
      <c r="S60" s="792"/>
      <c r="T60" s="792"/>
      <c r="U60" s="792"/>
      <c r="V60" s="792"/>
      <c r="W60" s="792"/>
      <c r="X60" s="793"/>
      <c r="Y60" s="1052" t="s">
        <v>12</v>
      </c>
      <c r="Z60" s="1053"/>
      <c r="AA60" s="1054"/>
      <c r="AB60" s="545"/>
      <c r="AC60" s="546"/>
      <c r="AD60" s="54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x14ac:dyDescent="0.2">
      <c r="A61" s="421"/>
      <c r="B61" s="422"/>
      <c r="C61" s="422"/>
      <c r="D61" s="422"/>
      <c r="E61" s="422"/>
      <c r="F61" s="423"/>
      <c r="G61" s="588"/>
      <c r="H61" s="589"/>
      <c r="I61" s="589"/>
      <c r="J61" s="589"/>
      <c r="K61" s="589"/>
      <c r="L61" s="589"/>
      <c r="M61" s="589"/>
      <c r="N61" s="589"/>
      <c r="O61" s="590"/>
      <c r="P61" s="794"/>
      <c r="Q61" s="794"/>
      <c r="R61" s="794"/>
      <c r="S61" s="794"/>
      <c r="T61" s="794"/>
      <c r="U61" s="794"/>
      <c r="V61" s="794"/>
      <c r="W61" s="794"/>
      <c r="X61" s="795"/>
      <c r="Y61" s="435" t="s">
        <v>54</v>
      </c>
      <c r="Z61" s="1049"/>
      <c r="AA61" s="1050"/>
      <c r="AB61" s="547"/>
      <c r="AC61" s="1055"/>
      <c r="AD61" s="1055"/>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x14ac:dyDescent="0.2">
      <c r="A62" s="424"/>
      <c r="B62" s="425"/>
      <c r="C62" s="425"/>
      <c r="D62" s="425"/>
      <c r="E62" s="425"/>
      <c r="F62" s="426"/>
      <c r="G62" s="591"/>
      <c r="H62" s="592"/>
      <c r="I62" s="592"/>
      <c r="J62" s="592"/>
      <c r="K62" s="592"/>
      <c r="L62" s="592"/>
      <c r="M62" s="592"/>
      <c r="N62" s="592"/>
      <c r="O62" s="593"/>
      <c r="P62" s="796"/>
      <c r="Q62" s="796"/>
      <c r="R62" s="796"/>
      <c r="S62" s="796"/>
      <c r="T62" s="796"/>
      <c r="U62" s="796"/>
      <c r="V62" s="796"/>
      <c r="W62" s="796"/>
      <c r="X62" s="797"/>
      <c r="Y62" s="1048" t="s">
        <v>13</v>
      </c>
      <c r="Z62" s="1049"/>
      <c r="AA62" s="1050"/>
      <c r="AB62" s="623" t="s">
        <v>182</v>
      </c>
      <c r="AC62" s="1051"/>
      <c r="AD62" s="105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x14ac:dyDescent="0.2">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17" t="s">
        <v>352</v>
      </c>
      <c r="B65" s="418"/>
      <c r="C65" s="418"/>
      <c r="D65" s="418"/>
      <c r="E65" s="418"/>
      <c r="F65" s="419"/>
      <c r="G65" s="534" t="s">
        <v>146</v>
      </c>
      <c r="H65" s="453"/>
      <c r="I65" s="453"/>
      <c r="J65" s="453"/>
      <c r="K65" s="453"/>
      <c r="L65" s="453"/>
      <c r="M65" s="453"/>
      <c r="N65" s="453"/>
      <c r="O65" s="535"/>
      <c r="P65" s="452" t="s">
        <v>59</v>
      </c>
      <c r="Q65" s="453"/>
      <c r="R65" s="453"/>
      <c r="S65" s="453"/>
      <c r="T65" s="453"/>
      <c r="U65" s="453"/>
      <c r="V65" s="453"/>
      <c r="W65" s="453"/>
      <c r="X65" s="535"/>
      <c r="Y65" s="1056"/>
      <c r="Z65" s="865"/>
      <c r="AA65" s="866"/>
      <c r="AB65" s="1060" t="s">
        <v>11</v>
      </c>
      <c r="AC65" s="1061"/>
      <c r="AD65" s="1062"/>
      <c r="AE65" s="250" t="s">
        <v>396</v>
      </c>
      <c r="AF65" s="250"/>
      <c r="AG65" s="250"/>
      <c r="AH65" s="250"/>
      <c r="AI65" s="250" t="s">
        <v>394</v>
      </c>
      <c r="AJ65" s="250"/>
      <c r="AK65" s="250"/>
      <c r="AL65" s="250"/>
      <c r="AM65" s="250" t="s">
        <v>423</v>
      </c>
      <c r="AN65" s="250"/>
      <c r="AO65" s="250"/>
      <c r="AP65" s="244"/>
      <c r="AQ65" s="160" t="s">
        <v>235</v>
      </c>
      <c r="AR65" s="131"/>
      <c r="AS65" s="131"/>
      <c r="AT65" s="132"/>
      <c r="AU65" s="557" t="s">
        <v>134</v>
      </c>
      <c r="AV65" s="557"/>
      <c r="AW65" s="557"/>
      <c r="AX65" s="558"/>
    </row>
    <row r="66" spans="1:50" ht="18.75" customHeight="1" x14ac:dyDescent="0.2">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57"/>
      <c r="Z66" s="1058"/>
      <c r="AA66" s="1059"/>
      <c r="AB66" s="1063"/>
      <c r="AC66" s="1064"/>
      <c r="AD66" s="1065"/>
      <c r="AE66" s="251"/>
      <c r="AF66" s="251"/>
      <c r="AG66" s="251"/>
      <c r="AH66" s="251"/>
      <c r="AI66" s="251"/>
      <c r="AJ66" s="251"/>
      <c r="AK66" s="251"/>
      <c r="AL66" s="251"/>
      <c r="AM66" s="251"/>
      <c r="AN66" s="251"/>
      <c r="AO66" s="251"/>
      <c r="AP66" s="247"/>
      <c r="AQ66" s="199"/>
      <c r="AR66" s="200"/>
      <c r="AS66" s="134" t="s">
        <v>236</v>
      </c>
      <c r="AT66" s="135"/>
      <c r="AU66" s="200"/>
      <c r="AV66" s="200"/>
      <c r="AW66" s="415" t="s">
        <v>181</v>
      </c>
      <c r="AX66" s="416"/>
    </row>
    <row r="67" spans="1:50" ht="22.5" customHeight="1" x14ac:dyDescent="0.2">
      <c r="A67" s="420"/>
      <c r="B67" s="418"/>
      <c r="C67" s="418"/>
      <c r="D67" s="418"/>
      <c r="E67" s="418"/>
      <c r="F67" s="419"/>
      <c r="G67" s="585"/>
      <c r="H67" s="586"/>
      <c r="I67" s="586"/>
      <c r="J67" s="586"/>
      <c r="K67" s="586"/>
      <c r="L67" s="586"/>
      <c r="M67" s="586"/>
      <c r="N67" s="586"/>
      <c r="O67" s="587"/>
      <c r="P67" s="106"/>
      <c r="Q67" s="792"/>
      <c r="R67" s="792"/>
      <c r="S67" s="792"/>
      <c r="T67" s="792"/>
      <c r="U67" s="792"/>
      <c r="V67" s="792"/>
      <c r="W67" s="792"/>
      <c r="X67" s="793"/>
      <c r="Y67" s="1052" t="s">
        <v>12</v>
      </c>
      <c r="Z67" s="1053"/>
      <c r="AA67" s="1054"/>
      <c r="AB67" s="545"/>
      <c r="AC67" s="546"/>
      <c r="AD67" s="546"/>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x14ac:dyDescent="0.2">
      <c r="A68" s="421"/>
      <c r="B68" s="422"/>
      <c r="C68" s="422"/>
      <c r="D68" s="422"/>
      <c r="E68" s="422"/>
      <c r="F68" s="423"/>
      <c r="G68" s="588"/>
      <c r="H68" s="589"/>
      <c r="I68" s="589"/>
      <c r="J68" s="589"/>
      <c r="K68" s="589"/>
      <c r="L68" s="589"/>
      <c r="M68" s="589"/>
      <c r="N68" s="589"/>
      <c r="O68" s="590"/>
      <c r="P68" s="794"/>
      <c r="Q68" s="794"/>
      <c r="R68" s="794"/>
      <c r="S68" s="794"/>
      <c r="T68" s="794"/>
      <c r="U68" s="794"/>
      <c r="V68" s="794"/>
      <c r="W68" s="794"/>
      <c r="X68" s="795"/>
      <c r="Y68" s="435" t="s">
        <v>54</v>
      </c>
      <c r="Z68" s="1049"/>
      <c r="AA68" s="1050"/>
      <c r="AB68" s="547"/>
      <c r="AC68" s="1055"/>
      <c r="AD68" s="1055"/>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x14ac:dyDescent="0.2">
      <c r="A69" s="424"/>
      <c r="B69" s="425"/>
      <c r="C69" s="425"/>
      <c r="D69" s="425"/>
      <c r="E69" s="425"/>
      <c r="F69" s="426"/>
      <c r="G69" s="591"/>
      <c r="H69" s="592"/>
      <c r="I69" s="592"/>
      <c r="J69" s="592"/>
      <c r="K69" s="592"/>
      <c r="L69" s="592"/>
      <c r="M69" s="592"/>
      <c r="N69" s="592"/>
      <c r="O69" s="593"/>
      <c r="P69" s="796"/>
      <c r="Q69" s="796"/>
      <c r="R69" s="796"/>
      <c r="S69" s="796"/>
      <c r="T69" s="796"/>
      <c r="U69" s="796"/>
      <c r="V69" s="796"/>
      <c r="W69" s="796"/>
      <c r="X69" s="797"/>
      <c r="Y69" s="435" t="s">
        <v>13</v>
      </c>
      <c r="Z69" s="1049"/>
      <c r="AA69" s="1050"/>
      <c r="AB69" s="580"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x14ac:dyDescent="0.2">
      <c r="A70" s="226" t="s">
        <v>384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4" t="s">
        <v>28</v>
      </c>
      <c r="B2" s="1085"/>
      <c r="C2" s="1085"/>
      <c r="D2" s="1085"/>
      <c r="E2" s="1085"/>
      <c r="F2" s="1086"/>
      <c r="G2" s="624" t="s">
        <v>370</v>
      </c>
      <c r="H2" s="625"/>
      <c r="I2" s="625"/>
      <c r="J2" s="625"/>
      <c r="K2" s="625"/>
      <c r="L2" s="625"/>
      <c r="M2" s="625"/>
      <c r="N2" s="625"/>
      <c r="O2" s="625"/>
      <c r="P2" s="625"/>
      <c r="Q2" s="625"/>
      <c r="R2" s="625"/>
      <c r="S2" s="625"/>
      <c r="T2" s="625"/>
      <c r="U2" s="625"/>
      <c r="V2" s="625"/>
      <c r="W2" s="625"/>
      <c r="X2" s="625"/>
      <c r="Y2" s="625"/>
      <c r="Z2" s="625"/>
      <c r="AA2" s="625"/>
      <c r="AB2" s="626"/>
      <c r="AC2" s="624" t="s">
        <v>372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78"/>
      <c r="B3" s="1079"/>
      <c r="C3" s="1079"/>
      <c r="D3" s="1079"/>
      <c r="E3" s="1079"/>
      <c r="F3" s="1080"/>
      <c r="G3" s="851" t="s">
        <v>17</v>
      </c>
      <c r="H3" s="697"/>
      <c r="I3" s="697"/>
      <c r="J3" s="697"/>
      <c r="K3" s="697"/>
      <c r="L3" s="696" t="s">
        <v>18</v>
      </c>
      <c r="M3" s="697"/>
      <c r="N3" s="697"/>
      <c r="O3" s="697"/>
      <c r="P3" s="697"/>
      <c r="Q3" s="697"/>
      <c r="R3" s="697"/>
      <c r="S3" s="697"/>
      <c r="T3" s="697"/>
      <c r="U3" s="697"/>
      <c r="V3" s="697"/>
      <c r="W3" s="697"/>
      <c r="X3" s="698"/>
      <c r="Y3" s="682" t="s">
        <v>19</v>
      </c>
      <c r="Z3" s="683"/>
      <c r="AA3" s="683"/>
      <c r="AB3" s="834"/>
      <c r="AC3" s="851"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2">
      <c r="A4" s="1078"/>
      <c r="B4" s="1079"/>
      <c r="C4" s="1079"/>
      <c r="D4" s="1079"/>
      <c r="E4" s="1079"/>
      <c r="F4" s="1080"/>
      <c r="G4" s="699"/>
      <c r="H4" s="700"/>
      <c r="I4" s="700"/>
      <c r="J4" s="700"/>
      <c r="K4" s="701"/>
      <c r="L4" s="693"/>
      <c r="M4" s="694"/>
      <c r="N4" s="694"/>
      <c r="O4" s="694"/>
      <c r="P4" s="694"/>
      <c r="Q4" s="694"/>
      <c r="R4" s="694"/>
      <c r="S4" s="694"/>
      <c r="T4" s="694"/>
      <c r="U4" s="694"/>
      <c r="V4" s="694"/>
      <c r="W4" s="694"/>
      <c r="X4" s="695"/>
      <c r="Y4" s="405"/>
      <c r="Z4" s="406"/>
      <c r="AA4" s="406"/>
      <c r="AB4" s="841"/>
      <c r="AC4" s="699"/>
      <c r="AD4" s="700"/>
      <c r="AE4" s="700"/>
      <c r="AF4" s="700"/>
      <c r="AG4" s="701"/>
      <c r="AH4" s="693"/>
      <c r="AI4" s="694"/>
      <c r="AJ4" s="694"/>
      <c r="AK4" s="694"/>
      <c r="AL4" s="694"/>
      <c r="AM4" s="694"/>
      <c r="AN4" s="694"/>
      <c r="AO4" s="694"/>
      <c r="AP4" s="694"/>
      <c r="AQ4" s="694"/>
      <c r="AR4" s="694"/>
      <c r="AS4" s="694"/>
      <c r="AT4" s="695"/>
      <c r="AU4" s="405"/>
      <c r="AV4" s="406"/>
      <c r="AW4" s="406"/>
      <c r="AX4" s="407"/>
    </row>
    <row r="5" spans="1:50" ht="24.75" customHeight="1" x14ac:dyDescent="0.2">
      <c r="A5" s="1078"/>
      <c r="B5" s="1079"/>
      <c r="C5" s="1079"/>
      <c r="D5" s="1079"/>
      <c r="E5" s="1079"/>
      <c r="F5" s="1080"/>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2">
      <c r="A6" s="1078"/>
      <c r="B6" s="1079"/>
      <c r="C6" s="1079"/>
      <c r="D6" s="1079"/>
      <c r="E6" s="1079"/>
      <c r="F6" s="1080"/>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2">
      <c r="A7" s="1078"/>
      <c r="B7" s="1079"/>
      <c r="C7" s="1079"/>
      <c r="D7" s="1079"/>
      <c r="E7" s="1079"/>
      <c r="F7" s="1080"/>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2">
      <c r="A8" s="1078"/>
      <c r="B8" s="1079"/>
      <c r="C8" s="1079"/>
      <c r="D8" s="1079"/>
      <c r="E8" s="1079"/>
      <c r="F8" s="1080"/>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2">
      <c r="A9" s="1078"/>
      <c r="B9" s="1079"/>
      <c r="C9" s="1079"/>
      <c r="D9" s="1079"/>
      <c r="E9" s="1079"/>
      <c r="F9" s="1080"/>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2">
      <c r="A10" s="1078"/>
      <c r="B10" s="1079"/>
      <c r="C10" s="1079"/>
      <c r="D10" s="1079"/>
      <c r="E10" s="1079"/>
      <c r="F10" s="1080"/>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078"/>
      <c r="B11" s="1079"/>
      <c r="C11" s="1079"/>
      <c r="D11" s="1079"/>
      <c r="E11" s="1079"/>
      <c r="F11" s="1080"/>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078"/>
      <c r="B12" s="1079"/>
      <c r="C12" s="1079"/>
      <c r="D12" s="1079"/>
      <c r="E12" s="1079"/>
      <c r="F12" s="1080"/>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078"/>
      <c r="B13" s="1079"/>
      <c r="C13" s="1079"/>
      <c r="D13" s="1079"/>
      <c r="E13" s="1079"/>
      <c r="F13" s="1080"/>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78"/>
      <c r="B14" s="1079"/>
      <c r="C14" s="1079"/>
      <c r="D14" s="1079"/>
      <c r="E14" s="1079"/>
      <c r="F14" s="1080"/>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2">
      <c r="A15" s="1078"/>
      <c r="B15" s="1079"/>
      <c r="C15" s="1079"/>
      <c r="D15" s="1079"/>
      <c r="E15" s="1079"/>
      <c r="F15" s="1080"/>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29"/>
    </row>
    <row r="16" spans="1:50" ht="25.5" customHeight="1" x14ac:dyDescent="0.2">
      <c r="A16" s="1078"/>
      <c r="B16" s="1079"/>
      <c r="C16" s="1079"/>
      <c r="D16" s="1079"/>
      <c r="E16" s="1079"/>
      <c r="F16" s="1080"/>
      <c r="G16" s="851"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34"/>
      <c r="AC16" s="851"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2">
      <c r="A17" s="1078"/>
      <c r="B17" s="1079"/>
      <c r="C17" s="1079"/>
      <c r="D17" s="1079"/>
      <c r="E17" s="1079"/>
      <c r="F17" s="1080"/>
      <c r="G17" s="699"/>
      <c r="H17" s="700"/>
      <c r="I17" s="700"/>
      <c r="J17" s="700"/>
      <c r="K17" s="701"/>
      <c r="L17" s="693"/>
      <c r="M17" s="694"/>
      <c r="N17" s="694"/>
      <c r="O17" s="694"/>
      <c r="P17" s="694"/>
      <c r="Q17" s="694"/>
      <c r="R17" s="694"/>
      <c r="S17" s="694"/>
      <c r="T17" s="694"/>
      <c r="U17" s="694"/>
      <c r="V17" s="694"/>
      <c r="W17" s="694"/>
      <c r="X17" s="695"/>
      <c r="Y17" s="405"/>
      <c r="Z17" s="406"/>
      <c r="AA17" s="406"/>
      <c r="AB17" s="841"/>
      <c r="AC17" s="699"/>
      <c r="AD17" s="700"/>
      <c r="AE17" s="700"/>
      <c r="AF17" s="700"/>
      <c r="AG17" s="701"/>
      <c r="AH17" s="693"/>
      <c r="AI17" s="694"/>
      <c r="AJ17" s="694"/>
      <c r="AK17" s="694"/>
      <c r="AL17" s="694"/>
      <c r="AM17" s="694"/>
      <c r="AN17" s="694"/>
      <c r="AO17" s="694"/>
      <c r="AP17" s="694"/>
      <c r="AQ17" s="694"/>
      <c r="AR17" s="694"/>
      <c r="AS17" s="694"/>
      <c r="AT17" s="695"/>
      <c r="AU17" s="405"/>
      <c r="AV17" s="406"/>
      <c r="AW17" s="406"/>
      <c r="AX17" s="407"/>
    </row>
    <row r="18" spans="1:50" ht="24.75" customHeight="1" x14ac:dyDescent="0.2">
      <c r="A18" s="1078"/>
      <c r="B18" s="1079"/>
      <c r="C18" s="1079"/>
      <c r="D18" s="1079"/>
      <c r="E18" s="1079"/>
      <c r="F18" s="1080"/>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078"/>
      <c r="B19" s="1079"/>
      <c r="C19" s="1079"/>
      <c r="D19" s="1079"/>
      <c r="E19" s="1079"/>
      <c r="F19" s="1080"/>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078"/>
      <c r="B20" s="1079"/>
      <c r="C20" s="1079"/>
      <c r="D20" s="1079"/>
      <c r="E20" s="1079"/>
      <c r="F20" s="1080"/>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078"/>
      <c r="B21" s="1079"/>
      <c r="C21" s="1079"/>
      <c r="D21" s="1079"/>
      <c r="E21" s="1079"/>
      <c r="F21" s="1080"/>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078"/>
      <c r="B22" s="1079"/>
      <c r="C22" s="1079"/>
      <c r="D22" s="1079"/>
      <c r="E22" s="1079"/>
      <c r="F22" s="1080"/>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078"/>
      <c r="B23" s="1079"/>
      <c r="C23" s="1079"/>
      <c r="D23" s="1079"/>
      <c r="E23" s="1079"/>
      <c r="F23" s="1080"/>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078"/>
      <c r="B24" s="1079"/>
      <c r="C24" s="1079"/>
      <c r="D24" s="1079"/>
      <c r="E24" s="1079"/>
      <c r="F24" s="1080"/>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078"/>
      <c r="B25" s="1079"/>
      <c r="C25" s="1079"/>
      <c r="D25" s="1079"/>
      <c r="E25" s="1079"/>
      <c r="F25" s="1080"/>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078"/>
      <c r="B26" s="1079"/>
      <c r="C26" s="1079"/>
      <c r="D26" s="1079"/>
      <c r="E26" s="1079"/>
      <c r="F26" s="1080"/>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78"/>
      <c r="B27" s="1079"/>
      <c r="C27" s="1079"/>
      <c r="D27" s="1079"/>
      <c r="E27" s="1079"/>
      <c r="F27" s="1080"/>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2">
      <c r="A28" s="1078"/>
      <c r="B28" s="1079"/>
      <c r="C28" s="1079"/>
      <c r="D28" s="1079"/>
      <c r="E28" s="1079"/>
      <c r="F28" s="1080"/>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29"/>
    </row>
    <row r="29" spans="1:50" ht="24.75" customHeight="1" x14ac:dyDescent="0.2">
      <c r="A29" s="1078"/>
      <c r="B29" s="1079"/>
      <c r="C29" s="1079"/>
      <c r="D29" s="1079"/>
      <c r="E29" s="1079"/>
      <c r="F29" s="1080"/>
      <c r="G29" s="851"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34"/>
      <c r="AC29" s="851"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x14ac:dyDescent="0.2">
      <c r="A30" s="1078"/>
      <c r="B30" s="1079"/>
      <c r="C30" s="1079"/>
      <c r="D30" s="1079"/>
      <c r="E30" s="1079"/>
      <c r="F30" s="1080"/>
      <c r="G30" s="699"/>
      <c r="H30" s="700"/>
      <c r="I30" s="700"/>
      <c r="J30" s="700"/>
      <c r="K30" s="701"/>
      <c r="L30" s="693"/>
      <c r="M30" s="694"/>
      <c r="N30" s="694"/>
      <c r="O30" s="694"/>
      <c r="P30" s="694"/>
      <c r="Q30" s="694"/>
      <c r="R30" s="694"/>
      <c r="S30" s="694"/>
      <c r="T30" s="694"/>
      <c r="U30" s="694"/>
      <c r="V30" s="694"/>
      <c r="W30" s="694"/>
      <c r="X30" s="695"/>
      <c r="Y30" s="405"/>
      <c r="Z30" s="406"/>
      <c r="AA30" s="406"/>
      <c r="AB30" s="841"/>
      <c r="AC30" s="699"/>
      <c r="AD30" s="700"/>
      <c r="AE30" s="700"/>
      <c r="AF30" s="700"/>
      <c r="AG30" s="701"/>
      <c r="AH30" s="693"/>
      <c r="AI30" s="694"/>
      <c r="AJ30" s="694"/>
      <c r="AK30" s="694"/>
      <c r="AL30" s="694"/>
      <c r="AM30" s="694"/>
      <c r="AN30" s="694"/>
      <c r="AO30" s="694"/>
      <c r="AP30" s="694"/>
      <c r="AQ30" s="694"/>
      <c r="AR30" s="694"/>
      <c r="AS30" s="694"/>
      <c r="AT30" s="695"/>
      <c r="AU30" s="405"/>
      <c r="AV30" s="406"/>
      <c r="AW30" s="406"/>
      <c r="AX30" s="407"/>
    </row>
    <row r="31" spans="1:50" ht="24.75" customHeight="1" x14ac:dyDescent="0.2">
      <c r="A31" s="1078"/>
      <c r="B31" s="1079"/>
      <c r="C31" s="1079"/>
      <c r="D31" s="1079"/>
      <c r="E31" s="1079"/>
      <c r="F31" s="1080"/>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078"/>
      <c r="B32" s="1079"/>
      <c r="C32" s="1079"/>
      <c r="D32" s="1079"/>
      <c r="E32" s="1079"/>
      <c r="F32" s="1080"/>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078"/>
      <c r="B33" s="1079"/>
      <c r="C33" s="1079"/>
      <c r="D33" s="1079"/>
      <c r="E33" s="1079"/>
      <c r="F33" s="1080"/>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078"/>
      <c r="B34" s="1079"/>
      <c r="C34" s="1079"/>
      <c r="D34" s="1079"/>
      <c r="E34" s="1079"/>
      <c r="F34" s="1080"/>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078"/>
      <c r="B35" s="1079"/>
      <c r="C35" s="1079"/>
      <c r="D35" s="1079"/>
      <c r="E35" s="1079"/>
      <c r="F35" s="1080"/>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078"/>
      <c r="B36" s="1079"/>
      <c r="C36" s="1079"/>
      <c r="D36" s="1079"/>
      <c r="E36" s="1079"/>
      <c r="F36" s="1080"/>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078"/>
      <c r="B37" s="1079"/>
      <c r="C37" s="1079"/>
      <c r="D37" s="1079"/>
      <c r="E37" s="1079"/>
      <c r="F37" s="1080"/>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078"/>
      <c r="B38" s="1079"/>
      <c r="C38" s="1079"/>
      <c r="D38" s="1079"/>
      <c r="E38" s="1079"/>
      <c r="F38" s="1080"/>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078"/>
      <c r="B39" s="1079"/>
      <c r="C39" s="1079"/>
      <c r="D39" s="1079"/>
      <c r="E39" s="1079"/>
      <c r="F39" s="1080"/>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078"/>
      <c r="B40" s="1079"/>
      <c r="C40" s="1079"/>
      <c r="D40" s="1079"/>
      <c r="E40" s="1079"/>
      <c r="F40" s="1080"/>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2">
      <c r="A41" s="1078"/>
      <c r="B41" s="1079"/>
      <c r="C41" s="1079"/>
      <c r="D41" s="1079"/>
      <c r="E41" s="1079"/>
      <c r="F41" s="1080"/>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29"/>
    </row>
    <row r="42" spans="1:50" ht="24.75" customHeight="1" x14ac:dyDescent="0.2">
      <c r="A42" s="1078"/>
      <c r="B42" s="1079"/>
      <c r="C42" s="1079"/>
      <c r="D42" s="1079"/>
      <c r="E42" s="1079"/>
      <c r="F42" s="1080"/>
      <c r="G42" s="851"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34"/>
      <c r="AC42" s="851"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x14ac:dyDescent="0.2">
      <c r="A43" s="1078"/>
      <c r="B43" s="1079"/>
      <c r="C43" s="1079"/>
      <c r="D43" s="1079"/>
      <c r="E43" s="1079"/>
      <c r="F43" s="1080"/>
      <c r="G43" s="699"/>
      <c r="H43" s="700"/>
      <c r="I43" s="700"/>
      <c r="J43" s="700"/>
      <c r="K43" s="701"/>
      <c r="L43" s="693"/>
      <c r="M43" s="694"/>
      <c r="N43" s="694"/>
      <c r="O43" s="694"/>
      <c r="P43" s="694"/>
      <c r="Q43" s="694"/>
      <c r="R43" s="694"/>
      <c r="S43" s="694"/>
      <c r="T43" s="694"/>
      <c r="U43" s="694"/>
      <c r="V43" s="694"/>
      <c r="W43" s="694"/>
      <c r="X43" s="695"/>
      <c r="Y43" s="405"/>
      <c r="Z43" s="406"/>
      <c r="AA43" s="406"/>
      <c r="AB43" s="841"/>
      <c r="AC43" s="699"/>
      <c r="AD43" s="700"/>
      <c r="AE43" s="700"/>
      <c r="AF43" s="700"/>
      <c r="AG43" s="701"/>
      <c r="AH43" s="693"/>
      <c r="AI43" s="694"/>
      <c r="AJ43" s="694"/>
      <c r="AK43" s="694"/>
      <c r="AL43" s="694"/>
      <c r="AM43" s="694"/>
      <c r="AN43" s="694"/>
      <c r="AO43" s="694"/>
      <c r="AP43" s="694"/>
      <c r="AQ43" s="694"/>
      <c r="AR43" s="694"/>
      <c r="AS43" s="694"/>
      <c r="AT43" s="695"/>
      <c r="AU43" s="405"/>
      <c r="AV43" s="406"/>
      <c r="AW43" s="406"/>
      <c r="AX43" s="407"/>
    </row>
    <row r="44" spans="1:50" ht="24.75" customHeight="1" x14ac:dyDescent="0.2">
      <c r="A44" s="1078"/>
      <c r="B44" s="1079"/>
      <c r="C44" s="1079"/>
      <c r="D44" s="1079"/>
      <c r="E44" s="1079"/>
      <c r="F44" s="1080"/>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078"/>
      <c r="B45" s="1079"/>
      <c r="C45" s="1079"/>
      <c r="D45" s="1079"/>
      <c r="E45" s="1079"/>
      <c r="F45" s="1080"/>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078"/>
      <c r="B46" s="1079"/>
      <c r="C46" s="1079"/>
      <c r="D46" s="1079"/>
      <c r="E46" s="1079"/>
      <c r="F46" s="1080"/>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078"/>
      <c r="B47" s="1079"/>
      <c r="C47" s="1079"/>
      <c r="D47" s="1079"/>
      <c r="E47" s="1079"/>
      <c r="F47" s="1080"/>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078"/>
      <c r="B48" s="1079"/>
      <c r="C48" s="1079"/>
      <c r="D48" s="1079"/>
      <c r="E48" s="1079"/>
      <c r="F48" s="1080"/>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078"/>
      <c r="B49" s="1079"/>
      <c r="C49" s="1079"/>
      <c r="D49" s="1079"/>
      <c r="E49" s="1079"/>
      <c r="F49" s="1080"/>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078"/>
      <c r="B50" s="1079"/>
      <c r="C50" s="1079"/>
      <c r="D50" s="1079"/>
      <c r="E50" s="1079"/>
      <c r="F50" s="1080"/>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078"/>
      <c r="B51" s="1079"/>
      <c r="C51" s="1079"/>
      <c r="D51" s="1079"/>
      <c r="E51" s="1079"/>
      <c r="F51" s="1080"/>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078"/>
      <c r="B52" s="1079"/>
      <c r="C52" s="1079"/>
      <c r="D52" s="1079"/>
      <c r="E52" s="1079"/>
      <c r="F52" s="1080"/>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84" t="s">
        <v>28</v>
      </c>
      <c r="B55" s="1085"/>
      <c r="C55" s="1085"/>
      <c r="D55" s="1085"/>
      <c r="E55" s="1085"/>
      <c r="F55" s="1086"/>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29"/>
    </row>
    <row r="56" spans="1:50" ht="24.75" customHeight="1" x14ac:dyDescent="0.2">
      <c r="A56" s="1078"/>
      <c r="B56" s="1079"/>
      <c r="C56" s="1079"/>
      <c r="D56" s="1079"/>
      <c r="E56" s="1079"/>
      <c r="F56" s="1080"/>
      <c r="G56" s="851"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34"/>
      <c r="AC56" s="851"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x14ac:dyDescent="0.2">
      <c r="A57" s="1078"/>
      <c r="B57" s="1079"/>
      <c r="C57" s="1079"/>
      <c r="D57" s="1079"/>
      <c r="E57" s="1079"/>
      <c r="F57" s="1080"/>
      <c r="G57" s="699"/>
      <c r="H57" s="700"/>
      <c r="I57" s="700"/>
      <c r="J57" s="700"/>
      <c r="K57" s="701"/>
      <c r="L57" s="693"/>
      <c r="M57" s="694"/>
      <c r="N57" s="694"/>
      <c r="O57" s="694"/>
      <c r="P57" s="694"/>
      <c r="Q57" s="694"/>
      <c r="R57" s="694"/>
      <c r="S57" s="694"/>
      <c r="T57" s="694"/>
      <c r="U57" s="694"/>
      <c r="V57" s="694"/>
      <c r="W57" s="694"/>
      <c r="X57" s="695"/>
      <c r="Y57" s="405"/>
      <c r="Z57" s="406"/>
      <c r="AA57" s="406"/>
      <c r="AB57" s="841"/>
      <c r="AC57" s="699"/>
      <c r="AD57" s="700"/>
      <c r="AE57" s="700"/>
      <c r="AF57" s="700"/>
      <c r="AG57" s="701"/>
      <c r="AH57" s="693"/>
      <c r="AI57" s="694"/>
      <c r="AJ57" s="694"/>
      <c r="AK57" s="694"/>
      <c r="AL57" s="694"/>
      <c r="AM57" s="694"/>
      <c r="AN57" s="694"/>
      <c r="AO57" s="694"/>
      <c r="AP57" s="694"/>
      <c r="AQ57" s="694"/>
      <c r="AR57" s="694"/>
      <c r="AS57" s="694"/>
      <c r="AT57" s="695"/>
      <c r="AU57" s="405"/>
      <c r="AV57" s="406"/>
      <c r="AW57" s="406"/>
      <c r="AX57" s="407"/>
    </row>
    <row r="58" spans="1:50" ht="24.75" customHeight="1" x14ac:dyDescent="0.2">
      <c r="A58" s="1078"/>
      <c r="B58" s="1079"/>
      <c r="C58" s="1079"/>
      <c r="D58" s="1079"/>
      <c r="E58" s="1079"/>
      <c r="F58" s="1080"/>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078"/>
      <c r="B59" s="1079"/>
      <c r="C59" s="1079"/>
      <c r="D59" s="1079"/>
      <c r="E59" s="1079"/>
      <c r="F59" s="1080"/>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078"/>
      <c r="B60" s="1079"/>
      <c r="C60" s="1079"/>
      <c r="D60" s="1079"/>
      <c r="E60" s="1079"/>
      <c r="F60" s="1080"/>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078"/>
      <c r="B61" s="1079"/>
      <c r="C61" s="1079"/>
      <c r="D61" s="1079"/>
      <c r="E61" s="1079"/>
      <c r="F61" s="1080"/>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078"/>
      <c r="B62" s="1079"/>
      <c r="C62" s="1079"/>
      <c r="D62" s="1079"/>
      <c r="E62" s="1079"/>
      <c r="F62" s="1080"/>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078"/>
      <c r="B63" s="1079"/>
      <c r="C63" s="1079"/>
      <c r="D63" s="1079"/>
      <c r="E63" s="1079"/>
      <c r="F63" s="1080"/>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078"/>
      <c r="B64" s="1079"/>
      <c r="C64" s="1079"/>
      <c r="D64" s="1079"/>
      <c r="E64" s="1079"/>
      <c r="F64" s="1080"/>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078"/>
      <c r="B65" s="1079"/>
      <c r="C65" s="1079"/>
      <c r="D65" s="1079"/>
      <c r="E65" s="1079"/>
      <c r="F65" s="1080"/>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078"/>
      <c r="B66" s="1079"/>
      <c r="C66" s="1079"/>
      <c r="D66" s="1079"/>
      <c r="E66" s="1079"/>
      <c r="F66" s="1080"/>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078"/>
      <c r="B67" s="1079"/>
      <c r="C67" s="1079"/>
      <c r="D67" s="1079"/>
      <c r="E67" s="1079"/>
      <c r="F67" s="1080"/>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2">
      <c r="A68" s="1078"/>
      <c r="B68" s="1079"/>
      <c r="C68" s="1079"/>
      <c r="D68" s="1079"/>
      <c r="E68" s="1079"/>
      <c r="F68" s="1080"/>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29"/>
    </row>
    <row r="69" spans="1:50" ht="25.5" customHeight="1" x14ac:dyDescent="0.2">
      <c r="A69" s="1078"/>
      <c r="B69" s="1079"/>
      <c r="C69" s="1079"/>
      <c r="D69" s="1079"/>
      <c r="E69" s="1079"/>
      <c r="F69" s="1080"/>
      <c r="G69" s="851"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34"/>
      <c r="AC69" s="851"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x14ac:dyDescent="0.2">
      <c r="A70" s="1078"/>
      <c r="B70" s="1079"/>
      <c r="C70" s="1079"/>
      <c r="D70" s="1079"/>
      <c r="E70" s="1079"/>
      <c r="F70" s="1080"/>
      <c r="G70" s="699"/>
      <c r="H70" s="700"/>
      <c r="I70" s="700"/>
      <c r="J70" s="700"/>
      <c r="K70" s="701"/>
      <c r="L70" s="693"/>
      <c r="M70" s="694"/>
      <c r="N70" s="694"/>
      <c r="O70" s="694"/>
      <c r="P70" s="694"/>
      <c r="Q70" s="694"/>
      <c r="R70" s="694"/>
      <c r="S70" s="694"/>
      <c r="T70" s="694"/>
      <c r="U70" s="694"/>
      <c r="V70" s="694"/>
      <c r="W70" s="694"/>
      <c r="X70" s="695"/>
      <c r="Y70" s="405"/>
      <c r="Z70" s="406"/>
      <c r="AA70" s="406"/>
      <c r="AB70" s="841"/>
      <c r="AC70" s="699"/>
      <c r="AD70" s="700"/>
      <c r="AE70" s="700"/>
      <c r="AF70" s="700"/>
      <c r="AG70" s="701"/>
      <c r="AH70" s="693"/>
      <c r="AI70" s="694"/>
      <c r="AJ70" s="694"/>
      <c r="AK70" s="694"/>
      <c r="AL70" s="694"/>
      <c r="AM70" s="694"/>
      <c r="AN70" s="694"/>
      <c r="AO70" s="694"/>
      <c r="AP70" s="694"/>
      <c r="AQ70" s="694"/>
      <c r="AR70" s="694"/>
      <c r="AS70" s="694"/>
      <c r="AT70" s="695"/>
      <c r="AU70" s="405"/>
      <c r="AV70" s="406"/>
      <c r="AW70" s="406"/>
      <c r="AX70" s="407"/>
    </row>
    <row r="71" spans="1:50" ht="24.75" customHeight="1" x14ac:dyDescent="0.2">
      <c r="A71" s="1078"/>
      <c r="B71" s="1079"/>
      <c r="C71" s="1079"/>
      <c r="D71" s="1079"/>
      <c r="E71" s="1079"/>
      <c r="F71" s="1080"/>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078"/>
      <c r="B72" s="1079"/>
      <c r="C72" s="1079"/>
      <c r="D72" s="1079"/>
      <c r="E72" s="1079"/>
      <c r="F72" s="1080"/>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078"/>
      <c r="B73" s="1079"/>
      <c r="C73" s="1079"/>
      <c r="D73" s="1079"/>
      <c r="E73" s="1079"/>
      <c r="F73" s="1080"/>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078"/>
      <c r="B74" s="1079"/>
      <c r="C74" s="1079"/>
      <c r="D74" s="1079"/>
      <c r="E74" s="1079"/>
      <c r="F74" s="1080"/>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078"/>
      <c r="B75" s="1079"/>
      <c r="C75" s="1079"/>
      <c r="D75" s="1079"/>
      <c r="E75" s="1079"/>
      <c r="F75" s="1080"/>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078"/>
      <c r="B76" s="1079"/>
      <c r="C76" s="1079"/>
      <c r="D76" s="1079"/>
      <c r="E76" s="1079"/>
      <c r="F76" s="1080"/>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078"/>
      <c r="B77" s="1079"/>
      <c r="C77" s="1079"/>
      <c r="D77" s="1079"/>
      <c r="E77" s="1079"/>
      <c r="F77" s="1080"/>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078"/>
      <c r="B78" s="1079"/>
      <c r="C78" s="1079"/>
      <c r="D78" s="1079"/>
      <c r="E78" s="1079"/>
      <c r="F78" s="1080"/>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078"/>
      <c r="B79" s="1079"/>
      <c r="C79" s="1079"/>
      <c r="D79" s="1079"/>
      <c r="E79" s="1079"/>
      <c r="F79" s="1080"/>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078"/>
      <c r="B80" s="1079"/>
      <c r="C80" s="1079"/>
      <c r="D80" s="1079"/>
      <c r="E80" s="1079"/>
      <c r="F80" s="1080"/>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2">
      <c r="A81" s="1078"/>
      <c r="B81" s="1079"/>
      <c r="C81" s="1079"/>
      <c r="D81" s="1079"/>
      <c r="E81" s="1079"/>
      <c r="F81" s="1080"/>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29"/>
    </row>
    <row r="82" spans="1:50" ht="24.75" customHeight="1" x14ac:dyDescent="0.2">
      <c r="A82" s="1078"/>
      <c r="B82" s="1079"/>
      <c r="C82" s="1079"/>
      <c r="D82" s="1079"/>
      <c r="E82" s="1079"/>
      <c r="F82" s="1080"/>
      <c r="G82" s="851"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34"/>
      <c r="AC82" s="851"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x14ac:dyDescent="0.2">
      <c r="A83" s="1078"/>
      <c r="B83" s="1079"/>
      <c r="C83" s="1079"/>
      <c r="D83" s="1079"/>
      <c r="E83" s="1079"/>
      <c r="F83" s="1080"/>
      <c r="G83" s="699"/>
      <c r="H83" s="700"/>
      <c r="I83" s="700"/>
      <c r="J83" s="700"/>
      <c r="K83" s="701"/>
      <c r="L83" s="693"/>
      <c r="M83" s="694"/>
      <c r="N83" s="694"/>
      <c r="O83" s="694"/>
      <c r="P83" s="694"/>
      <c r="Q83" s="694"/>
      <c r="R83" s="694"/>
      <c r="S83" s="694"/>
      <c r="T83" s="694"/>
      <c r="U83" s="694"/>
      <c r="V83" s="694"/>
      <c r="W83" s="694"/>
      <c r="X83" s="695"/>
      <c r="Y83" s="405"/>
      <c r="Z83" s="406"/>
      <c r="AA83" s="406"/>
      <c r="AB83" s="841"/>
      <c r="AC83" s="699"/>
      <c r="AD83" s="700"/>
      <c r="AE83" s="700"/>
      <c r="AF83" s="700"/>
      <c r="AG83" s="701"/>
      <c r="AH83" s="693"/>
      <c r="AI83" s="694"/>
      <c r="AJ83" s="694"/>
      <c r="AK83" s="694"/>
      <c r="AL83" s="694"/>
      <c r="AM83" s="694"/>
      <c r="AN83" s="694"/>
      <c r="AO83" s="694"/>
      <c r="AP83" s="694"/>
      <c r="AQ83" s="694"/>
      <c r="AR83" s="694"/>
      <c r="AS83" s="694"/>
      <c r="AT83" s="695"/>
      <c r="AU83" s="405"/>
      <c r="AV83" s="406"/>
      <c r="AW83" s="406"/>
      <c r="AX83" s="407"/>
    </row>
    <row r="84" spans="1:50" ht="24.75" customHeight="1" x14ac:dyDescent="0.2">
      <c r="A84" s="1078"/>
      <c r="B84" s="1079"/>
      <c r="C84" s="1079"/>
      <c r="D84" s="1079"/>
      <c r="E84" s="1079"/>
      <c r="F84" s="1080"/>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078"/>
      <c r="B85" s="1079"/>
      <c r="C85" s="1079"/>
      <c r="D85" s="1079"/>
      <c r="E85" s="1079"/>
      <c r="F85" s="1080"/>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078"/>
      <c r="B86" s="1079"/>
      <c r="C86" s="1079"/>
      <c r="D86" s="1079"/>
      <c r="E86" s="1079"/>
      <c r="F86" s="1080"/>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078"/>
      <c r="B87" s="1079"/>
      <c r="C87" s="1079"/>
      <c r="D87" s="1079"/>
      <c r="E87" s="1079"/>
      <c r="F87" s="1080"/>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078"/>
      <c r="B88" s="1079"/>
      <c r="C88" s="1079"/>
      <c r="D88" s="1079"/>
      <c r="E88" s="1079"/>
      <c r="F88" s="1080"/>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078"/>
      <c r="B89" s="1079"/>
      <c r="C89" s="1079"/>
      <c r="D89" s="1079"/>
      <c r="E89" s="1079"/>
      <c r="F89" s="1080"/>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078"/>
      <c r="B90" s="1079"/>
      <c r="C90" s="1079"/>
      <c r="D90" s="1079"/>
      <c r="E90" s="1079"/>
      <c r="F90" s="1080"/>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078"/>
      <c r="B91" s="1079"/>
      <c r="C91" s="1079"/>
      <c r="D91" s="1079"/>
      <c r="E91" s="1079"/>
      <c r="F91" s="1080"/>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078"/>
      <c r="B92" s="1079"/>
      <c r="C92" s="1079"/>
      <c r="D92" s="1079"/>
      <c r="E92" s="1079"/>
      <c r="F92" s="1080"/>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078"/>
      <c r="B93" s="1079"/>
      <c r="C93" s="1079"/>
      <c r="D93" s="1079"/>
      <c r="E93" s="1079"/>
      <c r="F93" s="1080"/>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2">
      <c r="A94" s="1078"/>
      <c r="B94" s="1079"/>
      <c r="C94" s="1079"/>
      <c r="D94" s="1079"/>
      <c r="E94" s="1079"/>
      <c r="F94" s="1080"/>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29"/>
    </row>
    <row r="95" spans="1:50" ht="24.75" customHeight="1" x14ac:dyDescent="0.2">
      <c r="A95" s="1078"/>
      <c r="B95" s="1079"/>
      <c r="C95" s="1079"/>
      <c r="D95" s="1079"/>
      <c r="E95" s="1079"/>
      <c r="F95" s="1080"/>
      <c r="G95" s="851"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34"/>
      <c r="AC95" s="851"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x14ac:dyDescent="0.2">
      <c r="A96" s="1078"/>
      <c r="B96" s="1079"/>
      <c r="C96" s="1079"/>
      <c r="D96" s="1079"/>
      <c r="E96" s="1079"/>
      <c r="F96" s="1080"/>
      <c r="G96" s="699"/>
      <c r="H96" s="700"/>
      <c r="I96" s="700"/>
      <c r="J96" s="700"/>
      <c r="K96" s="701"/>
      <c r="L96" s="693"/>
      <c r="M96" s="694"/>
      <c r="N96" s="694"/>
      <c r="O96" s="694"/>
      <c r="P96" s="694"/>
      <c r="Q96" s="694"/>
      <c r="R96" s="694"/>
      <c r="S96" s="694"/>
      <c r="T96" s="694"/>
      <c r="U96" s="694"/>
      <c r="V96" s="694"/>
      <c r="W96" s="694"/>
      <c r="X96" s="695"/>
      <c r="Y96" s="405"/>
      <c r="Z96" s="406"/>
      <c r="AA96" s="406"/>
      <c r="AB96" s="841"/>
      <c r="AC96" s="699"/>
      <c r="AD96" s="700"/>
      <c r="AE96" s="700"/>
      <c r="AF96" s="700"/>
      <c r="AG96" s="701"/>
      <c r="AH96" s="693"/>
      <c r="AI96" s="694"/>
      <c r="AJ96" s="694"/>
      <c r="AK96" s="694"/>
      <c r="AL96" s="694"/>
      <c r="AM96" s="694"/>
      <c r="AN96" s="694"/>
      <c r="AO96" s="694"/>
      <c r="AP96" s="694"/>
      <c r="AQ96" s="694"/>
      <c r="AR96" s="694"/>
      <c r="AS96" s="694"/>
      <c r="AT96" s="695"/>
      <c r="AU96" s="405"/>
      <c r="AV96" s="406"/>
      <c r="AW96" s="406"/>
      <c r="AX96" s="407"/>
    </row>
    <row r="97" spans="1:50" ht="24.75" customHeight="1" x14ac:dyDescent="0.2">
      <c r="A97" s="1078"/>
      <c r="B97" s="1079"/>
      <c r="C97" s="1079"/>
      <c r="D97" s="1079"/>
      <c r="E97" s="1079"/>
      <c r="F97" s="1080"/>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078"/>
      <c r="B98" s="1079"/>
      <c r="C98" s="1079"/>
      <c r="D98" s="1079"/>
      <c r="E98" s="1079"/>
      <c r="F98" s="1080"/>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078"/>
      <c r="B99" s="1079"/>
      <c r="C99" s="1079"/>
      <c r="D99" s="1079"/>
      <c r="E99" s="1079"/>
      <c r="F99" s="1080"/>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078"/>
      <c r="B100" s="1079"/>
      <c r="C100" s="1079"/>
      <c r="D100" s="1079"/>
      <c r="E100" s="1079"/>
      <c r="F100" s="1080"/>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078"/>
      <c r="B101" s="1079"/>
      <c r="C101" s="1079"/>
      <c r="D101" s="1079"/>
      <c r="E101" s="1079"/>
      <c r="F101" s="1080"/>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078"/>
      <c r="B102" s="1079"/>
      <c r="C102" s="1079"/>
      <c r="D102" s="1079"/>
      <c r="E102" s="1079"/>
      <c r="F102" s="1080"/>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078"/>
      <c r="B103" s="1079"/>
      <c r="C103" s="1079"/>
      <c r="D103" s="1079"/>
      <c r="E103" s="1079"/>
      <c r="F103" s="1080"/>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078"/>
      <c r="B104" s="1079"/>
      <c r="C104" s="1079"/>
      <c r="D104" s="1079"/>
      <c r="E104" s="1079"/>
      <c r="F104" s="1080"/>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078"/>
      <c r="B105" s="1079"/>
      <c r="C105" s="1079"/>
      <c r="D105" s="1079"/>
      <c r="E105" s="1079"/>
      <c r="F105" s="1080"/>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84" t="s">
        <v>28</v>
      </c>
      <c r="B108" s="1085"/>
      <c r="C108" s="1085"/>
      <c r="D108" s="1085"/>
      <c r="E108" s="1085"/>
      <c r="F108" s="1086"/>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9"/>
    </row>
    <row r="109" spans="1:50" ht="24.75" customHeight="1" x14ac:dyDescent="0.2">
      <c r="A109" s="1078"/>
      <c r="B109" s="1079"/>
      <c r="C109" s="1079"/>
      <c r="D109" s="1079"/>
      <c r="E109" s="1079"/>
      <c r="F109" s="1080"/>
      <c r="G109" s="851"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34"/>
      <c r="AC109" s="851"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x14ac:dyDescent="0.2">
      <c r="A110" s="1078"/>
      <c r="B110" s="1079"/>
      <c r="C110" s="1079"/>
      <c r="D110" s="1079"/>
      <c r="E110" s="1079"/>
      <c r="F110" s="1080"/>
      <c r="G110" s="699"/>
      <c r="H110" s="700"/>
      <c r="I110" s="700"/>
      <c r="J110" s="700"/>
      <c r="K110" s="701"/>
      <c r="L110" s="693"/>
      <c r="M110" s="694"/>
      <c r="N110" s="694"/>
      <c r="O110" s="694"/>
      <c r="P110" s="694"/>
      <c r="Q110" s="694"/>
      <c r="R110" s="694"/>
      <c r="S110" s="694"/>
      <c r="T110" s="694"/>
      <c r="U110" s="694"/>
      <c r="V110" s="694"/>
      <c r="W110" s="694"/>
      <c r="X110" s="695"/>
      <c r="Y110" s="405"/>
      <c r="Z110" s="406"/>
      <c r="AA110" s="406"/>
      <c r="AB110" s="841"/>
      <c r="AC110" s="699"/>
      <c r="AD110" s="700"/>
      <c r="AE110" s="700"/>
      <c r="AF110" s="700"/>
      <c r="AG110" s="701"/>
      <c r="AH110" s="693"/>
      <c r="AI110" s="694"/>
      <c r="AJ110" s="694"/>
      <c r="AK110" s="694"/>
      <c r="AL110" s="694"/>
      <c r="AM110" s="694"/>
      <c r="AN110" s="694"/>
      <c r="AO110" s="694"/>
      <c r="AP110" s="694"/>
      <c r="AQ110" s="694"/>
      <c r="AR110" s="694"/>
      <c r="AS110" s="694"/>
      <c r="AT110" s="695"/>
      <c r="AU110" s="405"/>
      <c r="AV110" s="406"/>
      <c r="AW110" s="406"/>
      <c r="AX110" s="407"/>
    </row>
    <row r="111" spans="1:50" ht="24.75" customHeight="1" x14ac:dyDescent="0.2">
      <c r="A111" s="1078"/>
      <c r="B111" s="1079"/>
      <c r="C111" s="1079"/>
      <c r="D111" s="1079"/>
      <c r="E111" s="1079"/>
      <c r="F111" s="1080"/>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078"/>
      <c r="B112" s="1079"/>
      <c r="C112" s="1079"/>
      <c r="D112" s="1079"/>
      <c r="E112" s="1079"/>
      <c r="F112" s="1080"/>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078"/>
      <c r="B113" s="1079"/>
      <c r="C113" s="1079"/>
      <c r="D113" s="1079"/>
      <c r="E113" s="1079"/>
      <c r="F113" s="1080"/>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078"/>
      <c r="B114" s="1079"/>
      <c r="C114" s="1079"/>
      <c r="D114" s="1079"/>
      <c r="E114" s="1079"/>
      <c r="F114" s="1080"/>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078"/>
      <c r="B115" s="1079"/>
      <c r="C115" s="1079"/>
      <c r="D115" s="1079"/>
      <c r="E115" s="1079"/>
      <c r="F115" s="1080"/>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078"/>
      <c r="B116" s="1079"/>
      <c r="C116" s="1079"/>
      <c r="D116" s="1079"/>
      <c r="E116" s="1079"/>
      <c r="F116" s="1080"/>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078"/>
      <c r="B117" s="1079"/>
      <c r="C117" s="1079"/>
      <c r="D117" s="1079"/>
      <c r="E117" s="1079"/>
      <c r="F117" s="1080"/>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078"/>
      <c r="B118" s="1079"/>
      <c r="C118" s="1079"/>
      <c r="D118" s="1079"/>
      <c r="E118" s="1079"/>
      <c r="F118" s="1080"/>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078"/>
      <c r="B119" s="1079"/>
      <c r="C119" s="1079"/>
      <c r="D119" s="1079"/>
      <c r="E119" s="1079"/>
      <c r="F119" s="1080"/>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078"/>
      <c r="B120" s="1079"/>
      <c r="C120" s="1079"/>
      <c r="D120" s="1079"/>
      <c r="E120" s="1079"/>
      <c r="F120" s="1080"/>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2">
      <c r="A121" s="1078"/>
      <c r="B121" s="1079"/>
      <c r="C121" s="1079"/>
      <c r="D121" s="1079"/>
      <c r="E121" s="1079"/>
      <c r="F121" s="1080"/>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9"/>
    </row>
    <row r="122" spans="1:50" ht="25.5" customHeight="1" x14ac:dyDescent="0.2">
      <c r="A122" s="1078"/>
      <c r="B122" s="1079"/>
      <c r="C122" s="1079"/>
      <c r="D122" s="1079"/>
      <c r="E122" s="1079"/>
      <c r="F122" s="1080"/>
      <c r="G122" s="851"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34"/>
      <c r="AC122" s="851"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x14ac:dyDescent="0.2">
      <c r="A123" s="1078"/>
      <c r="B123" s="1079"/>
      <c r="C123" s="1079"/>
      <c r="D123" s="1079"/>
      <c r="E123" s="1079"/>
      <c r="F123" s="1080"/>
      <c r="G123" s="699"/>
      <c r="H123" s="700"/>
      <c r="I123" s="700"/>
      <c r="J123" s="700"/>
      <c r="K123" s="701"/>
      <c r="L123" s="693"/>
      <c r="M123" s="694"/>
      <c r="N123" s="694"/>
      <c r="O123" s="694"/>
      <c r="P123" s="694"/>
      <c r="Q123" s="694"/>
      <c r="R123" s="694"/>
      <c r="S123" s="694"/>
      <c r="T123" s="694"/>
      <c r="U123" s="694"/>
      <c r="V123" s="694"/>
      <c r="W123" s="694"/>
      <c r="X123" s="695"/>
      <c r="Y123" s="405"/>
      <c r="Z123" s="406"/>
      <c r="AA123" s="406"/>
      <c r="AB123" s="841"/>
      <c r="AC123" s="699"/>
      <c r="AD123" s="700"/>
      <c r="AE123" s="700"/>
      <c r="AF123" s="700"/>
      <c r="AG123" s="701"/>
      <c r="AH123" s="693"/>
      <c r="AI123" s="694"/>
      <c r="AJ123" s="694"/>
      <c r="AK123" s="694"/>
      <c r="AL123" s="694"/>
      <c r="AM123" s="694"/>
      <c r="AN123" s="694"/>
      <c r="AO123" s="694"/>
      <c r="AP123" s="694"/>
      <c r="AQ123" s="694"/>
      <c r="AR123" s="694"/>
      <c r="AS123" s="694"/>
      <c r="AT123" s="695"/>
      <c r="AU123" s="405"/>
      <c r="AV123" s="406"/>
      <c r="AW123" s="406"/>
      <c r="AX123" s="407"/>
    </row>
    <row r="124" spans="1:50" ht="24.75" customHeight="1" x14ac:dyDescent="0.2">
      <c r="A124" s="1078"/>
      <c r="B124" s="1079"/>
      <c r="C124" s="1079"/>
      <c r="D124" s="1079"/>
      <c r="E124" s="1079"/>
      <c r="F124" s="1080"/>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078"/>
      <c r="B125" s="1079"/>
      <c r="C125" s="1079"/>
      <c r="D125" s="1079"/>
      <c r="E125" s="1079"/>
      <c r="F125" s="1080"/>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078"/>
      <c r="B126" s="1079"/>
      <c r="C126" s="1079"/>
      <c r="D126" s="1079"/>
      <c r="E126" s="1079"/>
      <c r="F126" s="1080"/>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078"/>
      <c r="B127" s="1079"/>
      <c r="C127" s="1079"/>
      <c r="D127" s="1079"/>
      <c r="E127" s="1079"/>
      <c r="F127" s="1080"/>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078"/>
      <c r="B128" s="1079"/>
      <c r="C128" s="1079"/>
      <c r="D128" s="1079"/>
      <c r="E128" s="1079"/>
      <c r="F128" s="1080"/>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078"/>
      <c r="B129" s="1079"/>
      <c r="C129" s="1079"/>
      <c r="D129" s="1079"/>
      <c r="E129" s="1079"/>
      <c r="F129" s="1080"/>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078"/>
      <c r="B130" s="1079"/>
      <c r="C130" s="1079"/>
      <c r="D130" s="1079"/>
      <c r="E130" s="1079"/>
      <c r="F130" s="1080"/>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078"/>
      <c r="B131" s="1079"/>
      <c r="C131" s="1079"/>
      <c r="D131" s="1079"/>
      <c r="E131" s="1079"/>
      <c r="F131" s="1080"/>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078"/>
      <c r="B132" s="1079"/>
      <c r="C132" s="1079"/>
      <c r="D132" s="1079"/>
      <c r="E132" s="1079"/>
      <c r="F132" s="1080"/>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078"/>
      <c r="B133" s="1079"/>
      <c r="C133" s="1079"/>
      <c r="D133" s="1079"/>
      <c r="E133" s="1079"/>
      <c r="F133" s="1080"/>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2">
      <c r="A134" s="1078"/>
      <c r="B134" s="1079"/>
      <c r="C134" s="1079"/>
      <c r="D134" s="1079"/>
      <c r="E134" s="1079"/>
      <c r="F134" s="1080"/>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9"/>
    </row>
    <row r="135" spans="1:50" ht="24.75" customHeight="1" x14ac:dyDescent="0.2">
      <c r="A135" s="1078"/>
      <c r="B135" s="1079"/>
      <c r="C135" s="1079"/>
      <c r="D135" s="1079"/>
      <c r="E135" s="1079"/>
      <c r="F135" s="1080"/>
      <c r="G135" s="851"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34"/>
      <c r="AC135" s="851"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x14ac:dyDescent="0.2">
      <c r="A136" s="1078"/>
      <c r="B136" s="1079"/>
      <c r="C136" s="1079"/>
      <c r="D136" s="1079"/>
      <c r="E136" s="1079"/>
      <c r="F136" s="1080"/>
      <c r="G136" s="699"/>
      <c r="H136" s="700"/>
      <c r="I136" s="700"/>
      <c r="J136" s="700"/>
      <c r="K136" s="701"/>
      <c r="L136" s="693"/>
      <c r="M136" s="694"/>
      <c r="N136" s="694"/>
      <c r="O136" s="694"/>
      <c r="P136" s="694"/>
      <c r="Q136" s="694"/>
      <c r="R136" s="694"/>
      <c r="S136" s="694"/>
      <c r="T136" s="694"/>
      <c r="U136" s="694"/>
      <c r="V136" s="694"/>
      <c r="W136" s="694"/>
      <c r="X136" s="695"/>
      <c r="Y136" s="405"/>
      <c r="Z136" s="406"/>
      <c r="AA136" s="406"/>
      <c r="AB136" s="841"/>
      <c r="AC136" s="699"/>
      <c r="AD136" s="700"/>
      <c r="AE136" s="700"/>
      <c r="AF136" s="700"/>
      <c r="AG136" s="701"/>
      <c r="AH136" s="693"/>
      <c r="AI136" s="694"/>
      <c r="AJ136" s="694"/>
      <c r="AK136" s="694"/>
      <c r="AL136" s="694"/>
      <c r="AM136" s="694"/>
      <c r="AN136" s="694"/>
      <c r="AO136" s="694"/>
      <c r="AP136" s="694"/>
      <c r="AQ136" s="694"/>
      <c r="AR136" s="694"/>
      <c r="AS136" s="694"/>
      <c r="AT136" s="695"/>
      <c r="AU136" s="405"/>
      <c r="AV136" s="406"/>
      <c r="AW136" s="406"/>
      <c r="AX136" s="407"/>
    </row>
    <row r="137" spans="1:50" ht="24.75" customHeight="1" x14ac:dyDescent="0.2">
      <c r="A137" s="1078"/>
      <c r="B137" s="1079"/>
      <c r="C137" s="1079"/>
      <c r="D137" s="1079"/>
      <c r="E137" s="1079"/>
      <c r="F137" s="1080"/>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078"/>
      <c r="B138" s="1079"/>
      <c r="C138" s="1079"/>
      <c r="D138" s="1079"/>
      <c r="E138" s="1079"/>
      <c r="F138" s="1080"/>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078"/>
      <c r="B139" s="1079"/>
      <c r="C139" s="1079"/>
      <c r="D139" s="1079"/>
      <c r="E139" s="1079"/>
      <c r="F139" s="1080"/>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078"/>
      <c r="B140" s="1079"/>
      <c r="C140" s="1079"/>
      <c r="D140" s="1079"/>
      <c r="E140" s="1079"/>
      <c r="F140" s="1080"/>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078"/>
      <c r="B141" s="1079"/>
      <c r="C141" s="1079"/>
      <c r="D141" s="1079"/>
      <c r="E141" s="1079"/>
      <c r="F141" s="1080"/>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078"/>
      <c r="B142" s="1079"/>
      <c r="C142" s="1079"/>
      <c r="D142" s="1079"/>
      <c r="E142" s="1079"/>
      <c r="F142" s="1080"/>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078"/>
      <c r="B143" s="1079"/>
      <c r="C143" s="1079"/>
      <c r="D143" s="1079"/>
      <c r="E143" s="1079"/>
      <c r="F143" s="1080"/>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078"/>
      <c r="B144" s="1079"/>
      <c r="C144" s="1079"/>
      <c r="D144" s="1079"/>
      <c r="E144" s="1079"/>
      <c r="F144" s="1080"/>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078"/>
      <c r="B145" s="1079"/>
      <c r="C145" s="1079"/>
      <c r="D145" s="1079"/>
      <c r="E145" s="1079"/>
      <c r="F145" s="1080"/>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078"/>
      <c r="B146" s="1079"/>
      <c r="C146" s="1079"/>
      <c r="D146" s="1079"/>
      <c r="E146" s="1079"/>
      <c r="F146" s="1080"/>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2">
      <c r="A147" s="1078"/>
      <c r="B147" s="1079"/>
      <c r="C147" s="1079"/>
      <c r="D147" s="1079"/>
      <c r="E147" s="1079"/>
      <c r="F147" s="1080"/>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9"/>
    </row>
    <row r="148" spans="1:50" ht="24.75" customHeight="1" x14ac:dyDescent="0.2">
      <c r="A148" s="1078"/>
      <c r="B148" s="1079"/>
      <c r="C148" s="1079"/>
      <c r="D148" s="1079"/>
      <c r="E148" s="1079"/>
      <c r="F148" s="1080"/>
      <c r="G148" s="851"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34"/>
      <c r="AC148" s="851"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x14ac:dyDescent="0.2">
      <c r="A149" s="1078"/>
      <c r="B149" s="1079"/>
      <c r="C149" s="1079"/>
      <c r="D149" s="1079"/>
      <c r="E149" s="1079"/>
      <c r="F149" s="1080"/>
      <c r="G149" s="699"/>
      <c r="H149" s="700"/>
      <c r="I149" s="700"/>
      <c r="J149" s="700"/>
      <c r="K149" s="701"/>
      <c r="L149" s="693"/>
      <c r="M149" s="694"/>
      <c r="N149" s="694"/>
      <c r="O149" s="694"/>
      <c r="P149" s="694"/>
      <c r="Q149" s="694"/>
      <c r="R149" s="694"/>
      <c r="S149" s="694"/>
      <c r="T149" s="694"/>
      <c r="U149" s="694"/>
      <c r="V149" s="694"/>
      <c r="W149" s="694"/>
      <c r="X149" s="695"/>
      <c r="Y149" s="405"/>
      <c r="Z149" s="406"/>
      <c r="AA149" s="406"/>
      <c r="AB149" s="841"/>
      <c r="AC149" s="699"/>
      <c r="AD149" s="700"/>
      <c r="AE149" s="700"/>
      <c r="AF149" s="700"/>
      <c r="AG149" s="701"/>
      <c r="AH149" s="693"/>
      <c r="AI149" s="694"/>
      <c r="AJ149" s="694"/>
      <c r="AK149" s="694"/>
      <c r="AL149" s="694"/>
      <c r="AM149" s="694"/>
      <c r="AN149" s="694"/>
      <c r="AO149" s="694"/>
      <c r="AP149" s="694"/>
      <c r="AQ149" s="694"/>
      <c r="AR149" s="694"/>
      <c r="AS149" s="694"/>
      <c r="AT149" s="695"/>
      <c r="AU149" s="405"/>
      <c r="AV149" s="406"/>
      <c r="AW149" s="406"/>
      <c r="AX149" s="407"/>
    </row>
    <row r="150" spans="1:50" ht="24.75" customHeight="1" x14ac:dyDescent="0.2">
      <c r="A150" s="1078"/>
      <c r="B150" s="1079"/>
      <c r="C150" s="1079"/>
      <c r="D150" s="1079"/>
      <c r="E150" s="1079"/>
      <c r="F150" s="1080"/>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078"/>
      <c r="B151" s="1079"/>
      <c r="C151" s="1079"/>
      <c r="D151" s="1079"/>
      <c r="E151" s="1079"/>
      <c r="F151" s="1080"/>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078"/>
      <c r="B152" s="1079"/>
      <c r="C152" s="1079"/>
      <c r="D152" s="1079"/>
      <c r="E152" s="1079"/>
      <c r="F152" s="1080"/>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078"/>
      <c r="B153" s="1079"/>
      <c r="C153" s="1079"/>
      <c r="D153" s="1079"/>
      <c r="E153" s="1079"/>
      <c r="F153" s="1080"/>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078"/>
      <c r="B154" s="1079"/>
      <c r="C154" s="1079"/>
      <c r="D154" s="1079"/>
      <c r="E154" s="1079"/>
      <c r="F154" s="1080"/>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078"/>
      <c r="B155" s="1079"/>
      <c r="C155" s="1079"/>
      <c r="D155" s="1079"/>
      <c r="E155" s="1079"/>
      <c r="F155" s="1080"/>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078"/>
      <c r="B156" s="1079"/>
      <c r="C156" s="1079"/>
      <c r="D156" s="1079"/>
      <c r="E156" s="1079"/>
      <c r="F156" s="1080"/>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078"/>
      <c r="B157" s="1079"/>
      <c r="C157" s="1079"/>
      <c r="D157" s="1079"/>
      <c r="E157" s="1079"/>
      <c r="F157" s="1080"/>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078"/>
      <c r="B158" s="1079"/>
      <c r="C158" s="1079"/>
      <c r="D158" s="1079"/>
      <c r="E158" s="1079"/>
      <c r="F158" s="1080"/>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84" t="s">
        <v>28</v>
      </c>
      <c r="B161" s="1085"/>
      <c r="C161" s="1085"/>
      <c r="D161" s="1085"/>
      <c r="E161" s="1085"/>
      <c r="F161" s="1086"/>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9"/>
    </row>
    <row r="162" spans="1:50" ht="24.75" customHeight="1" x14ac:dyDescent="0.2">
      <c r="A162" s="1078"/>
      <c r="B162" s="1079"/>
      <c r="C162" s="1079"/>
      <c r="D162" s="1079"/>
      <c r="E162" s="1079"/>
      <c r="F162" s="1080"/>
      <c r="G162" s="851"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34"/>
      <c r="AC162" s="851"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x14ac:dyDescent="0.2">
      <c r="A163" s="1078"/>
      <c r="B163" s="1079"/>
      <c r="C163" s="1079"/>
      <c r="D163" s="1079"/>
      <c r="E163" s="1079"/>
      <c r="F163" s="1080"/>
      <c r="G163" s="699"/>
      <c r="H163" s="700"/>
      <c r="I163" s="700"/>
      <c r="J163" s="700"/>
      <c r="K163" s="701"/>
      <c r="L163" s="693"/>
      <c r="M163" s="694"/>
      <c r="N163" s="694"/>
      <c r="O163" s="694"/>
      <c r="P163" s="694"/>
      <c r="Q163" s="694"/>
      <c r="R163" s="694"/>
      <c r="S163" s="694"/>
      <c r="T163" s="694"/>
      <c r="U163" s="694"/>
      <c r="V163" s="694"/>
      <c r="W163" s="694"/>
      <c r="X163" s="695"/>
      <c r="Y163" s="405"/>
      <c r="Z163" s="406"/>
      <c r="AA163" s="406"/>
      <c r="AB163" s="841"/>
      <c r="AC163" s="699"/>
      <c r="AD163" s="700"/>
      <c r="AE163" s="700"/>
      <c r="AF163" s="700"/>
      <c r="AG163" s="701"/>
      <c r="AH163" s="693"/>
      <c r="AI163" s="694"/>
      <c r="AJ163" s="694"/>
      <c r="AK163" s="694"/>
      <c r="AL163" s="694"/>
      <c r="AM163" s="694"/>
      <c r="AN163" s="694"/>
      <c r="AO163" s="694"/>
      <c r="AP163" s="694"/>
      <c r="AQ163" s="694"/>
      <c r="AR163" s="694"/>
      <c r="AS163" s="694"/>
      <c r="AT163" s="695"/>
      <c r="AU163" s="405"/>
      <c r="AV163" s="406"/>
      <c r="AW163" s="406"/>
      <c r="AX163" s="407"/>
    </row>
    <row r="164" spans="1:50" ht="24.75" customHeight="1" x14ac:dyDescent="0.2">
      <c r="A164" s="1078"/>
      <c r="B164" s="1079"/>
      <c r="C164" s="1079"/>
      <c r="D164" s="1079"/>
      <c r="E164" s="1079"/>
      <c r="F164" s="1080"/>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078"/>
      <c r="B165" s="1079"/>
      <c r="C165" s="1079"/>
      <c r="D165" s="1079"/>
      <c r="E165" s="1079"/>
      <c r="F165" s="1080"/>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078"/>
      <c r="B166" s="1079"/>
      <c r="C166" s="1079"/>
      <c r="D166" s="1079"/>
      <c r="E166" s="1079"/>
      <c r="F166" s="1080"/>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078"/>
      <c r="B167" s="1079"/>
      <c r="C167" s="1079"/>
      <c r="D167" s="1079"/>
      <c r="E167" s="1079"/>
      <c r="F167" s="1080"/>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078"/>
      <c r="B168" s="1079"/>
      <c r="C168" s="1079"/>
      <c r="D168" s="1079"/>
      <c r="E168" s="1079"/>
      <c r="F168" s="1080"/>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078"/>
      <c r="B169" s="1079"/>
      <c r="C169" s="1079"/>
      <c r="D169" s="1079"/>
      <c r="E169" s="1079"/>
      <c r="F169" s="1080"/>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078"/>
      <c r="B170" s="1079"/>
      <c r="C170" s="1079"/>
      <c r="D170" s="1079"/>
      <c r="E170" s="1079"/>
      <c r="F170" s="1080"/>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078"/>
      <c r="B171" s="1079"/>
      <c r="C171" s="1079"/>
      <c r="D171" s="1079"/>
      <c r="E171" s="1079"/>
      <c r="F171" s="1080"/>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078"/>
      <c r="B172" s="1079"/>
      <c r="C172" s="1079"/>
      <c r="D172" s="1079"/>
      <c r="E172" s="1079"/>
      <c r="F172" s="1080"/>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078"/>
      <c r="B173" s="1079"/>
      <c r="C173" s="1079"/>
      <c r="D173" s="1079"/>
      <c r="E173" s="1079"/>
      <c r="F173" s="1080"/>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2">
      <c r="A174" s="1078"/>
      <c r="B174" s="1079"/>
      <c r="C174" s="1079"/>
      <c r="D174" s="1079"/>
      <c r="E174" s="1079"/>
      <c r="F174" s="1080"/>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9"/>
    </row>
    <row r="175" spans="1:50" ht="25.5" customHeight="1" x14ac:dyDescent="0.2">
      <c r="A175" s="1078"/>
      <c r="B175" s="1079"/>
      <c r="C175" s="1079"/>
      <c r="D175" s="1079"/>
      <c r="E175" s="1079"/>
      <c r="F175" s="1080"/>
      <c r="G175" s="851"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34"/>
      <c r="AC175" s="851"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x14ac:dyDescent="0.2">
      <c r="A176" s="1078"/>
      <c r="B176" s="1079"/>
      <c r="C176" s="1079"/>
      <c r="D176" s="1079"/>
      <c r="E176" s="1079"/>
      <c r="F176" s="1080"/>
      <c r="G176" s="699"/>
      <c r="H176" s="700"/>
      <c r="I176" s="700"/>
      <c r="J176" s="700"/>
      <c r="K176" s="701"/>
      <c r="L176" s="693"/>
      <c r="M176" s="694"/>
      <c r="N176" s="694"/>
      <c r="O176" s="694"/>
      <c r="P176" s="694"/>
      <c r="Q176" s="694"/>
      <c r="R176" s="694"/>
      <c r="S176" s="694"/>
      <c r="T176" s="694"/>
      <c r="U176" s="694"/>
      <c r="V176" s="694"/>
      <c r="W176" s="694"/>
      <c r="X176" s="695"/>
      <c r="Y176" s="405"/>
      <c r="Z176" s="406"/>
      <c r="AA176" s="406"/>
      <c r="AB176" s="841"/>
      <c r="AC176" s="699"/>
      <c r="AD176" s="700"/>
      <c r="AE176" s="700"/>
      <c r="AF176" s="700"/>
      <c r="AG176" s="701"/>
      <c r="AH176" s="693"/>
      <c r="AI176" s="694"/>
      <c r="AJ176" s="694"/>
      <c r="AK176" s="694"/>
      <c r="AL176" s="694"/>
      <c r="AM176" s="694"/>
      <c r="AN176" s="694"/>
      <c r="AO176" s="694"/>
      <c r="AP176" s="694"/>
      <c r="AQ176" s="694"/>
      <c r="AR176" s="694"/>
      <c r="AS176" s="694"/>
      <c r="AT176" s="695"/>
      <c r="AU176" s="405"/>
      <c r="AV176" s="406"/>
      <c r="AW176" s="406"/>
      <c r="AX176" s="407"/>
    </row>
    <row r="177" spans="1:50" ht="24.75" customHeight="1" x14ac:dyDescent="0.2">
      <c r="A177" s="1078"/>
      <c r="B177" s="1079"/>
      <c r="C177" s="1079"/>
      <c r="D177" s="1079"/>
      <c r="E177" s="1079"/>
      <c r="F177" s="1080"/>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078"/>
      <c r="B178" s="1079"/>
      <c r="C178" s="1079"/>
      <c r="D178" s="1079"/>
      <c r="E178" s="1079"/>
      <c r="F178" s="1080"/>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078"/>
      <c r="B179" s="1079"/>
      <c r="C179" s="1079"/>
      <c r="D179" s="1079"/>
      <c r="E179" s="1079"/>
      <c r="F179" s="1080"/>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078"/>
      <c r="B180" s="1079"/>
      <c r="C180" s="1079"/>
      <c r="D180" s="1079"/>
      <c r="E180" s="1079"/>
      <c r="F180" s="1080"/>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078"/>
      <c r="B181" s="1079"/>
      <c r="C181" s="1079"/>
      <c r="D181" s="1079"/>
      <c r="E181" s="1079"/>
      <c r="F181" s="1080"/>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078"/>
      <c r="B182" s="1079"/>
      <c r="C182" s="1079"/>
      <c r="D182" s="1079"/>
      <c r="E182" s="1079"/>
      <c r="F182" s="1080"/>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078"/>
      <c r="B183" s="1079"/>
      <c r="C183" s="1079"/>
      <c r="D183" s="1079"/>
      <c r="E183" s="1079"/>
      <c r="F183" s="1080"/>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078"/>
      <c r="B184" s="1079"/>
      <c r="C184" s="1079"/>
      <c r="D184" s="1079"/>
      <c r="E184" s="1079"/>
      <c r="F184" s="1080"/>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078"/>
      <c r="B185" s="1079"/>
      <c r="C185" s="1079"/>
      <c r="D185" s="1079"/>
      <c r="E185" s="1079"/>
      <c r="F185" s="1080"/>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078"/>
      <c r="B186" s="1079"/>
      <c r="C186" s="1079"/>
      <c r="D186" s="1079"/>
      <c r="E186" s="1079"/>
      <c r="F186" s="1080"/>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2">
      <c r="A187" s="1078"/>
      <c r="B187" s="1079"/>
      <c r="C187" s="1079"/>
      <c r="D187" s="1079"/>
      <c r="E187" s="1079"/>
      <c r="F187" s="1080"/>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9"/>
    </row>
    <row r="188" spans="1:50" ht="24.75" customHeight="1" x14ac:dyDescent="0.2">
      <c r="A188" s="1078"/>
      <c r="B188" s="1079"/>
      <c r="C188" s="1079"/>
      <c r="D188" s="1079"/>
      <c r="E188" s="1079"/>
      <c r="F188" s="1080"/>
      <c r="G188" s="851"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34"/>
      <c r="AC188" s="851"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x14ac:dyDescent="0.2">
      <c r="A189" s="1078"/>
      <c r="B189" s="1079"/>
      <c r="C189" s="1079"/>
      <c r="D189" s="1079"/>
      <c r="E189" s="1079"/>
      <c r="F189" s="1080"/>
      <c r="G189" s="699"/>
      <c r="H189" s="700"/>
      <c r="I189" s="700"/>
      <c r="J189" s="700"/>
      <c r="K189" s="701"/>
      <c r="L189" s="693"/>
      <c r="M189" s="694"/>
      <c r="N189" s="694"/>
      <c r="O189" s="694"/>
      <c r="P189" s="694"/>
      <c r="Q189" s="694"/>
      <c r="R189" s="694"/>
      <c r="S189" s="694"/>
      <c r="T189" s="694"/>
      <c r="U189" s="694"/>
      <c r="V189" s="694"/>
      <c r="W189" s="694"/>
      <c r="X189" s="695"/>
      <c r="Y189" s="405"/>
      <c r="Z189" s="406"/>
      <c r="AA189" s="406"/>
      <c r="AB189" s="841"/>
      <c r="AC189" s="699"/>
      <c r="AD189" s="700"/>
      <c r="AE189" s="700"/>
      <c r="AF189" s="700"/>
      <c r="AG189" s="701"/>
      <c r="AH189" s="693"/>
      <c r="AI189" s="694"/>
      <c r="AJ189" s="694"/>
      <c r="AK189" s="694"/>
      <c r="AL189" s="694"/>
      <c r="AM189" s="694"/>
      <c r="AN189" s="694"/>
      <c r="AO189" s="694"/>
      <c r="AP189" s="694"/>
      <c r="AQ189" s="694"/>
      <c r="AR189" s="694"/>
      <c r="AS189" s="694"/>
      <c r="AT189" s="695"/>
      <c r="AU189" s="405"/>
      <c r="AV189" s="406"/>
      <c r="AW189" s="406"/>
      <c r="AX189" s="407"/>
    </row>
    <row r="190" spans="1:50" ht="24.75" customHeight="1" x14ac:dyDescent="0.2">
      <c r="A190" s="1078"/>
      <c r="B190" s="1079"/>
      <c r="C190" s="1079"/>
      <c r="D190" s="1079"/>
      <c r="E190" s="1079"/>
      <c r="F190" s="1080"/>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078"/>
      <c r="B191" s="1079"/>
      <c r="C191" s="1079"/>
      <c r="D191" s="1079"/>
      <c r="E191" s="1079"/>
      <c r="F191" s="1080"/>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078"/>
      <c r="B192" s="1079"/>
      <c r="C192" s="1079"/>
      <c r="D192" s="1079"/>
      <c r="E192" s="1079"/>
      <c r="F192" s="1080"/>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078"/>
      <c r="B193" s="1079"/>
      <c r="C193" s="1079"/>
      <c r="D193" s="1079"/>
      <c r="E193" s="1079"/>
      <c r="F193" s="1080"/>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078"/>
      <c r="B194" s="1079"/>
      <c r="C194" s="1079"/>
      <c r="D194" s="1079"/>
      <c r="E194" s="1079"/>
      <c r="F194" s="1080"/>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078"/>
      <c r="B195" s="1079"/>
      <c r="C195" s="1079"/>
      <c r="D195" s="1079"/>
      <c r="E195" s="1079"/>
      <c r="F195" s="1080"/>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078"/>
      <c r="B196" s="1079"/>
      <c r="C196" s="1079"/>
      <c r="D196" s="1079"/>
      <c r="E196" s="1079"/>
      <c r="F196" s="1080"/>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078"/>
      <c r="B197" s="1079"/>
      <c r="C197" s="1079"/>
      <c r="D197" s="1079"/>
      <c r="E197" s="1079"/>
      <c r="F197" s="1080"/>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078"/>
      <c r="B198" s="1079"/>
      <c r="C198" s="1079"/>
      <c r="D198" s="1079"/>
      <c r="E198" s="1079"/>
      <c r="F198" s="1080"/>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078"/>
      <c r="B199" s="1079"/>
      <c r="C199" s="1079"/>
      <c r="D199" s="1079"/>
      <c r="E199" s="1079"/>
      <c r="F199" s="1080"/>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2">
      <c r="A200" s="1078"/>
      <c r="B200" s="1079"/>
      <c r="C200" s="1079"/>
      <c r="D200" s="1079"/>
      <c r="E200" s="1079"/>
      <c r="F200" s="1080"/>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9"/>
    </row>
    <row r="201" spans="1:50" ht="24.75" customHeight="1" x14ac:dyDescent="0.2">
      <c r="A201" s="1078"/>
      <c r="B201" s="1079"/>
      <c r="C201" s="1079"/>
      <c r="D201" s="1079"/>
      <c r="E201" s="1079"/>
      <c r="F201" s="1080"/>
      <c r="G201" s="851"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34"/>
      <c r="AC201" s="851"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x14ac:dyDescent="0.2">
      <c r="A202" s="1078"/>
      <c r="B202" s="1079"/>
      <c r="C202" s="1079"/>
      <c r="D202" s="1079"/>
      <c r="E202" s="1079"/>
      <c r="F202" s="1080"/>
      <c r="G202" s="699"/>
      <c r="H202" s="700"/>
      <c r="I202" s="700"/>
      <c r="J202" s="700"/>
      <c r="K202" s="701"/>
      <c r="L202" s="693"/>
      <c r="M202" s="694"/>
      <c r="N202" s="694"/>
      <c r="O202" s="694"/>
      <c r="P202" s="694"/>
      <c r="Q202" s="694"/>
      <c r="R202" s="694"/>
      <c r="S202" s="694"/>
      <c r="T202" s="694"/>
      <c r="U202" s="694"/>
      <c r="V202" s="694"/>
      <c r="W202" s="694"/>
      <c r="X202" s="695"/>
      <c r="Y202" s="405"/>
      <c r="Z202" s="406"/>
      <c r="AA202" s="406"/>
      <c r="AB202" s="841"/>
      <c r="AC202" s="699"/>
      <c r="AD202" s="700"/>
      <c r="AE202" s="700"/>
      <c r="AF202" s="700"/>
      <c r="AG202" s="701"/>
      <c r="AH202" s="693"/>
      <c r="AI202" s="694"/>
      <c r="AJ202" s="694"/>
      <c r="AK202" s="694"/>
      <c r="AL202" s="694"/>
      <c r="AM202" s="694"/>
      <c r="AN202" s="694"/>
      <c r="AO202" s="694"/>
      <c r="AP202" s="694"/>
      <c r="AQ202" s="694"/>
      <c r="AR202" s="694"/>
      <c r="AS202" s="694"/>
      <c r="AT202" s="695"/>
      <c r="AU202" s="405"/>
      <c r="AV202" s="406"/>
      <c r="AW202" s="406"/>
      <c r="AX202" s="407"/>
    </row>
    <row r="203" spans="1:50" ht="24.75" customHeight="1" x14ac:dyDescent="0.2">
      <c r="A203" s="1078"/>
      <c r="B203" s="1079"/>
      <c r="C203" s="1079"/>
      <c r="D203" s="1079"/>
      <c r="E203" s="1079"/>
      <c r="F203" s="1080"/>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078"/>
      <c r="B204" s="1079"/>
      <c r="C204" s="1079"/>
      <c r="D204" s="1079"/>
      <c r="E204" s="1079"/>
      <c r="F204" s="1080"/>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078"/>
      <c r="B205" s="1079"/>
      <c r="C205" s="1079"/>
      <c r="D205" s="1079"/>
      <c r="E205" s="1079"/>
      <c r="F205" s="1080"/>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078"/>
      <c r="B206" s="1079"/>
      <c r="C206" s="1079"/>
      <c r="D206" s="1079"/>
      <c r="E206" s="1079"/>
      <c r="F206" s="1080"/>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078"/>
      <c r="B207" s="1079"/>
      <c r="C207" s="1079"/>
      <c r="D207" s="1079"/>
      <c r="E207" s="1079"/>
      <c r="F207" s="1080"/>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078"/>
      <c r="B208" s="1079"/>
      <c r="C208" s="1079"/>
      <c r="D208" s="1079"/>
      <c r="E208" s="1079"/>
      <c r="F208" s="1080"/>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078"/>
      <c r="B209" s="1079"/>
      <c r="C209" s="1079"/>
      <c r="D209" s="1079"/>
      <c r="E209" s="1079"/>
      <c r="F209" s="1080"/>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078"/>
      <c r="B210" s="1079"/>
      <c r="C210" s="1079"/>
      <c r="D210" s="1079"/>
      <c r="E210" s="1079"/>
      <c r="F210" s="1080"/>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078"/>
      <c r="B211" s="1079"/>
      <c r="C211" s="1079"/>
      <c r="D211" s="1079"/>
      <c r="E211" s="1079"/>
      <c r="F211" s="1080"/>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9"/>
    </row>
    <row r="215" spans="1:50" ht="24.75" customHeight="1" x14ac:dyDescent="0.2">
      <c r="A215" s="1078"/>
      <c r="B215" s="1079"/>
      <c r="C215" s="1079"/>
      <c r="D215" s="1079"/>
      <c r="E215" s="1079"/>
      <c r="F215" s="1080"/>
      <c r="G215" s="851"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34"/>
      <c r="AC215" s="851"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x14ac:dyDescent="0.2">
      <c r="A216" s="1078"/>
      <c r="B216" s="1079"/>
      <c r="C216" s="1079"/>
      <c r="D216" s="1079"/>
      <c r="E216" s="1079"/>
      <c r="F216" s="1080"/>
      <c r="G216" s="699"/>
      <c r="H216" s="700"/>
      <c r="I216" s="700"/>
      <c r="J216" s="700"/>
      <c r="K216" s="701"/>
      <c r="L216" s="693"/>
      <c r="M216" s="694"/>
      <c r="N216" s="694"/>
      <c r="O216" s="694"/>
      <c r="P216" s="694"/>
      <c r="Q216" s="694"/>
      <c r="R216" s="694"/>
      <c r="S216" s="694"/>
      <c r="T216" s="694"/>
      <c r="U216" s="694"/>
      <c r="V216" s="694"/>
      <c r="W216" s="694"/>
      <c r="X216" s="695"/>
      <c r="Y216" s="405"/>
      <c r="Z216" s="406"/>
      <c r="AA216" s="406"/>
      <c r="AB216" s="841"/>
      <c r="AC216" s="699"/>
      <c r="AD216" s="700"/>
      <c r="AE216" s="700"/>
      <c r="AF216" s="700"/>
      <c r="AG216" s="701"/>
      <c r="AH216" s="693"/>
      <c r="AI216" s="694"/>
      <c r="AJ216" s="694"/>
      <c r="AK216" s="694"/>
      <c r="AL216" s="694"/>
      <c r="AM216" s="694"/>
      <c r="AN216" s="694"/>
      <c r="AO216" s="694"/>
      <c r="AP216" s="694"/>
      <c r="AQ216" s="694"/>
      <c r="AR216" s="694"/>
      <c r="AS216" s="694"/>
      <c r="AT216" s="695"/>
      <c r="AU216" s="405"/>
      <c r="AV216" s="406"/>
      <c r="AW216" s="406"/>
      <c r="AX216" s="407"/>
    </row>
    <row r="217" spans="1:50" ht="24.75" customHeight="1" x14ac:dyDescent="0.2">
      <c r="A217" s="1078"/>
      <c r="B217" s="1079"/>
      <c r="C217" s="1079"/>
      <c r="D217" s="1079"/>
      <c r="E217" s="1079"/>
      <c r="F217" s="1080"/>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078"/>
      <c r="B218" s="1079"/>
      <c r="C218" s="1079"/>
      <c r="D218" s="1079"/>
      <c r="E218" s="1079"/>
      <c r="F218" s="1080"/>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078"/>
      <c r="B219" s="1079"/>
      <c r="C219" s="1079"/>
      <c r="D219" s="1079"/>
      <c r="E219" s="1079"/>
      <c r="F219" s="1080"/>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078"/>
      <c r="B220" s="1079"/>
      <c r="C220" s="1079"/>
      <c r="D220" s="1079"/>
      <c r="E220" s="1079"/>
      <c r="F220" s="1080"/>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078"/>
      <c r="B221" s="1079"/>
      <c r="C221" s="1079"/>
      <c r="D221" s="1079"/>
      <c r="E221" s="1079"/>
      <c r="F221" s="1080"/>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078"/>
      <c r="B222" s="1079"/>
      <c r="C222" s="1079"/>
      <c r="D222" s="1079"/>
      <c r="E222" s="1079"/>
      <c r="F222" s="1080"/>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078"/>
      <c r="B223" s="1079"/>
      <c r="C223" s="1079"/>
      <c r="D223" s="1079"/>
      <c r="E223" s="1079"/>
      <c r="F223" s="1080"/>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078"/>
      <c r="B224" s="1079"/>
      <c r="C224" s="1079"/>
      <c r="D224" s="1079"/>
      <c r="E224" s="1079"/>
      <c r="F224" s="1080"/>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078"/>
      <c r="B225" s="1079"/>
      <c r="C225" s="1079"/>
      <c r="D225" s="1079"/>
      <c r="E225" s="1079"/>
      <c r="F225" s="1080"/>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078"/>
      <c r="B226" s="1079"/>
      <c r="C226" s="1079"/>
      <c r="D226" s="1079"/>
      <c r="E226" s="1079"/>
      <c r="F226" s="1080"/>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2">
      <c r="A227" s="1078"/>
      <c r="B227" s="1079"/>
      <c r="C227" s="1079"/>
      <c r="D227" s="1079"/>
      <c r="E227" s="1079"/>
      <c r="F227" s="1080"/>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9"/>
    </row>
    <row r="228" spans="1:50" ht="25.5" customHeight="1" x14ac:dyDescent="0.2">
      <c r="A228" s="1078"/>
      <c r="B228" s="1079"/>
      <c r="C228" s="1079"/>
      <c r="D228" s="1079"/>
      <c r="E228" s="1079"/>
      <c r="F228" s="1080"/>
      <c r="G228" s="851"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34"/>
      <c r="AC228" s="851"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x14ac:dyDescent="0.2">
      <c r="A229" s="1078"/>
      <c r="B229" s="1079"/>
      <c r="C229" s="1079"/>
      <c r="D229" s="1079"/>
      <c r="E229" s="1079"/>
      <c r="F229" s="1080"/>
      <c r="G229" s="699"/>
      <c r="H229" s="700"/>
      <c r="I229" s="700"/>
      <c r="J229" s="700"/>
      <c r="K229" s="701"/>
      <c r="L229" s="693"/>
      <c r="M229" s="694"/>
      <c r="N229" s="694"/>
      <c r="O229" s="694"/>
      <c r="P229" s="694"/>
      <c r="Q229" s="694"/>
      <c r="R229" s="694"/>
      <c r="S229" s="694"/>
      <c r="T229" s="694"/>
      <c r="U229" s="694"/>
      <c r="V229" s="694"/>
      <c r="W229" s="694"/>
      <c r="X229" s="695"/>
      <c r="Y229" s="405"/>
      <c r="Z229" s="406"/>
      <c r="AA229" s="406"/>
      <c r="AB229" s="841"/>
      <c r="AC229" s="699"/>
      <c r="AD229" s="700"/>
      <c r="AE229" s="700"/>
      <c r="AF229" s="700"/>
      <c r="AG229" s="701"/>
      <c r="AH229" s="693"/>
      <c r="AI229" s="694"/>
      <c r="AJ229" s="694"/>
      <c r="AK229" s="694"/>
      <c r="AL229" s="694"/>
      <c r="AM229" s="694"/>
      <c r="AN229" s="694"/>
      <c r="AO229" s="694"/>
      <c r="AP229" s="694"/>
      <c r="AQ229" s="694"/>
      <c r="AR229" s="694"/>
      <c r="AS229" s="694"/>
      <c r="AT229" s="695"/>
      <c r="AU229" s="405"/>
      <c r="AV229" s="406"/>
      <c r="AW229" s="406"/>
      <c r="AX229" s="407"/>
    </row>
    <row r="230" spans="1:50" ht="24.75" customHeight="1" x14ac:dyDescent="0.2">
      <c r="A230" s="1078"/>
      <c r="B230" s="1079"/>
      <c r="C230" s="1079"/>
      <c r="D230" s="1079"/>
      <c r="E230" s="1079"/>
      <c r="F230" s="1080"/>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078"/>
      <c r="B231" s="1079"/>
      <c r="C231" s="1079"/>
      <c r="D231" s="1079"/>
      <c r="E231" s="1079"/>
      <c r="F231" s="1080"/>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078"/>
      <c r="B232" s="1079"/>
      <c r="C232" s="1079"/>
      <c r="D232" s="1079"/>
      <c r="E232" s="1079"/>
      <c r="F232" s="1080"/>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078"/>
      <c r="B233" s="1079"/>
      <c r="C233" s="1079"/>
      <c r="D233" s="1079"/>
      <c r="E233" s="1079"/>
      <c r="F233" s="1080"/>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078"/>
      <c r="B234" s="1079"/>
      <c r="C234" s="1079"/>
      <c r="D234" s="1079"/>
      <c r="E234" s="1079"/>
      <c r="F234" s="1080"/>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078"/>
      <c r="B235" s="1079"/>
      <c r="C235" s="1079"/>
      <c r="D235" s="1079"/>
      <c r="E235" s="1079"/>
      <c r="F235" s="1080"/>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078"/>
      <c r="B236" s="1079"/>
      <c r="C236" s="1079"/>
      <c r="D236" s="1079"/>
      <c r="E236" s="1079"/>
      <c r="F236" s="1080"/>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078"/>
      <c r="B237" s="1079"/>
      <c r="C237" s="1079"/>
      <c r="D237" s="1079"/>
      <c r="E237" s="1079"/>
      <c r="F237" s="1080"/>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078"/>
      <c r="B238" s="1079"/>
      <c r="C238" s="1079"/>
      <c r="D238" s="1079"/>
      <c r="E238" s="1079"/>
      <c r="F238" s="1080"/>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078"/>
      <c r="B239" s="1079"/>
      <c r="C239" s="1079"/>
      <c r="D239" s="1079"/>
      <c r="E239" s="1079"/>
      <c r="F239" s="1080"/>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2">
      <c r="A240" s="1078"/>
      <c r="B240" s="1079"/>
      <c r="C240" s="1079"/>
      <c r="D240" s="1079"/>
      <c r="E240" s="1079"/>
      <c r="F240" s="1080"/>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9"/>
    </row>
    <row r="241" spans="1:50" ht="24.75" customHeight="1" x14ac:dyDescent="0.2">
      <c r="A241" s="1078"/>
      <c r="B241" s="1079"/>
      <c r="C241" s="1079"/>
      <c r="D241" s="1079"/>
      <c r="E241" s="1079"/>
      <c r="F241" s="1080"/>
      <c r="G241" s="851"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34"/>
      <c r="AC241" s="851"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x14ac:dyDescent="0.2">
      <c r="A242" s="1078"/>
      <c r="B242" s="1079"/>
      <c r="C242" s="1079"/>
      <c r="D242" s="1079"/>
      <c r="E242" s="1079"/>
      <c r="F242" s="1080"/>
      <c r="G242" s="699"/>
      <c r="H242" s="700"/>
      <c r="I242" s="700"/>
      <c r="J242" s="700"/>
      <c r="K242" s="701"/>
      <c r="L242" s="693"/>
      <c r="M242" s="694"/>
      <c r="N242" s="694"/>
      <c r="O242" s="694"/>
      <c r="P242" s="694"/>
      <c r="Q242" s="694"/>
      <c r="R242" s="694"/>
      <c r="S242" s="694"/>
      <c r="T242" s="694"/>
      <c r="U242" s="694"/>
      <c r="V242" s="694"/>
      <c r="W242" s="694"/>
      <c r="X242" s="695"/>
      <c r="Y242" s="405"/>
      <c r="Z242" s="406"/>
      <c r="AA242" s="406"/>
      <c r="AB242" s="841"/>
      <c r="AC242" s="699"/>
      <c r="AD242" s="700"/>
      <c r="AE242" s="700"/>
      <c r="AF242" s="700"/>
      <c r="AG242" s="701"/>
      <c r="AH242" s="693"/>
      <c r="AI242" s="694"/>
      <c r="AJ242" s="694"/>
      <c r="AK242" s="694"/>
      <c r="AL242" s="694"/>
      <c r="AM242" s="694"/>
      <c r="AN242" s="694"/>
      <c r="AO242" s="694"/>
      <c r="AP242" s="694"/>
      <c r="AQ242" s="694"/>
      <c r="AR242" s="694"/>
      <c r="AS242" s="694"/>
      <c r="AT242" s="695"/>
      <c r="AU242" s="405"/>
      <c r="AV242" s="406"/>
      <c r="AW242" s="406"/>
      <c r="AX242" s="407"/>
    </row>
    <row r="243" spans="1:50" ht="24.75" customHeight="1" x14ac:dyDescent="0.2">
      <c r="A243" s="1078"/>
      <c r="B243" s="1079"/>
      <c r="C243" s="1079"/>
      <c r="D243" s="1079"/>
      <c r="E243" s="1079"/>
      <c r="F243" s="1080"/>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078"/>
      <c r="B244" s="1079"/>
      <c r="C244" s="1079"/>
      <c r="D244" s="1079"/>
      <c r="E244" s="1079"/>
      <c r="F244" s="1080"/>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078"/>
      <c r="B245" s="1079"/>
      <c r="C245" s="1079"/>
      <c r="D245" s="1079"/>
      <c r="E245" s="1079"/>
      <c r="F245" s="1080"/>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078"/>
      <c r="B246" s="1079"/>
      <c r="C246" s="1079"/>
      <c r="D246" s="1079"/>
      <c r="E246" s="1079"/>
      <c r="F246" s="1080"/>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078"/>
      <c r="B247" s="1079"/>
      <c r="C247" s="1079"/>
      <c r="D247" s="1079"/>
      <c r="E247" s="1079"/>
      <c r="F247" s="1080"/>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078"/>
      <c r="B248" s="1079"/>
      <c r="C248" s="1079"/>
      <c r="D248" s="1079"/>
      <c r="E248" s="1079"/>
      <c r="F248" s="1080"/>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078"/>
      <c r="B249" s="1079"/>
      <c r="C249" s="1079"/>
      <c r="D249" s="1079"/>
      <c r="E249" s="1079"/>
      <c r="F249" s="1080"/>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078"/>
      <c r="B250" s="1079"/>
      <c r="C250" s="1079"/>
      <c r="D250" s="1079"/>
      <c r="E250" s="1079"/>
      <c r="F250" s="1080"/>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078"/>
      <c r="B251" s="1079"/>
      <c r="C251" s="1079"/>
      <c r="D251" s="1079"/>
      <c r="E251" s="1079"/>
      <c r="F251" s="1080"/>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078"/>
      <c r="B252" s="1079"/>
      <c r="C252" s="1079"/>
      <c r="D252" s="1079"/>
      <c r="E252" s="1079"/>
      <c r="F252" s="1080"/>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2">
      <c r="A253" s="1078"/>
      <c r="B253" s="1079"/>
      <c r="C253" s="1079"/>
      <c r="D253" s="1079"/>
      <c r="E253" s="1079"/>
      <c r="F253" s="1080"/>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9"/>
    </row>
    <row r="254" spans="1:50" ht="24.75" customHeight="1" x14ac:dyDescent="0.2">
      <c r="A254" s="1078"/>
      <c r="B254" s="1079"/>
      <c r="C254" s="1079"/>
      <c r="D254" s="1079"/>
      <c r="E254" s="1079"/>
      <c r="F254" s="1080"/>
      <c r="G254" s="851"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34"/>
      <c r="AC254" s="851"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x14ac:dyDescent="0.2">
      <c r="A255" s="1078"/>
      <c r="B255" s="1079"/>
      <c r="C255" s="1079"/>
      <c r="D255" s="1079"/>
      <c r="E255" s="1079"/>
      <c r="F255" s="1080"/>
      <c r="G255" s="699"/>
      <c r="H255" s="700"/>
      <c r="I255" s="700"/>
      <c r="J255" s="700"/>
      <c r="K255" s="701"/>
      <c r="L255" s="693"/>
      <c r="M255" s="694"/>
      <c r="N255" s="694"/>
      <c r="O255" s="694"/>
      <c r="P255" s="694"/>
      <c r="Q255" s="694"/>
      <c r="R255" s="694"/>
      <c r="S255" s="694"/>
      <c r="T255" s="694"/>
      <c r="U255" s="694"/>
      <c r="V255" s="694"/>
      <c r="W255" s="694"/>
      <c r="X255" s="695"/>
      <c r="Y255" s="405"/>
      <c r="Z255" s="406"/>
      <c r="AA255" s="406"/>
      <c r="AB255" s="841"/>
      <c r="AC255" s="699"/>
      <c r="AD255" s="700"/>
      <c r="AE255" s="700"/>
      <c r="AF255" s="700"/>
      <c r="AG255" s="701"/>
      <c r="AH255" s="693"/>
      <c r="AI255" s="694"/>
      <c r="AJ255" s="694"/>
      <c r="AK255" s="694"/>
      <c r="AL255" s="694"/>
      <c r="AM255" s="694"/>
      <c r="AN255" s="694"/>
      <c r="AO255" s="694"/>
      <c r="AP255" s="694"/>
      <c r="AQ255" s="694"/>
      <c r="AR255" s="694"/>
      <c r="AS255" s="694"/>
      <c r="AT255" s="695"/>
      <c r="AU255" s="405"/>
      <c r="AV255" s="406"/>
      <c r="AW255" s="406"/>
      <c r="AX255" s="407"/>
    </row>
    <row r="256" spans="1:50" ht="24.75" customHeight="1" x14ac:dyDescent="0.2">
      <c r="A256" s="1078"/>
      <c r="B256" s="1079"/>
      <c r="C256" s="1079"/>
      <c r="D256" s="1079"/>
      <c r="E256" s="1079"/>
      <c r="F256" s="1080"/>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078"/>
      <c r="B257" s="1079"/>
      <c r="C257" s="1079"/>
      <c r="D257" s="1079"/>
      <c r="E257" s="1079"/>
      <c r="F257" s="1080"/>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078"/>
      <c r="B258" s="1079"/>
      <c r="C258" s="1079"/>
      <c r="D258" s="1079"/>
      <c r="E258" s="1079"/>
      <c r="F258" s="1080"/>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078"/>
      <c r="B259" s="1079"/>
      <c r="C259" s="1079"/>
      <c r="D259" s="1079"/>
      <c r="E259" s="1079"/>
      <c r="F259" s="1080"/>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078"/>
      <c r="B260" s="1079"/>
      <c r="C260" s="1079"/>
      <c r="D260" s="1079"/>
      <c r="E260" s="1079"/>
      <c r="F260" s="1080"/>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078"/>
      <c r="B261" s="1079"/>
      <c r="C261" s="1079"/>
      <c r="D261" s="1079"/>
      <c r="E261" s="1079"/>
      <c r="F261" s="1080"/>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078"/>
      <c r="B262" s="1079"/>
      <c r="C262" s="1079"/>
      <c r="D262" s="1079"/>
      <c r="E262" s="1079"/>
      <c r="F262" s="1080"/>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078"/>
      <c r="B263" s="1079"/>
      <c r="C263" s="1079"/>
      <c r="D263" s="1079"/>
      <c r="E263" s="1079"/>
      <c r="F263" s="1080"/>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078"/>
      <c r="B264" s="1079"/>
      <c r="C264" s="1079"/>
      <c r="D264" s="1079"/>
      <c r="E264" s="1079"/>
      <c r="F264" s="1080"/>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356</v>
      </c>
      <c r="Z3" s="370"/>
      <c r="AA3" s="370"/>
      <c r="AB3" s="370"/>
      <c r="AC3" s="150" t="s">
        <v>341</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89">
        <v>1</v>
      </c>
      <c r="B4" s="108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89">
        <v>2</v>
      </c>
      <c r="B5" s="108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89">
        <v>3</v>
      </c>
      <c r="B6" s="108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89">
        <v>4</v>
      </c>
      <c r="B7" s="108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89">
        <v>5</v>
      </c>
      <c r="B8" s="108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89">
        <v>6</v>
      </c>
      <c r="B9" s="108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89">
        <v>7</v>
      </c>
      <c r="B10" s="108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89">
        <v>8</v>
      </c>
      <c r="B11" s="108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89">
        <v>9</v>
      </c>
      <c r="B12" s="108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89">
        <v>10</v>
      </c>
      <c r="B13" s="108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89">
        <v>11</v>
      </c>
      <c r="B14" s="108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89">
        <v>12</v>
      </c>
      <c r="B15" s="108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89">
        <v>13</v>
      </c>
      <c r="B16" s="108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89">
        <v>14</v>
      </c>
      <c r="B17" s="108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89">
        <v>15</v>
      </c>
      <c r="B18" s="108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89">
        <v>16</v>
      </c>
      <c r="B19" s="108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89">
        <v>17</v>
      </c>
      <c r="B20" s="108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89">
        <v>18</v>
      </c>
      <c r="B21" s="108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89">
        <v>19</v>
      </c>
      <c r="B22" s="108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89">
        <v>20</v>
      </c>
      <c r="B23" s="108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89">
        <v>21</v>
      </c>
      <c r="B24" s="108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89">
        <v>22</v>
      </c>
      <c r="B25" s="108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89">
        <v>23</v>
      </c>
      <c r="B26" s="108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89">
        <v>24</v>
      </c>
      <c r="B27" s="108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89">
        <v>25</v>
      </c>
      <c r="B28" s="108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89">
        <v>26</v>
      </c>
      <c r="B29" s="108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89">
        <v>27</v>
      </c>
      <c r="B30" s="108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89">
        <v>28</v>
      </c>
      <c r="B31" s="108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89">
        <v>29</v>
      </c>
      <c r="B32" s="108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89">
        <v>30</v>
      </c>
      <c r="B33" s="108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356</v>
      </c>
      <c r="Z36" s="370"/>
      <c r="AA36" s="370"/>
      <c r="AB36" s="370"/>
      <c r="AC36" s="150" t="s">
        <v>341</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89">
        <v>1</v>
      </c>
      <c r="B37" s="108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89">
        <v>2</v>
      </c>
      <c r="B38" s="108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89">
        <v>3</v>
      </c>
      <c r="B39" s="108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89">
        <v>4</v>
      </c>
      <c r="B40" s="108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89">
        <v>5</v>
      </c>
      <c r="B41" s="108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89">
        <v>6</v>
      </c>
      <c r="B42" s="108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89">
        <v>7</v>
      </c>
      <c r="B43" s="108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89">
        <v>8</v>
      </c>
      <c r="B44" s="108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89">
        <v>9</v>
      </c>
      <c r="B45" s="108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89">
        <v>10</v>
      </c>
      <c r="B46" s="108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89">
        <v>11</v>
      </c>
      <c r="B47" s="108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89">
        <v>12</v>
      </c>
      <c r="B48" s="108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89">
        <v>13</v>
      </c>
      <c r="B49" s="108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89">
        <v>14</v>
      </c>
      <c r="B50" s="108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89">
        <v>15</v>
      </c>
      <c r="B51" s="108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89">
        <v>16</v>
      </c>
      <c r="B52" s="108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89">
        <v>17</v>
      </c>
      <c r="B53" s="108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89">
        <v>18</v>
      </c>
      <c r="B54" s="108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89">
        <v>19</v>
      </c>
      <c r="B55" s="108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89">
        <v>20</v>
      </c>
      <c r="B56" s="108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89">
        <v>21</v>
      </c>
      <c r="B57" s="108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89">
        <v>22</v>
      </c>
      <c r="B58" s="108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89">
        <v>23</v>
      </c>
      <c r="B59" s="108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89">
        <v>24</v>
      </c>
      <c r="B60" s="108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89">
        <v>25</v>
      </c>
      <c r="B61" s="108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89">
        <v>26</v>
      </c>
      <c r="B62" s="108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89">
        <v>27</v>
      </c>
      <c r="B63" s="108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89">
        <v>28</v>
      </c>
      <c r="B64" s="108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89">
        <v>29</v>
      </c>
      <c r="B65" s="108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89">
        <v>30</v>
      </c>
      <c r="B66" s="108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356</v>
      </c>
      <c r="Z69" s="370"/>
      <c r="AA69" s="370"/>
      <c r="AB69" s="370"/>
      <c r="AC69" s="150" t="s">
        <v>341</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89">
        <v>1</v>
      </c>
      <c r="B70" s="108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89">
        <v>2</v>
      </c>
      <c r="B71" s="108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89">
        <v>3</v>
      </c>
      <c r="B72" s="108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89">
        <v>4</v>
      </c>
      <c r="B73" s="108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89">
        <v>5</v>
      </c>
      <c r="B74" s="108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89">
        <v>6</v>
      </c>
      <c r="B75" s="108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89">
        <v>7</v>
      </c>
      <c r="B76" s="108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89">
        <v>8</v>
      </c>
      <c r="B77" s="108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89">
        <v>9</v>
      </c>
      <c r="B78" s="108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89">
        <v>10</v>
      </c>
      <c r="B79" s="108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89">
        <v>11</v>
      </c>
      <c r="B80" s="108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89">
        <v>12</v>
      </c>
      <c r="B81" s="108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89">
        <v>13</v>
      </c>
      <c r="B82" s="108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89">
        <v>14</v>
      </c>
      <c r="B83" s="108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89">
        <v>15</v>
      </c>
      <c r="B84" s="108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89">
        <v>16</v>
      </c>
      <c r="B85" s="108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89">
        <v>17</v>
      </c>
      <c r="B86" s="108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89">
        <v>18</v>
      </c>
      <c r="B87" s="108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89">
        <v>19</v>
      </c>
      <c r="B88" s="108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89">
        <v>20</v>
      </c>
      <c r="B89" s="108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89">
        <v>21</v>
      </c>
      <c r="B90" s="108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89">
        <v>22</v>
      </c>
      <c r="B91" s="108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89">
        <v>23</v>
      </c>
      <c r="B92" s="108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89">
        <v>24</v>
      </c>
      <c r="B93" s="108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89">
        <v>25</v>
      </c>
      <c r="B94" s="108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89">
        <v>26</v>
      </c>
      <c r="B95" s="108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89">
        <v>27</v>
      </c>
      <c r="B96" s="108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89">
        <v>28</v>
      </c>
      <c r="B97" s="108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89">
        <v>29</v>
      </c>
      <c r="B98" s="108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89">
        <v>30</v>
      </c>
      <c r="B99" s="108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356</v>
      </c>
      <c r="Z102" s="370"/>
      <c r="AA102" s="370"/>
      <c r="AB102" s="370"/>
      <c r="AC102" s="150" t="s">
        <v>341</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89">
        <v>1</v>
      </c>
      <c r="B103" s="108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89">
        <v>2</v>
      </c>
      <c r="B104" s="108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89">
        <v>3</v>
      </c>
      <c r="B105" s="108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89">
        <v>4</v>
      </c>
      <c r="B106" s="108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89">
        <v>5</v>
      </c>
      <c r="B107" s="108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89">
        <v>6</v>
      </c>
      <c r="B108" s="108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89">
        <v>7</v>
      </c>
      <c r="B109" s="108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89">
        <v>8</v>
      </c>
      <c r="B110" s="108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89">
        <v>9</v>
      </c>
      <c r="B111" s="108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89">
        <v>10</v>
      </c>
      <c r="B112" s="108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89">
        <v>11</v>
      </c>
      <c r="B113" s="108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89">
        <v>12</v>
      </c>
      <c r="B114" s="108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89">
        <v>13</v>
      </c>
      <c r="B115" s="108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89">
        <v>14</v>
      </c>
      <c r="B116" s="108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89">
        <v>15</v>
      </c>
      <c r="B117" s="108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89">
        <v>16</v>
      </c>
      <c r="B118" s="108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89">
        <v>17</v>
      </c>
      <c r="B119" s="108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89">
        <v>18</v>
      </c>
      <c r="B120" s="108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89">
        <v>19</v>
      </c>
      <c r="B121" s="108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89">
        <v>20</v>
      </c>
      <c r="B122" s="108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89">
        <v>21</v>
      </c>
      <c r="B123" s="108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89">
        <v>22</v>
      </c>
      <c r="B124" s="108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89">
        <v>23</v>
      </c>
      <c r="B125" s="108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89">
        <v>24</v>
      </c>
      <c r="B126" s="108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89">
        <v>25</v>
      </c>
      <c r="B127" s="108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89">
        <v>26</v>
      </c>
      <c r="B128" s="108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89">
        <v>27</v>
      </c>
      <c r="B129" s="108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89">
        <v>28</v>
      </c>
      <c r="B130" s="108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89">
        <v>29</v>
      </c>
      <c r="B131" s="108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89">
        <v>30</v>
      </c>
      <c r="B132" s="108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356</v>
      </c>
      <c r="Z135" s="370"/>
      <c r="AA135" s="370"/>
      <c r="AB135" s="370"/>
      <c r="AC135" s="150" t="s">
        <v>341</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89">
        <v>1</v>
      </c>
      <c r="B136" s="108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89">
        <v>2</v>
      </c>
      <c r="B137" s="108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89">
        <v>3</v>
      </c>
      <c r="B138" s="108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89">
        <v>4</v>
      </c>
      <c r="B139" s="108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89">
        <v>5</v>
      </c>
      <c r="B140" s="108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89">
        <v>6</v>
      </c>
      <c r="B141" s="108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89">
        <v>7</v>
      </c>
      <c r="B142" s="108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89">
        <v>8</v>
      </c>
      <c r="B143" s="108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89">
        <v>9</v>
      </c>
      <c r="B144" s="108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89">
        <v>10</v>
      </c>
      <c r="B145" s="108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89">
        <v>11</v>
      </c>
      <c r="B146" s="108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89">
        <v>12</v>
      </c>
      <c r="B147" s="108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89">
        <v>13</v>
      </c>
      <c r="B148" s="108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89">
        <v>14</v>
      </c>
      <c r="B149" s="108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89">
        <v>15</v>
      </c>
      <c r="B150" s="108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89">
        <v>16</v>
      </c>
      <c r="B151" s="108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89">
        <v>17</v>
      </c>
      <c r="B152" s="108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89">
        <v>18</v>
      </c>
      <c r="B153" s="108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89">
        <v>19</v>
      </c>
      <c r="B154" s="108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89">
        <v>20</v>
      </c>
      <c r="B155" s="108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89">
        <v>21</v>
      </c>
      <c r="B156" s="108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89">
        <v>22</v>
      </c>
      <c r="B157" s="108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89">
        <v>23</v>
      </c>
      <c r="B158" s="108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89">
        <v>24</v>
      </c>
      <c r="B159" s="108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89">
        <v>25</v>
      </c>
      <c r="B160" s="108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89">
        <v>26</v>
      </c>
      <c r="B161" s="108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89">
        <v>27</v>
      </c>
      <c r="B162" s="108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89">
        <v>28</v>
      </c>
      <c r="B163" s="108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89">
        <v>29</v>
      </c>
      <c r="B164" s="108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89">
        <v>30</v>
      </c>
      <c r="B165" s="108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356</v>
      </c>
      <c r="Z168" s="370"/>
      <c r="AA168" s="370"/>
      <c r="AB168" s="370"/>
      <c r="AC168" s="150" t="s">
        <v>341</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89">
        <v>1</v>
      </c>
      <c r="B169" s="108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89">
        <v>2</v>
      </c>
      <c r="B170" s="108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89">
        <v>3</v>
      </c>
      <c r="B171" s="108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89">
        <v>4</v>
      </c>
      <c r="B172" s="108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89">
        <v>5</v>
      </c>
      <c r="B173" s="108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89">
        <v>6</v>
      </c>
      <c r="B174" s="108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89">
        <v>7</v>
      </c>
      <c r="B175" s="108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89">
        <v>8</v>
      </c>
      <c r="B176" s="108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89">
        <v>9</v>
      </c>
      <c r="B177" s="108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89">
        <v>10</v>
      </c>
      <c r="B178" s="108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89">
        <v>11</v>
      </c>
      <c r="B179" s="108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89">
        <v>12</v>
      </c>
      <c r="B180" s="108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89">
        <v>13</v>
      </c>
      <c r="B181" s="108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89">
        <v>14</v>
      </c>
      <c r="B182" s="108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89">
        <v>15</v>
      </c>
      <c r="B183" s="108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89">
        <v>16</v>
      </c>
      <c r="B184" s="108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89">
        <v>17</v>
      </c>
      <c r="B185" s="108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89">
        <v>18</v>
      </c>
      <c r="B186" s="108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89">
        <v>19</v>
      </c>
      <c r="B187" s="108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89">
        <v>20</v>
      </c>
      <c r="B188" s="108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89">
        <v>21</v>
      </c>
      <c r="B189" s="108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89">
        <v>22</v>
      </c>
      <c r="B190" s="108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89">
        <v>23</v>
      </c>
      <c r="B191" s="108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89">
        <v>24</v>
      </c>
      <c r="B192" s="108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89">
        <v>25</v>
      </c>
      <c r="B193" s="108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89">
        <v>26</v>
      </c>
      <c r="B194" s="108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89">
        <v>27</v>
      </c>
      <c r="B195" s="108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89">
        <v>28</v>
      </c>
      <c r="B196" s="108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89">
        <v>29</v>
      </c>
      <c r="B197" s="108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89">
        <v>30</v>
      </c>
      <c r="B198" s="108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356</v>
      </c>
      <c r="Z201" s="370"/>
      <c r="AA201" s="370"/>
      <c r="AB201" s="370"/>
      <c r="AC201" s="150" t="s">
        <v>341</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89">
        <v>1</v>
      </c>
      <c r="B202" s="108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89">
        <v>2</v>
      </c>
      <c r="B203" s="108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89">
        <v>3</v>
      </c>
      <c r="B204" s="108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89">
        <v>4</v>
      </c>
      <c r="B205" s="108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89">
        <v>5</v>
      </c>
      <c r="B206" s="108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89">
        <v>6</v>
      </c>
      <c r="B207" s="108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89">
        <v>7</v>
      </c>
      <c r="B208" s="108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89">
        <v>8</v>
      </c>
      <c r="B209" s="108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89">
        <v>9</v>
      </c>
      <c r="B210" s="108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89">
        <v>10</v>
      </c>
      <c r="B211" s="108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89">
        <v>11</v>
      </c>
      <c r="B212" s="108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89">
        <v>12</v>
      </c>
      <c r="B213" s="108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89">
        <v>13</v>
      </c>
      <c r="B214" s="108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89">
        <v>14</v>
      </c>
      <c r="B215" s="108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89">
        <v>15</v>
      </c>
      <c r="B216" s="108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89">
        <v>16</v>
      </c>
      <c r="B217" s="108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89">
        <v>17</v>
      </c>
      <c r="B218" s="108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89">
        <v>18</v>
      </c>
      <c r="B219" s="108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89">
        <v>19</v>
      </c>
      <c r="B220" s="108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89">
        <v>20</v>
      </c>
      <c r="B221" s="108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89">
        <v>21</v>
      </c>
      <c r="B222" s="108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89">
        <v>22</v>
      </c>
      <c r="B223" s="108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89">
        <v>23</v>
      </c>
      <c r="B224" s="108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89">
        <v>24</v>
      </c>
      <c r="B225" s="108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89">
        <v>25</v>
      </c>
      <c r="B226" s="108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89">
        <v>26</v>
      </c>
      <c r="B227" s="108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89">
        <v>27</v>
      </c>
      <c r="B228" s="108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89">
        <v>28</v>
      </c>
      <c r="B229" s="108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89">
        <v>29</v>
      </c>
      <c r="B230" s="108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89">
        <v>30</v>
      </c>
      <c r="B231" s="108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356</v>
      </c>
      <c r="Z234" s="370"/>
      <c r="AA234" s="370"/>
      <c r="AB234" s="370"/>
      <c r="AC234" s="150" t="s">
        <v>341</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89">
        <v>1</v>
      </c>
      <c r="B235" s="108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89">
        <v>2</v>
      </c>
      <c r="B236" s="108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89">
        <v>3</v>
      </c>
      <c r="B237" s="108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89">
        <v>4</v>
      </c>
      <c r="B238" s="108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89">
        <v>5</v>
      </c>
      <c r="B239" s="108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89">
        <v>6</v>
      </c>
      <c r="B240" s="108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89">
        <v>7</v>
      </c>
      <c r="B241" s="108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89">
        <v>8</v>
      </c>
      <c r="B242" s="108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89">
        <v>9</v>
      </c>
      <c r="B243" s="108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89">
        <v>10</v>
      </c>
      <c r="B244" s="108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89">
        <v>11</v>
      </c>
      <c r="B245" s="108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89">
        <v>12</v>
      </c>
      <c r="B246" s="108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89">
        <v>13</v>
      </c>
      <c r="B247" s="108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89">
        <v>14</v>
      </c>
      <c r="B248" s="108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89">
        <v>15</v>
      </c>
      <c r="B249" s="108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89">
        <v>16</v>
      </c>
      <c r="B250" s="108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89">
        <v>17</v>
      </c>
      <c r="B251" s="108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89">
        <v>18</v>
      </c>
      <c r="B252" s="108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89">
        <v>19</v>
      </c>
      <c r="B253" s="108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89">
        <v>20</v>
      </c>
      <c r="B254" s="108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89">
        <v>21</v>
      </c>
      <c r="B255" s="108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89">
        <v>22</v>
      </c>
      <c r="B256" s="108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89">
        <v>23</v>
      </c>
      <c r="B257" s="108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89">
        <v>24</v>
      </c>
      <c r="B258" s="108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89">
        <v>25</v>
      </c>
      <c r="B259" s="108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89">
        <v>26</v>
      </c>
      <c r="B260" s="108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89">
        <v>27</v>
      </c>
      <c r="B261" s="108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89">
        <v>28</v>
      </c>
      <c r="B262" s="108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89">
        <v>29</v>
      </c>
      <c r="B263" s="108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89">
        <v>30</v>
      </c>
      <c r="B264" s="108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356</v>
      </c>
      <c r="Z267" s="370"/>
      <c r="AA267" s="370"/>
      <c r="AB267" s="370"/>
      <c r="AC267" s="150" t="s">
        <v>341</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89">
        <v>1</v>
      </c>
      <c r="B268" s="108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89">
        <v>2</v>
      </c>
      <c r="B269" s="108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89">
        <v>3</v>
      </c>
      <c r="B270" s="108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89">
        <v>4</v>
      </c>
      <c r="B271" s="108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89">
        <v>5</v>
      </c>
      <c r="B272" s="108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89">
        <v>6</v>
      </c>
      <c r="B273" s="108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89">
        <v>7</v>
      </c>
      <c r="B274" s="108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89">
        <v>8</v>
      </c>
      <c r="B275" s="108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89">
        <v>9</v>
      </c>
      <c r="B276" s="108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89">
        <v>10</v>
      </c>
      <c r="B277" s="108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89">
        <v>11</v>
      </c>
      <c r="B278" s="108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89">
        <v>12</v>
      </c>
      <c r="B279" s="108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89">
        <v>13</v>
      </c>
      <c r="B280" s="108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89">
        <v>14</v>
      </c>
      <c r="B281" s="108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89">
        <v>15</v>
      </c>
      <c r="B282" s="108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89">
        <v>16</v>
      </c>
      <c r="B283" s="108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89">
        <v>17</v>
      </c>
      <c r="B284" s="108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89">
        <v>18</v>
      </c>
      <c r="B285" s="108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89">
        <v>19</v>
      </c>
      <c r="B286" s="108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89">
        <v>20</v>
      </c>
      <c r="B287" s="108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89">
        <v>21</v>
      </c>
      <c r="B288" s="108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89">
        <v>22</v>
      </c>
      <c r="B289" s="108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89">
        <v>23</v>
      </c>
      <c r="B290" s="108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89">
        <v>24</v>
      </c>
      <c r="B291" s="108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89">
        <v>25</v>
      </c>
      <c r="B292" s="108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89">
        <v>26</v>
      </c>
      <c r="B293" s="108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89">
        <v>27</v>
      </c>
      <c r="B294" s="108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89">
        <v>28</v>
      </c>
      <c r="B295" s="108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89">
        <v>29</v>
      </c>
      <c r="B296" s="108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89">
        <v>30</v>
      </c>
      <c r="B297" s="108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356</v>
      </c>
      <c r="Z300" s="370"/>
      <c r="AA300" s="370"/>
      <c r="AB300" s="370"/>
      <c r="AC300" s="150" t="s">
        <v>341</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89">
        <v>1</v>
      </c>
      <c r="B301" s="108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89">
        <v>2</v>
      </c>
      <c r="B302" s="108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89">
        <v>3</v>
      </c>
      <c r="B303" s="108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89">
        <v>4</v>
      </c>
      <c r="B304" s="108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89">
        <v>5</v>
      </c>
      <c r="B305" s="108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89">
        <v>6</v>
      </c>
      <c r="B306" s="108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89">
        <v>7</v>
      </c>
      <c r="B307" s="108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89">
        <v>8</v>
      </c>
      <c r="B308" s="108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89">
        <v>9</v>
      </c>
      <c r="B309" s="108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89">
        <v>10</v>
      </c>
      <c r="B310" s="108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89">
        <v>11</v>
      </c>
      <c r="B311" s="108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89">
        <v>12</v>
      </c>
      <c r="B312" s="108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89">
        <v>13</v>
      </c>
      <c r="B313" s="108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89">
        <v>14</v>
      </c>
      <c r="B314" s="108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89">
        <v>15</v>
      </c>
      <c r="B315" s="108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89">
        <v>16</v>
      </c>
      <c r="B316" s="108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89">
        <v>17</v>
      </c>
      <c r="B317" s="108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89">
        <v>18</v>
      </c>
      <c r="B318" s="108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89">
        <v>19</v>
      </c>
      <c r="B319" s="108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89">
        <v>20</v>
      </c>
      <c r="B320" s="108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89">
        <v>21</v>
      </c>
      <c r="B321" s="108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89">
        <v>22</v>
      </c>
      <c r="B322" s="108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89">
        <v>23</v>
      </c>
      <c r="B323" s="108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89">
        <v>24</v>
      </c>
      <c r="B324" s="108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89">
        <v>25</v>
      </c>
      <c r="B325" s="108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89">
        <v>26</v>
      </c>
      <c r="B326" s="108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89">
        <v>27</v>
      </c>
      <c r="B327" s="108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89">
        <v>28</v>
      </c>
      <c r="B328" s="108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89">
        <v>29</v>
      </c>
      <c r="B329" s="108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89">
        <v>30</v>
      </c>
      <c r="B330" s="108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356</v>
      </c>
      <c r="Z333" s="370"/>
      <c r="AA333" s="370"/>
      <c r="AB333" s="370"/>
      <c r="AC333" s="150" t="s">
        <v>341</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89">
        <v>1</v>
      </c>
      <c r="B334" s="108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89">
        <v>2</v>
      </c>
      <c r="B335" s="108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89">
        <v>3</v>
      </c>
      <c r="B336" s="108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89">
        <v>4</v>
      </c>
      <c r="B337" s="108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89">
        <v>5</v>
      </c>
      <c r="B338" s="108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89">
        <v>6</v>
      </c>
      <c r="B339" s="108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89">
        <v>7</v>
      </c>
      <c r="B340" s="108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89">
        <v>8</v>
      </c>
      <c r="B341" s="108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89">
        <v>9</v>
      </c>
      <c r="B342" s="108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89">
        <v>10</v>
      </c>
      <c r="B343" s="108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89">
        <v>11</v>
      </c>
      <c r="B344" s="108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89">
        <v>12</v>
      </c>
      <c r="B345" s="108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89">
        <v>13</v>
      </c>
      <c r="B346" s="108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89">
        <v>14</v>
      </c>
      <c r="B347" s="108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89">
        <v>15</v>
      </c>
      <c r="B348" s="108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89">
        <v>16</v>
      </c>
      <c r="B349" s="108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89">
        <v>17</v>
      </c>
      <c r="B350" s="108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89">
        <v>18</v>
      </c>
      <c r="B351" s="108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89">
        <v>19</v>
      </c>
      <c r="B352" s="108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89">
        <v>20</v>
      </c>
      <c r="B353" s="108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89">
        <v>21</v>
      </c>
      <c r="B354" s="108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89">
        <v>22</v>
      </c>
      <c r="B355" s="108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89">
        <v>23</v>
      </c>
      <c r="B356" s="108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89">
        <v>24</v>
      </c>
      <c r="B357" s="108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89">
        <v>25</v>
      </c>
      <c r="B358" s="108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89">
        <v>26</v>
      </c>
      <c r="B359" s="108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89">
        <v>27</v>
      </c>
      <c r="B360" s="108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89">
        <v>28</v>
      </c>
      <c r="B361" s="108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89">
        <v>29</v>
      </c>
      <c r="B362" s="108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89">
        <v>30</v>
      </c>
      <c r="B363" s="108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356</v>
      </c>
      <c r="Z366" s="370"/>
      <c r="AA366" s="370"/>
      <c r="AB366" s="370"/>
      <c r="AC366" s="150" t="s">
        <v>341</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89">
        <v>1</v>
      </c>
      <c r="B367" s="108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89">
        <v>2</v>
      </c>
      <c r="B368" s="108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89">
        <v>3</v>
      </c>
      <c r="B369" s="108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89">
        <v>4</v>
      </c>
      <c r="B370" s="108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89">
        <v>5</v>
      </c>
      <c r="B371" s="108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89">
        <v>6</v>
      </c>
      <c r="B372" s="108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89">
        <v>7</v>
      </c>
      <c r="B373" s="108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89">
        <v>8</v>
      </c>
      <c r="B374" s="108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89">
        <v>9</v>
      </c>
      <c r="B375" s="108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89">
        <v>10</v>
      </c>
      <c r="B376" s="108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89">
        <v>11</v>
      </c>
      <c r="B377" s="108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89">
        <v>12</v>
      </c>
      <c r="B378" s="108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89">
        <v>13</v>
      </c>
      <c r="B379" s="108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89">
        <v>14</v>
      </c>
      <c r="B380" s="108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89">
        <v>15</v>
      </c>
      <c r="B381" s="108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89">
        <v>16</v>
      </c>
      <c r="B382" s="108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89">
        <v>17</v>
      </c>
      <c r="B383" s="108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89">
        <v>18</v>
      </c>
      <c r="B384" s="108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89">
        <v>19</v>
      </c>
      <c r="B385" s="108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89">
        <v>20</v>
      </c>
      <c r="B386" s="108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89">
        <v>21</v>
      </c>
      <c r="B387" s="108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89">
        <v>22</v>
      </c>
      <c r="B388" s="108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89">
        <v>23</v>
      </c>
      <c r="B389" s="108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89">
        <v>24</v>
      </c>
      <c r="B390" s="108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89">
        <v>25</v>
      </c>
      <c r="B391" s="108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89">
        <v>26</v>
      </c>
      <c r="B392" s="108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89">
        <v>27</v>
      </c>
      <c r="B393" s="108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89">
        <v>28</v>
      </c>
      <c r="B394" s="108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89">
        <v>29</v>
      </c>
      <c r="B395" s="108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89">
        <v>30</v>
      </c>
      <c r="B396" s="108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356</v>
      </c>
      <c r="Z399" s="370"/>
      <c r="AA399" s="370"/>
      <c r="AB399" s="370"/>
      <c r="AC399" s="150" t="s">
        <v>341</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89">
        <v>1</v>
      </c>
      <c r="B400" s="108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89">
        <v>2</v>
      </c>
      <c r="B401" s="108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89">
        <v>3</v>
      </c>
      <c r="B402" s="108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89">
        <v>4</v>
      </c>
      <c r="B403" s="108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89">
        <v>5</v>
      </c>
      <c r="B404" s="108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89">
        <v>6</v>
      </c>
      <c r="B405" s="108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89">
        <v>7</v>
      </c>
      <c r="B406" s="108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89">
        <v>8</v>
      </c>
      <c r="B407" s="108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89">
        <v>9</v>
      </c>
      <c r="B408" s="108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89">
        <v>10</v>
      </c>
      <c r="B409" s="108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89">
        <v>11</v>
      </c>
      <c r="B410" s="108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89">
        <v>12</v>
      </c>
      <c r="B411" s="108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89">
        <v>13</v>
      </c>
      <c r="B412" s="108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89">
        <v>14</v>
      </c>
      <c r="B413" s="108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89">
        <v>15</v>
      </c>
      <c r="B414" s="108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89">
        <v>16</v>
      </c>
      <c r="B415" s="108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89">
        <v>17</v>
      </c>
      <c r="B416" s="108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89">
        <v>18</v>
      </c>
      <c r="B417" s="108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89">
        <v>19</v>
      </c>
      <c r="B418" s="108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89">
        <v>20</v>
      </c>
      <c r="B419" s="108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89">
        <v>21</v>
      </c>
      <c r="B420" s="108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89">
        <v>22</v>
      </c>
      <c r="B421" s="108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89">
        <v>23</v>
      </c>
      <c r="B422" s="108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89">
        <v>24</v>
      </c>
      <c r="B423" s="108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89">
        <v>25</v>
      </c>
      <c r="B424" s="108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89">
        <v>26</v>
      </c>
      <c r="B425" s="108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89">
        <v>27</v>
      </c>
      <c r="B426" s="108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89">
        <v>28</v>
      </c>
      <c r="B427" s="108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89">
        <v>29</v>
      </c>
      <c r="B428" s="108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89">
        <v>30</v>
      </c>
      <c r="B429" s="108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356</v>
      </c>
      <c r="Z432" s="370"/>
      <c r="AA432" s="370"/>
      <c r="AB432" s="370"/>
      <c r="AC432" s="150" t="s">
        <v>341</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89">
        <v>1</v>
      </c>
      <c r="B433" s="108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89">
        <v>2</v>
      </c>
      <c r="B434" s="108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89">
        <v>3</v>
      </c>
      <c r="B435" s="108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89">
        <v>4</v>
      </c>
      <c r="B436" s="108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89">
        <v>5</v>
      </c>
      <c r="B437" s="108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89">
        <v>6</v>
      </c>
      <c r="B438" s="108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89">
        <v>7</v>
      </c>
      <c r="B439" s="108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89">
        <v>8</v>
      </c>
      <c r="B440" s="108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89">
        <v>9</v>
      </c>
      <c r="B441" s="108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89">
        <v>10</v>
      </c>
      <c r="B442" s="108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89">
        <v>11</v>
      </c>
      <c r="B443" s="108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89">
        <v>12</v>
      </c>
      <c r="B444" s="108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89">
        <v>13</v>
      </c>
      <c r="B445" s="108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89">
        <v>14</v>
      </c>
      <c r="B446" s="108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89">
        <v>15</v>
      </c>
      <c r="B447" s="108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89">
        <v>16</v>
      </c>
      <c r="B448" s="108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89">
        <v>17</v>
      </c>
      <c r="B449" s="108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89">
        <v>18</v>
      </c>
      <c r="B450" s="108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89">
        <v>19</v>
      </c>
      <c r="B451" s="108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89">
        <v>20</v>
      </c>
      <c r="B452" s="108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89">
        <v>21</v>
      </c>
      <c r="B453" s="108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89">
        <v>22</v>
      </c>
      <c r="B454" s="108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89">
        <v>23</v>
      </c>
      <c r="B455" s="108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89">
        <v>24</v>
      </c>
      <c r="B456" s="108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89">
        <v>25</v>
      </c>
      <c r="B457" s="108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89">
        <v>26</v>
      </c>
      <c r="B458" s="108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89">
        <v>27</v>
      </c>
      <c r="B459" s="108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89">
        <v>28</v>
      </c>
      <c r="B460" s="108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89">
        <v>29</v>
      </c>
      <c r="B461" s="108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89">
        <v>30</v>
      </c>
      <c r="B462" s="108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356</v>
      </c>
      <c r="Z465" s="370"/>
      <c r="AA465" s="370"/>
      <c r="AB465" s="370"/>
      <c r="AC465" s="150" t="s">
        <v>341</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89">
        <v>1</v>
      </c>
      <c r="B466" s="108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89">
        <v>2</v>
      </c>
      <c r="B467" s="108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89">
        <v>3</v>
      </c>
      <c r="B468" s="108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89">
        <v>4</v>
      </c>
      <c r="B469" s="108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89">
        <v>5</v>
      </c>
      <c r="B470" s="108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89">
        <v>6</v>
      </c>
      <c r="B471" s="108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89">
        <v>7</v>
      </c>
      <c r="B472" s="108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89">
        <v>8</v>
      </c>
      <c r="B473" s="108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89">
        <v>9</v>
      </c>
      <c r="B474" s="108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89">
        <v>10</v>
      </c>
      <c r="B475" s="108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89">
        <v>11</v>
      </c>
      <c r="B476" s="108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89">
        <v>12</v>
      </c>
      <c r="B477" s="108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89">
        <v>13</v>
      </c>
      <c r="B478" s="108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89">
        <v>14</v>
      </c>
      <c r="B479" s="108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89">
        <v>15</v>
      </c>
      <c r="B480" s="108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89">
        <v>16</v>
      </c>
      <c r="B481" s="108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89">
        <v>17</v>
      </c>
      <c r="B482" s="108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89">
        <v>18</v>
      </c>
      <c r="B483" s="108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89">
        <v>19</v>
      </c>
      <c r="B484" s="108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89">
        <v>20</v>
      </c>
      <c r="B485" s="108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89">
        <v>21</v>
      </c>
      <c r="B486" s="108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89">
        <v>22</v>
      </c>
      <c r="B487" s="108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89">
        <v>23</v>
      </c>
      <c r="B488" s="108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89">
        <v>24</v>
      </c>
      <c r="B489" s="108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89">
        <v>25</v>
      </c>
      <c r="B490" s="108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89">
        <v>26</v>
      </c>
      <c r="B491" s="108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89">
        <v>27</v>
      </c>
      <c r="B492" s="108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89">
        <v>28</v>
      </c>
      <c r="B493" s="108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89">
        <v>29</v>
      </c>
      <c r="B494" s="108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89">
        <v>30</v>
      </c>
      <c r="B495" s="108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356</v>
      </c>
      <c r="Z498" s="370"/>
      <c r="AA498" s="370"/>
      <c r="AB498" s="370"/>
      <c r="AC498" s="150" t="s">
        <v>341</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89">
        <v>1</v>
      </c>
      <c r="B499" s="108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89">
        <v>2</v>
      </c>
      <c r="B500" s="108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89">
        <v>3</v>
      </c>
      <c r="B501" s="108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89">
        <v>4</v>
      </c>
      <c r="B502" s="108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89">
        <v>5</v>
      </c>
      <c r="B503" s="108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89">
        <v>6</v>
      </c>
      <c r="B504" s="108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89">
        <v>7</v>
      </c>
      <c r="B505" s="108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89">
        <v>8</v>
      </c>
      <c r="B506" s="108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89">
        <v>9</v>
      </c>
      <c r="B507" s="108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89">
        <v>10</v>
      </c>
      <c r="B508" s="108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89">
        <v>11</v>
      </c>
      <c r="B509" s="108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89">
        <v>12</v>
      </c>
      <c r="B510" s="108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89">
        <v>13</v>
      </c>
      <c r="B511" s="108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89">
        <v>14</v>
      </c>
      <c r="B512" s="108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89">
        <v>15</v>
      </c>
      <c r="B513" s="108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89">
        <v>16</v>
      </c>
      <c r="B514" s="108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89">
        <v>17</v>
      </c>
      <c r="B515" s="108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89">
        <v>18</v>
      </c>
      <c r="B516" s="108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89">
        <v>19</v>
      </c>
      <c r="B517" s="108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89">
        <v>20</v>
      </c>
      <c r="B518" s="108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89">
        <v>21</v>
      </c>
      <c r="B519" s="108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89">
        <v>22</v>
      </c>
      <c r="B520" s="108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89">
        <v>23</v>
      </c>
      <c r="B521" s="108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89">
        <v>24</v>
      </c>
      <c r="B522" s="108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89">
        <v>25</v>
      </c>
      <c r="B523" s="108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89">
        <v>26</v>
      </c>
      <c r="B524" s="108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89">
        <v>27</v>
      </c>
      <c r="B525" s="108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89">
        <v>28</v>
      </c>
      <c r="B526" s="108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89">
        <v>29</v>
      </c>
      <c r="B527" s="108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89">
        <v>30</v>
      </c>
      <c r="B528" s="108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356</v>
      </c>
      <c r="Z531" s="370"/>
      <c r="AA531" s="370"/>
      <c r="AB531" s="370"/>
      <c r="AC531" s="150" t="s">
        <v>341</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89">
        <v>1</v>
      </c>
      <c r="B532" s="108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89">
        <v>2</v>
      </c>
      <c r="B533" s="108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89">
        <v>3</v>
      </c>
      <c r="B534" s="108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89">
        <v>4</v>
      </c>
      <c r="B535" s="108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89">
        <v>5</v>
      </c>
      <c r="B536" s="108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89">
        <v>6</v>
      </c>
      <c r="B537" s="108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89">
        <v>7</v>
      </c>
      <c r="B538" s="108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89">
        <v>8</v>
      </c>
      <c r="B539" s="108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89">
        <v>9</v>
      </c>
      <c r="B540" s="108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89">
        <v>10</v>
      </c>
      <c r="B541" s="108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89">
        <v>11</v>
      </c>
      <c r="B542" s="108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89">
        <v>12</v>
      </c>
      <c r="B543" s="108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89">
        <v>13</v>
      </c>
      <c r="B544" s="108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89">
        <v>14</v>
      </c>
      <c r="B545" s="108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89">
        <v>15</v>
      </c>
      <c r="B546" s="108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89">
        <v>16</v>
      </c>
      <c r="B547" s="108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89">
        <v>17</v>
      </c>
      <c r="B548" s="108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89">
        <v>18</v>
      </c>
      <c r="B549" s="108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89">
        <v>19</v>
      </c>
      <c r="B550" s="108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89">
        <v>20</v>
      </c>
      <c r="B551" s="108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89">
        <v>21</v>
      </c>
      <c r="B552" s="108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89">
        <v>22</v>
      </c>
      <c r="B553" s="108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89">
        <v>23</v>
      </c>
      <c r="B554" s="108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89">
        <v>24</v>
      </c>
      <c r="B555" s="108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89">
        <v>25</v>
      </c>
      <c r="B556" s="108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89">
        <v>26</v>
      </c>
      <c r="B557" s="108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89">
        <v>27</v>
      </c>
      <c r="B558" s="108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89">
        <v>28</v>
      </c>
      <c r="B559" s="108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89">
        <v>29</v>
      </c>
      <c r="B560" s="108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89">
        <v>30</v>
      </c>
      <c r="B561" s="108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356</v>
      </c>
      <c r="Z564" s="370"/>
      <c r="AA564" s="370"/>
      <c r="AB564" s="370"/>
      <c r="AC564" s="150" t="s">
        <v>341</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89">
        <v>1</v>
      </c>
      <c r="B565" s="108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89">
        <v>2</v>
      </c>
      <c r="B566" s="108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89">
        <v>3</v>
      </c>
      <c r="B567" s="108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89">
        <v>4</v>
      </c>
      <c r="B568" s="108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89">
        <v>5</v>
      </c>
      <c r="B569" s="108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89">
        <v>6</v>
      </c>
      <c r="B570" s="108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89">
        <v>7</v>
      </c>
      <c r="B571" s="108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89">
        <v>8</v>
      </c>
      <c r="B572" s="108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89">
        <v>9</v>
      </c>
      <c r="B573" s="108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89">
        <v>10</v>
      </c>
      <c r="B574" s="108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89">
        <v>11</v>
      </c>
      <c r="B575" s="108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89">
        <v>12</v>
      </c>
      <c r="B576" s="108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89">
        <v>13</v>
      </c>
      <c r="B577" s="108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89">
        <v>14</v>
      </c>
      <c r="B578" s="108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89">
        <v>15</v>
      </c>
      <c r="B579" s="108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89">
        <v>16</v>
      </c>
      <c r="B580" s="108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89">
        <v>17</v>
      </c>
      <c r="B581" s="108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89">
        <v>18</v>
      </c>
      <c r="B582" s="108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89">
        <v>19</v>
      </c>
      <c r="B583" s="108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89">
        <v>20</v>
      </c>
      <c r="B584" s="108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89">
        <v>21</v>
      </c>
      <c r="B585" s="108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89">
        <v>22</v>
      </c>
      <c r="B586" s="108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89">
        <v>23</v>
      </c>
      <c r="B587" s="108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89">
        <v>24</v>
      </c>
      <c r="B588" s="108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89">
        <v>25</v>
      </c>
      <c r="B589" s="108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89">
        <v>26</v>
      </c>
      <c r="B590" s="108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89">
        <v>27</v>
      </c>
      <c r="B591" s="108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89">
        <v>28</v>
      </c>
      <c r="B592" s="108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89">
        <v>29</v>
      </c>
      <c r="B593" s="108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89">
        <v>30</v>
      </c>
      <c r="B594" s="108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356</v>
      </c>
      <c r="Z597" s="370"/>
      <c r="AA597" s="370"/>
      <c r="AB597" s="370"/>
      <c r="AC597" s="150" t="s">
        <v>341</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89">
        <v>1</v>
      </c>
      <c r="B598" s="108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89">
        <v>2</v>
      </c>
      <c r="B599" s="108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89">
        <v>3</v>
      </c>
      <c r="B600" s="108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89">
        <v>4</v>
      </c>
      <c r="B601" s="108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89">
        <v>5</v>
      </c>
      <c r="B602" s="108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89">
        <v>6</v>
      </c>
      <c r="B603" s="108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89">
        <v>7</v>
      </c>
      <c r="B604" s="108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89">
        <v>8</v>
      </c>
      <c r="B605" s="108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89">
        <v>9</v>
      </c>
      <c r="B606" s="108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89">
        <v>10</v>
      </c>
      <c r="B607" s="108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89">
        <v>11</v>
      </c>
      <c r="B608" s="108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89">
        <v>12</v>
      </c>
      <c r="B609" s="108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89">
        <v>13</v>
      </c>
      <c r="B610" s="108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89">
        <v>14</v>
      </c>
      <c r="B611" s="108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89">
        <v>15</v>
      </c>
      <c r="B612" s="108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89">
        <v>16</v>
      </c>
      <c r="B613" s="108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89">
        <v>17</v>
      </c>
      <c r="B614" s="108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89">
        <v>18</v>
      </c>
      <c r="B615" s="108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89">
        <v>19</v>
      </c>
      <c r="B616" s="108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89">
        <v>20</v>
      </c>
      <c r="B617" s="108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89">
        <v>21</v>
      </c>
      <c r="B618" s="108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89">
        <v>22</v>
      </c>
      <c r="B619" s="108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89">
        <v>23</v>
      </c>
      <c r="B620" s="108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89">
        <v>24</v>
      </c>
      <c r="B621" s="108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89">
        <v>25</v>
      </c>
      <c r="B622" s="108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89">
        <v>26</v>
      </c>
      <c r="B623" s="108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89">
        <v>27</v>
      </c>
      <c r="B624" s="108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89">
        <v>28</v>
      </c>
      <c r="B625" s="108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89">
        <v>29</v>
      </c>
      <c r="B626" s="108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89">
        <v>30</v>
      </c>
      <c r="B627" s="108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356</v>
      </c>
      <c r="Z630" s="370"/>
      <c r="AA630" s="370"/>
      <c r="AB630" s="370"/>
      <c r="AC630" s="150" t="s">
        <v>341</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89">
        <v>1</v>
      </c>
      <c r="B631" s="108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89">
        <v>2</v>
      </c>
      <c r="B632" s="108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89">
        <v>3</v>
      </c>
      <c r="B633" s="108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89">
        <v>4</v>
      </c>
      <c r="B634" s="108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89">
        <v>5</v>
      </c>
      <c r="B635" s="108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89">
        <v>6</v>
      </c>
      <c r="B636" s="108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89">
        <v>7</v>
      </c>
      <c r="B637" s="108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89">
        <v>8</v>
      </c>
      <c r="B638" s="108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89">
        <v>9</v>
      </c>
      <c r="B639" s="108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89">
        <v>10</v>
      </c>
      <c r="B640" s="108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89">
        <v>11</v>
      </c>
      <c r="B641" s="108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89">
        <v>12</v>
      </c>
      <c r="B642" s="108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89">
        <v>13</v>
      </c>
      <c r="B643" s="108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89">
        <v>14</v>
      </c>
      <c r="B644" s="108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89">
        <v>15</v>
      </c>
      <c r="B645" s="108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89">
        <v>16</v>
      </c>
      <c r="B646" s="108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89">
        <v>17</v>
      </c>
      <c r="B647" s="108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89">
        <v>18</v>
      </c>
      <c r="B648" s="108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89">
        <v>19</v>
      </c>
      <c r="B649" s="108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89">
        <v>20</v>
      </c>
      <c r="B650" s="108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89">
        <v>21</v>
      </c>
      <c r="B651" s="108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89">
        <v>22</v>
      </c>
      <c r="B652" s="108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89">
        <v>23</v>
      </c>
      <c r="B653" s="108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89">
        <v>24</v>
      </c>
      <c r="B654" s="108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89">
        <v>25</v>
      </c>
      <c r="B655" s="108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89">
        <v>26</v>
      </c>
      <c r="B656" s="108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89">
        <v>27</v>
      </c>
      <c r="B657" s="108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89">
        <v>28</v>
      </c>
      <c r="B658" s="108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89">
        <v>29</v>
      </c>
      <c r="B659" s="108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89">
        <v>30</v>
      </c>
      <c r="B660" s="108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356</v>
      </c>
      <c r="Z663" s="370"/>
      <c r="AA663" s="370"/>
      <c r="AB663" s="370"/>
      <c r="AC663" s="150" t="s">
        <v>341</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89">
        <v>1</v>
      </c>
      <c r="B664" s="108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89">
        <v>2</v>
      </c>
      <c r="B665" s="108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89">
        <v>3</v>
      </c>
      <c r="B666" s="108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89">
        <v>4</v>
      </c>
      <c r="B667" s="108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89">
        <v>5</v>
      </c>
      <c r="B668" s="108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89">
        <v>6</v>
      </c>
      <c r="B669" s="108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89">
        <v>7</v>
      </c>
      <c r="B670" s="108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89">
        <v>8</v>
      </c>
      <c r="B671" s="108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89">
        <v>9</v>
      </c>
      <c r="B672" s="108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89">
        <v>10</v>
      </c>
      <c r="B673" s="108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89">
        <v>11</v>
      </c>
      <c r="B674" s="108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89">
        <v>12</v>
      </c>
      <c r="B675" s="108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89">
        <v>13</v>
      </c>
      <c r="B676" s="108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89">
        <v>14</v>
      </c>
      <c r="B677" s="108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89">
        <v>15</v>
      </c>
      <c r="B678" s="108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89">
        <v>16</v>
      </c>
      <c r="B679" s="108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89">
        <v>17</v>
      </c>
      <c r="B680" s="108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89">
        <v>18</v>
      </c>
      <c r="B681" s="108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89">
        <v>19</v>
      </c>
      <c r="B682" s="108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89">
        <v>20</v>
      </c>
      <c r="B683" s="108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89">
        <v>21</v>
      </c>
      <c r="B684" s="108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89">
        <v>22</v>
      </c>
      <c r="B685" s="108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89">
        <v>23</v>
      </c>
      <c r="B686" s="108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89">
        <v>24</v>
      </c>
      <c r="B687" s="108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89">
        <v>25</v>
      </c>
      <c r="B688" s="108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89">
        <v>26</v>
      </c>
      <c r="B689" s="108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89">
        <v>27</v>
      </c>
      <c r="B690" s="108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89">
        <v>28</v>
      </c>
      <c r="B691" s="108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89">
        <v>29</v>
      </c>
      <c r="B692" s="108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89">
        <v>30</v>
      </c>
      <c r="B693" s="108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356</v>
      </c>
      <c r="Z696" s="370"/>
      <c r="AA696" s="370"/>
      <c r="AB696" s="370"/>
      <c r="AC696" s="150" t="s">
        <v>341</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89">
        <v>1</v>
      </c>
      <c r="B697" s="108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89">
        <v>2</v>
      </c>
      <c r="B698" s="108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89">
        <v>3</v>
      </c>
      <c r="B699" s="108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89">
        <v>4</v>
      </c>
      <c r="B700" s="108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89">
        <v>5</v>
      </c>
      <c r="B701" s="108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89">
        <v>6</v>
      </c>
      <c r="B702" s="108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89">
        <v>7</v>
      </c>
      <c r="B703" s="108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89">
        <v>8</v>
      </c>
      <c r="B704" s="108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89">
        <v>9</v>
      </c>
      <c r="B705" s="108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89">
        <v>10</v>
      </c>
      <c r="B706" s="108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89">
        <v>11</v>
      </c>
      <c r="B707" s="108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89">
        <v>12</v>
      </c>
      <c r="B708" s="108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89">
        <v>13</v>
      </c>
      <c r="B709" s="108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89">
        <v>14</v>
      </c>
      <c r="B710" s="108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89">
        <v>15</v>
      </c>
      <c r="B711" s="108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89">
        <v>16</v>
      </c>
      <c r="B712" s="108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89">
        <v>17</v>
      </c>
      <c r="B713" s="108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89">
        <v>18</v>
      </c>
      <c r="B714" s="108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89">
        <v>19</v>
      </c>
      <c r="B715" s="108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89">
        <v>20</v>
      </c>
      <c r="B716" s="108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89">
        <v>21</v>
      </c>
      <c r="B717" s="108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89">
        <v>22</v>
      </c>
      <c r="B718" s="108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89">
        <v>23</v>
      </c>
      <c r="B719" s="108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89">
        <v>24</v>
      </c>
      <c r="B720" s="108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89">
        <v>25</v>
      </c>
      <c r="B721" s="108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89">
        <v>26</v>
      </c>
      <c r="B722" s="108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89">
        <v>27</v>
      </c>
      <c r="B723" s="108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89">
        <v>28</v>
      </c>
      <c r="B724" s="108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89">
        <v>29</v>
      </c>
      <c r="B725" s="108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89">
        <v>30</v>
      </c>
      <c r="B726" s="108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356</v>
      </c>
      <c r="Z729" s="370"/>
      <c r="AA729" s="370"/>
      <c r="AB729" s="370"/>
      <c r="AC729" s="150" t="s">
        <v>341</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89">
        <v>1</v>
      </c>
      <c r="B730" s="108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89">
        <v>2</v>
      </c>
      <c r="B731" s="108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89">
        <v>3</v>
      </c>
      <c r="B732" s="108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89">
        <v>4</v>
      </c>
      <c r="B733" s="108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89">
        <v>5</v>
      </c>
      <c r="B734" s="108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89">
        <v>6</v>
      </c>
      <c r="B735" s="108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89">
        <v>7</v>
      </c>
      <c r="B736" s="108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89">
        <v>8</v>
      </c>
      <c r="B737" s="108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89">
        <v>9</v>
      </c>
      <c r="B738" s="108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89">
        <v>10</v>
      </c>
      <c r="B739" s="108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89">
        <v>11</v>
      </c>
      <c r="B740" s="108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89">
        <v>12</v>
      </c>
      <c r="B741" s="108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89">
        <v>13</v>
      </c>
      <c r="B742" s="108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89">
        <v>14</v>
      </c>
      <c r="B743" s="108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89">
        <v>15</v>
      </c>
      <c r="B744" s="108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89">
        <v>16</v>
      </c>
      <c r="B745" s="108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89">
        <v>17</v>
      </c>
      <c r="B746" s="108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89">
        <v>18</v>
      </c>
      <c r="B747" s="108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89">
        <v>19</v>
      </c>
      <c r="B748" s="108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89">
        <v>20</v>
      </c>
      <c r="B749" s="108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89">
        <v>21</v>
      </c>
      <c r="B750" s="108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89">
        <v>22</v>
      </c>
      <c r="B751" s="108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89">
        <v>23</v>
      </c>
      <c r="B752" s="108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89">
        <v>24</v>
      </c>
      <c r="B753" s="108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89">
        <v>25</v>
      </c>
      <c r="B754" s="108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89">
        <v>26</v>
      </c>
      <c r="B755" s="108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89">
        <v>27</v>
      </c>
      <c r="B756" s="108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89">
        <v>28</v>
      </c>
      <c r="B757" s="108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89">
        <v>29</v>
      </c>
      <c r="B758" s="108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89">
        <v>30</v>
      </c>
      <c r="B759" s="108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356</v>
      </c>
      <c r="Z762" s="370"/>
      <c r="AA762" s="370"/>
      <c r="AB762" s="370"/>
      <c r="AC762" s="150" t="s">
        <v>341</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89">
        <v>1</v>
      </c>
      <c r="B763" s="108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89">
        <v>2</v>
      </c>
      <c r="B764" s="108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89">
        <v>3</v>
      </c>
      <c r="B765" s="108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89">
        <v>4</v>
      </c>
      <c r="B766" s="108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89">
        <v>5</v>
      </c>
      <c r="B767" s="108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89">
        <v>6</v>
      </c>
      <c r="B768" s="108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89">
        <v>7</v>
      </c>
      <c r="B769" s="108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89">
        <v>8</v>
      </c>
      <c r="B770" s="108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89">
        <v>9</v>
      </c>
      <c r="B771" s="108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89">
        <v>10</v>
      </c>
      <c r="B772" s="108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89">
        <v>11</v>
      </c>
      <c r="B773" s="108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89">
        <v>12</v>
      </c>
      <c r="B774" s="108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89">
        <v>13</v>
      </c>
      <c r="B775" s="108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89">
        <v>14</v>
      </c>
      <c r="B776" s="108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89">
        <v>15</v>
      </c>
      <c r="B777" s="108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89">
        <v>16</v>
      </c>
      <c r="B778" s="108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89">
        <v>17</v>
      </c>
      <c r="B779" s="108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89">
        <v>18</v>
      </c>
      <c r="B780" s="108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89">
        <v>19</v>
      </c>
      <c r="B781" s="108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89">
        <v>20</v>
      </c>
      <c r="B782" s="108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89">
        <v>21</v>
      </c>
      <c r="B783" s="108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89">
        <v>22</v>
      </c>
      <c r="B784" s="108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89">
        <v>23</v>
      </c>
      <c r="B785" s="108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89">
        <v>24</v>
      </c>
      <c r="B786" s="108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89">
        <v>25</v>
      </c>
      <c r="B787" s="108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89">
        <v>26</v>
      </c>
      <c r="B788" s="108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89">
        <v>27</v>
      </c>
      <c r="B789" s="108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89">
        <v>28</v>
      </c>
      <c r="B790" s="108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89">
        <v>29</v>
      </c>
      <c r="B791" s="108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89">
        <v>30</v>
      </c>
      <c r="B792" s="108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356</v>
      </c>
      <c r="Z795" s="370"/>
      <c r="AA795" s="370"/>
      <c r="AB795" s="370"/>
      <c r="AC795" s="150" t="s">
        <v>341</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89">
        <v>1</v>
      </c>
      <c r="B796" s="108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89">
        <v>2</v>
      </c>
      <c r="B797" s="108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89">
        <v>3</v>
      </c>
      <c r="B798" s="108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89">
        <v>4</v>
      </c>
      <c r="B799" s="108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89">
        <v>5</v>
      </c>
      <c r="B800" s="108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89">
        <v>6</v>
      </c>
      <c r="B801" s="108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89">
        <v>7</v>
      </c>
      <c r="B802" s="108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89">
        <v>8</v>
      </c>
      <c r="B803" s="108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89">
        <v>9</v>
      </c>
      <c r="B804" s="108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89">
        <v>10</v>
      </c>
      <c r="B805" s="108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89">
        <v>11</v>
      </c>
      <c r="B806" s="108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89">
        <v>12</v>
      </c>
      <c r="B807" s="108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89">
        <v>13</v>
      </c>
      <c r="B808" s="108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89">
        <v>14</v>
      </c>
      <c r="B809" s="108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89">
        <v>15</v>
      </c>
      <c r="B810" s="108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89">
        <v>16</v>
      </c>
      <c r="B811" s="108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89">
        <v>17</v>
      </c>
      <c r="B812" s="108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89">
        <v>18</v>
      </c>
      <c r="B813" s="108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89">
        <v>19</v>
      </c>
      <c r="B814" s="108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89">
        <v>20</v>
      </c>
      <c r="B815" s="108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89">
        <v>21</v>
      </c>
      <c r="B816" s="108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89">
        <v>22</v>
      </c>
      <c r="B817" s="108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89">
        <v>23</v>
      </c>
      <c r="B818" s="108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89">
        <v>24</v>
      </c>
      <c r="B819" s="108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89">
        <v>25</v>
      </c>
      <c r="B820" s="108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89">
        <v>26</v>
      </c>
      <c r="B821" s="108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89">
        <v>27</v>
      </c>
      <c r="B822" s="108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89">
        <v>28</v>
      </c>
      <c r="B823" s="108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89">
        <v>29</v>
      </c>
      <c r="B824" s="108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89">
        <v>30</v>
      </c>
      <c r="B825" s="108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356</v>
      </c>
      <c r="Z828" s="370"/>
      <c r="AA828" s="370"/>
      <c r="AB828" s="370"/>
      <c r="AC828" s="150" t="s">
        <v>341</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89">
        <v>1</v>
      </c>
      <c r="B829" s="108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89">
        <v>2</v>
      </c>
      <c r="B830" s="108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89">
        <v>3</v>
      </c>
      <c r="B831" s="108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89">
        <v>4</v>
      </c>
      <c r="B832" s="108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89">
        <v>5</v>
      </c>
      <c r="B833" s="108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89">
        <v>6</v>
      </c>
      <c r="B834" s="108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89">
        <v>7</v>
      </c>
      <c r="B835" s="108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89">
        <v>8</v>
      </c>
      <c r="B836" s="108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89">
        <v>9</v>
      </c>
      <c r="B837" s="108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89">
        <v>10</v>
      </c>
      <c r="B838" s="108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89">
        <v>11</v>
      </c>
      <c r="B839" s="108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89">
        <v>12</v>
      </c>
      <c r="B840" s="108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89">
        <v>13</v>
      </c>
      <c r="B841" s="108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89">
        <v>14</v>
      </c>
      <c r="B842" s="108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89">
        <v>15</v>
      </c>
      <c r="B843" s="108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89">
        <v>16</v>
      </c>
      <c r="B844" s="108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89">
        <v>17</v>
      </c>
      <c r="B845" s="108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89">
        <v>18</v>
      </c>
      <c r="B846" s="108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89">
        <v>19</v>
      </c>
      <c r="B847" s="108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89">
        <v>20</v>
      </c>
      <c r="B848" s="108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89">
        <v>21</v>
      </c>
      <c r="B849" s="108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89">
        <v>22</v>
      </c>
      <c r="B850" s="108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89">
        <v>23</v>
      </c>
      <c r="B851" s="108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89">
        <v>24</v>
      </c>
      <c r="B852" s="108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89">
        <v>25</v>
      </c>
      <c r="B853" s="108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89">
        <v>26</v>
      </c>
      <c r="B854" s="108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89">
        <v>27</v>
      </c>
      <c r="B855" s="108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89">
        <v>28</v>
      </c>
      <c r="B856" s="108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89">
        <v>29</v>
      </c>
      <c r="B857" s="108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89">
        <v>30</v>
      </c>
      <c r="B858" s="108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356</v>
      </c>
      <c r="Z861" s="370"/>
      <c r="AA861" s="370"/>
      <c r="AB861" s="370"/>
      <c r="AC861" s="150" t="s">
        <v>341</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89">
        <v>1</v>
      </c>
      <c r="B862" s="108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89">
        <v>2</v>
      </c>
      <c r="B863" s="108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89">
        <v>3</v>
      </c>
      <c r="B864" s="108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89">
        <v>4</v>
      </c>
      <c r="B865" s="108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89">
        <v>5</v>
      </c>
      <c r="B866" s="108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89">
        <v>6</v>
      </c>
      <c r="B867" s="108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89">
        <v>7</v>
      </c>
      <c r="B868" s="108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89">
        <v>8</v>
      </c>
      <c r="B869" s="108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89">
        <v>9</v>
      </c>
      <c r="B870" s="108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89">
        <v>10</v>
      </c>
      <c r="B871" s="108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89">
        <v>11</v>
      </c>
      <c r="B872" s="108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89">
        <v>12</v>
      </c>
      <c r="B873" s="108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89">
        <v>13</v>
      </c>
      <c r="B874" s="108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89">
        <v>14</v>
      </c>
      <c r="B875" s="108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89">
        <v>15</v>
      </c>
      <c r="B876" s="108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89">
        <v>16</v>
      </c>
      <c r="B877" s="108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89">
        <v>17</v>
      </c>
      <c r="B878" s="108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89">
        <v>18</v>
      </c>
      <c r="B879" s="108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89">
        <v>19</v>
      </c>
      <c r="B880" s="108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89">
        <v>20</v>
      </c>
      <c r="B881" s="108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89">
        <v>21</v>
      </c>
      <c r="B882" s="108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89">
        <v>22</v>
      </c>
      <c r="B883" s="108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89">
        <v>23</v>
      </c>
      <c r="B884" s="108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89">
        <v>24</v>
      </c>
      <c r="B885" s="108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89">
        <v>25</v>
      </c>
      <c r="B886" s="108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89">
        <v>26</v>
      </c>
      <c r="B887" s="108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89">
        <v>27</v>
      </c>
      <c r="B888" s="108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89">
        <v>28</v>
      </c>
      <c r="B889" s="108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89">
        <v>29</v>
      </c>
      <c r="B890" s="108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89">
        <v>30</v>
      </c>
      <c r="B891" s="108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356</v>
      </c>
      <c r="Z894" s="370"/>
      <c r="AA894" s="370"/>
      <c r="AB894" s="370"/>
      <c r="AC894" s="150" t="s">
        <v>341</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89">
        <v>1</v>
      </c>
      <c r="B895" s="108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89">
        <v>2</v>
      </c>
      <c r="B896" s="108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89">
        <v>3</v>
      </c>
      <c r="B897" s="108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89">
        <v>4</v>
      </c>
      <c r="B898" s="108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89">
        <v>5</v>
      </c>
      <c r="B899" s="108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89">
        <v>6</v>
      </c>
      <c r="B900" s="108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89">
        <v>7</v>
      </c>
      <c r="B901" s="108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89">
        <v>8</v>
      </c>
      <c r="B902" s="108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89">
        <v>9</v>
      </c>
      <c r="B903" s="108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89">
        <v>10</v>
      </c>
      <c r="B904" s="108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89">
        <v>11</v>
      </c>
      <c r="B905" s="108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89">
        <v>12</v>
      </c>
      <c r="B906" s="108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89">
        <v>13</v>
      </c>
      <c r="B907" s="108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89">
        <v>14</v>
      </c>
      <c r="B908" s="108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89">
        <v>15</v>
      </c>
      <c r="B909" s="108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89">
        <v>16</v>
      </c>
      <c r="B910" s="108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89">
        <v>17</v>
      </c>
      <c r="B911" s="108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89">
        <v>18</v>
      </c>
      <c r="B912" s="108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89">
        <v>19</v>
      </c>
      <c r="B913" s="108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89">
        <v>20</v>
      </c>
      <c r="B914" s="108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89">
        <v>21</v>
      </c>
      <c r="B915" s="108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89">
        <v>22</v>
      </c>
      <c r="B916" s="108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89">
        <v>23</v>
      </c>
      <c r="B917" s="108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89">
        <v>24</v>
      </c>
      <c r="B918" s="108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89">
        <v>25</v>
      </c>
      <c r="B919" s="108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89">
        <v>26</v>
      </c>
      <c r="B920" s="108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89">
        <v>27</v>
      </c>
      <c r="B921" s="108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89">
        <v>28</v>
      </c>
      <c r="B922" s="108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89">
        <v>29</v>
      </c>
      <c r="B923" s="108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89">
        <v>30</v>
      </c>
      <c r="B924" s="108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356</v>
      </c>
      <c r="Z927" s="370"/>
      <c r="AA927" s="370"/>
      <c r="AB927" s="370"/>
      <c r="AC927" s="150" t="s">
        <v>341</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89">
        <v>1</v>
      </c>
      <c r="B928" s="108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89">
        <v>2</v>
      </c>
      <c r="B929" s="108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89">
        <v>3</v>
      </c>
      <c r="B930" s="108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89">
        <v>4</v>
      </c>
      <c r="B931" s="108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89">
        <v>5</v>
      </c>
      <c r="B932" s="108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89">
        <v>6</v>
      </c>
      <c r="B933" s="108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89">
        <v>7</v>
      </c>
      <c r="B934" s="108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89">
        <v>8</v>
      </c>
      <c r="B935" s="108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89">
        <v>9</v>
      </c>
      <c r="B936" s="108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89">
        <v>10</v>
      </c>
      <c r="B937" s="108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89">
        <v>11</v>
      </c>
      <c r="B938" s="108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89">
        <v>12</v>
      </c>
      <c r="B939" s="108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89">
        <v>13</v>
      </c>
      <c r="B940" s="108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89">
        <v>14</v>
      </c>
      <c r="B941" s="108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89">
        <v>15</v>
      </c>
      <c r="B942" s="108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89">
        <v>16</v>
      </c>
      <c r="B943" s="108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89">
        <v>17</v>
      </c>
      <c r="B944" s="108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89">
        <v>18</v>
      </c>
      <c r="B945" s="108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89">
        <v>19</v>
      </c>
      <c r="B946" s="108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89">
        <v>20</v>
      </c>
      <c r="B947" s="108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89">
        <v>21</v>
      </c>
      <c r="B948" s="108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89">
        <v>22</v>
      </c>
      <c r="B949" s="108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89">
        <v>23</v>
      </c>
      <c r="B950" s="108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89">
        <v>24</v>
      </c>
      <c r="B951" s="108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89">
        <v>25</v>
      </c>
      <c r="B952" s="108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89">
        <v>26</v>
      </c>
      <c r="B953" s="108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89">
        <v>27</v>
      </c>
      <c r="B954" s="108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89">
        <v>28</v>
      </c>
      <c r="B955" s="108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89">
        <v>29</v>
      </c>
      <c r="B956" s="108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89">
        <v>30</v>
      </c>
      <c r="B957" s="108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356</v>
      </c>
      <c r="Z960" s="370"/>
      <c r="AA960" s="370"/>
      <c r="AB960" s="370"/>
      <c r="AC960" s="150" t="s">
        <v>341</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89">
        <v>1</v>
      </c>
      <c r="B961" s="108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89">
        <v>2</v>
      </c>
      <c r="B962" s="108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89">
        <v>3</v>
      </c>
      <c r="B963" s="108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89">
        <v>4</v>
      </c>
      <c r="B964" s="108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89">
        <v>5</v>
      </c>
      <c r="B965" s="108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89">
        <v>6</v>
      </c>
      <c r="B966" s="108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89">
        <v>7</v>
      </c>
      <c r="B967" s="108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89">
        <v>8</v>
      </c>
      <c r="B968" s="108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89">
        <v>9</v>
      </c>
      <c r="B969" s="108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89">
        <v>10</v>
      </c>
      <c r="B970" s="108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89">
        <v>11</v>
      </c>
      <c r="B971" s="108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89">
        <v>12</v>
      </c>
      <c r="B972" s="108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89">
        <v>13</v>
      </c>
      <c r="B973" s="108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89">
        <v>14</v>
      </c>
      <c r="B974" s="108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89">
        <v>15</v>
      </c>
      <c r="B975" s="108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89">
        <v>16</v>
      </c>
      <c r="B976" s="108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89">
        <v>17</v>
      </c>
      <c r="B977" s="108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89">
        <v>18</v>
      </c>
      <c r="B978" s="108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89">
        <v>19</v>
      </c>
      <c r="B979" s="108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89">
        <v>20</v>
      </c>
      <c r="B980" s="108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89">
        <v>21</v>
      </c>
      <c r="B981" s="108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89">
        <v>22</v>
      </c>
      <c r="B982" s="108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89">
        <v>23</v>
      </c>
      <c r="B983" s="108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89">
        <v>24</v>
      </c>
      <c r="B984" s="108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89">
        <v>25</v>
      </c>
      <c r="B985" s="108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89">
        <v>26</v>
      </c>
      <c r="B986" s="108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89">
        <v>27</v>
      </c>
      <c r="B987" s="108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89">
        <v>28</v>
      </c>
      <c r="B988" s="108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89">
        <v>29</v>
      </c>
      <c r="B989" s="108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89">
        <v>30</v>
      </c>
      <c r="B990" s="108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356</v>
      </c>
      <c r="Z993" s="370"/>
      <c r="AA993" s="370"/>
      <c r="AB993" s="370"/>
      <c r="AC993" s="150" t="s">
        <v>341</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89">
        <v>1</v>
      </c>
      <c r="B994" s="108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89">
        <v>2</v>
      </c>
      <c r="B995" s="108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89">
        <v>3</v>
      </c>
      <c r="B996" s="108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89">
        <v>4</v>
      </c>
      <c r="B997" s="108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89">
        <v>5</v>
      </c>
      <c r="B998" s="108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89">
        <v>6</v>
      </c>
      <c r="B999" s="108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89">
        <v>7</v>
      </c>
      <c r="B1000" s="108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89">
        <v>8</v>
      </c>
      <c r="B1001" s="108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89">
        <v>9</v>
      </c>
      <c r="B1002" s="108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89">
        <v>10</v>
      </c>
      <c r="B1003" s="108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89">
        <v>11</v>
      </c>
      <c r="B1004" s="108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89">
        <v>12</v>
      </c>
      <c r="B1005" s="108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89">
        <v>13</v>
      </c>
      <c r="B1006" s="108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89">
        <v>14</v>
      </c>
      <c r="B1007" s="108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89">
        <v>15</v>
      </c>
      <c r="B1008" s="108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89">
        <v>16</v>
      </c>
      <c r="B1009" s="108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89">
        <v>17</v>
      </c>
      <c r="B1010" s="108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89">
        <v>18</v>
      </c>
      <c r="B1011" s="108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89">
        <v>19</v>
      </c>
      <c r="B1012" s="108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89">
        <v>20</v>
      </c>
      <c r="B1013" s="108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89">
        <v>21</v>
      </c>
      <c r="B1014" s="108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89">
        <v>22</v>
      </c>
      <c r="B1015" s="108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89">
        <v>23</v>
      </c>
      <c r="B1016" s="108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89">
        <v>24</v>
      </c>
      <c r="B1017" s="108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89">
        <v>25</v>
      </c>
      <c r="B1018" s="108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89">
        <v>26</v>
      </c>
      <c r="B1019" s="108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89">
        <v>27</v>
      </c>
      <c r="B1020" s="108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89">
        <v>28</v>
      </c>
      <c r="B1021" s="108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89">
        <v>29</v>
      </c>
      <c r="B1022" s="108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89">
        <v>30</v>
      </c>
      <c r="B1023" s="108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356</v>
      </c>
      <c r="Z1026" s="370"/>
      <c r="AA1026" s="370"/>
      <c r="AB1026" s="370"/>
      <c r="AC1026" s="150" t="s">
        <v>341</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89">
        <v>1</v>
      </c>
      <c r="B1027" s="108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89">
        <v>2</v>
      </c>
      <c r="B1028" s="108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89">
        <v>3</v>
      </c>
      <c r="B1029" s="108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89">
        <v>4</v>
      </c>
      <c r="B1030" s="108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89">
        <v>5</v>
      </c>
      <c r="B1031" s="108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89">
        <v>6</v>
      </c>
      <c r="B1032" s="108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89">
        <v>7</v>
      </c>
      <c r="B1033" s="108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89">
        <v>8</v>
      </c>
      <c r="B1034" s="108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89">
        <v>9</v>
      </c>
      <c r="B1035" s="108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89">
        <v>10</v>
      </c>
      <c r="B1036" s="108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89">
        <v>11</v>
      </c>
      <c r="B1037" s="108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89">
        <v>12</v>
      </c>
      <c r="B1038" s="108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89">
        <v>13</v>
      </c>
      <c r="B1039" s="108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89">
        <v>14</v>
      </c>
      <c r="B1040" s="108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89">
        <v>15</v>
      </c>
      <c r="B1041" s="108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89">
        <v>16</v>
      </c>
      <c r="B1042" s="108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89">
        <v>17</v>
      </c>
      <c r="B1043" s="108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89">
        <v>18</v>
      </c>
      <c r="B1044" s="108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89">
        <v>19</v>
      </c>
      <c r="B1045" s="108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89">
        <v>20</v>
      </c>
      <c r="B1046" s="108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89">
        <v>21</v>
      </c>
      <c r="B1047" s="108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89">
        <v>22</v>
      </c>
      <c r="B1048" s="108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89">
        <v>23</v>
      </c>
      <c r="B1049" s="108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89">
        <v>24</v>
      </c>
      <c r="B1050" s="108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89">
        <v>25</v>
      </c>
      <c r="B1051" s="108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89">
        <v>26</v>
      </c>
      <c r="B1052" s="108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89">
        <v>27</v>
      </c>
      <c r="B1053" s="108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89">
        <v>28</v>
      </c>
      <c r="B1054" s="108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89">
        <v>29</v>
      </c>
      <c r="B1055" s="108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89">
        <v>30</v>
      </c>
      <c r="B1056" s="108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356</v>
      </c>
      <c r="Z1059" s="370"/>
      <c r="AA1059" s="370"/>
      <c r="AB1059" s="370"/>
      <c r="AC1059" s="150" t="s">
        <v>341</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89">
        <v>1</v>
      </c>
      <c r="B1060" s="108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89">
        <v>2</v>
      </c>
      <c r="B1061" s="108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89">
        <v>3</v>
      </c>
      <c r="B1062" s="108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89">
        <v>4</v>
      </c>
      <c r="B1063" s="108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89">
        <v>5</v>
      </c>
      <c r="B1064" s="108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89">
        <v>6</v>
      </c>
      <c r="B1065" s="108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89">
        <v>7</v>
      </c>
      <c r="B1066" s="108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89">
        <v>8</v>
      </c>
      <c r="B1067" s="108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89">
        <v>9</v>
      </c>
      <c r="B1068" s="108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89">
        <v>10</v>
      </c>
      <c r="B1069" s="108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89">
        <v>11</v>
      </c>
      <c r="B1070" s="108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89">
        <v>12</v>
      </c>
      <c r="B1071" s="108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89">
        <v>13</v>
      </c>
      <c r="B1072" s="108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89">
        <v>14</v>
      </c>
      <c r="B1073" s="108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89">
        <v>15</v>
      </c>
      <c r="B1074" s="108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89">
        <v>16</v>
      </c>
      <c r="B1075" s="108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89">
        <v>17</v>
      </c>
      <c r="B1076" s="108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89">
        <v>18</v>
      </c>
      <c r="B1077" s="108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89">
        <v>19</v>
      </c>
      <c r="B1078" s="108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89">
        <v>20</v>
      </c>
      <c r="B1079" s="108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89">
        <v>21</v>
      </c>
      <c r="B1080" s="108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89">
        <v>22</v>
      </c>
      <c r="B1081" s="108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89">
        <v>23</v>
      </c>
      <c r="B1082" s="108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89">
        <v>24</v>
      </c>
      <c r="B1083" s="108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89">
        <v>25</v>
      </c>
      <c r="B1084" s="108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89">
        <v>26</v>
      </c>
      <c r="B1085" s="108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89">
        <v>27</v>
      </c>
      <c r="B1086" s="108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89">
        <v>28</v>
      </c>
      <c r="B1087" s="108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89">
        <v>29</v>
      </c>
      <c r="B1088" s="108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89">
        <v>30</v>
      </c>
      <c r="B1089" s="108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356</v>
      </c>
      <c r="Z1092" s="370"/>
      <c r="AA1092" s="370"/>
      <c r="AB1092" s="370"/>
      <c r="AC1092" s="150" t="s">
        <v>341</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89">
        <v>1</v>
      </c>
      <c r="B1093" s="108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89">
        <v>2</v>
      </c>
      <c r="B1094" s="108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89">
        <v>3</v>
      </c>
      <c r="B1095" s="108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89">
        <v>4</v>
      </c>
      <c r="B1096" s="108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89">
        <v>5</v>
      </c>
      <c r="B1097" s="108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89">
        <v>6</v>
      </c>
      <c r="B1098" s="108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89">
        <v>7</v>
      </c>
      <c r="B1099" s="108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89">
        <v>8</v>
      </c>
      <c r="B1100" s="108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89">
        <v>9</v>
      </c>
      <c r="B1101" s="108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89">
        <v>10</v>
      </c>
      <c r="B1102" s="108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89">
        <v>11</v>
      </c>
      <c r="B1103" s="108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89">
        <v>12</v>
      </c>
      <c r="B1104" s="108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89">
        <v>13</v>
      </c>
      <c r="B1105" s="108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89">
        <v>14</v>
      </c>
      <c r="B1106" s="108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89">
        <v>15</v>
      </c>
      <c r="B1107" s="108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89">
        <v>16</v>
      </c>
      <c r="B1108" s="108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89">
        <v>17</v>
      </c>
      <c r="B1109" s="108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89">
        <v>18</v>
      </c>
      <c r="B1110" s="108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89">
        <v>19</v>
      </c>
      <c r="B1111" s="108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89">
        <v>20</v>
      </c>
      <c r="B1112" s="108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89">
        <v>21</v>
      </c>
      <c r="B1113" s="108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89">
        <v>22</v>
      </c>
      <c r="B1114" s="108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89">
        <v>23</v>
      </c>
      <c r="B1115" s="108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89">
        <v>24</v>
      </c>
      <c r="B1116" s="108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89">
        <v>25</v>
      </c>
      <c r="B1117" s="108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89">
        <v>26</v>
      </c>
      <c r="B1118" s="108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89">
        <v>27</v>
      </c>
      <c r="B1119" s="108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89">
        <v>28</v>
      </c>
      <c r="B1120" s="108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89">
        <v>29</v>
      </c>
      <c r="B1121" s="108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89">
        <v>30</v>
      </c>
      <c r="B1122" s="108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356</v>
      </c>
      <c r="Z1125" s="370"/>
      <c r="AA1125" s="370"/>
      <c r="AB1125" s="370"/>
      <c r="AC1125" s="150" t="s">
        <v>341</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89">
        <v>1</v>
      </c>
      <c r="B1126" s="108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89">
        <v>2</v>
      </c>
      <c r="B1127" s="108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89">
        <v>3</v>
      </c>
      <c r="B1128" s="108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89">
        <v>4</v>
      </c>
      <c r="B1129" s="108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89">
        <v>5</v>
      </c>
      <c r="B1130" s="108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89">
        <v>6</v>
      </c>
      <c r="B1131" s="108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89">
        <v>7</v>
      </c>
      <c r="B1132" s="108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89">
        <v>8</v>
      </c>
      <c r="B1133" s="108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89">
        <v>9</v>
      </c>
      <c r="B1134" s="108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89">
        <v>10</v>
      </c>
      <c r="B1135" s="108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89">
        <v>11</v>
      </c>
      <c r="B1136" s="108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89">
        <v>12</v>
      </c>
      <c r="B1137" s="108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89">
        <v>13</v>
      </c>
      <c r="B1138" s="108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89">
        <v>14</v>
      </c>
      <c r="B1139" s="108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89">
        <v>15</v>
      </c>
      <c r="B1140" s="108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89">
        <v>16</v>
      </c>
      <c r="B1141" s="108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89">
        <v>17</v>
      </c>
      <c r="B1142" s="108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89">
        <v>18</v>
      </c>
      <c r="B1143" s="108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89">
        <v>19</v>
      </c>
      <c r="B1144" s="108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89">
        <v>20</v>
      </c>
      <c r="B1145" s="108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89">
        <v>21</v>
      </c>
      <c r="B1146" s="108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89">
        <v>22</v>
      </c>
      <c r="B1147" s="108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89">
        <v>23</v>
      </c>
      <c r="B1148" s="108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89">
        <v>24</v>
      </c>
      <c r="B1149" s="108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89">
        <v>25</v>
      </c>
      <c r="B1150" s="108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89">
        <v>26</v>
      </c>
      <c r="B1151" s="108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89">
        <v>27</v>
      </c>
      <c r="B1152" s="108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89">
        <v>28</v>
      </c>
      <c r="B1153" s="108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89">
        <v>29</v>
      </c>
      <c r="B1154" s="108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89">
        <v>30</v>
      </c>
      <c r="B1155" s="108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356</v>
      </c>
      <c r="Z1158" s="370"/>
      <c r="AA1158" s="370"/>
      <c r="AB1158" s="370"/>
      <c r="AC1158" s="150" t="s">
        <v>341</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89">
        <v>1</v>
      </c>
      <c r="B1159" s="108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89">
        <v>2</v>
      </c>
      <c r="B1160" s="108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89">
        <v>3</v>
      </c>
      <c r="B1161" s="108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89">
        <v>4</v>
      </c>
      <c r="B1162" s="108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89">
        <v>5</v>
      </c>
      <c r="B1163" s="108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89">
        <v>6</v>
      </c>
      <c r="B1164" s="108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89">
        <v>7</v>
      </c>
      <c r="B1165" s="108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89">
        <v>8</v>
      </c>
      <c r="B1166" s="108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89">
        <v>9</v>
      </c>
      <c r="B1167" s="108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89">
        <v>10</v>
      </c>
      <c r="B1168" s="108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89">
        <v>11</v>
      </c>
      <c r="B1169" s="108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89">
        <v>12</v>
      </c>
      <c r="B1170" s="108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89">
        <v>13</v>
      </c>
      <c r="B1171" s="108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89">
        <v>14</v>
      </c>
      <c r="B1172" s="108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89">
        <v>15</v>
      </c>
      <c r="B1173" s="108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89">
        <v>16</v>
      </c>
      <c r="B1174" s="108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89">
        <v>17</v>
      </c>
      <c r="B1175" s="108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89">
        <v>18</v>
      </c>
      <c r="B1176" s="108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89">
        <v>19</v>
      </c>
      <c r="B1177" s="108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89">
        <v>20</v>
      </c>
      <c r="B1178" s="108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89">
        <v>21</v>
      </c>
      <c r="B1179" s="108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89">
        <v>22</v>
      </c>
      <c r="B1180" s="108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89">
        <v>23</v>
      </c>
      <c r="B1181" s="108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89">
        <v>24</v>
      </c>
      <c r="B1182" s="108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89">
        <v>25</v>
      </c>
      <c r="B1183" s="108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89">
        <v>26</v>
      </c>
      <c r="B1184" s="108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89">
        <v>27</v>
      </c>
      <c r="B1185" s="108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89">
        <v>28</v>
      </c>
      <c r="B1186" s="108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89">
        <v>29</v>
      </c>
      <c r="B1187" s="108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89">
        <v>30</v>
      </c>
      <c r="B1188" s="108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356</v>
      </c>
      <c r="Z1191" s="370"/>
      <c r="AA1191" s="370"/>
      <c r="AB1191" s="370"/>
      <c r="AC1191" s="150" t="s">
        <v>341</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89">
        <v>1</v>
      </c>
      <c r="B1192" s="108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89">
        <v>2</v>
      </c>
      <c r="B1193" s="108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89">
        <v>3</v>
      </c>
      <c r="B1194" s="108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89">
        <v>4</v>
      </c>
      <c r="B1195" s="108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89">
        <v>5</v>
      </c>
      <c r="B1196" s="108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89">
        <v>6</v>
      </c>
      <c r="B1197" s="108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89">
        <v>7</v>
      </c>
      <c r="B1198" s="108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89">
        <v>8</v>
      </c>
      <c r="B1199" s="108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89">
        <v>9</v>
      </c>
      <c r="B1200" s="108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89">
        <v>10</v>
      </c>
      <c r="B1201" s="108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89">
        <v>11</v>
      </c>
      <c r="B1202" s="108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89">
        <v>12</v>
      </c>
      <c r="B1203" s="108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89">
        <v>13</v>
      </c>
      <c r="B1204" s="108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89">
        <v>14</v>
      </c>
      <c r="B1205" s="108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89">
        <v>15</v>
      </c>
      <c r="B1206" s="108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89">
        <v>16</v>
      </c>
      <c r="B1207" s="108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89">
        <v>17</v>
      </c>
      <c r="B1208" s="108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89">
        <v>18</v>
      </c>
      <c r="B1209" s="108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89">
        <v>19</v>
      </c>
      <c r="B1210" s="108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89">
        <v>20</v>
      </c>
      <c r="B1211" s="108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89">
        <v>21</v>
      </c>
      <c r="B1212" s="108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89">
        <v>22</v>
      </c>
      <c r="B1213" s="108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89">
        <v>23</v>
      </c>
      <c r="B1214" s="108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89">
        <v>24</v>
      </c>
      <c r="B1215" s="108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89">
        <v>25</v>
      </c>
      <c r="B1216" s="108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89">
        <v>26</v>
      </c>
      <c r="B1217" s="108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89">
        <v>27</v>
      </c>
      <c r="B1218" s="108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89">
        <v>28</v>
      </c>
      <c r="B1219" s="108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89">
        <v>29</v>
      </c>
      <c r="B1220" s="108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89">
        <v>30</v>
      </c>
      <c r="B1221" s="108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356</v>
      </c>
      <c r="Z1224" s="370"/>
      <c r="AA1224" s="370"/>
      <c r="AB1224" s="370"/>
      <c r="AC1224" s="150" t="s">
        <v>341</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89">
        <v>1</v>
      </c>
      <c r="B1225" s="108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89">
        <v>2</v>
      </c>
      <c r="B1226" s="108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89">
        <v>3</v>
      </c>
      <c r="B1227" s="108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89">
        <v>4</v>
      </c>
      <c r="B1228" s="108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89">
        <v>5</v>
      </c>
      <c r="B1229" s="108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89">
        <v>6</v>
      </c>
      <c r="B1230" s="108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89">
        <v>7</v>
      </c>
      <c r="B1231" s="108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89">
        <v>8</v>
      </c>
      <c r="B1232" s="108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89">
        <v>9</v>
      </c>
      <c r="B1233" s="108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89">
        <v>10</v>
      </c>
      <c r="B1234" s="108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89">
        <v>11</v>
      </c>
      <c r="B1235" s="108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89">
        <v>12</v>
      </c>
      <c r="B1236" s="108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89">
        <v>13</v>
      </c>
      <c r="B1237" s="108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89">
        <v>14</v>
      </c>
      <c r="B1238" s="108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89">
        <v>15</v>
      </c>
      <c r="B1239" s="108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89">
        <v>16</v>
      </c>
      <c r="B1240" s="108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89">
        <v>17</v>
      </c>
      <c r="B1241" s="108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89">
        <v>18</v>
      </c>
      <c r="B1242" s="108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89">
        <v>19</v>
      </c>
      <c r="B1243" s="108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89">
        <v>20</v>
      </c>
      <c r="B1244" s="108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89">
        <v>21</v>
      </c>
      <c r="B1245" s="108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89">
        <v>22</v>
      </c>
      <c r="B1246" s="108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89">
        <v>23</v>
      </c>
      <c r="B1247" s="108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89">
        <v>24</v>
      </c>
      <c r="B1248" s="108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89">
        <v>25</v>
      </c>
      <c r="B1249" s="108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89">
        <v>26</v>
      </c>
      <c r="B1250" s="108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89">
        <v>27</v>
      </c>
      <c r="B1251" s="108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89">
        <v>28</v>
      </c>
      <c r="B1252" s="108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89">
        <v>29</v>
      </c>
      <c r="B1253" s="108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89">
        <v>30</v>
      </c>
      <c r="B1254" s="108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356</v>
      </c>
      <c r="Z1257" s="370"/>
      <c r="AA1257" s="370"/>
      <c r="AB1257" s="370"/>
      <c r="AC1257" s="150" t="s">
        <v>341</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89">
        <v>1</v>
      </c>
      <c r="B1258" s="108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89">
        <v>2</v>
      </c>
      <c r="B1259" s="108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89">
        <v>3</v>
      </c>
      <c r="B1260" s="108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89">
        <v>4</v>
      </c>
      <c r="B1261" s="108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89">
        <v>5</v>
      </c>
      <c r="B1262" s="108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89">
        <v>6</v>
      </c>
      <c r="B1263" s="108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89">
        <v>7</v>
      </c>
      <c r="B1264" s="108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89">
        <v>8</v>
      </c>
      <c r="B1265" s="108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89">
        <v>9</v>
      </c>
      <c r="B1266" s="108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89">
        <v>10</v>
      </c>
      <c r="B1267" s="108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89">
        <v>11</v>
      </c>
      <c r="B1268" s="108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89">
        <v>12</v>
      </c>
      <c r="B1269" s="108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89">
        <v>13</v>
      </c>
      <c r="B1270" s="108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89">
        <v>14</v>
      </c>
      <c r="B1271" s="108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89">
        <v>15</v>
      </c>
      <c r="B1272" s="108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89">
        <v>16</v>
      </c>
      <c r="B1273" s="108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89">
        <v>17</v>
      </c>
      <c r="B1274" s="108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89">
        <v>18</v>
      </c>
      <c r="B1275" s="108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89">
        <v>19</v>
      </c>
      <c r="B1276" s="108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89">
        <v>20</v>
      </c>
      <c r="B1277" s="108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89">
        <v>21</v>
      </c>
      <c r="B1278" s="108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89">
        <v>22</v>
      </c>
      <c r="B1279" s="108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89">
        <v>23</v>
      </c>
      <c r="B1280" s="108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89">
        <v>24</v>
      </c>
      <c r="B1281" s="108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89">
        <v>25</v>
      </c>
      <c r="B1282" s="108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89">
        <v>26</v>
      </c>
      <c r="B1283" s="108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89">
        <v>27</v>
      </c>
      <c r="B1284" s="108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89">
        <v>28</v>
      </c>
      <c r="B1285" s="108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89">
        <v>29</v>
      </c>
      <c r="B1286" s="108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89">
        <v>30</v>
      </c>
      <c r="B1287" s="108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356</v>
      </c>
      <c r="Z1290" s="370"/>
      <c r="AA1290" s="370"/>
      <c r="AB1290" s="370"/>
      <c r="AC1290" s="150" t="s">
        <v>341</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89">
        <v>1</v>
      </c>
      <c r="B1291" s="108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89">
        <v>2</v>
      </c>
      <c r="B1292" s="108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89">
        <v>3</v>
      </c>
      <c r="B1293" s="108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89">
        <v>4</v>
      </c>
      <c r="B1294" s="108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89">
        <v>5</v>
      </c>
      <c r="B1295" s="108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89">
        <v>6</v>
      </c>
      <c r="B1296" s="108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89">
        <v>7</v>
      </c>
      <c r="B1297" s="108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89">
        <v>8</v>
      </c>
      <c r="B1298" s="108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89">
        <v>9</v>
      </c>
      <c r="B1299" s="108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89">
        <v>10</v>
      </c>
      <c r="B1300" s="108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89">
        <v>11</v>
      </c>
      <c r="B1301" s="108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89">
        <v>12</v>
      </c>
      <c r="B1302" s="108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89">
        <v>13</v>
      </c>
      <c r="B1303" s="108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89">
        <v>14</v>
      </c>
      <c r="B1304" s="108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89">
        <v>15</v>
      </c>
      <c r="B1305" s="108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89">
        <v>16</v>
      </c>
      <c r="B1306" s="108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89">
        <v>17</v>
      </c>
      <c r="B1307" s="108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89">
        <v>18</v>
      </c>
      <c r="B1308" s="108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89">
        <v>19</v>
      </c>
      <c r="B1309" s="108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89">
        <v>20</v>
      </c>
      <c r="B1310" s="108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89">
        <v>21</v>
      </c>
      <c r="B1311" s="108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89">
        <v>22</v>
      </c>
      <c r="B1312" s="108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89">
        <v>23</v>
      </c>
      <c r="B1313" s="108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89">
        <v>24</v>
      </c>
      <c r="B1314" s="108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89">
        <v>25</v>
      </c>
      <c r="B1315" s="108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89">
        <v>26</v>
      </c>
      <c r="B1316" s="108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89">
        <v>27</v>
      </c>
      <c r="B1317" s="108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89">
        <v>28</v>
      </c>
      <c r="B1318" s="108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89">
        <v>29</v>
      </c>
      <c r="B1319" s="108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89">
        <v>30</v>
      </c>
      <c r="B1320" s="108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
  <sheetViews>
    <sheetView workbookViewId="0">
      <selection activeCell="K35" sqref="K35"/>
    </sheetView>
  </sheetViews>
  <sheetFormatPr defaultColWidth="10.90625" defaultRowHeight="13" x14ac:dyDescent="0.2"/>
  <cols>
    <col min="2" max="2" width="19.08984375" bestFit="1" customWidth="1"/>
    <col min="3" max="4" width="13.36328125" bestFit="1" customWidth="1"/>
  </cols>
  <sheetData>
    <row r="3" spans="2:4" x14ac:dyDescent="0.2">
      <c r="B3" t="s">
        <v>647</v>
      </c>
      <c r="C3" s="100">
        <v>5513145620</v>
      </c>
      <c r="D3" s="101">
        <f>C3</f>
        <v>5513145620</v>
      </c>
    </row>
    <row r="4" spans="2:4" x14ac:dyDescent="0.2">
      <c r="B4" t="s">
        <v>648</v>
      </c>
      <c r="C4" s="100">
        <v>14244510</v>
      </c>
      <c r="D4" s="1090">
        <f>SUM(C4:C6)</f>
        <v>80492510</v>
      </c>
    </row>
    <row r="5" spans="2:4" x14ac:dyDescent="0.2">
      <c r="B5" t="s">
        <v>649</v>
      </c>
      <c r="C5" s="100">
        <v>46722000</v>
      </c>
      <c r="D5" s="1091"/>
    </row>
    <row r="6" spans="2:4" x14ac:dyDescent="0.2">
      <c r="B6" t="s">
        <v>650</v>
      </c>
      <c r="C6" s="100">
        <v>19526000</v>
      </c>
      <c r="D6" s="1091"/>
    </row>
    <row r="7" spans="2:4" x14ac:dyDescent="0.2">
      <c r="B7" t="s">
        <v>651</v>
      </c>
      <c r="D7" s="101">
        <f>SUM(D3:D6)</f>
        <v>5593638130</v>
      </c>
    </row>
  </sheetData>
  <mergeCells count="1">
    <mergeCell ref="D4:D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8FA9D5E-8822-4F53-9964-F1CC4E2C9B7A}">
  <ds:schemaRefs>
    <ds:schemaRef ds:uri="http://schemas.microsoft.com/sharepoint/v3/contenttype/forms"/>
  </ds:schemaRefs>
</ds:datastoreItem>
</file>

<file path=customXml/itemProps2.xml><?xml version="1.0" encoding="utf-8"?>
<ds:datastoreItem xmlns:ds="http://schemas.openxmlformats.org/officeDocument/2006/customXml" ds:itemID="{0E2A9D83-F18F-40DA-AB71-C3FCF3F2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15624-DE61-4486-8D83-57036C651DC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計算シート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2020-05-01T01:38:42Z</cp:lastPrinted>
  <dcterms:created xsi:type="dcterms:W3CDTF">2012-03-13T00:50:25Z</dcterms:created>
  <dcterms:modified xsi:type="dcterms:W3CDTF">2020-07-30T02:31:29Z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