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18" i="3"/>
  <c r="W20" i="3" s="1"/>
  <c r="C839" i="3" l="1"/>
</calcChain>
</file>

<file path=xl/sharedStrings.xml><?xml version="1.0" encoding="utf-8"?>
<sst xmlns="http://schemas.openxmlformats.org/spreadsheetml/2006/main" count="2909" uniqueCount="656">
  <si>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</si>
  <si>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</si>
  <si>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</si>
  <si>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</si>
  <si>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</si>
  <si>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</si>
  <si>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</si>
  <si>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</si>
  <si>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</si>
  <si>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</si>
  <si>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</si>
  <si>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</si>
  <si>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</si>
  <si>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</si>
  <si>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</si>
  <si>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</si>
  <si>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</si>
  <si>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</si>
  <si>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</si>
  <si>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</si>
  <si>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</si>
  <si>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</si>
  <si>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</si>
  <si>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</si>
  <si>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</si>
  <si>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</si>
  <si>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</si>
  <si>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</si>
  <si>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</si>
  <si>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</si>
  <si>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</si>
  <si>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</si>
  <si>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</si>
  <si>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</si>
  <si>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</si>
  <si>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</si>
  <si>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</si>
  <si>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</si>
  <si>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</si>
  <si>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</si>
  <si>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</si>
  <si>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</si>
  <si>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</si>
  <si>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</si>
  <si>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</si>
  <si>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</si>
  <si>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</si>
  <si>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</si>
  <si>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</si>
  <si>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</si>
  <si>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</si>
  <si>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</si>
  <si>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</si>
  <si>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</si>
  <si>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</si>
  <si>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</si>
  <si>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</si>
  <si>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</si>
  <si>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</si>
  <si>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</si>
  <si>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</si>
  <si>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</si>
  <si>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</si>
  <si>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</si>
  <si>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</si>
  <si>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</si>
  <si>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</si>
  <si>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</si>
  <si>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</si>
  <si>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</si>
  <si>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</si>
  <si>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</si>
  <si>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</si>
  <si>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</si>
  <si>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</si>
  <si>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</si>
  <si>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</si>
  <si>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</si>
  <si>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</si>
  <si>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</si>
  <si>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</si>
  <si>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</si>
  <si>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</si>
  <si>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</si>
  <si>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</si>
  <si>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</si>
  <si>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</si>
  <si>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</si>
  <si>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</si>
  <si>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</si>
  <si>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</si>
  <si>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</si>
  <si>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</si>
  <si>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</si>
  <si>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</si>
  <si>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</si>
  <si>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</si>
  <si>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</si>
  <si>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</si>
  <si>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</si>
  <si>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</si>
  <si>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</si>
  <si>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</si>
  <si>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</si>
  <si>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</si>
  <si>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</si>
  <si>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</si>
  <si>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</si>
  <si>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</si>
  <si>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</si>
  <si>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</si>
  <si>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</si>
  <si>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</si>
  <si>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</si>
  <si>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</si>
  <si>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</si>
  <si>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</si>
  <si>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</si>
  <si>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</si>
  <si>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</si>
  <si>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</si>
  <si>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</si>
  <si>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</si>
  <si>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</si>
  <si>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</si>
  <si>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</si>
  <si>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</si>
  <si>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</si>
  <si>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</si>
  <si>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</si>
  <si>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</si>
  <si>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</si>
  <si>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</si>
  <si>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</si>
  <si>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</si>
  <si>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</si>
  <si>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</si>
  <si>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</si>
  <si>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</si>
  <si>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</si>
  <si>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</si>
  <si>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</si>
  <si>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</si>
  <si>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</si>
  <si>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</si>
  <si>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</si>
  <si>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</si>
  <si>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</si>
  <si>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</si>
  <si>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</si>
  <si>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</si>
  <si>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</si>
  <si>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</si>
  <si>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</si>
  <si>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</si>
  <si>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</si>
  <si>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</si>
  <si>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</si>
  <si>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</si>
  <si>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</si>
  <si>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</si>
  <si>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</si>
  <si>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</si>
  <si>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</si>
  <si>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</si>
  <si>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</si>
  <si>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</si>
  <si>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</si>
  <si>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</si>
  <si>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</si>
  <si>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</si>
  <si>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</si>
  <si>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</si>
  <si>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</si>
  <si>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</si>
  <si>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</si>
  <si>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</si>
  <si>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</si>
  <si>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</si>
  <si>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</si>
  <si>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</si>
  <si>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</si>
  <si>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</si>
  <si>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</si>
  <si>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</si>
  <si>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</si>
  <si>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</si>
  <si>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</si>
  <si>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</si>
  <si>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</si>
  <si>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</si>
  <si>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</si>
  <si>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</si>
  <si>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</si>
  <si>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</si>
  <si>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</si>
  <si>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</si>
  <si>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</si>
  <si>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</si>
  <si>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</si>
  <si>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</si>
  <si>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</si>
  <si>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</si>
  <si>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</si>
  <si>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</si>
  <si>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</si>
  <si>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</si>
  <si>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</si>
  <si>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</si>
  <si>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</si>
  <si>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</si>
  <si>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</si>
  <si>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</si>
  <si>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</si>
  <si>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</si>
  <si>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</si>
  <si>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</si>
  <si>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</si>
  <si>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</si>
  <si>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</si>
  <si>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</si>
  <si>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</si>
  <si>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</si>
  <si>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</si>
  <si>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</si>
  <si>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</si>
  <si>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</si>
  <si>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</si>
  <si>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</si>
  <si>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</si>
  <si>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</si>
  <si>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</si>
  <si>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</si>
  <si>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</si>
  <si>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</si>
  <si>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</si>
  <si>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</si>
  <si>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</si>
  <si>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</si>
  <si>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</si>
  <si>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</si>
  <si>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</si>
  <si>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</si>
  <si>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</si>
  <si>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</si>
  <si>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</si>
  <si>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</si>
  <si>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</si>
  <si>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</si>
  <si>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</si>
  <si>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</si>
  <si>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</si>
  <si>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</si>
  <si>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</si>
  <si>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</si>
  <si>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</si>
  <si>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</si>
  <si>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</si>
  <si>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</si>
  <si>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</si>
  <si>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</si>
  <si>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</si>
  <si>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</si>
  <si>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</si>
  <si>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</si>
  <si>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</si>
  <si>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</si>
  <si>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</si>
  <si>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</si>
  <si>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</si>
  <si>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</si>
  <si>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</si>
  <si>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</si>
  <si>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</si>
  <si>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</si>
  <si>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</si>
  <si>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</si>
  <si>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</si>
  <si>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</si>
  <si>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</si>
  <si>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</si>
  <si>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</si>
  <si>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</si>
  <si>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</si>
  <si>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</si>
  <si>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</si>
  <si>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</si>
  <si>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</si>
  <si>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</si>
  <si>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</si>
  <si>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</si>
  <si>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</si>
  <si>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</si>
  <si>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</si>
  <si>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</si>
  <si>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</si>
  <si>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</si>
  <si>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</si>
  <si>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</si>
  <si>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</si>
  <si>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</si>
  <si>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</si>
  <si>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</si>
  <si>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</si>
  <si>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</si>
  <si>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</si>
  <si>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</si>
  <si>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</si>
  <si>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</si>
  <si>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</si>
  <si>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</si>
  <si>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</si>
  <si>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</si>
  <si>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</si>
  <si>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</si>
  <si>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</si>
  <si>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</si>
  <si>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</si>
  <si>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</si>
  <si>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</si>
  <si>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</si>
  <si>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</si>
  <si>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</si>
  <si>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</si>
  <si>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</si>
  <si>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</si>
  <si>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</si>
  <si>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</si>
  <si>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</si>
  <si>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</si>
  <si>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</si>
  <si>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</si>
  <si>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</si>
  <si>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</si>
  <si>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</si>
  <si>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</si>
  <si>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</si>
  <si>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</si>
  <si>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</si>
  <si>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</si>
  <si>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</si>
  <si>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</si>
  <si>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</si>
  <si>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</si>
  <si>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</si>
  <si>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</si>
  <si>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</si>
  <si>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</si>
  <si>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</si>
  <si>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</si>
  <si>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</si>
  <si>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</si>
  <si>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</si>
  <si>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</si>
  <si>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</si>
  <si>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</si>
  <si>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</si>
  <si>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</si>
  <si>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</si>
  <si>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</si>
  <si>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</si>
  <si>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</si>
  <si>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</si>
  <si>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</si>
  <si>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</si>
  <si>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</si>
  <si>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</si>
  <si>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</si>
  <si>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</si>
  <si>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</si>
  <si>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</si>
  <si>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</si>
  <si>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</si>
  <si>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</si>
  <si>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</si>
  <si>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</si>
  <si>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</si>
  <si>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</si>
  <si>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</si>
  <si>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</si>
  <si>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</si>
  <si>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</si>
  <si>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</si>
  <si>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</si>
  <si>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</si>
  <si>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</si>
  <si>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</si>
  <si>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</si>
  <si>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</si>
  <si>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</si>
  <si>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</si>
  <si>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</si>
  <si>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</si>
  <si>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</si>
  <si>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</si>
  <si>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</si>
  <si>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</si>
  <si>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</si>
  <si>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</si>
  <si>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</si>
  <si>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</si>
  <si>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</si>
  <si>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</si>
  <si>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</si>
  <si>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</si>
  <si>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</si>
  <si>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</si>
  <si>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</si>
  <si>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</si>
  <si>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</si>
  <si>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</si>
  <si>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</si>
  <si>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</si>
  <si>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</si>
  <si>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</si>
  <si>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</si>
  <si>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</si>
  <si>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</si>
  <si>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</si>
  <si>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</si>
  <si>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</si>
  <si>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</si>
  <si>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</si>
  <si>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</si>
  <si>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</si>
  <si>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</si>
  <si>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</si>
  <si>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</si>
  <si>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</si>
  <si>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</si>
  <si>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</si>
  <si>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</si>
  <si>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</si>
  <si>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</si>
  <si>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</si>
  <si>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</si>
  <si>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</si>
  <si>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</si>
  <si>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</si>
  <si>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</si>
  <si>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</si>
  <si>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</si>
  <si>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</si>
  <si>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</si>
  <si>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</si>
  <si>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</si>
  <si>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</si>
  <si>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</si>
  <si>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</si>
  <si>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</si>
  <si>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</si>
  <si>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</si>
  <si>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</si>
  <si>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</si>
  <si>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</si>
  <si>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</si>
  <si>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</si>
  <si>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</si>
  <si>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</si>
  <si>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</si>
  <si>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</si>
  <si>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</si>
  <si>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</si>
  <si>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</si>
  <si>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</si>
  <si>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</si>
  <si>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</si>
  <si>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</si>
  <si>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</si>
  <si>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</si>
  <si>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</si>
  <si>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</si>
  <si>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</si>
  <si>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</si>
  <si>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</si>
  <si>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</si>
  <si>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</si>
  <si>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</si>
  <si>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</si>
  <si>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</si>
  <si>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</si>
  <si>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</si>
  <si>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</si>
  <si>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</si>
  <si>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</si>
  <si>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</si>
  <si>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</si>
  <si>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</si>
  <si>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</si>
  <si>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</si>
  <si>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</si>
  <si>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</si>
  <si>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</si>
  <si>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</si>
  <si>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</si>
  <si>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</si>
  <si>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</si>
  <si>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</si>
  <si>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</si>
  <si>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</si>
  <si>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</si>
  <si>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</si>
  <si>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</si>
  <si>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</si>
  <si>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</si>
  <si>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</si>
  <si>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</si>
  <si>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</si>
  <si>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</si>
  <si>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</si>
  <si>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</si>
  <si>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</si>
  <si>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</si>
  <si>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</si>
  <si>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</si>
  <si>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</si>
  <si>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</si>
  <si>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</si>
  <si>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</si>
  <si>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</si>
  <si>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</si>
  <si>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</si>
  <si>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</si>
  <si>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</si>
  <si>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</si>
  <si>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</si>
  <si>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</si>
  <si>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</si>
  <si>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</si>
  <si>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</si>
  <si>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</si>
  <si>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</si>
  <si>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</si>
  <si>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</si>
  <si>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</si>
  <si>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</si>
  <si>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</si>
  <si>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</si>
  <si>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</si>
  <si>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</si>
  <si>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</si>
  <si>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</si>
  <si>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</si>
  <si>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</si>
  <si>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</si>
  <si>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</si>
  <si>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</si>
  <si>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</si>
  <si>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</si>
  <si>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</si>
  <si>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</si>
  <si>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</si>
  <si>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</si>
  <si>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</si>
  <si>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</si>
  <si>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</si>
  <si>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</si>
  <si>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</si>
  <si>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</si>
  <si>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</si>
  <si>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</si>
  <si>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</si>
  <si>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</si>
  <si>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製造業における外国人材技能水準確保事業</t>
    <rPh sb="0" eb="3">
      <t>セイゾウギョウ</t>
    </rPh>
    <rPh sb="7" eb="9">
      <t>ガイコク</t>
    </rPh>
    <rPh sb="9" eb="11">
      <t>ジンザイ</t>
    </rPh>
    <rPh sb="11" eb="13">
      <t>ギノウ</t>
    </rPh>
    <rPh sb="13" eb="15">
      <t>スイジュン</t>
    </rPh>
    <rPh sb="15" eb="17">
      <t>カクホ</t>
    </rPh>
    <rPh sb="17" eb="19">
      <t>ジギョウ</t>
    </rPh>
    <phoneticPr fontId="5"/>
  </si>
  <si>
    <t>企画調査官　松本　真太郎
室長　　　　能村　幸輝</t>
    <rPh sb="0" eb="2">
      <t>キカク</t>
    </rPh>
    <rPh sb="2" eb="5">
      <t>チョウサカン</t>
    </rPh>
    <rPh sb="6" eb="8">
      <t>マツモト</t>
    </rPh>
    <rPh sb="9" eb="12">
      <t>シンタロウ</t>
    </rPh>
    <rPh sb="13" eb="15">
      <t>シツチョウ</t>
    </rPh>
    <rPh sb="19" eb="21">
      <t>ノウムラ</t>
    </rPh>
    <rPh sb="22" eb="23">
      <t>シアワ</t>
    </rPh>
    <rPh sb="23" eb="24">
      <t>カガヤ</t>
    </rPh>
    <phoneticPr fontId="5"/>
  </si>
  <si>
    <t>○</t>
  </si>
  <si>
    <t>－</t>
    <phoneticPr fontId="5"/>
  </si>
  <si>
    <t>-</t>
    <phoneticPr fontId="5"/>
  </si>
  <si>
    <t>-</t>
    <phoneticPr fontId="5"/>
  </si>
  <si>
    <t>-</t>
    <phoneticPr fontId="5"/>
  </si>
  <si>
    <t>-</t>
    <phoneticPr fontId="5"/>
  </si>
  <si>
    <t>外国人材の受け入れに向けて技能水準確保を図った件数</t>
    <rPh sb="0" eb="2">
      <t>ガイコク</t>
    </rPh>
    <rPh sb="2" eb="4">
      <t>ジンザイ</t>
    </rPh>
    <rPh sb="5" eb="6">
      <t>ウ</t>
    </rPh>
    <rPh sb="7" eb="8">
      <t>イ</t>
    </rPh>
    <rPh sb="10" eb="11">
      <t>ム</t>
    </rPh>
    <rPh sb="13" eb="15">
      <t>ギノウ</t>
    </rPh>
    <rPh sb="15" eb="17">
      <t>スイジュン</t>
    </rPh>
    <rPh sb="17" eb="19">
      <t>カクホ</t>
    </rPh>
    <rPh sb="20" eb="21">
      <t>ハカ</t>
    </rPh>
    <rPh sb="23" eb="25">
      <t>ケンスウ</t>
    </rPh>
    <phoneticPr fontId="5"/>
  </si>
  <si>
    <t>試験の受験者数</t>
    <rPh sb="0" eb="2">
      <t>シケン</t>
    </rPh>
    <rPh sb="3" eb="6">
      <t>ジュケンシャ</t>
    </rPh>
    <rPh sb="6" eb="7">
      <t>スウ</t>
    </rPh>
    <phoneticPr fontId="5"/>
  </si>
  <si>
    <t>人</t>
    <rPh sb="0" eb="1">
      <t>ニン</t>
    </rPh>
    <phoneticPr fontId="5"/>
  </si>
  <si>
    <t>-</t>
    <phoneticPr fontId="5"/>
  </si>
  <si>
    <t>本予算によって作成された試験科目数</t>
    <rPh sb="0" eb="1">
      <t>ホン</t>
    </rPh>
    <rPh sb="1" eb="3">
      <t>ヨサン</t>
    </rPh>
    <rPh sb="7" eb="9">
      <t>サクセイ</t>
    </rPh>
    <rPh sb="12" eb="14">
      <t>シケン</t>
    </rPh>
    <rPh sb="14" eb="16">
      <t>カモク</t>
    </rPh>
    <rPh sb="16" eb="17">
      <t>スウ</t>
    </rPh>
    <phoneticPr fontId="5"/>
  </si>
  <si>
    <t>本予算によって作成された試験が実施された国数</t>
    <rPh sb="0" eb="1">
      <t>ホン</t>
    </rPh>
    <rPh sb="1" eb="3">
      <t>ヨサン</t>
    </rPh>
    <rPh sb="7" eb="9">
      <t>サクセイ</t>
    </rPh>
    <rPh sb="12" eb="14">
      <t>シケン</t>
    </rPh>
    <rPh sb="15" eb="17">
      <t>ジッシ</t>
    </rPh>
    <rPh sb="20" eb="21">
      <t>クニ</t>
    </rPh>
    <rPh sb="21" eb="22">
      <t>スウ</t>
    </rPh>
    <phoneticPr fontId="5"/>
  </si>
  <si>
    <t>科目</t>
    <rPh sb="0" eb="2">
      <t>カモク</t>
    </rPh>
    <phoneticPr fontId="5"/>
  </si>
  <si>
    <t>国</t>
    <rPh sb="0" eb="1">
      <t>クニ</t>
    </rPh>
    <phoneticPr fontId="5"/>
  </si>
  <si>
    <t>-</t>
    <phoneticPr fontId="5"/>
  </si>
  <si>
    <t>２　産業育成</t>
    <rPh sb="2" eb="4">
      <t>サンギョウ</t>
    </rPh>
    <rPh sb="4" eb="6">
      <t>イクセイ</t>
    </rPh>
    <phoneticPr fontId="5"/>
  </si>
  <si>
    <t>２－１　ものづくり</t>
    <phoneticPr fontId="5"/>
  </si>
  <si>
    <t>・ものづくり基盤技術振興基本法に基づくものづくり白書の作成および公表
・ものづくり基盤技術振興政策の着実な実施</t>
    <phoneticPr fontId="5"/>
  </si>
  <si>
    <t>-</t>
    <phoneticPr fontId="5"/>
  </si>
  <si>
    <t>無</t>
  </si>
  <si>
    <t>‐</t>
  </si>
  <si>
    <t>-</t>
    <phoneticPr fontId="5"/>
  </si>
  <si>
    <t>有</t>
  </si>
  <si>
    <t>人件費</t>
    <rPh sb="0" eb="2">
      <t>ジンケン</t>
    </rPh>
    <rPh sb="2" eb="3">
      <t>ヒ</t>
    </rPh>
    <phoneticPr fontId="5"/>
  </si>
  <si>
    <t>事業費</t>
    <rPh sb="0" eb="3">
      <t>ジギョウヒ</t>
    </rPh>
    <phoneticPr fontId="5"/>
  </si>
  <si>
    <t>一般管理費</t>
    <rPh sb="0" eb="2">
      <t>イッパン</t>
    </rPh>
    <rPh sb="2" eb="5">
      <t>カンリヒ</t>
    </rPh>
    <phoneticPr fontId="5"/>
  </si>
  <si>
    <t>技術翻訳株式会社</t>
    <rPh sb="0" eb="2">
      <t>ギジュツ</t>
    </rPh>
    <rPh sb="2" eb="4">
      <t>ホンヤク</t>
    </rPh>
    <rPh sb="4" eb="8">
      <t>カブシキガイシャ</t>
    </rPh>
    <phoneticPr fontId="5"/>
  </si>
  <si>
    <t>日本コンベンションサービス株式会社</t>
    <rPh sb="0" eb="2">
      <t>ニホン</t>
    </rPh>
    <rPh sb="13" eb="17">
      <t>カブシキガイシャ</t>
    </rPh>
    <phoneticPr fontId="5"/>
  </si>
  <si>
    <t>試験問題の翻訳</t>
    <rPh sb="0" eb="2">
      <t>シケン</t>
    </rPh>
    <rPh sb="2" eb="4">
      <t>モンダイ</t>
    </rPh>
    <rPh sb="5" eb="7">
      <t>ホンヤク</t>
    </rPh>
    <phoneticPr fontId="5"/>
  </si>
  <si>
    <t>一般社団法人日本溶接協会</t>
    <rPh sb="0" eb="2">
      <t>イッパン</t>
    </rPh>
    <rPh sb="2" eb="4">
      <t>シャダン</t>
    </rPh>
    <rPh sb="4" eb="6">
      <t>ホウジン</t>
    </rPh>
    <rPh sb="6" eb="10">
      <t>ニホンヨウセツ</t>
    </rPh>
    <rPh sb="10" eb="12">
      <t>キョウカイ</t>
    </rPh>
    <phoneticPr fontId="5"/>
  </si>
  <si>
    <t>インドネシアにおける調査・試験補助等</t>
    <rPh sb="10" eb="12">
      <t>チョウサ</t>
    </rPh>
    <rPh sb="13" eb="15">
      <t>シケン</t>
    </rPh>
    <rPh sb="15" eb="17">
      <t>ホジョ</t>
    </rPh>
    <rPh sb="17" eb="18">
      <t>トウ</t>
    </rPh>
    <phoneticPr fontId="5"/>
  </si>
  <si>
    <t>株式会社プレート</t>
    <rPh sb="0" eb="4">
      <t>カブシキガイシャ</t>
    </rPh>
    <phoneticPr fontId="5"/>
  </si>
  <si>
    <r>
      <t>試験広報・申し込み等のW</t>
    </r>
    <r>
      <rPr>
        <sz val="11"/>
        <rFont val="ＭＳ Ｐゴシック"/>
        <family val="3"/>
        <charset val="128"/>
      </rPr>
      <t>ebサイトの制作・管理運営</t>
    </r>
    <rPh sb="0" eb="2">
      <t>シケン</t>
    </rPh>
    <rPh sb="2" eb="4">
      <t>コウホウ</t>
    </rPh>
    <rPh sb="5" eb="6">
      <t>モウ</t>
    </rPh>
    <rPh sb="7" eb="8">
      <t>コ</t>
    </rPh>
    <rPh sb="9" eb="10">
      <t>トウ</t>
    </rPh>
    <rPh sb="18" eb="20">
      <t>セイサク</t>
    </rPh>
    <rPh sb="21" eb="23">
      <t>カンリ</t>
    </rPh>
    <rPh sb="23" eb="25">
      <t>ウンエイ</t>
    </rPh>
    <phoneticPr fontId="5"/>
  </si>
  <si>
    <t>株式会社メディア新日中</t>
    <rPh sb="0" eb="4">
      <t>カブシキガイシャ</t>
    </rPh>
    <rPh sb="8" eb="9">
      <t>シン</t>
    </rPh>
    <rPh sb="9" eb="11">
      <t>ニッチュウ</t>
    </rPh>
    <phoneticPr fontId="5"/>
  </si>
  <si>
    <t>中国における現地調査補助</t>
    <rPh sb="0" eb="2">
      <t>チュウゴク</t>
    </rPh>
    <rPh sb="6" eb="8">
      <t>ゲンチ</t>
    </rPh>
    <rPh sb="8" eb="10">
      <t>チョウサ</t>
    </rPh>
    <rPh sb="10" eb="12">
      <t>ホジョ</t>
    </rPh>
    <phoneticPr fontId="5"/>
  </si>
  <si>
    <t>KADENCE INTERNATIONAL</t>
    <phoneticPr fontId="5"/>
  </si>
  <si>
    <t>フィリピンにおける現地調査補助</t>
    <rPh sb="9" eb="11">
      <t>ゲンチ</t>
    </rPh>
    <rPh sb="11" eb="13">
      <t>チョウサ</t>
    </rPh>
    <rPh sb="13" eb="15">
      <t>ホジョ</t>
    </rPh>
    <phoneticPr fontId="5"/>
  </si>
  <si>
    <t>ITHURED Philippines, Inc.</t>
    <phoneticPr fontId="5"/>
  </si>
  <si>
    <t>フィリピンにおける試験会場調査・試験補助等</t>
    <rPh sb="9" eb="11">
      <t>シケン</t>
    </rPh>
    <rPh sb="11" eb="13">
      <t>カイジョウ</t>
    </rPh>
    <rPh sb="13" eb="15">
      <t>チョウサ</t>
    </rPh>
    <rPh sb="16" eb="18">
      <t>シケン</t>
    </rPh>
    <rPh sb="18" eb="20">
      <t>ホジョ</t>
    </rPh>
    <rPh sb="20" eb="21">
      <t>トウ</t>
    </rPh>
    <phoneticPr fontId="5"/>
  </si>
  <si>
    <t>株式会社アセアンジャパンコンサルティング</t>
    <rPh sb="0" eb="4">
      <t>カブシキガイシャ</t>
    </rPh>
    <phoneticPr fontId="5"/>
  </si>
  <si>
    <t>タイにおける現地調査補助</t>
    <rPh sb="6" eb="8">
      <t>ゲンチ</t>
    </rPh>
    <rPh sb="8" eb="10">
      <t>チョウサ</t>
    </rPh>
    <rPh sb="10" eb="12">
      <t>ホジョ</t>
    </rPh>
    <phoneticPr fontId="5"/>
  </si>
  <si>
    <t>PT Kadence International</t>
    <phoneticPr fontId="5"/>
  </si>
  <si>
    <t>インドネシアにおける現地調査補助</t>
    <rPh sb="10" eb="12">
      <t>ゲンチ</t>
    </rPh>
    <rPh sb="12" eb="14">
      <t>チョウサ</t>
    </rPh>
    <rPh sb="14" eb="16">
      <t>ホジョ</t>
    </rPh>
    <phoneticPr fontId="5"/>
  </si>
  <si>
    <t>-</t>
    <phoneticPr fontId="5"/>
  </si>
  <si>
    <t>公益社団法人国際人材革新機構</t>
    <rPh sb="0" eb="2">
      <t>コウエキ</t>
    </rPh>
    <rPh sb="2" eb="4">
      <t>シャダン</t>
    </rPh>
    <rPh sb="4" eb="6">
      <t>ホウジン</t>
    </rPh>
    <rPh sb="6" eb="8">
      <t>コクサイ</t>
    </rPh>
    <rPh sb="8" eb="10">
      <t>ジンザイ</t>
    </rPh>
    <rPh sb="10" eb="12">
      <t>カクシン</t>
    </rPh>
    <rPh sb="12" eb="14">
      <t>キコウ</t>
    </rPh>
    <phoneticPr fontId="5"/>
  </si>
  <si>
    <t>本事業の目的達成のために必要であり、かつ合理的な支出になっている。</t>
    <rPh sb="0" eb="1">
      <t>ホン</t>
    </rPh>
    <rPh sb="1" eb="3">
      <t>ジギョウ</t>
    </rPh>
    <rPh sb="4" eb="6">
      <t>モクテキ</t>
    </rPh>
    <rPh sb="6" eb="8">
      <t>タッセイ</t>
    </rPh>
    <rPh sb="12" eb="14">
      <t>ヒツヨウ</t>
    </rPh>
    <rPh sb="20" eb="22">
      <t>ゴウリ</t>
    </rPh>
    <rPh sb="22" eb="23">
      <t>テキ</t>
    </rPh>
    <rPh sb="24" eb="26">
      <t>シシュツ</t>
    </rPh>
    <phoneticPr fontId="5"/>
  </si>
  <si>
    <t>本事業の目的達成のために直接必要な経費に限定している。</t>
    <rPh sb="0" eb="1">
      <t>ホン</t>
    </rPh>
    <rPh sb="1" eb="3">
      <t>ジギョウ</t>
    </rPh>
    <rPh sb="4" eb="6">
      <t>モクテキ</t>
    </rPh>
    <rPh sb="6" eb="8">
      <t>タッセイ</t>
    </rPh>
    <rPh sb="12" eb="14">
      <t>チョクセツ</t>
    </rPh>
    <rPh sb="14" eb="16">
      <t>ヒツヨウ</t>
    </rPh>
    <rPh sb="17" eb="19">
      <t>ケイヒ</t>
    </rPh>
    <rPh sb="20" eb="22">
      <t>ゲンテイ</t>
    </rPh>
    <phoneticPr fontId="5"/>
  </si>
  <si>
    <t>事業期間中においては、委託先に事業の進捗状況を確認し、効率的な運用となるよう努めた。</t>
    <rPh sb="0" eb="2">
      <t>ジギョウ</t>
    </rPh>
    <rPh sb="2" eb="5">
      <t>キカンチュウ</t>
    </rPh>
    <rPh sb="11" eb="14">
      <t>イタクサキ</t>
    </rPh>
    <rPh sb="15" eb="17">
      <t>ジギョウ</t>
    </rPh>
    <rPh sb="18" eb="20">
      <t>シンチョク</t>
    </rPh>
    <rPh sb="20" eb="22">
      <t>ジョウキョウ</t>
    </rPh>
    <rPh sb="23" eb="25">
      <t>カクニン</t>
    </rPh>
    <rPh sb="27" eb="30">
      <t>コウリツテキ</t>
    </rPh>
    <rPh sb="31" eb="33">
      <t>ウンヨウ</t>
    </rPh>
    <rPh sb="38" eb="39">
      <t>ツト</t>
    </rPh>
    <phoneticPr fontId="5"/>
  </si>
  <si>
    <t>ものづくり基盤技術振興政策の実施状況及び公表</t>
    <phoneticPr fontId="5"/>
  </si>
  <si>
    <t>支出計画を適切に精査している。</t>
    <rPh sb="0" eb="2">
      <t>シシュツ</t>
    </rPh>
    <rPh sb="2" eb="4">
      <t>ケイカク</t>
    </rPh>
    <rPh sb="5" eb="7">
      <t>テキセツ</t>
    </rPh>
    <rPh sb="8" eb="10">
      <t>セイサ</t>
    </rPh>
    <phoneticPr fontId="5"/>
  </si>
  <si>
    <t>A.公益社団法人国際人材革新機構</t>
    <rPh sb="2" eb="4">
      <t>コウエキ</t>
    </rPh>
    <rPh sb="4" eb="6">
      <t>シャダン</t>
    </rPh>
    <rPh sb="6" eb="8">
      <t>ホウジン</t>
    </rPh>
    <rPh sb="8" eb="10">
      <t>コクサイ</t>
    </rPh>
    <rPh sb="10" eb="12">
      <t>ジンザイ</t>
    </rPh>
    <rPh sb="12" eb="14">
      <t>カクシン</t>
    </rPh>
    <rPh sb="14" eb="16">
      <t>キコウ</t>
    </rPh>
    <phoneticPr fontId="5"/>
  </si>
  <si>
    <t>研究員費</t>
    <rPh sb="0" eb="3">
      <t>ケンキュウイン</t>
    </rPh>
    <rPh sb="3" eb="4">
      <t>ヒ</t>
    </rPh>
    <phoneticPr fontId="5"/>
  </si>
  <si>
    <t>海外調査・試験問題作成・試験実施等</t>
    <rPh sb="0" eb="2">
      <t>カイガイ</t>
    </rPh>
    <rPh sb="2" eb="4">
      <t>チョウサ</t>
    </rPh>
    <rPh sb="5" eb="7">
      <t>シケン</t>
    </rPh>
    <rPh sb="7" eb="9">
      <t>モンダイ</t>
    </rPh>
    <rPh sb="9" eb="11">
      <t>サクセイ</t>
    </rPh>
    <rPh sb="12" eb="14">
      <t>シケン</t>
    </rPh>
    <rPh sb="14" eb="16">
      <t>ジッシ</t>
    </rPh>
    <rPh sb="16" eb="17">
      <t>トウ</t>
    </rPh>
    <phoneticPr fontId="5"/>
  </si>
  <si>
    <t>－</t>
    <phoneticPr fontId="5"/>
  </si>
  <si>
    <t>委託事業者に対して、定期的に事業の進捗状況の確認等を実施し、効率的な執行を行うことができている。</t>
    <rPh sb="2" eb="4">
      <t>ジギョウ</t>
    </rPh>
    <rPh sb="4" eb="5">
      <t>シャ</t>
    </rPh>
    <rPh sb="6" eb="7">
      <t>タイ</t>
    </rPh>
    <rPh sb="10" eb="13">
      <t>テイキテキ</t>
    </rPh>
    <rPh sb="14" eb="16">
      <t>ジギョウ</t>
    </rPh>
    <rPh sb="17" eb="19">
      <t>シンチョク</t>
    </rPh>
    <rPh sb="19" eb="21">
      <t>ジョウキョウ</t>
    </rPh>
    <rPh sb="22" eb="24">
      <t>カクニン</t>
    </rPh>
    <rPh sb="24" eb="25">
      <t>トウ</t>
    </rPh>
    <rPh sb="26" eb="28">
      <t>ジッシ</t>
    </rPh>
    <rPh sb="30" eb="33">
      <t>コウリツテキ</t>
    </rPh>
    <rPh sb="34" eb="36">
      <t>シッコウ</t>
    </rPh>
    <rPh sb="37" eb="38">
      <t>オコナ</t>
    </rPh>
    <phoneticPr fontId="5"/>
  </si>
  <si>
    <t>中小企業支援調査委託費</t>
    <rPh sb="0" eb="2">
      <t>チュウショウ</t>
    </rPh>
    <rPh sb="2" eb="4">
      <t>キギョウ</t>
    </rPh>
    <rPh sb="4" eb="6">
      <t>シエン</t>
    </rPh>
    <rPh sb="6" eb="8">
      <t>チョウサ</t>
    </rPh>
    <rPh sb="8" eb="10">
      <t>イタク</t>
    </rPh>
    <rPh sb="10" eb="11">
      <t>ヒ</t>
    </rPh>
    <phoneticPr fontId="5"/>
  </si>
  <si>
    <t>総合評価落札方式によって決定したものであるため,競争性や公平性は十分に確保されている。</t>
    <phoneticPr fontId="5"/>
  </si>
  <si>
    <t>｢骨太の方針2019｣（経済財政運営と改革の基本方針2019）（令和元年6月21日閣議決定）
「骨太の方針2018」（経済財政運営と改革の基本方針2018）（平成30年6月15日閣議決定）</t>
    <rPh sb="1" eb="3">
      <t>ホネブト</t>
    </rPh>
    <rPh sb="4" eb="6">
      <t>ホウシン</t>
    </rPh>
    <rPh sb="12" eb="14">
      <t>ケイザイ</t>
    </rPh>
    <rPh sb="14" eb="16">
      <t>ザイセイ</t>
    </rPh>
    <rPh sb="16" eb="18">
      <t>ウンエイ</t>
    </rPh>
    <rPh sb="19" eb="21">
      <t>カイカク</t>
    </rPh>
    <rPh sb="22" eb="24">
      <t>キホン</t>
    </rPh>
    <rPh sb="24" eb="26">
      <t>ホウシン</t>
    </rPh>
    <rPh sb="32" eb="34">
      <t>レイワ</t>
    </rPh>
    <rPh sb="34" eb="36">
      <t>ガンネン</t>
    </rPh>
    <rPh sb="37" eb="38">
      <t>ガツ</t>
    </rPh>
    <rPh sb="40" eb="41">
      <t>ニチ</t>
    </rPh>
    <rPh sb="41" eb="43">
      <t>カクギ</t>
    </rPh>
    <rPh sb="43" eb="45">
      <t>ケッテイ</t>
    </rPh>
    <phoneticPr fontId="5"/>
  </si>
  <si>
    <t>-</t>
    <phoneticPr fontId="5"/>
  </si>
  <si>
    <t>中小企業・小規模事業者をはじめ、深刻化する人手不足を受けて新たに創設された在留資格（特定技能）に基づく外国人材の受入れに向けて技能水準を評価するための事業。</t>
    <rPh sb="0" eb="2">
      <t>チュウショウ</t>
    </rPh>
    <rPh sb="2" eb="4">
      <t>キギョウ</t>
    </rPh>
    <rPh sb="5" eb="8">
      <t>ショウキボ</t>
    </rPh>
    <rPh sb="8" eb="11">
      <t>ジギョウシャ</t>
    </rPh>
    <rPh sb="42" eb="44">
      <t>トクテイ</t>
    </rPh>
    <rPh sb="44" eb="46">
      <t>ギノウ</t>
    </rPh>
    <phoneticPr fontId="5"/>
  </si>
  <si>
    <t>新たに創設された在留資格（特定技能）に基づく外国人材の受入れを増やしていくため、「製造業における外国人材受け入れ支援事業費」に統合された後も、引き続き事業の効率的な実施に努めていく。</t>
    <rPh sb="13" eb="15">
      <t>トクテイ</t>
    </rPh>
    <rPh sb="15" eb="17">
      <t>ギノウ</t>
    </rPh>
    <rPh sb="68" eb="69">
      <t>ノチ</t>
    </rPh>
    <rPh sb="71" eb="72">
      <t>ヒ</t>
    </rPh>
    <rPh sb="73" eb="74">
      <t>ツヅ</t>
    </rPh>
    <rPh sb="75" eb="77">
      <t>ジギョウ</t>
    </rPh>
    <rPh sb="78" eb="81">
      <t>コウリツテキ</t>
    </rPh>
    <rPh sb="82" eb="84">
      <t>ジッシ</t>
    </rPh>
    <rPh sb="85" eb="86">
      <t>ツト</t>
    </rPh>
    <phoneticPr fontId="5"/>
  </si>
  <si>
    <t>製造産業局
経済産業政策局</t>
    <rPh sb="0" eb="2">
      <t>セイゾウ</t>
    </rPh>
    <rPh sb="2" eb="4">
      <t>サンギョウ</t>
    </rPh>
    <rPh sb="4" eb="5">
      <t>キョク</t>
    </rPh>
    <rPh sb="6" eb="8">
      <t>ケイザイ</t>
    </rPh>
    <rPh sb="8" eb="10">
      <t>サンギョウ</t>
    </rPh>
    <rPh sb="10" eb="12">
      <t>セイサク</t>
    </rPh>
    <rPh sb="12" eb="13">
      <t>キョク</t>
    </rPh>
    <phoneticPr fontId="5"/>
  </si>
  <si>
    <t>製造産業局総務課
経済産業政策局　産業人材政策室</t>
    <rPh sb="0" eb="2">
      <t>セイゾウ</t>
    </rPh>
    <rPh sb="2" eb="5">
      <t>サンギョウキョク</t>
    </rPh>
    <rPh sb="5" eb="8">
      <t>ソウムカ</t>
    </rPh>
    <rPh sb="9" eb="11">
      <t>ケイザイ</t>
    </rPh>
    <rPh sb="11" eb="13">
      <t>サンギョウ</t>
    </rPh>
    <rPh sb="13" eb="16">
      <t>セイサクキョク</t>
    </rPh>
    <rPh sb="17" eb="19">
      <t>サンギョウ</t>
    </rPh>
    <rPh sb="19" eb="21">
      <t>ジンザイ</t>
    </rPh>
    <rPh sb="21" eb="23">
      <t>セイサク</t>
    </rPh>
    <rPh sb="23" eb="24">
      <t>シツ</t>
    </rPh>
    <phoneticPr fontId="5"/>
  </si>
  <si>
    <t>新たな在留資格の取得にあたり、外国人材に求める技能水準は、業所管省庁が定める試験等によって確認することとされており、今後、外国人材の受入れを推進していくためにも、国が主導して行う必要がある。</t>
    <rPh sb="0" eb="1">
      <t>アラ</t>
    </rPh>
    <rPh sb="3" eb="5">
      <t>ザイリュウ</t>
    </rPh>
    <rPh sb="5" eb="7">
      <t>シカク</t>
    </rPh>
    <rPh sb="8" eb="10">
      <t>シュトク</t>
    </rPh>
    <rPh sb="15" eb="17">
      <t>ガイコク</t>
    </rPh>
    <rPh sb="17" eb="19">
      <t>ジンザイ</t>
    </rPh>
    <rPh sb="20" eb="21">
      <t>モト</t>
    </rPh>
    <rPh sb="23" eb="25">
      <t>ギノウ</t>
    </rPh>
    <rPh sb="25" eb="27">
      <t>スイジュン</t>
    </rPh>
    <rPh sb="29" eb="30">
      <t>ギョウ</t>
    </rPh>
    <rPh sb="30" eb="32">
      <t>ショカン</t>
    </rPh>
    <rPh sb="32" eb="34">
      <t>ショウチョウ</t>
    </rPh>
    <rPh sb="35" eb="36">
      <t>サダ</t>
    </rPh>
    <rPh sb="38" eb="40">
      <t>シケン</t>
    </rPh>
    <rPh sb="40" eb="41">
      <t>トウ</t>
    </rPh>
    <rPh sb="45" eb="47">
      <t>カクニン</t>
    </rPh>
    <rPh sb="58" eb="60">
      <t>コンゴ</t>
    </rPh>
    <rPh sb="61" eb="63">
      <t>ガイコク</t>
    </rPh>
    <rPh sb="63" eb="65">
      <t>ジンザイ</t>
    </rPh>
    <rPh sb="66" eb="67">
      <t>ウ</t>
    </rPh>
    <rPh sb="67" eb="68">
      <t>イ</t>
    </rPh>
    <rPh sb="70" eb="72">
      <t>スイシン</t>
    </rPh>
    <rPh sb="81" eb="82">
      <t>クニ</t>
    </rPh>
    <rPh sb="83" eb="85">
      <t>シュドウ</t>
    </rPh>
    <rPh sb="87" eb="88">
      <t>オコナ</t>
    </rPh>
    <rPh sb="89" eb="91">
      <t>ヒツヨウ</t>
    </rPh>
    <phoneticPr fontId="5"/>
  </si>
  <si>
    <t>新たに創設された在留資格（特定技能）に基づく外国人材の受入れを推進していくためにも、試験の作成から海外実施までの一連のプロセスを十分かつ円滑に遂行できるよう、国が主導して行う。</t>
    <rPh sb="13" eb="15">
      <t>トクテイ</t>
    </rPh>
    <rPh sb="15" eb="17">
      <t>ギノウ</t>
    </rPh>
    <rPh sb="31" eb="33">
      <t>スイシン</t>
    </rPh>
    <rPh sb="81" eb="83">
      <t>シュドウ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</si>
  <si>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</si>
  <si>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</si>
  <si>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</si>
  <si>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</si>
  <si>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</si>
  <si>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</si>
  <si>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</si>
  <si>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</si>
  <si>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</si>
  <si>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</si>
  <si>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</si>
  <si>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</si>
  <si>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本事業を通じて、製造3分野に係る試験問題を作成・翻訳するとともに、諸外国の関係機関と調整の上で海外で試験を実施する。</t>
    <rPh sb="0" eb="1">
      <t>ホン</t>
    </rPh>
    <rPh sb="1" eb="3">
      <t>ジギョウ</t>
    </rPh>
    <rPh sb="4" eb="5">
      <t>ツウ</t>
    </rPh>
    <rPh sb="8" eb="10">
      <t>セイゾウ</t>
    </rPh>
    <rPh sb="11" eb="13">
      <t>ブンヤ</t>
    </rPh>
    <rPh sb="14" eb="15">
      <t>カカ</t>
    </rPh>
    <rPh sb="16" eb="18">
      <t>シケン</t>
    </rPh>
    <rPh sb="18" eb="20">
      <t>モンダイ</t>
    </rPh>
    <rPh sb="21" eb="23">
      <t>サクセイ</t>
    </rPh>
    <rPh sb="24" eb="26">
      <t>ホンヤク</t>
    </rPh>
    <rPh sb="33" eb="36">
      <t>ショガイコク</t>
    </rPh>
    <rPh sb="37" eb="39">
      <t>カンケイ</t>
    </rPh>
    <rPh sb="39" eb="41">
      <t>キカン</t>
    </rPh>
    <rPh sb="42" eb="44">
      <t>チョウセイ</t>
    </rPh>
    <rPh sb="45" eb="46">
      <t>ウエ</t>
    </rPh>
    <rPh sb="47" eb="49">
      <t>カイガイ</t>
    </rPh>
    <rPh sb="50" eb="52">
      <t>シケン</t>
    </rPh>
    <rPh sb="53" eb="55">
      <t>ジッシ</t>
    </rPh>
    <phoneticPr fontId="5"/>
  </si>
  <si>
    <t>B.技術翻訳株式会社</t>
    <rPh sb="2" eb="4">
      <t>ギジュツ</t>
    </rPh>
    <rPh sb="4" eb="6">
      <t>ホンヤク</t>
    </rPh>
    <rPh sb="6" eb="10">
      <t>カブシキガイシャ</t>
    </rPh>
    <phoneticPr fontId="5"/>
  </si>
  <si>
    <t>翻訳業務</t>
    <rPh sb="0" eb="2">
      <t>ホンヤク</t>
    </rPh>
    <rPh sb="2" eb="4">
      <t>ギョウム</t>
    </rPh>
    <phoneticPr fontId="5"/>
  </si>
  <si>
    <t>日本通信紙株式会社</t>
    <rPh sb="0" eb="2">
      <t>ニホン</t>
    </rPh>
    <rPh sb="2" eb="4">
      <t>ツウシン</t>
    </rPh>
    <rPh sb="4" eb="5">
      <t>カミ</t>
    </rPh>
    <rPh sb="5" eb="9">
      <t>カブシキガイシャ</t>
    </rPh>
    <phoneticPr fontId="5"/>
  </si>
  <si>
    <t>CBT試験配信、試験準備等</t>
    <rPh sb="3" eb="7">
      <t>シケンハイシン</t>
    </rPh>
    <rPh sb="8" eb="10">
      <t>シケン</t>
    </rPh>
    <rPh sb="10" eb="12">
      <t>ジュンビ</t>
    </rPh>
    <rPh sb="12" eb="13">
      <t>トウ</t>
    </rPh>
    <phoneticPr fontId="5"/>
  </si>
  <si>
    <t>中小・小規模事業者をはじめとした人手不足は深刻化しており、我が国の経済・社会基盤の持続可能性を阻害する可能性が出てきていることから、外国人材の受入れを拡大するための新たな在留資格「特定技能」の受入れが2019年4月から開始された。本事業においては、この新たな在留資格に基づく外国人材の受入れに向けて、必要となる試験を作成・実施することを目的とする。</t>
    <phoneticPr fontId="5"/>
  </si>
  <si>
    <t>製造業における深刻な人手不足に対応するため、本事業を通じて、製造業の3分野に係る試験問題を作成・翻訳するとともに、諸外国の関係機関と調整の上で海外で試験を実施し、ものづくり基盤技術振興政策を着実に実施する。</t>
    <phoneticPr fontId="5"/>
  </si>
  <si>
    <t>製造3分野に係る試験問題の作成及び試験の実施</t>
    <rPh sb="0" eb="2">
      <t>セイゾウ</t>
    </rPh>
    <rPh sb="3" eb="5">
      <t>ブンヤ</t>
    </rPh>
    <rPh sb="6" eb="7">
      <t>カカ</t>
    </rPh>
    <rPh sb="8" eb="10">
      <t>シケン</t>
    </rPh>
    <rPh sb="10" eb="12">
      <t>モンダイ</t>
    </rPh>
    <rPh sb="13" eb="15">
      <t>サクセイ</t>
    </rPh>
    <rPh sb="15" eb="16">
      <t>オヨ</t>
    </rPh>
    <rPh sb="17" eb="19">
      <t>シケン</t>
    </rPh>
    <rPh sb="20" eb="22">
      <t>ジッシ</t>
    </rPh>
    <phoneticPr fontId="5"/>
  </si>
  <si>
    <t>ものづくり基盤技術振興基本法に基づき、国としてものづくり基盤技術の振興に関する総合的な施策を策定し、これを実施するとともに、その報告書であるものづくり白書を毎年国会に提出している。また、ものづくり白書をHPに掲載し、ものづくり基盤技術の現状と課題、振興施策を公表することで、ものづくり基盤技術への理解を促進している。</t>
    <phoneticPr fontId="5"/>
  </si>
  <si>
    <t>インドネシアにおいて試験が実施され、合格者が出ている。</t>
    <rPh sb="10" eb="12">
      <t>シケン</t>
    </rPh>
    <rPh sb="13" eb="15">
      <t>ジッシ</t>
    </rPh>
    <rPh sb="18" eb="21">
      <t>ゴウカクシャ</t>
    </rPh>
    <rPh sb="22" eb="23">
      <t>デ</t>
    </rPh>
    <phoneticPr fontId="5"/>
  </si>
  <si>
    <t>試験実施を予定していた国の内の一部において、両政府間での試験実施に係る調整が未了となったことや、新型コロナウイルス感染症の世界的な感染拡大の影響を受けたこと等により、係る試験実施が中止となった。こうしたことが上記の不用率となった理由であり、妥当である。</t>
    <rPh sb="78" eb="79">
      <t>トウ</t>
    </rPh>
    <rPh sb="107" eb="109">
      <t>フヨウ</t>
    </rPh>
    <phoneticPr fontId="5"/>
  </si>
  <si>
    <t>試験実施を予定していた国の内の一部において、両政府間での試験実施に係る調整が未了となったことや、新型コロナウイルス感染症の世界的な感染拡大の影響を受けたこと等により、係る試験実施が中止となった。こうした事情に鑑みれば、成果実績は妥当である。</t>
    <phoneticPr fontId="5"/>
  </si>
  <si>
    <t>試験実施を予定していた国の内の一部において、両政府間での試験実施に係る調整が未了となったことや、新型コロナウイルス感染症の世界的な感染拡大の影響を受けたこと等により、係る試験実施が中止となった。こうした事情に鑑みれば、活動実績は妥当である。</t>
    <rPh sb="109" eb="111">
      <t>カツドウ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</si>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</sst>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114300</xdr:colOff>
      <xdr:row>742</xdr:row>
      <xdr:rowOff>304798</xdr:rowOff>
    </xdr:from>
    <xdr:to>
      <xdr:col>34</xdr:col>
      <xdr:colOff>194989</xdr:colOff>
      <xdr:row>747</xdr:row>
      <xdr:rowOff>5588</xdr:rowOff>
    </xdr:to>
    <xdr:sp macro="" textlink="">
      <xdr:nvSpPr>
        <xdr:cNvPr id="2" name="正方形/長方形 1"/>
        <xdr:cNvSpPr/>
      </xdr:nvSpPr>
      <xdr:spPr>
        <a:xfrm>
          <a:off x="4753535" y="36040357"/>
          <a:ext cx="2299454" cy="143770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200</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22489</xdr:colOff>
      <xdr:row>749</xdr:row>
      <xdr:rowOff>82562</xdr:rowOff>
    </xdr:from>
    <xdr:to>
      <xdr:col>35</xdr:col>
      <xdr:colOff>106665</xdr:colOff>
      <xdr:row>750</xdr:row>
      <xdr:rowOff>151540</xdr:rowOff>
    </xdr:to>
    <xdr:sp macro="" textlink="">
      <xdr:nvSpPr>
        <xdr:cNvPr id="4" name="テキスト ボックス 3"/>
        <xdr:cNvSpPr txBox="1"/>
      </xdr:nvSpPr>
      <xdr:spPr>
        <a:xfrm>
          <a:off x="4661724" y="38249797"/>
          <a:ext cx="2504647" cy="41636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143473</xdr:colOff>
      <xdr:row>750</xdr:row>
      <xdr:rowOff>109703</xdr:rowOff>
    </xdr:from>
    <xdr:to>
      <xdr:col>34</xdr:col>
      <xdr:colOff>169733</xdr:colOff>
      <xdr:row>754</xdr:row>
      <xdr:rowOff>135270</xdr:rowOff>
    </xdr:to>
    <xdr:sp macro="" textlink="">
      <xdr:nvSpPr>
        <xdr:cNvPr id="5" name="正方形/長方形 4"/>
        <xdr:cNvSpPr/>
      </xdr:nvSpPr>
      <xdr:spPr>
        <a:xfrm>
          <a:off x="4782708" y="38624321"/>
          <a:ext cx="2245025" cy="141509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Ａ．公益社団法人国際人材革新機構</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101</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181893</xdr:colOff>
      <xdr:row>754</xdr:row>
      <xdr:rowOff>285051</xdr:rowOff>
    </xdr:from>
    <xdr:to>
      <xdr:col>34</xdr:col>
      <xdr:colOff>153804</xdr:colOff>
      <xdr:row>756</xdr:row>
      <xdr:rowOff>39193</xdr:rowOff>
    </xdr:to>
    <xdr:sp macro="" textlink="">
      <xdr:nvSpPr>
        <xdr:cNvPr id="6" name="大かっこ 5"/>
        <xdr:cNvSpPr/>
      </xdr:nvSpPr>
      <xdr:spPr>
        <a:xfrm>
          <a:off x="4821128" y="40189198"/>
          <a:ext cx="2190676" cy="448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152400</xdr:colOff>
      <xdr:row>755</xdr:row>
      <xdr:rowOff>12325</xdr:rowOff>
    </xdr:from>
    <xdr:ext cx="1859199" cy="347867"/>
    <xdr:sp macro="" textlink="">
      <xdr:nvSpPr>
        <xdr:cNvPr id="7" name="テキスト ボックス 6"/>
        <xdr:cNvSpPr txBox="1"/>
      </xdr:nvSpPr>
      <xdr:spPr>
        <a:xfrm>
          <a:off x="4993341" y="40263854"/>
          <a:ext cx="1859199" cy="347867"/>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試験問題の作成・翻訳、海外での実施等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24</xdr:col>
      <xdr:colOff>138939</xdr:colOff>
      <xdr:row>757</xdr:row>
      <xdr:rowOff>671995</xdr:rowOff>
    </xdr:from>
    <xdr:to>
      <xdr:col>34</xdr:col>
      <xdr:colOff>3658</xdr:colOff>
      <xdr:row>758</xdr:row>
      <xdr:rowOff>416003</xdr:rowOff>
    </xdr:to>
    <xdr:sp macro="" textlink="">
      <xdr:nvSpPr>
        <xdr:cNvPr id="8" name="テキスト ボックス 7"/>
        <xdr:cNvSpPr txBox="1"/>
      </xdr:nvSpPr>
      <xdr:spPr>
        <a:xfrm>
          <a:off x="4979880" y="41618289"/>
          <a:ext cx="1881778" cy="41636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外注</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150195</xdr:colOff>
      <xdr:row>758</xdr:row>
      <xdr:rowOff>374166</xdr:rowOff>
    </xdr:from>
    <xdr:to>
      <xdr:col>34</xdr:col>
      <xdr:colOff>176455</xdr:colOff>
      <xdr:row>761</xdr:row>
      <xdr:rowOff>74762</xdr:rowOff>
    </xdr:to>
    <xdr:sp macro="" textlink="">
      <xdr:nvSpPr>
        <xdr:cNvPr id="9" name="正方形/長方形 8"/>
        <xdr:cNvSpPr/>
      </xdr:nvSpPr>
      <xdr:spPr>
        <a:xfrm>
          <a:off x="4789430" y="41992813"/>
          <a:ext cx="2245025" cy="141509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188615</xdr:colOff>
      <xdr:row>762</xdr:row>
      <xdr:rowOff>425</xdr:rowOff>
    </xdr:from>
    <xdr:to>
      <xdr:col>34</xdr:col>
      <xdr:colOff>160526</xdr:colOff>
      <xdr:row>763</xdr:row>
      <xdr:rowOff>1097</xdr:rowOff>
    </xdr:to>
    <xdr:sp macro="" textlink="">
      <xdr:nvSpPr>
        <xdr:cNvPr id="10" name="大かっこ 9"/>
        <xdr:cNvSpPr/>
      </xdr:nvSpPr>
      <xdr:spPr>
        <a:xfrm>
          <a:off x="4827850" y="43557690"/>
          <a:ext cx="2190676" cy="448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159122</xdr:colOff>
      <xdr:row>762</xdr:row>
      <xdr:rowOff>75081</xdr:rowOff>
    </xdr:from>
    <xdr:ext cx="1859199" cy="347867"/>
    <xdr:sp macro="" textlink="">
      <xdr:nvSpPr>
        <xdr:cNvPr id="11" name="テキスト ボックス 10"/>
        <xdr:cNvSpPr txBox="1"/>
      </xdr:nvSpPr>
      <xdr:spPr>
        <a:xfrm>
          <a:off x="5000063" y="43632346"/>
          <a:ext cx="1859199" cy="347867"/>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海外調査の補助、試験問題の翻訳、試験に関する広報等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53791</xdr:colOff>
      <xdr:row>747</xdr:row>
      <xdr:rowOff>72824</xdr:rowOff>
    </xdr:from>
    <xdr:to>
      <xdr:col>29</xdr:col>
      <xdr:colOff>56029</xdr:colOff>
      <xdr:row>749</xdr:row>
      <xdr:rowOff>1</xdr:rowOff>
    </xdr:to>
    <xdr:cxnSp macro="">
      <xdr:nvCxnSpPr>
        <xdr:cNvPr id="14" name="直線矢印コネクタ 13"/>
        <xdr:cNvCxnSpPr/>
      </xdr:nvCxnSpPr>
      <xdr:spPr>
        <a:xfrm>
          <a:off x="5903262" y="35640295"/>
          <a:ext cx="2238" cy="62194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60513</xdr:colOff>
      <xdr:row>756</xdr:row>
      <xdr:rowOff>169200</xdr:rowOff>
    </xdr:from>
    <xdr:to>
      <xdr:col>29</xdr:col>
      <xdr:colOff>62751</xdr:colOff>
      <xdr:row>757</xdr:row>
      <xdr:rowOff>443759</xdr:rowOff>
    </xdr:to>
    <xdr:cxnSp macro="">
      <xdr:nvCxnSpPr>
        <xdr:cNvPr id="15" name="直線矢印コネクタ 14"/>
        <xdr:cNvCxnSpPr/>
      </xdr:nvCxnSpPr>
      <xdr:spPr>
        <a:xfrm>
          <a:off x="5909984" y="38863112"/>
          <a:ext cx="2238" cy="62194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t="s">
        <v>345</v>
      </c>
      <c r="AP2" s="974"/>
      <c r="AQ2" s="974"/>
      <c r="AR2" s="78" t="str">
        <f>IF(OR(AO2="　", AO2=""), "", "-")</f>
        <v/>
      </c>
      <c r="AS2" s="975">
        <v>49</v>
      </c>
      <c r="AT2" s="975"/>
      <c r="AU2" s="975"/>
      <c r="AV2" s="51" t="str">
        <f>IF(AW2="", "", "-")</f>
        <v/>
      </c>
      <c r="AW2" s="920"/>
      <c r="AX2" s="920"/>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530</v>
      </c>
      <c r="H5" s="840"/>
      <c r="I5" s="840"/>
      <c r="J5" s="840"/>
      <c r="K5" s="840"/>
      <c r="L5" s="840"/>
      <c r="M5" s="841" t="s">
        <v>66</v>
      </c>
      <c r="N5" s="842"/>
      <c r="O5" s="842"/>
      <c r="P5" s="842"/>
      <c r="Q5" s="842"/>
      <c r="R5" s="843"/>
      <c r="S5" s="844" t="s">
        <v>423</v>
      </c>
      <c r="T5" s="840"/>
      <c r="U5" s="840"/>
      <c r="V5" s="840"/>
      <c r="W5" s="840"/>
      <c r="X5" s="845"/>
      <c r="Y5" s="698" t="s">
        <v>3</v>
      </c>
      <c r="Z5" s="546"/>
      <c r="AA5" s="546"/>
      <c r="AB5" s="546"/>
      <c r="AC5" s="546"/>
      <c r="AD5" s="547"/>
      <c r="AE5" s="699" t="s">
        <v>627</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4.2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31" t="s">
        <v>394</v>
      </c>
      <c r="Z7" s="446"/>
      <c r="AA7" s="446"/>
      <c r="AB7" s="446"/>
      <c r="AC7" s="446"/>
      <c r="AD7" s="932"/>
      <c r="AE7" s="921" t="s">
        <v>622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8" t="s">
        <v>259</v>
      </c>
      <c r="B8" s="499"/>
      <c r="C8" s="499"/>
      <c r="D8" s="499"/>
      <c r="E8" s="499"/>
      <c r="F8" s="500"/>
      <c r="G8" s="942" t="str">
        <f>入力規則等!A27</f>
        <v>-</v>
      </c>
      <c r="H8" s="720"/>
      <c r="I8" s="720"/>
      <c r="J8" s="720"/>
      <c r="K8" s="720"/>
      <c r="L8" s="720"/>
      <c r="M8" s="720"/>
      <c r="N8" s="720"/>
      <c r="O8" s="720"/>
      <c r="P8" s="720"/>
      <c r="Q8" s="720"/>
      <c r="R8" s="720"/>
      <c r="S8" s="720"/>
      <c r="T8" s="720"/>
      <c r="U8" s="720"/>
      <c r="V8" s="720"/>
      <c r="W8" s="720"/>
      <c r="X8" s="943"/>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647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642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5" t="s">
        <v>24</v>
      </c>
      <c r="B12" s="986"/>
      <c r="C12" s="986"/>
      <c r="D12" s="986"/>
      <c r="E12" s="986"/>
      <c r="F12" s="987"/>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t="s">
        <v>641</v>
      </c>
      <c r="X13" s="658"/>
      <c r="Y13" s="658"/>
      <c r="Z13" s="658"/>
      <c r="AA13" s="658"/>
      <c r="AB13" s="658"/>
      <c r="AC13" s="659"/>
      <c r="AD13" s="657" t="s">
        <v>640</v>
      </c>
      <c r="AE13" s="658"/>
      <c r="AF13" s="658"/>
      <c r="AG13" s="658"/>
      <c r="AH13" s="658"/>
      <c r="AI13" s="658"/>
      <c r="AJ13" s="659"/>
      <c r="AK13" s="657" t="s">
        <v>640</v>
      </c>
      <c r="AL13" s="658"/>
      <c r="AM13" s="658"/>
      <c r="AN13" s="658"/>
      <c r="AO13" s="658"/>
      <c r="AP13" s="658"/>
      <c r="AQ13" s="659"/>
      <c r="AR13" s="928" t="s">
        <v>655</v>
      </c>
      <c r="AS13" s="929"/>
      <c r="AT13" s="929"/>
      <c r="AU13" s="929"/>
      <c r="AV13" s="929"/>
      <c r="AW13" s="929"/>
      <c r="AX13" s="930"/>
    </row>
    <row r="14" spans="1:50" ht="21" customHeight="1" x14ac:dyDescent="0.2">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v>200</v>
      </c>
      <c r="X14" s="658"/>
      <c r="Y14" s="658"/>
      <c r="Z14" s="658"/>
      <c r="AA14" s="658"/>
      <c r="AB14" s="658"/>
      <c r="AC14" s="659"/>
      <c r="AD14" s="657" t="s">
        <v>567</v>
      </c>
      <c r="AE14" s="658"/>
      <c r="AF14" s="658"/>
      <c r="AG14" s="658"/>
      <c r="AH14" s="658"/>
      <c r="AI14" s="658"/>
      <c r="AJ14" s="659"/>
      <c r="AK14" s="657" t="s">
        <v>640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567</v>
      </c>
      <c r="X15" s="658"/>
      <c r="Y15" s="658"/>
      <c r="Z15" s="658"/>
      <c r="AA15" s="658"/>
      <c r="AB15" s="658"/>
      <c r="AC15" s="659"/>
      <c r="AD15" s="657">
        <v>200</v>
      </c>
      <c r="AE15" s="658"/>
      <c r="AF15" s="658"/>
      <c r="AG15" s="658"/>
      <c r="AH15" s="658"/>
      <c r="AI15" s="658"/>
      <c r="AJ15" s="659"/>
      <c r="AK15" s="657" t="s">
        <v>640</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v>-200</v>
      </c>
      <c r="X16" s="658"/>
      <c r="Y16" s="658"/>
      <c r="Z16" s="658"/>
      <c r="AA16" s="658"/>
      <c r="AB16" s="658"/>
      <c r="AC16" s="659"/>
      <c r="AD16" s="657" t="s">
        <v>570</v>
      </c>
      <c r="AE16" s="658"/>
      <c r="AF16" s="658"/>
      <c r="AG16" s="658"/>
      <c r="AH16" s="658"/>
      <c r="AI16" s="658"/>
      <c r="AJ16" s="659"/>
      <c r="AK16" s="657" t="s">
        <v>640</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640</v>
      </c>
      <c r="AL17" s="658"/>
      <c r="AM17" s="658"/>
      <c r="AN17" s="658"/>
      <c r="AO17" s="658"/>
      <c r="AP17" s="658"/>
      <c r="AQ17" s="659"/>
      <c r="AR17" s="926"/>
      <c r="AS17" s="926"/>
      <c r="AT17" s="926"/>
      <c r="AU17" s="926"/>
      <c r="AV17" s="926"/>
      <c r="AW17" s="926"/>
      <c r="AX17" s="927"/>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200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101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88"/>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5" t="s">
        <v>433</v>
      </c>
      <c r="B22" s="956"/>
      <c r="C22" s="956"/>
      <c r="D22" s="956"/>
      <c r="E22" s="956"/>
      <c r="F22" s="957"/>
      <c r="G22" s="993" t="s">
        <v>336</v>
      </c>
      <c r="H22" s="220"/>
      <c r="I22" s="220"/>
      <c r="J22" s="220"/>
      <c r="K22" s="220"/>
      <c r="L22" s="220"/>
      <c r="M22" s="220"/>
      <c r="N22" s="220"/>
      <c r="O22" s="221"/>
      <c r="P22" s="944" t="s">
        <v>434</v>
      </c>
      <c r="Q22" s="220"/>
      <c r="R22" s="220"/>
      <c r="S22" s="220"/>
      <c r="T22" s="220"/>
      <c r="U22" s="220"/>
      <c r="V22" s="221"/>
      <c r="W22" s="944" t="s">
        <v>435</v>
      </c>
      <c r="X22" s="220"/>
      <c r="Y22" s="220"/>
      <c r="Z22" s="220"/>
      <c r="AA22" s="220"/>
      <c r="AB22" s="220"/>
      <c r="AC22" s="221"/>
      <c r="AD22" s="944" t="s">
        <v>335</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2">
      <c r="A23" s="958"/>
      <c r="B23" s="959"/>
      <c r="C23" s="959"/>
      <c r="D23" s="959"/>
      <c r="E23" s="959"/>
      <c r="F23" s="960"/>
      <c r="G23" s="994" t="s">
        <v>620</v>
      </c>
      <c r="H23" s="995"/>
      <c r="I23" s="995"/>
      <c r="J23" s="995"/>
      <c r="K23" s="995"/>
      <c r="L23" s="995"/>
      <c r="M23" s="995"/>
      <c r="N23" s="995"/>
      <c r="O23" s="996"/>
      <c r="P23" s="928">
        <v>0</v>
      </c>
      <c r="Q23" s="929"/>
      <c r="R23" s="929"/>
      <c r="S23" s="929"/>
      <c r="T23" s="929"/>
      <c r="U23" s="929"/>
      <c r="V23" s="945"/>
      <c r="W23" s="928">
        <v>0</v>
      </c>
      <c r="X23" s="929"/>
      <c r="Y23" s="929"/>
      <c r="Z23" s="929"/>
      <c r="AA23" s="929"/>
      <c r="AB23" s="929"/>
      <c r="AC23" s="945"/>
      <c r="AD23" s="965" t="s">
        <v>413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c r="H24" s="947"/>
      <c r="I24" s="947"/>
      <c r="J24" s="947"/>
      <c r="K24" s="947"/>
      <c r="L24" s="947"/>
      <c r="M24" s="947"/>
      <c r="N24" s="947"/>
      <c r="O24" s="948"/>
      <c r="P24" s="657"/>
      <c r="Q24" s="658"/>
      <c r="R24" s="658"/>
      <c r="S24" s="658"/>
      <c r="T24" s="658"/>
      <c r="U24" s="658"/>
      <c r="V24" s="659"/>
      <c r="W24" s="657"/>
      <c r="X24" s="658"/>
      <c r="Y24" s="658"/>
      <c r="Z24" s="658"/>
      <c r="AA24" s="658"/>
      <c r="AB24" s="658"/>
      <c r="AC24" s="65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657"/>
      <c r="Q25" s="658"/>
      <c r="R25" s="658"/>
      <c r="S25" s="658"/>
      <c r="T25" s="658"/>
      <c r="U25" s="658"/>
      <c r="V25" s="659"/>
      <c r="W25" s="657"/>
      <c r="X25" s="658"/>
      <c r="Y25" s="658"/>
      <c r="Z25" s="658"/>
      <c r="AA25" s="658"/>
      <c r="AB25" s="658"/>
      <c r="AC25" s="65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657"/>
      <c r="Q26" s="658"/>
      <c r="R26" s="658"/>
      <c r="S26" s="658"/>
      <c r="T26" s="658"/>
      <c r="U26" s="658"/>
      <c r="V26" s="659"/>
      <c r="W26" s="657"/>
      <c r="X26" s="658"/>
      <c r="Y26" s="658"/>
      <c r="Z26" s="658"/>
      <c r="AA26" s="658"/>
      <c r="AB26" s="658"/>
      <c r="AC26" s="65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46"/>
      <c r="H27" s="947"/>
      <c r="I27" s="947"/>
      <c r="J27" s="947"/>
      <c r="K27" s="947"/>
      <c r="L27" s="947"/>
      <c r="M27" s="947"/>
      <c r="N27" s="947"/>
      <c r="O27" s="948"/>
      <c r="P27" s="657"/>
      <c r="Q27" s="658"/>
      <c r="R27" s="658"/>
      <c r="S27" s="658"/>
      <c r="T27" s="658"/>
      <c r="U27" s="658"/>
      <c r="V27" s="659"/>
      <c r="W27" s="657"/>
      <c r="X27" s="658"/>
      <c r="Y27" s="658"/>
      <c r="Z27" s="658"/>
      <c r="AA27" s="658"/>
      <c r="AB27" s="658"/>
      <c r="AC27" s="65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340</v>
      </c>
      <c r="H28" s="950"/>
      <c r="I28" s="950"/>
      <c r="J28" s="950"/>
      <c r="K28" s="950"/>
      <c r="L28" s="950"/>
      <c r="M28" s="950"/>
      <c r="N28" s="950"/>
      <c r="O28" s="951"/>
      <c r="P28" s="878">
        <f>P29-SUM(P23:P27)</f>
        <v>0</v>
      </c>
      <c r="Q28" s="879"/>
      <c r="R28" s="879"/>
      <c r="S28" s="879"/>
      <c r="T28" s="879"/>
      <c r="U28" s="879"/>
      <c r="V28" s="880"/>
      <c r="W28" s="878" t="e">
        <f>W29-SUM(W23:W27)</f>
        <v>#VALUE!</v>
      </c>
      <c r="X28" s="879"/>
      <c r="Y28" s="879"/>
      <c r="Z28" s="879"/>
      <c r="AA28" s="879"/>
      <c r="AB28" s="879"/>
      <c r="AC28" s="880"/>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337</v>
      </c>
      <c r="H29" s="953"/>
      <c r="I29" s="953"/>
      <c r="J29" s="953"/>
      <c r="K29" s="953"/>
      <c r="L29" s="953"/>
      <c r="M29" s="953"/>
      <c r="N29" s="953"/>
      <c r="O29" s="954"/>
      <c r="P29" s="976">
        <v>0</v>
      </c>
      <c r="Q29" s="977"/>
      <c r="R29" s="977"/>
      <c r="S29" s="977"/>
      <c r="T29" s="977"/>
      <c r="U29" s="977"/>
      <c r="V29" s="978"/>
      <c r="W29" s="976" t="str">
        <f>AR13</f>
        <v>-</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24" t="s">
        <v>424</v>
      </c>
      <c r="AN30" s="924"/>
      <c r="AO30" s="924"/>
      <c r="AP30" s="858"/>
      <c r="AQ30" s="767" t="s">
        <v>235</v>
      </c>
      <c r="AR30" s="768"/>
      <c r="AS30" s="768"/>
      <c r="AT30" s="769"/>
      <c r="AU30" s="774" t="s">
        <v>134</v>
      </c>
      <c r="AV30" s="774"/>
      <c r="AW30" s="774"/>
      <c r="AX30" s="925"/>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567</v>
      </c>
      <c r="AR31" s="199"/>
      <c r="AS31" s="132" t="s">
        <v>236</v>
      </c>
      <c r="AT31" s="133"/>
      <c r="AU31" s="198" t="s">
        <v>631</v>
      </c>
      <c r="AV31" s="198"/>
      <c r="AW31" s="398" t="s">
        <v>181</v>
      </c>
      <c r="AX31" s="399"/>
    </row>
    <row r="32" spans="1:50" ht="23.25" customHeight="1" x14ac:dyDescent="0.2">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573</v>
      </c>
      <c r="AC32" s="464"/>
      <c r="AD32" s="464"/>
      <c r="AE32" s="216" t="s">
        <v>567</v>
      </c>
      <c r="AF32" s="217"/>
      <c r="AG32" s="217"/>
      <c r="AH32" s="217"/>
      <c r="AI32" s="216" t="s">
        <v>569</v>
      </c>
      <c r="AJ32" s="217"/>
      <c r="AK32" s="217"/>
      <c r="AL32" s="217"/>
      <c r="AM32" s="216">
        <v>23</v>
      </c>
      <c r="AN32" s="217"/>
      <c r="AO32" s="217"/>
      <c r="AP32" s="217"/>
      <c r="AQ32" s="340" t="s">
        <v>567</v>
      </c>
      <c r="AR32" s="206"/>
      <c r="AS32" s="206"/>
      <c r="AT32" s="341"/>
      <c r="AU32" s="217" t="s">
        <v>623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t="s">
        <v>574</v>
      </c>
      <c r="AF33" s="217"/>
      <c r="AG33" s="217"/>
      <c r="AH33" s="217"/>
      <c r="AI33" s="216" t="s">
        <v>567</v>
      </c>
      <c r="AJ33" s="217"/>
      <c r="AK33" s="217"/>
      <c r="AL33" s="217"/>
      <c r="AM33" s="216">
        <v>1560</v>
      </c>
      <c r="AN33" s="217"/>
      <c r="AO33" s="217"/>
      <c r="AP33" s="217"/>
      <c r="AQ33" s="340" t="s">
        <v>574</v>
      </c>
      <c r="AR33" s="206"/>
      <c r="AS33" s="206"/>
      <c r="AT33" s="341"/>
      <c r="AU33" s="217" t="s">
        <v>631</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569</v>
      </c>
      <c r="AF34" s="217"/>
      <c r="AG34" s="217"/>
      <c r="AH34" s="217"/>
      <c r="AI34" s="216" t="s">
        <v>567</v>
      </c>
      <c r="AJ34" s="217"/>
      <c r="AK34" s="217"/>
      <c r="AL34" s="217"/>
      <c r="AM34" s="216">
        <v>1</v>
      </c>
      <c r="AN34" s="217"/>
      <c r="AO34" s="217"/>
      <c r="AP34" s="217"/>
      <c r="AQ34" s="340" t="s">
        <v>574</v>
      </c>
      <c r="AR34" s="206"/>
      <c r="AS34" s="206"/>
      <c r="AT34" s="341"/>
      <c r="AU34" s="217" t="s">
        <v>623</v>
      </c>
      <c r="AV34" s="217"/>
      <c r="AW34" s="217"/>
      <c r="AX34" s="219"/>
    </row>
    <row r="35" spans="1:50"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9"/>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9"/>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3" t="s">
        <v>134</v>
      </c>
      <c r="AV51" s="933"/>
      <c r="AW51" s="933"/>
      <c r="AX51" s="934"/>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3" t="s">
        <v>134</v>
      </c>
      <c r="AV58" s="933"/>
      <c r="AW58" s="933"/>
      <c r="AX58" s="934"/>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9"/>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c r="AF101" s="217"/>
      <c r="AG101" s="217"/>
      <c r="AH101" s="218"/>
      <c r="AI101" s="216"/>
      <c r="AJ101" s="217"/>
      <c r="AK101" s="217"/>
      <c r="AL101" s="218"/>
      <c r="AM101" s="216">
        <v>19</v>
      </c>
      <c r="AN101" s="217"/>
      <c r="AO101" s="217"/>
      <c r="AP101" s="218"/>
      <c r="AQ101" s="216" t="s">
        <v>567</v>
      </c>
      <c r="AR101" s="217"/>
      <c r="AS101" s="217"/>
      <c r="AT101" s="218"/>
      <c r="AU101" s="216" t="s">
        <v>574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c r="AF102" s="421"/>
      <c r="AG102" s="421"/>
      <c r="AH102" s="421"/>
      <c r="AI102" s="421"/>
      <c r="AJ102" s="421"/>
      <c r="AK102" s="421"/>
      <c r="AL102" s="421"/>
      <c r="AM102" s="421">
        <v>19</v>
      </c>
      <c r="AN102" s="421"/>
      <c r="AO102" s="421"/>
      <c r="AP102" s="421"/>
      <c r="AQ102" s="271" t="s">
        <v>569</v>
      </c>
      <c r="AR102" s="272"/>
      <c r="AS102" s="272"/>
      <c r="AT102" s="317"/>
      <c r="AU102" s="271" t="s">
        <v>574</v>
      </c>
      <c r="AV102" s="272"/>
      <c r="AW102" s="272"/>
      <c r="AX102" s="317"/>
    </row>
    <row r="103" spans="1:60" ht="31.5"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2">
      <c r="A104" s="425"/>
      <c r="B104" s="426"/>
      <c r="C104" s="426"/>
      <c r="D104" s="426"/>
      <c r="E104" s="426"/>
      <c r="F104" s="427"/>
      <c r="G104" s="104" t="s">
        <v>576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578</v>
      </c>
      <c r="AC104" s="549"/>
      <c r="AD104" s="550"/>
      <c r="AE104" s="216" t="s">
        <v>567</v>
      </c>
      <c r="AF104" s="217"/>
      <c r="AG104" s="217"/>
      <c r="AH104" s="218"/>
      <c r="AI104" s="216" t="s">
        <v>567</v>
      </c>
      <c r="AJ104" s="217"/>
      <c r="AK104" s="217"/>
      <c r="AL104" s="218"/>
      <c r="AM104" s="216">
        <v>1</v>
      </c>
      <c r="AN104" s="217"/>
      <c r="AO104" s="217"/>
      <c r="AP104" s="218"/>
      <c r="AQ104" s="216" t="s">
        <v>567</v>
      </c>
      <c r="AR104" s="217"/>
      <c r="AS104" s="217"/>
      <c r="AT104" s="218"/>
      <c r="AU104" s="216" t="s">
        <v>567</v>
      </c>
      <c r="AV104" s="217"/>
      <c r="AW104" s="217"/>
      <c r="AX104" s="218"/>
    </row>
    <row r="105" spans="1:60" ht="23.25" customHeight="1" thickBot="1" x14ac:dyDescent="0.2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578</v>
      </c>
      <c r="AC105" s="472"/>
      <c r="AD105" s="473"/>
      <c r="AE105" s="421" t="s">
        <v>570</v>
      </c>
      <c r="AF105" s="421"/>
      <c r="AG105" s="421"/>
      <c r="AH105" s="421"/>
      <c r="AI105" s="421" t="s">
        <v>579</v>
      </c>
      <c r="AJ105" s="421"/>
      <c r="AK105" s="421"/>
      <c r="AL105" s="421"/>
      <c r="AM105" s="421">
        <v>5</v>
      </c>
      <c r="AN105" s="421"/>
      <c r="AO105" s="421"/>
      <c r="AP105" s="421"/>
      <c r="AQ105" s="216" t="s">
        <v>567</v>
      </c>
      <c r="AR105" s="217"/>
      <c r="AS105" s="217"/>
      <c r="AT105" s="218"/>
      <c r="AU105" s="271" t="s">
        <v>574</v>
      </c>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hidden="1" customHeight="1" x14ac:dyDescent="0.2">
      <c r="A116" s="442"/>
      <c r="B116" s="443"/>
      <c r="C116" s="443"/>
      <c r="D116" s="443"/>
      <c r="E116" s="443"/>
      <c r="F116" s="444"/>
      <c r="G116" s="393" t="s">
        <v>391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9"/>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613</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583</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5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9.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648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40"/>
      <c r="E430" s="173" t="s">
        <v>405</v>
      </c>
      <c r="F430" s="898"/>
      <c r="G430" s="899" t="s">
        <v>255</v>
      </c>
      <c r="H430" s="122"/>
      <c r="I430" s="122"/>
      <c r="J430" s="900" t="s">
        <v>630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631</v>
      </c>
      <c r="AF432" s="199"/>
      <c r="AG432" s="132" t="s">
        <v>236</v>
      </c>
      <c r="AH432" s="133"/>
      <c r="AI432" s="155"/>
      <c r="AJ432" s="155"/>
      <c r="AK432" s="155"/>
      <c r="AL432" s="153"/>
      <c r="AM432" s="155"/>
      <c r="AN432" s="155"/>
      <c r="AO432" s="155"/>
      <c r="AP432" s="153"/>
      <c r="AQ432" s="590" t="s">
        <v>631</v>
      </c>
      <c r="AR432" s="199"/>
      <c r="AS432" s="132" t="s">
        <v>236</v>
      </c>
      <c r="AT432" s="133"/>
      <c r="AU432" s="199" t="s">
        <v>631</v>
      </c>
      <c r="AV432" s="199"/>
      <c r="AW432" s="132" t="s">
        <v>181</v>
      </c>
      <c r="AX432" s="194"/>
    </row>
    <row r="433" spans="1:50" ht="23.25" customHeight="1" x14ac:dyDescent="0.2">
      <c r="A433" s="188"/>
      <c r="B433" s="185"/>
      <c r="C433" s="179"/>
      <c r="D433" s="185"/>
      <c r="E433" s="342"/>
      <c r="F433" s="343"/>
      <c r="G433" s="103" t="s">
        <v>631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633</v>
      </c>
      <c r="AC433" s="212"/>
      <c r="AD433" s="212"/>
      <c r="AE433" s="340" t="s">
        <v>631</v>
      </c>
      <c r="AF433" s="206"/>
      <c r="AG433" s="206"/>
      <c r="AH433" s="206"/>
      <c r="AI433" s="340" t="s">
        <v>631</v>
      </c>
      <c r="AJ433" s="206"/>
      <c r="AK433" s="206"/>
      <c r="AL433" s="206"/>
      <c r="AM433" s="340" t="s">
        <v>631</v>
      </c>
      <c r="AN433" s="206"/>
      <c r="AO433" s="206"/>
      <c r="AP433" s="341"/>
      <c r="AQ433" s="340" t="s">
        <v>636</v>
      </c>
      <c r="AR433" s="206"/>
      <c r="AS433" s="206"/>
      <c r="AT433" s="341"/>
      <c r="AU433" s="206" t="s">
        <v>631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631</v>
      </c>
      <c r="AC434" s="204"/>
      <c r="AD434" s="204"/>
      <c r="AE434" s="340" t="s">
        <v>631</v>
      </c>
      <c r="AF434" s="206"/>
      <c r="AG434" s="206"/>
      <c r="AH434" s="341"/>
      <c r="AI434" s="340" t="s">
        <v>637</v>
      </c>
      <c r="AJ434" s="206"/>
      <c r="AK434" s="206"/>
      <c r="AL434" s="206"/>
      <c r="AM434" s="340" t="s">
        <v>631</v>
      </c>
      <c r="AN434" s="206"/>
      <c r="AO434" s="206"/>
      <c r="AP434" s="341"/>
      <c r="AQ434" s="340" t="s">
        <v>631</v>
      </c>
      <c r="AR434" s="206"/>
      <c r="AS434" s="206"/>
      <c r="AT434" s="341"/>
      <c r="AU434" s="206" t="s">
        <v>631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631</v>
      </c>
      <c r="AF435" s="206"/>
      <c r="AG435" s="206"/>
      <c r="AH435" s="341"/>
      <c r="AI435" s="340" t="s">
        <v>638</v>
      </c>
      <c r="AJ435" s="206"/>
      <c r="AK435" s="206"/>
      <c r="AL435" s="206"/>
      <c r="AM435" s="340" t="s">
        <v>631</v>
      </c>
      <c r="AN435" s="206"/>
      <c r="AO435" s="206"/>
      <c r="AP435" s="341"/>
      <c r="AQ435" s="340" t="s">
        <v>631</v>
      </c>
      <c r="AR435" s="206"/>
      <c r="AS435" s="206"/>
      <c r="AT435" s="341"/>
      <c r="AU435" s="206" t="s">
        <v>631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t="s">
        <v>635</v>
      </c>
      <c r="AF477" s="199"/>
      <c r="AG477" s="132" t="s">
        <v>236</v>
      </c>
      <c r="AH477" s="133"/>
      <c r="AI477" s="155"/>
      <c r="AJ477" s="155"/>
      <c r="AK477" s="155"/>
      <c r="AL477" s="153"/>
      <c r="AM477" s="155"/>
      <c r="AN477" s="155"/>
      <c r="AO477" s="155"/>
      <c r="AP477" s="153"/>
      <c r="AQ477" s="590" t="s">
        <v>636</v>
      </c>
      <c r="AR477" s="199"/>
      <c r="AS477" s="132" t="s">
        <v>236</v>
      </c>
      <c r="AT477" s="133"/>
      <c r="AU477" s="199" t="s">
        <v>631</v>
      </c>
      <c r="AV477" s="199"/>
      <c r="AW477" s="132" t="s">
        <v>181</v>
      </c>
      <c r="AX477" s="194"/>
    </row>
    <row r="478" spans="1:50" ht="23.25" customHeight="1" x14ac:dyDescent="0.2">
      <c r="A478" s="188"/>
      <c r="B478" s="185"/>
      <c r="C478" s="179"/>
      <c r="D478" s="185"/>
      <c r="E478" s="342"/>
      <c r="F478" s="343"/>
      <c r="G478" s="103" t="s">
        <v>632</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631</v>
      </c>
      <c r="AC478" s="212"/>
      <c r="AD478" s="212"/>
      <c r="AE478" s="340" t="s">
        <v>636</v>
      </c>
      <c r="AF478" s="206"/>
      <c r="AG478" s="206"/>
      <c r="AH478" s="206"/>
      <c r="AI478" s="340" t="s">
        <v>631</v>
      </c>
      <c r="AJ478" s="206"/>
      <c r="AK478" s="206"/>
      <c r="AL478" s="206"/>
      <c r="AM478" s="340" t="s">
        <v>631</v>
      </c>
      <c r="AN478" s="206"/>
      <c r="AO478" s="206"/>
      <c r="AP478" s="341"/>
      <c r="AQ478" s="340" t="s">
        <v>631</v>
      </c>
      <c r="AR478" s="206"/>
      <c r="AS478" s="206"/>
      <c r="AT478" s="341"/>
      <c r="AU478" s="206" t="s">
        <v>631</v>
      </c>
      <c r="AV478" s="206"/>
      <c r="AW478" s="206"/>
      <c r="AX478" s="207"/>
    </row>
    <row r="479" spans="1:50" ht="23.25"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634</v>
      </c>
      <c r="AC479" s="204"/>
      <c r="AD479" s="204"/>
      <c r="AE479" s="340" t="s">
        <v>631</v>
      </c>
      <c r="AF479" s="206"/>
      <c r="AG479" s="206"/>
      <c r="AH479" s="341"/>
      <c r="AI479" s="340" t="s">
        <v>631</v>
      </c>
      <c r="AJ479" s="206"/>
      <c r="AK479" s="206"/>
      <c r="AL479" s="206"/>
      <c r="AM479" s="340" t="s">
        <v>631</v>
      </c>
      <c r="AN479" s="206"/>
      <c r="AO479" s="206"/>
      <c r="AP479" s="341"/>
      <c r="AQ479" s="340" t="s">
        <v>631</v>
      </c>
      <c r="AR479" s="206"/>
      <c r="AS479" s="206"/>
      <c r="AT479" s="341"/>
      <c r="AU479" s="206" t="s">
        <v>631</v>
      </c>
      <c r="AV479" s="206"/>
      <c r="AW479" s="206"/>
      <c r="AX479" s="207"/>
    </row>
    <row r="480" spans="1:50" ht="23.25"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t="s">
        <v>636</v>
      </c>
      <c r="AF480" s="206"/>
      <c r="AG480" s="206"/>
      <c r="AH480" s="341"/>
      <c r="AI480" s="340" t="s">
        <v>631</v>
      </c>
      <c r="AJ480" s="206"/>
      <c r="AK480" s="206"/>
      <c r="AL480" s="206"/>
      <c r="AM480" s="340" t="s">
        <v>631</v>
      </c>
      <c r="AN480" s="206"/>
      <c r="AO480" s="206"/>
      <c r="AP480" s="341"/>
      <c r="AQ480" s="340" t="s">
        <v>639</v>
      </c>
      <c r="AR480" s="206"/>
      <c r="AS480" s="206"/>
      <c r="AT480" s="341"/>
      <c r="AU480" s="206" t="s">
        <v>631</v>
      </c>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7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624</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628</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629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585</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33"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663"/>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72.7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565</v>
      </c>
      <c r="AE712" s="783"/>
      <c r="AF712" s="783"/>
      <c r="AG712" s="810" t="s">
        <v>652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90" t="s">
        <v>350</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585</v>
      </c>
      <c r="AE713" s="327"/>
      <c r="AF713" s="663"/>
      <c r="AG713" s="100" t="s">
        <v>586</v>
      </c>
      <c r="AH713" s="101"/>
      <c r="AI713" s="101"/>
      <c r="AJ713" s="101"/>
      <c r="AK713" s="101"/>
      <c r="AL713" s="101"/>
      <c r="AM713" s="101"/>
      <c r="AN713" s="101"/>
      <c r="AO713" s="101"/>
      <c r="AP713" s="101"/>
      <c r="AQ713" s="101"/>
      <c r="AR713" s="101"/>
      <c r="AS713" s="101"/>
      <c r="AT713" s="101"/>
      <c r="AU713" s="101"/>
      <c r="AV713" s="101"/>
      <c r="AW713" s="101"/>
      <c r="AX713" s="102"/>
    </row>
    <row r="714" spans="1:50" ht="33.7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653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0" t="s">
        <v>413</v>
      </c>
      <c r="AH716" s="101"/>
      <c r="AI716" s="101"/>
      <c r="AJ716" s="101"/>
      <c r="AK716" s="101"/>
      <c r="AL716" s="101"/>
      <c r="AM716" s="101"/>
      <c r="AN716" s="101"/>
      <c r="AO716" s="101"/>
      <c r="AP716" s="101"/>
      <c r="AQ716" s="101"/>
      <c r="AR716" s="101"/>
      <c r="AS716" s="101"/>
      <c r="AT716" s="101"/>
      <c r="AU716" s="101"/>
      <c r="AV716" s="101"/>
      <c r="AW716" s="101"/>
      <c r="AX716" s="102"/>
    </row>
    <row r="717" spans="1:50" ht="66"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654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651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7" t="s">
        <v>408</v>
      </c>
      <c r="B737" s="209"/>
      <c r="C737" s="209"/>
      <c r="D737" s="210"/>
      <c r="E737" s="998"/>
      <c r="F737" s="998"/>
      <c r="G737" s="998"/>
      <c r="H737" s="998"/>
      <c r="I737" s="998"/>
      <c r="J737" s="998"/>
      <c r="K737" s="998"/>
      <c r="L737" s="998"/>
      <c r="M737" s="998"/>
      <c r="N737" s="365" t="s">
        <v>403</v>
      </c>
      <c r="O737" s="365"/>
      <c r="P737" s="365"/>
      <c r="Q737" s="365"/>
      <c r="R737" s="998"/>
      <c r="S737" s="998"/>
      <c r="T737" s="998"/>
      <c r="U737" s="998"/>
      <c r="V737" s="998"/>
      <c r="W737" s="998"/>
      <c r="X737" s="998"/>
      <c r="Y737" s="998"/>
      <c r="Z737" s="998"/>
      <c r="AA737" s="365" t="s">
        <v>402</v>
      </c>
      <c r="AB737" s="365"/>
      <c r="AC737" s="365"/>
      <c r="AD737" s="365"/>
      <c r="AE737" s="998"/>
      <c r="AF737" s="998"/>
      <c r="AG737" s="998"/>
      <c r="AH737" s="998"/>
      <c r="AI737" s="998"/>
      <c r="AJ737" s="998"/>
      <c r="AK737" s="998"/>
      <c r="AL737" s="998"/>
      <c r="AM737" s="998"/>
      <c r="AN737" s="365" t="s">
        <v>401</v>
      </c>
      <c r="AO737" s="365"/>
      <c r="AP737" s="365"/>
      <c r="AQ737" s="365"/>
      <c r="AR737" s="1004"/>
      <c r="AS737" s="1005"/>
      <c r="AT737" s="1005"/>
      <c r="AU737" s="1005"/>
      <c r="AV737" s="1005"/>
      <c r="AW737" s="1005"/>
      <c r="AX737" s="1006"/>
      <c r="AY737" s="88"/>
      <c r="AZ737" s="88"/>
    </row>
    <row r="738" spans="1:52" ht="24.75" customHeight="1" x14ac:dyDescent="0.2">
      <c r="A738" s="997" t="s">
        <v>400</v>
      </c>
      <c r="B738" s="209"/>
      <c r="C738" s="209"/>
      <c r="D738" s="210"/>
      <c r="E738" s="998"/>
      <c r="F738" s="998"/>
      <c r="G738" s="998"/>
      <c r="H738" s="998"/>
      <c r="I738" s="998"/>
      <c r="J738" s="998"/>
      <c r="K738" s="998"/>
      <c r="L738" s="998"/>
      <c r="M738" s="998"/>
      <c r="N738" s="365" t="s">
        <v>399</v>
      </c>
      <c r="O738" s="365"/>
      <c r="P738" s="365"/>
      <c r="Q738" s="365"/>
      <c r="R738" s="998"/>
      <c r="S738" s="998"/>
      <c r="T738" s="998"/>
      <c r="U738" s="998"/>
      <c r="V738" s="998"/>
      <c r="W738" s="998"/>
      <c r="X738" s="998"/>
      <c r="Y738" s="998"/>
      <c r="Z738" s="998"/>
      <c r="AA738" s="365" t="s">
        <v>398</v>
      </c>
      <c r="AB738" s="365"/>
      <c r="AC738" s="365"/>
      <c r="AD738" s="365"/>
      <c r="AE738" s="998"/>
      <c r="AF738" s="998"/>
      <c r="AG738" s="998"/>
      <c r="AH738" s="998"/>
      <c r="AI738" s="998"/>
      <c r="AJ738" s="998"/>
      <c r="AK738" s="998"/>
      <c r="AL738" s="998"/>
      <c r="AM738" s="998"/>
      <c r="AN738" s="365" t="s">
        <v>397</v>
      </c>
      <c r="AO738" s="365"/>
      <c r="AP738" s="365"/>
      <c r="AQ738" s="365"/>
      <c r="AR738" s="1004"/>
      <c r="AS738" s="1005"/>
      <c r="AT738" s="1005"/>
      <c r="AU738" s="1005"/>
      <c r="AV738" s="1005"/>
      <c r="AW738" s="1005"/>
      <c r="AX738" s="1006"/>
    </row>
    <row r="739" spans="1:52" ht="24.75" customHeight="1" x14ac:dyDescent="0.2">
      <c r="A739" s="997" t="s">
        <v>396</v>
      </c>
      <c r="B739" s="209"/>
      <c r="C739" s="209"/>
      <c r="D739" s="210"/>
      <c r="E739" s="998"/>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420</v>
      </c>
      <c r="B740" s="980"/>
      <c r="C740" s="980"/>
      <c r="D740" s="981"/>
      <c r="E740" s="982" t="s">
        <v>562</v>
      </c>
      <c r="F740" s="983"/>
      <c r="G740" s="983"/>
      <c r="H740" s="92" t="str">
        <f>IF(E740="", "", "(")</f>
        <v>(</v>
      </c>
      <c r="I740" s="983" t="s">
        <v>345</v>
      </c>
      <c r="J740" s="983"/>
      <c r="K740" s="92" t="str">
        <f>IF(OR(I740="　", I740=""), "", "-")</f>
        <v/>
      </c>
      <c r="L740" s="984">
        <v>52</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7.75" customHeight="1" x14ac:dyDescent="0.2">
      <c r="A741" s="614" t="s">
        <v>388</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615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588</v>
      </c>
      <c r="H782" s="671"/>
      <c r="I782" s="671"/>
      <c r="J782" s="671"/>
      <c r="K782" s="672"/>
      <c r="L782" s="664" t="s">
        <v>616</v>
      </c>
      <c r="M782" s="665"/>
      <c r="N782" s="665"/>
      <c r="O782" s="665"/>
      <c r="P782" s="665"/>
      <c r="Q782" s="665"/>
      <c r="R782" s="665"/>
      <c r="S782" s="665"/>
      <c r="T782" s="665"/>
      <c r="U782" s="665"/>
      <c r="V782" s="665"/>
      <c r="W782" s="665"/>
      <c r="X782" s="666"/>
      <c r="Y782" s="388">
        <v>29</v>
      </c>
      <c r="Z782" s="389"/>
      <c r="AA782" s="389"/>
      <c r="AB782" s="805"/>
      <c r="AC782" s="670" t="s">
        <v>589</v>
      </c>
      <c r="AD782" s="671"/>
      <c r="AE782" s="671"/>
      <c r="AF782" s="671"/>
      <c r="AG782" s="672"/>
      <c r="AH782" s="664" t="s">
        <v>644</v>
      </c>
      <c r="AI782" s="665"/>
      <c r="AJ782" s="665"/>
      <c r="AK782" s="665"/>
      <c r="AL782" s="665"/>
      <c r="AM782" s="665"/>
      <c r="AN782" s="665"/>
      <c r="AO782" s="665"/>
      <c r="AP782" s="665"/>
      <c r="AQ782" s="665"/>
      <c r="AR782" s="665"/>
      <c r="AS782" s="665"/>
      <c r="AT782" s="666"/>
      <c r="AU782" s="388">
        <v>13</v>
      </c>
      <c r="AV782" s="389"/>
      <c r="AW782" s="389"/>
      <c r="AX782" s="390"/>
    </row>
    <row r="783" spans="1:50" ht="24.75" customHeight="1" x14ac:dyDescent="0.2">
      <c r="A783" s="631"/>
      <c r="B783" s="632"/>
      <c r="C783" s="632"/>
      <c r="D783" s="632"/>
      <c r="E783" s="632"/>
      <c r="F783" s="633"/>
      <c r="G783" s="606" t="s">
        <v>589</v>
      </c>
      <c r="H783" s="607"/>
      <c r="I783" s="607"/>
      <c r="J783" s="607"/>
      <c r="K783" s="608"/>
      <c r="L783" s="598" t="s">
        <v>617</v>
      </c>
      <c r="M783" s="599"/>
      <c r="N783" s="599"/>
      <c r="O783" s="599"/>
      <c r="P783" s="599"/>
      <c r="Q783" s="599"/>
      <c r="R783" s="599"/>
      <c r="S783" s="599"/>
      <c r="T783" s="599"/>
      <c r="U783" s="599"/>
      <c r="V783" s="599"/>
      <c r="W783" s="599"/>
      <c r="X783" s="600"/>
      <c r="Y783" s="601">
        <v>63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590</v>
      </c>
      <c r="H784" s="607"/>
      <c r="I784" s="607"/>
      <c r="J784" s="607"/>
      <c r="K784" s="608"/>
      <c r="L784" s="598" t="s">
        <v>618</v>
      </c>
      <c r="M784" s="599"/>
      <c r="N784" s="599"/>
      <c r="O784" s="599"/>
      <c r="P784" s="599"/>
      <c r="Q784" s="599"/>
      <c r="R784" s="599"/>
      <c r="S784" s="599"/>
      <c r="T784" s="599"/>
      <c r="U784" s="599"/>
      <c r="V784" s="599"/>
      <c r="W784" s="599"/>
      <c r="X784" s="600"/>
      <c r="Y784" s="601">
        <v>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13</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609</v>
      </c>
      <c r="D838" s="347"/>
      <c r="E838" s="347"/>
      <c r="F838" s="347"/>
      <c r="G838" s="347"/>
      <c r="H838" s="347"/>
      <c r="I838" s="347"/>
      <c r="J838" s="348">
        <v>9010001062848</v>
      </c>
      <c r="K838" s="349"/>
      <c r="L838" s="349"/>
      <c r="M838" s="349"/>
      <c r="N838" s="349"/>
      <c r="O838" s="349"/>
      <c r="P838" s="362" t="s">
        <v>649</v>
      </c>
      <c r="Q838" s="350"/>
      <c r="R838" s="350"/>
      <c r="S838" s="350"/>
      <c r="T838" s="350"/>
      <c r="U838" s="350"/>
      <c r="V838" s="350"/>
      <c r="W838" s="350"/>
      <c r="X838" s="350"/>
      <c r="Y838" s="351">
        <v>101</v>
      </c>
      <c r="Z838" s="352"/>
      <c r="AA838" s="352"/>
      <c r="AB838" s="353"/>
      <c r="AC838" s="363" t="s">
        <v>377</v>
      </c>
      <c r="AD838" s="371"/>
      <c r="AE838" s="371"/>
      <c r="AF838" s="371"/>
      <c r="AG838" s="371"/>
      <c r="AH838" s="372">
        <v>1</v>
      </c>
      <c r="AI838" s="373"/>
      <c r="AJ838" s="373"/>
      <c r="AK838" s="373"/>
      <c r="AL838" s="357">
        <v>90.5</v>
      </c>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f ca="1">839:858</f>
        <v>0</v>
      </c>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591</v>
      </c>
      <c r="D871" s="347"/>
      <c r="E871" s="347"/>
      <c r="F871" s="347"/>
      <c r="G871" s="347"/>
      <c r="H871" s="347"/>
      <c r="I871" s="347"/>
      <c r="J871" s="348">
        <v>1011705001124</v>
      </c>
      <c r="K871" s="349"/>
      <c r="L871" s="349"/>
      <c r="M871" s="349"/>
      <c r="N871" s="349"/>
      <c r="O871" s="349"/>
      <c r="P871" s="362" t="s">
        <v>593</v>
      </c>
      <c r="Q871" s="350"/>
      <c r="R871" s="350"/>
      <c r="S871" s="350"/>
      <c r="T871" s="350"/>
      <c r="U871" s="350"/>
      <c r="V871" s="350"/>
      <c r="W871" s="350"/>
      <c r="X871" s="350"/>
      <c r="Y871" s="351">
        <v>13</v>
      </c>
      <c r="Z871" s="352"/>
      <c r="AA871" s="352"/>
      <c r="AB871" s="353"/>
      <c r="AC871" s="363" t="s">
        <v>383</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2">
      <c r="A872" s="376">
        <v>2</v>
      </c>
      <c r="B872" s="376">
        <v>1</v>
      </c>
      <c r="C872" s="361" t="s">
        <v>645</v>
      </c>
      <c r="D872" s="347"/>
      <c r="E872" s="347"/>
      <c r="F872" s="347"/>
      <c r="G872" s="347"/>
      <c r="H872" s="347"/>
      <c r="I872" s="347"/>
      <c r="J872" s="910">
        <v>7010501010507</v>
      </c>
      <c r="K872" s="911"/>
      <c r="L872" s="911"/>
      <c r="M872" s="911"/>
      <c r="N872" s="911"/>
      <c r="O872" s="912"/>
      <c r="P872" s="362" t="s">
        <v>646</v>
      </c>
      <c r="Q872" s="350"/>
      <c r="R872" s="350"/>
      <c r="S872" s="350"/>
      <c r="T872" s="350"/>
      <c r="U872" s="350"/>
      <c r="V872" s="350"/>
      <c r="W872" s="350"/>
      <c r="X872" s="350"/>
      <c r="Y872" s="351">
        <v>9</v>
      </c>
      <c r="Z872" s="352"/>
      <c r="AA872" s="352"/>
      <c r="AB872" s="353"/>
      <c r="AC872" s="363" t="s">
        <v>383</v>
      </c>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x14ac:dyDescent="0.2">
      <c r="A873" s="376">
        <v>3</v>
      </c>
      <c r="B873" s="376">
        <v>1</v>
      </c>
      <c r="C873" s="913" t="s">
        <v>592</v>
      </c>
      <c r="D873" s="914"/>
      <c r="E873" s="914"/>
      <c r="F873" s="914"/>
      <c r="G873" s="914"/>
      <c r="H873" s="914"/>
      <c r="I873" s="915"/>
      <c r="J873" s="910">
        <v>2010001033161</v>
      </c>
      <c r="K873" s="911"/>
      <c r="L873" s="911"/>
      <c r="M873" s="911"/>
      <c r="N873" s="911"/>
      <c r="O873" s="912"/>
      <c r="P873" s="916" t="s">
        <v>593</v>
      </c>
      <c r="Q873" s="917"/>
      <c r="R873" s="917"/>
      <c r="S873" s="917"/>
      <c r="T873" s="917"/>
      <c r="U873" s="917"/>
      <c r="V873" s="917"/>
      <c r="W873" s="917"/>
      <c r="X873" s="918"/>
      <c r="Y873" s="351">
        <v>3</v>
      </c>
      <c r="Z873" s="352"/>
      <c r="AA873" s="352"/>
      <c r="AB873" s="353"/>
      <c r="AC873" s="363" t="s">
        <v>383</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2">
      <c r="A874" s="376">
        <v>4</v>
      </c>
      <c r="B874" s="376">
        <v>1</v>
      </c>
      <c r="C874" s="361" t="s">
        <v>594</v>
      </c>
      <c r="D874" s="347"/>
      <c r="E874" s="347"/>
      <c r="F874" s="347"/>
      <c r="G874" s="347"/>
      <c r="H874" s="347"/>
      <c r="I874" s="347"/>
      <c r="J874" s="348">
        <v>5010005004461</v>
      </c>
      <c r="K874" s="349"/>
      <c r="L874" s="349"/>
      <c r="M874" s="349"/>
      <c r="N874" s="349"/>
      <c r="O874" s="349"/>
      <c r="P874" s="362" t="s">
        <v>595</v>
      </c>
      <c r="Q874" s="350"/>
      <c r="R874" s="350"/>
      <c r="S874" s="350"/>
      <c r="T874" s="350"/>
      <c r="U874" s="350"/>
      <c r="V874" s="350"/>
      <c r="W874" s="350"/>
      <c r="X874" s="350"/>
      <c r="Y874" s="351">
        <v>3</v>
      </c>
      <c r="Z874" s="352"/>
      <c r="AA874" s="352"/>
      <c r="AB874" s="353"/>
      <c r="AC874" s="363" t="s">
        <v>383</v>
      </c>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50.25" customHeight="1" x14ac:dyDescent="0.2">
      <c r="A875" s="376">
        <v>5</v>
      </c>
      <c r="B875" s="376">
        <v>1</v>
      </c>
      <c r="C875" s="361" t="s">
        <v>596</v>
      </c>
      <c r="D875" s="347"/>
      <c r="E875" s="347"/>
      <c r="F875" s="347"/>
      <c r="G875" s="347"/>
      <c r="H875" s="347"/>
      <c r="I875" s="347"/>
      <c r="J875" s="348">
        <v>7010401098551</v>
      </c>
      <c r="K875" s="349"/>
      <c r="L875" s="349"/>
      <c r="M875" s="349"/>
      <c r="N875" s="349"/>
      <c r="O875" s="349"/>
      <c r="P875" s="362" t="s">
        <v>597</v>
      </c>
      <c r="Q875" s="350"/>
      <c r="R875" s="350"/>
      <c r="S875" s="350"/>
      <c r="T875" s="350"/>
      <c r="U875" s="350"/>
      <c r="V875" s="350"/>
      <c r="W875" s="350"/>
      <c r="X875" s="350"/>
      <c r="Y875" s="351">
        <v>1</v>
      </c>
      <c r="Z875" s="352"/>
      <c r="AA875" s="352"/>
      <c r="AB875" s="353"/>
      <c r="AC875" s="354" t="s">
        <v>383</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2">
      <c r="A876" s="376">
        <v>6</v>
      </c>
      <c r="B876" s="376">
        <v>1</v>
      </c>
      <c r="C876" s="361" t="s">
        <v>598</v>
      </c>
      <c r="D876" s="347"/>
      <c r="E876" s="347"/>
      <c r="F876" s="347"/>
      <c r="G876" s="347"/>
      <c r="H876" s="347"/>
      <c r="I876" s="347"/>
      <c r="J876" s="348">
        <v>9010401045799</v>
      </c>
      <c r="K876" s="349"/>
      <c r="L876" s="349"/>
      <c r="M876" s="349"/>
      <c r="N876" s="349"/>
      <c r="O876" s="349"/>
      <c r="P876" s="362" t="s">
        <v>599</v>
      </c>
      <c r="Q876" s="350"/>
      <c r="R876" s="350"/>
      <c r="S876" s="350"/>
      <c r="T876" s="350"/>
      <c r="U876" s="350"/>
      <c r="V876" s="350"/>
      <c r="W876" s="350"/>
      <c r="X876" s="350"/>
      <c r="Y876" s="351">
        <v>0</v>
      </c>
      <c r="Z876" s="352"/>
      <c r="AA876" s="352"/>
      <c r="AB876" s="353"/>
      <c r="AC876" s="354" t="s">
        <v>383</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2">
      <c r="A877" s="376">
        <v>7</v>
      </c>
      <c r="B877" s="376">
        <v>1</v>
      </c>
      <c r="C877" s="361" t="s">
        <v>600</v>
      </c>
      <c r="D877" s="347"/>
      <c r="E877" s="347"/>
      <c r="F877" s="347"/>
      <c r="G877" s="347"/>
      <c r="H877" s="347"/>
      <c r="I877" s="347"/>
      <c r="J877" s="348"/>
      <c r="K877" s="349"/>
      <c r="L877" s="349"/>
      <c r="M877" s="349"/>
      <c r="N877" s="349"/>
      <c r="O877" s="349"/>
      <c r="P877" s="362" t="s">
        <v>601</v>
      </c>
      <c r="Q877" s="350"/>
      <c r="R877" s="350"/>
      <c r="S877" s="350"/>
      <c r="T877" s="350"/>
      <c r="U877" s="350"/>
      <c r="V877" s="350"/>
      <c r="W877" s="350"/>
      <c r="X877" s="350"/>
      <c r="Y877" s="351">
        <v>0</v>
      </c>
      <c r="Z877" s="352"/>
      <c r="AA877" s="352"/>
      <c r="AB877" s="353"/>
      <c r="AC877" s="354" t="s">
        <v>383</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2">
      <c r="A878" s="376">
        <v>8</v>
      </c>
      <c r="B878" s="376">
        <v>1</v>
      </c>
      <c r="C878" s="361" t="s">
        <v>602</v>
      </c>
      <c r="D878" s="347"/>
      <c r="E878" s="347"/>
      <c r="F878" s="347"/>
      <c r="G878" s="347"/>
      <c r="H878" s="347"/>
      <c r="I878" s="347"/>
      <c r="J878" s="348"/>
      <c r="K878" s="349"/>
      <c r="L878" s="349"/>
      <c r="M878" s="349"/>
      <c r="N878" s="349"/>
      <c r="O878" s="349"/>
      <c r="P878" s="362" t="s">
        <v>603</v>
      </c>
      <c r="Q878" s="350"/>
      <c r="R878" s="350"/>
      <c r="S878" s="350"/>
      <c r="T878" s="350"/>
      <c r="U878" s="350"/>
      <c r="V878" s="350"/>
      <c r="W878" s="350"/>
      <c r="X878" s="350"/>
      <c r="Y878" s="351">
        <v>0</v>
      </c>
      <c r="Z878" s="352"/>
      <c r="AA878" s="352"/>
      <c r="AB878" s="353"/>
      <c r="AC878" s="354" t="s">
        <v>383</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48.75" customHeight="1" x14ac:dyDescent="0.2">
      <c r="A879" s="376">
        <v>9</v>
      </c>
      <c r="B879" s="376">
        <v>1</v>
      </c>
      <c r="C879" s="361" t="s">
        <v>604</v>
      </c>
      <c r="D879" s="347"/>
      <c r="E879" s="347"/>
      <c r="F879" s="347"/>
      <c r="G879" s="347"/>
      <c r="H879" s="347"/>
      <c r="I879" s="347"/>
      <c r="J879" s="348"/>
      <c r="K879" s="349"/>
      <c r="L879" s="349"/>
      <c r="M879" s="349"/>
      <c r="N879" s="349"/>
      <c r="O879" s="349"/>
      <c r="P879" s="362" t="s">
        <v>605</v>
      </c>
      <c r="Q879" s="350"/>
      <c r="R879" s="350"/>
      <c r="S879" s="350"/>
      <c r="T879" s="350"/>
      <c r="U879" s="350"/>
      <c r="V879" s="350"/>
      <c r="W879" s="350"/>
      <c r="X879" s="350"/>
      <c r="Y879" s="351">
        <v>0</v>
      </c>
      <c r="Z879" s="352"/>
      <c r="AA879" s="352"/>
      <c r="AB879" s="353"/>
      <c r="AC879" s="354" t="s">
        <v>383</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2">
      <c r="A880" s="376">
        <v>10</v>
      </c>
      <c r="B880" s="376">
        <v>1</v>
      </c>
      <c r="C880" s="361" t="s">
        <v>606</v>
      </c>
      <c r="D880" s="347"/>
      <c r="E880" s="347"/>
      <c r="F880" s="347"/>
      <c r="G880" s="347"/>
      <c r="H880" s="347"/>
      <c r="I880" s="347"/>
      <c r="J880" s="348"/>
      <c r="K880" s="349"/>
      <c r="L880" s="349"/>
      <c r="M880" s="349"/>
      <c r="N880" s="349"/>
      <c r="O880" s="349"/>
      <c r="P880" s="362" t="s">
        <v>607</v>
      </c>
      <c r="Q880" s="350"/>
      <c r="R880" s="350"/>
      <c r="S880" s="350"/>
      <c r="T880" s="350"/>
      <c r="U880" s="350"/>
      <c r="V880" s="350"/>
      <c r="W880" s="350"/>
      <c r="X880" s="350"/>
      <c r="Y880" s="351">
        <v>0</v>
      </c>
      <c r="Z880" s="352"/>
      <c r="AA880" s="352"/>
      <c r="AB880" s="353"/>
      <c r="AC880" s="354" t="s">
        <v>383</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5.25" hidden="1" customHeight="1" x14ac:dyDescent="0.2">
      <c r="A881" s="376">
        <v>11</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t="s">
        <v>608</v>
      </c>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t="s">
        <v>345</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2"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6"/>
      <c r="Z2" s="829"/>
      <c r="AA2" s="830"/>
      <c r="AB2" s="1040" t="s">
        <v>11</v>
      </c>
      <c r="AC2" s="1041"/>
      <c r="AD2" s="1042"/>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3"/>
      <c r="I4" s="1013"/>
      <c r="J4" s="1013"/>
      <c r="K4" s="1013"/>
      <c r="L4" s="1013"/>
      <c r="M4" s="1013"/>
      <c r="N4" s="1013"/>
      <c r="O4" s="1014"/>
      <c r="P4" s="104"/>
      <c r="Q4" s="1021"/>
      <c r="R4" s="1021"/>
      <c r="S4" s="1021"/>
      <c r="T4" s="1021"/>
      <c r="U4" s="1021"/>
      <c r="V4" s="1021"/>
      <c r="W4" s="1021"/>
      <c r="X4" s="1022"/>
      <c r="Y4" s="1031" t="s">
        <v>12</v>
      </c>
      <c r="Z4" s="1032"/>
      <c r="AA4" s="1033"/>
      <c r="AB4" s="464"/>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8" t="s">
        <v>54</v>
      </c>
      <c r="Z5" s="1028"/>
      <c r="AA5" s="1029"/>
      <c r="AB5" s="526"/>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4"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6"/>
      <c r="Z9" s="829"/>
      <c r="AA9" s="830"/>
      <c r="AB9" s="1040" t="s">
        <v>11</v>
      </c>
      <c r="AC9" s="1041"/>
      <c r="AD9" s="1042"/>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4"/>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6"/>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4"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6"/>
      <c r="Z16" s="829"/>
      <c r="AA16" s="830"/>
      <c r="AB16" s="1040" t="s">
        <v>11</v>
      </c>
      <c r="AC16" s="1041"/>
      <c r="AD16" s="1042"/>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4"/>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6"/>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4"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6"/>
      <c r="Z23" s="829"/>
      <c r="AA23" s="830"/>
      <c r="AB23" s="1040" t="s">
        <v>11</v>
      </c>
      <c r="AC23" s="1041"/>
      <c r="AD23" s="1042"/>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4"/>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6"/>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4"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6"/>
      <c r="Z30" s="829"/>
      <c r="AA30" s="830"/>
      <c r="AB30" s="1040" t="s">
        <v>11</v>
      </c>
      <c r="AC30" s="1041"/>
      <c r="AD30" s="1042"/>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4"/>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6"/>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4"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6"/>
      <c r="Z37" s="829"/>
      <c r="AA37" s="830"/>
      <c r="AB37" s="1040" t="s">
        <v>11</v>
      </c>
      <c r="AC37" s="1041"/>
      <c r="AD37" s="1042"/>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4"/>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6"/>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4"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6"/>
      <c r="Z44" s="829"/>
      <c r="AA44" s="830"/>
      <c r="AB44" s="1040" t="s">
        <v>11</v>
      </c>
      <c r="AC44" s="1041"/>
      <c r="AD44" s="1042"/>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4"/>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6"/>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4"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6"/>
      <c r="Z51" s="829"/>
      <c r="AA51" s="830"/>
      <c r="AB51" s="242" t="s">
        <v>11</v>
      </c>
      <c r="AC51" s="1041"/>
      <c r="AD51" s="1042"/>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4"/>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6"/>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4"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6"/>
      <c r="Z58" s="829"/>
      <c r="AA58" s="830"/>
      <c r="AB58" s="1040" t="s">
        <v>11</v>
      </c>
      <c r="AC58" s="1041"/>
      <c r="AD58" s="1042"/>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4"/>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6"/>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4"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6"/>
      <c r="Z65" s="829"/>
      <c r="AA65" s="830"/>
      <c r="AB65" s="1040" t="s">
        <v>11</v>
      </c>
      <c r="AC65" s="1041"/>
      <c r="AD65" s="1042"/>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4"/>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6"/>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8"/>
      <c r="B4" s="1059"/>
      <c r="C4" s="1059"/>
      <c r="D4" s="1059"/>
      <c r="E4" s="1059"/>
      <c r="F4" s="106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8"/>
      <c r="B14" s="1059"/>
      <c r="C14" s="1059"/>
      <c r="D14" s="1059"/>
      <c r="E14" s="1059"/>
      <c r="F14" s="106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8"/>
      <c r="B15" s="1059"/>
      <c r="C15" s="1059"/>
      <c r="D15" s="1059"/>
      <c r="E15" s="1059"/>
      <c r="F15" s="106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58"/>
      <c r="B16" s="1059"/>
      <c r="C16" s="1059"/>
      <c r="D16" s="1059"/>
      <c r="E16" s="1059"/>
      <c r="F16" s="106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8"/>
      <c r="B17" s="1059"/>
      <c r="C17" s="1059"/>
      <c r="D17" s="1059"/>
      <c r="E17" s="1059"/>
      <c r="F17" s="106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8"/>
      <c r="B27" s="1059"/>
      <c r="C27" s="1059"/>
      <c r="D27" s="1059"/>
      <c r="E27" s="1059"/>
      <c r="F27" s="106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8"/>
      <c r="B28" s="1059"/>
      <c r="C28" s="1059"/>
      <c r="D28" s="1059"/>
      <c r="E28" s="1059"/>
      <c r="F28" s="106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58"/>
      <c r="B29" s="1059"/>
      <c r="C29" s="1059"/>
      <c r="D29" s="1059"/>
      <c r="E29" s="1059"/>
      <c r="F29" s="106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8"/>
      <c r="B30" s="1059"/>
      <c r="C30" s="1059"/>
      <c r="D30" s="1059"/>
      <c r="E30" s="1059"/>
      <c r="F30" s="106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8"/>
      <c r="B40" s="1059"/>
      <c r="C40" s="1059"/>
      <c r="D40" s="1059"/>
      <c r="E40" s="1059"/>
      <c r="F40" s="106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8"/>
      <c r="B41" s="1059"/>
      <c r="C41" s="1059"/>
      <c r="D41" s="1059"/>
      <c r="E41" s="1059"/>
      <c r="F41" s="106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58"/>
      <c r="B42" s="1059"/>
      <c r="C42" s="1059"/>
      <c r="D42" s="1059"/>
      <c r="E42" s="1059"/>
      <c r="F42" s="106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8"/>
      <c r="B43" s="1059"/>
      <c r="C43" s="1059"/>
      <c r="D43" s="1059"/>
      <c r="E43" s="1059"/>
      <c r="F43" s="106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58"/>
      <c r="B56" s="1059"/>
      <c r="C56" s="1059"/>
      <c r="D56" s="1059"/>
      <c r="E56" s="1059"/>
      <c r="F56" s="106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8"/>
      <c r="B57" s="1059"/>
      <c r="C57" s="1059"/>
      <c r="D57" s="1059"/>
      <c r="E57" s="1059"/>
      <c r="F57" s="106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8"/>
      <c r="B67" s="1059"/>
      <c r="C67" s="1059"/>
      <c r="D67" s="1059"/>
      <c r="E67" s="1059"/>
      <c r="F67" s="106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8"/>
      <c r="B68" s="1059"/>
      <c r="C68" s="1059"/>
      <c r="D68" s="1059"/>
      <c r="E68" s="1059"/>
      <c r="F68" s="106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58"/>
      <c r="B69" s="1059"/>
      <c r="C69" s="1059"/>
      <c r="D69" s="1059"/>
      <c r="E69" s="1059"/>
      <c r="F69" s="106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8"/>
      <c r="B70" s="1059"/>
      <c r="C70" s="1059"/>
      <c r="D70" s="1059"/>
      <c r="E70" s="1059"/>
      <c r="F70" s="106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8"/>
      <c r="B80" s="1059"/>
      <c r="C80" s="1059"/>
      <c r="D80" s="1059"/>
      <c r="E80" s="1059"/>
      <c r="F80" s="106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8"/>
      <c r="B81" s="1059"/>
      <c r="C81" s="1059"/>
      <c r="D81" s="1059"/>
      <c r="E81" s="1059"/>
      <c r="F81" s="106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58"/>
      <c r="B82" s="1059"/>
      <c r="C82" s="1059"/>
      <c r="D82" s="1059"/>
      <c r="E82" s="1059"/>
      <c r="F82" s="106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8"/>
      <c r="B83" s="1059"/>
      <c r="C83" s="1059"/>
      <c r="D83" s="1059"/>
      <c r="E83" s="1059"/>
      <c r="F83" s="106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8"/>
      <c r="B93" s="1059"/>
      <c r="C93" s="1059"/>
      <c r="D93" s="1059"/>
      <c r="E93" s="1059"/>
      <c r="F93" s="106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8"/>
      <c r="B94" s="1059"/>
      <c r="C94" s="1059"/>
      <c r="D94" s="1059"/>
      <c r="E94" s="1059"/>
      <c r="F94" s="106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58"/>
      <c r="B95" s="1059"/>
      <c r="C95" s="1059"/>
      <c r="D95" s="1059"/>
      <c r="E95" s="1059"/>
      <c r="F95" s="106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8"/>
      <c r="B96" s="1059"/>
      <c r="C96" s="1059"/>
      <c r="D96" s="1059"/>
      <c r="E96" s="1059"/>
      <c r="F96" s="106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58"/>
      <c r="B109" s="1059"/>
      <c r="C109" s="1059"/>
      <c r="D109" s="1059"/>
      <c r="E109" s="1059"/>
      <c r="F109" s="106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8"/>
      <c r="B110" s="1059"/>
      <c r="C110" s="1059"/>
      <c r="D110" s="1059"/>
      <c r="E110" s="1059"/>
      <c r="F110" s="106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8"/>
      <c r="B120" s="1059"/>
      <c r="C120" s="1059"/>
      <c r="D120" s="1059"/>
      <c r="E120" s="1059"/>
      <c r="F120" s="106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8"/>
      <c r="B121" s="1059"/>
      <c r="C121" s="1059"/>
      <c r="D121" s="1059"/>
      <c r="E121" s="1059"/>
      <c r="F121" s="106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58"/>
      <c r="B122" s="1059"/>
      <c r="C122" s="1059"/>
      <c r="D122" s="1059"/>
      <c r="E122" s="1059"/>
      <c r="F122" s="106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8"/>
      <c r="B123" s="1059"/>
      <c r="C123" s="1059"/>
      <c r="D123" s="1059"/>
      <c r="E123" s="1059"/>
      <c r="F123" s="106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8"/>
      <c r="B133" s="1059"/>
      <c r="C133" s="1059"/>
      <c r="D133" s="1059"/>
      <c r="E133" s="1059"/>
      <c r="F133" s="106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8"/>
      <c r="B134" s="1059"/>
      <c r="C134" s="1059"/>
      <c r="D134" s="1059"/>
      <c r="E134" s="1059"/>
      <c r="F134" s="106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58"/>
      <c r="B135" s="1059"/>
      <c r="C135" s="1059"/>
      <c r="D135" s="1059"/>
      <c r="E135" s="1059"/>
      <c r="F135" s="106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8"/>
      <c r="B136" s="1059"/>
      <c r="C136" s="1059"/>
      <c r="D136" s="1059"/>
      <c r="E136" s="1059"/>
      <c r="F136" s="106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8"/>
      <c r="B146" s="1059"/>
      <c r="C146" s="1059"/>
      <c r="D146" s="1059"/>
      <c r="E146" s="1059"/>
      <c r="F146" s="106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8"/>
      <c r="B147" s="1059"/>
      <c r="C147" s="1059"/>
      <c r="D147" s="1059"/>
      <c r="E147" s="1059"/>
      <c r="F147" s="106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58"/>
      <c r="B148" s="1059"/>
      <c r="C148" s="1059"/>
      <c r="D148" s="1059"/>
      <c r="E148" s="1059"/>
      <c r="F148" s="106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8"/>
      <c r="B149" s="1059"/>
      <c r="C149" s="1059"/>
      <c r="D149" s="1059"/>
      <c r="E149" s="1059"/>
      <c r="F149" s="106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58"/>
      <c r="B162" s="1059"/>
      <c r="C162" s="1059"/>
      <c r="D162" s="1059"/>
      <c r="E162" s="1059"/>
      <c r="F162" s="106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8"/>
      <c r="B163" s="1059"/>
      <c r="C163" s="1059"/>
      <c r="D163" s="1059"/>
      <c r="E163" s="1059"/>
      <c r="F163" s="106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8"/>
      <c r="B173" s="1059"/>
      <c r="C173" s="1059"/>
      <c r="D173" s="1059"/>
      <c r="E173" s="1059"/>
      <c r="F173" s="106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8"/>
      <c r="B174" s="1059"/>
      <c r="C174" s="1059"/>
      <c r="D174" s="1059"/>
      <c r="E174" s="1059"/>
      <c r="F174" s="106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58"/>
      <c r="B175" s="1059"/>
      <c r="C175" s="1059"/>
      <c r="D175" s="1059"/>
      <c r="E175" s="1059"/>
      <c r="F175" s="106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8"/>
      <c r="B176" s="1059"/>
      <c r="C176" s="1059"/>
      <c r="D176" s="1059"/>
      <c r="E176" s="1059"/>
      <c r="F176" s="106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8"/>
      <c r="B186" s="1059"/>
      <c r="C186" s="1059"/>
      <c r="D186" s="1059"/>
      <c r="E186" s="1059"/>
      <c r="F186" s="106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8"/>
      <c r="B187" s="1059"/>
      <c r="C187" s="1059"/>
      <c r="D187" s="1059"/>
      <c r="E187" s="1059"/>
      <c r="F187" s="106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58"/>
      <c r="B188" s="1059"/>
      <c r="C188" s="1059"/>
      <c r="D188" s="1059"/>
      <c r="E188" s="1059"/>
      <c r="F188" s="106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8"/>
      <c r="B189" s="1059"/>
      <c r="C189" s="1059"/>
      <c r="D189" s="1059"/>
      <c r="E189" s="1059"/>
      <c r="F189" s="106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8"/>
      <c r="B199" s="1059"/>
      <c r="C199" s="1059"/>
      <c r="D199" s="1059"/>
      <c r="E199" s="1059"/>
      <c r="F199" s="106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8"/>
      <c r="B200" s="1059"/>
      <c r="C200" s="1059"/>
      <c r="D200" s="1059"/>
      <c r="E200" s="1059"/>
      <c r="F200" s="106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58"/>
      <c r="B201" s="1059"/>
      <c r="C201" s="1059"/>
      <c r="D201" s="1059"/>
      <c r="E201" s="1059"/>
      <c r="F201" s="106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8"/>
      <c r="B202" s="1059"/>
      <c r="C202" s="1059"/>
      <c r="D202" s="1059"/>
      <c r="E202" s="1059"/>
      <c r="F202" s="106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58"/>
      <c r="B215" s="1059"/>
      <c r="C215" s="1059"/>
      <c r="D215" s="1059"/>
      <c r="E215" s="1059"/>
      <c r="F215" s="106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8"/>
      <c r="B216" s="1059"/>
      <c r="C216" s="1059"/>
      <c r="D216" s="1059"/>
      <c r="E216" s="1059"/>
      <c r="F216" s="106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8"/>
      <c r="B226" s="1059"/>
      <c r="C226" s="1059"/>
      <c r="D226" s="1059"/>
      <c r="E226" s="1059"/>
      <c r="F226" s="106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8"/>
      <c r="B227" s="1059"/>
      <c r="C227" s="1059"/>
      <c r="D227" s="1059"/>
      <c r="E227" s="1059"/>
      <c r="F227" s="106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58"/>
      <c r="B228" s="1059"/>
      <c r="C228" s="1059"/>
      <c r="D228" s="1059"/>
      <c r="E228" s="1059"/>
      <c r="F228" s="106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8"/>
      <c r="B229" s="1059"/>
      <c r="C229" s="1059"/>
      <c r="D229" s="1059"/>
      <c r="E229" s="1059"/>
      <c r="F229" s="106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8"/>
      <c r="B239" s="1059"/>
      <c r="C239" s="1059"/>
      <c r="D239" s="1059"/>
      <c r="E239" s="1059"/>
      <c r="F239" s="106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8"/>
      <c r="B240" s="1059"/>
      <c r="C240" s="1059"/>
      <c r="D240" s="1059"/>
      <c r="E240" s="1059"/>
      <c r="F240" s="106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58"/>
      <c r="B241" s="1059"/>
      <c r="C241" s="1059"/>
      <c r="D241" s="1059"/>
      <c r="E241" s="1059"/>
      <c r="F241" s="106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8"/>
      <c r="B242" s="1059"/>
      <c r="C242" s="1059"/>
      <c r="D242" s="1059"/>
      <c r="E242" s="1059"/>
      <c r="F242" s="106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8"/>
      <c r="B252" s="1059"/>
      <c r="C252" s="1059"/>
      <c r="D252" s="1059"/>
      <c r="E252" s="1059"/>
      <c r="F252" s="106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8"/>
      <c r="B253" s="1059"/>
      <c r="C253" s="1059"/>
      <c r="D253" s="1059"/>
      <c r="E253" s="1059"/>
      <c r="F253" s="106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58"/>
      <c r="B254" s="1059"/>
      <c r="C254" s="1059"/>
      <c r="D254" s="1059"/>
      <c r="E254" s="1059"/>
      <c r="F254" s="106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8"/>
      <c r="B255" s="1059"/>
      <c r="C255" s="1059"/>
      <c r="D255" s="1059"/>
      <c r="E255" s="1059"/>
      <c r="F255" s="106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193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5FDC73C-7422-480A-99DE-7C60A65279A3}">
  <ds:schemaRefs>
    <ds:schemaRef ds:uri="http://schemas.microsoft.com/sharepoint/v3/contenttype/forms"/>
  </ds:schemaRefs>
</ds:datastoreItem>
</file>

<file path=customXml/itemProps2.xml><?xml version="1.0" encoding="utf-8"?>
<ds:datastoreItem xmlns:ds="http://schemas.openxmlformats.org/officeDocument/2006/customXml" ds:itemID="{66F6AC14-9745-4FF6-A9F6-B8EA49550D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CD84DF-07AE-4276-B63B-DCDC52043ACF}">
  <ds:schemaRefs>
    <ds:schemaRef ds:uri="http://purl.org/dc/terms/"/>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2020-05-27T12:13:27Z</cp:lastPrinted>
  <dcterms:created xsi:type="dcterms:W3CDTF">2012-03-13T00:50:25Z</dcterms:created>
  <dcterms:modified xsi:type="dcterms:W3CDTF">2020-07-30T04:25:37Z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