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143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<sst xmlns="http://schemas.openxmlformats.org/spreadsheetml/2006/main" count="3078" uniqueCount="677">
  <si>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</si>
  <si>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</si>
  <si>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</si>
  <si>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</si>
  <si>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</si>
  <si>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</si>
  <si>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</si>
  <si>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</si>
  <si>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</si>
  <si>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</si>
  <si>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</si>
  <si>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</si>
  <si>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</si>
  <si>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</si>
  <si>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</si>
  <si>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</si>
  <si>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</si>
  <si>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</si>
  <si>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</si>
  <si>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</si>
  <si>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</si>
  <si>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</si>
  <si>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</si>
  <si>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</si>
  <si>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</si>
  <si>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</si>
  <si>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</si>
  <si>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</si>
  <si>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</si>
  <si>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</si>
  <si>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</si>
  <si>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</si>
  <si>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</si>
  <si>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</si>
  <si>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</si>
  <si>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</si>
  <si>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</si>
  <si>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</si>
  <si>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</si>
  <si>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</si>
  <si>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</si>
  <si>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</si>
  <si>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</si>
  <si>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</si>
  <si>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</si>
  <si>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</si>
  <si>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</si>
  <si>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</si>
  <si>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</si>
  <si>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</si>
  <si>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</si>
  <si>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</si>
  <si>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</si>
  <si>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</si>
  <si>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</si>
  <si>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</si>
  <si>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</si>
  <si>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</si>
  <si>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</si>
  <si>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</si>
  <si>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</si>
  <si>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</si>
  <si>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</si>
  <si>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</si>
  <si>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</si>
  <si>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</si>
  <si>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</si>
  <si>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</si>
  <si>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</si>
  <si>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</si>
  <si>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</si>
  <si>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</si>
  <si>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</si>
  <si>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</si>
  <si>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</si>
  <si>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</si>
  <si>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</si>
  <si>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</si>
  <si>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</si>
  <si>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</si>
  <si>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</si>
  <si>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</si>
  <si>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</si>
  <si>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</si>
  <si>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</si>
  <si>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</si>
  <si>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</si>
  <si>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</si>
  <si>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</si>
  <si>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</si>
  <si>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</si>
  <si>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</si>
  <si>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</si>
  <si>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</si>
  <si>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</si>
  <si>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</si>
  <si>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</si>
  <si>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</si>
  <si>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</si>
  <si>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</si>
  <si>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</si>
  <si>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</si>
  <si>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</si>
  <si>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</si>
  <si>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</si>
  <si>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</si>
  <si>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</si>
  <si>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</si>
  <si>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</si>
  <si>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</si>
  <si>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</si>
  <si>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</si>
  <si>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</si>
  <si>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</si>
  <si>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</si>
  <si>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</si>
  <si>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</si>
  <si>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</si>
  <si>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</si>
  <si>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</si>
  <si>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</si>
  <si>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</si>
  <si>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</si>
  <si>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</si>
  <si>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</si>
  <si>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</si>
  <si>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</si>
  <si>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</si>
  <si>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</si>
  <si>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</si>
  <si>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</si>
  <si>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</si>
  <si>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</si>
  <si>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</si>
  <si>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</si>
  <si>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</si>
  <si>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</si>
  <si>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</si>
  <si>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</si>
  <si>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</si>
  <si>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</si>
  <si>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</si>
  <si>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</si>
  <si>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</si>
  <si>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</si>
  <si>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</si>
  <si>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</si>
  <si>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</si>
  <si>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</si>
  <si>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</si>
  <si>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</si>
  <si>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</si>
  <si>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</si>
  <si>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</si>
  <si>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</si>
  <si>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</si>
  <si>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</si>
  <si>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</si>
  <si>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</si>
  <si>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</si>
  <si>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</si>
  <si>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</si>
  <si>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</si>
  <si>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</si>
  <si>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</si>
  <si>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</si>
  <si>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</si>
  <si>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</si>
  <si>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</si>
  <si>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</si>
  <si>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</si>
  <si>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</si>
  <si>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</si>
  <si>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</si>
  <si>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</si>
  <si>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</si>
  <si>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</si>
  <si>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</si>
  <si>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</si>
  <si>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</si>
  <si>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</si>
  <si>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</si>
  <si>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</si>
  <si>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</si>
  <si>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</si>
  <si>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</si>
  <si>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</si>
  <si>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</si>
  <si>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</si>
  <si>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</si>
  <si>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</si>
  <si>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</si>
  <si>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</si>
  <si>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</si>
  <si>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</si>
  <si>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</si>
  <si>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</si>
  <si>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</si>
  <si>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</si>
  <si>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</si>
  <si>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</si>
  <si>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</si>
  <si>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</si>
  <si>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</si>
  <si>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</si>
  <si>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</si>
  <si>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</si>
  <si>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</si>
  <si>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</si>
  <si>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</si>
  <si>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</si>
  <si>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</si>
  <si>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</si>
  <si>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</si>
  <si>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</si>
  <si>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</si>
  <si>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</si>
  <si>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</si>
  <si>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</si>
  <si>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</si>
  <si>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</si>
  <si>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</si>
  <si>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</si>
  <si>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</si>
  <si>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</si>
  <si>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</si>
  <si>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</si>
  <si>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</si>
  <si>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</si>
  <si>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</si>
  <si>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</si>
  <si>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</si>
  <si>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</si>
  <si>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</si>
  <si>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</si>
  <si>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</si>
  <si>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</si>
  <si>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</si>
  <si>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</si>
  <si>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</si>
  <si>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</si>
  <si>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</si>
  <si>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</si>
  <si>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</si>
  <si>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</si>
  <si>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</si>
  <si>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</si>
  <si>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</si>
  <si>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</si>
  <si>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</si>
  <si>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</si>
  <si>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</si>
  <si>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</si>
  <si>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</si>
  <si>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</si>
  <si>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</si>
  <si>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</si>
  <si>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</si>
  <si>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</si>
  <si>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</si>
  <si>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</si>
  <si>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</si>
  <si>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</si>
  <si>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</si>
  <si>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</si>
  <si>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</si>
  <si>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</si>
  <si>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</si>
  <si>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</si>
  <si>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</si>
  <si>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</si>
  <si>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</si>
  <si>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</si>
  <si>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</si>
  <si>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</si>
  <si>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</si>
  <si>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</si>
  <si>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</si>
  <si>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</si>
  <si>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</si>
  <si>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</si>
  <si>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</si>
  <si>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</si>
  <si>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</si>
  <si>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</si>
  <si>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</si>
  <si>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</si>
  <si>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</si>
  <si>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</si>
  <si>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</si>
  <si>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</si>
  <si>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</si>
  <si>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</si>
  <si>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</si>
  <si>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</si>
  <si>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</si>
  <si>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</si>
  <si>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</si>
  <si>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</si>
  <si>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</si>
  <si>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</si>
  <si>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</si>
  <si>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</si>
  <si>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</si>
  <si>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</si>
  <si>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</si>
  <si>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</si>
  <si>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</si>
  <si>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</si>
  <si>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</si>
  <si>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</si>
  <si>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</si>
  <si>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</si>
  <si>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</si>
  <si>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</si>
  <si>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</si>
  <si>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</si>
  <si>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</si>
  <si>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</si>
  <si>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</si>
  <si>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</si>
  <si>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</si>
  <si>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</si>
  <si>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</si>
  <si>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</si>
  <si>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</si>
  <si>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</si>
  <si>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</si>
  <si>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</si>
  <si>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</si>
  <si>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</si>
  <si>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</si>
  <si>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</si>
  <si>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</si>
  <si>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</si>
  <si>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</si>
  <si>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</si>
  <si>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</si>
  <si>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</si>
  <si>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</si>
  <si>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</si>
  <si>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</si>
  <si>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</si>
  <si>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</si>
  <si>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</si>
  <si>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</si>
  <si>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</si>
  <si>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</si>
  <si>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</si>
  <si>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</si>
  <si>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</si>
  <si>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</si>
  <si>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</si>
  <si>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</si>
  <si>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</si>
  <si>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</si>
  <si>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</si>
  <si>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</si>
  <si>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</si>
  <si>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</si>
  <si>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</si>
  <si>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</si>
  <si>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</si>
  <si>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</si>
  <si>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</si>
  <si>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</si>
  <si>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</si>
  <si>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</si>
  <si>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</si>
  <si>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</si>
  <si>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</si>
  <si>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</si>
  <si>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</si>
  <si>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</si>
  <si>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</si>
  <si>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</si>
  <si>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</si>
  <si>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</si>
  <si>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</si>
  <si>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</si>
  <si>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</si>
  <si>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</si>
  <si>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</si>
  <si>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</si>
  <si>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</si>
  <si>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</si>
  <si>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</si>
  <si>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</si>
  <si>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</si>
  <si>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</si>
  <si>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</si>
  <si>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</si>
  <si>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</si>
  <si>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</si>
  <si>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</si>
  <si>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</si>
  <si>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</si>
  <si>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</si>
  <si>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</si>
  <si>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</si>
  <si>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</si>
  <si>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</si>
  <si>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</si>
  <si>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</si>
  <si>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</si>
  <si>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</si>
  <si>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</si>
  <si>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</si>
  <si>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</si>
  <si>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</si>
  <si>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</si>
  <si>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</si>
  <si>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</si>
  <si>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</si>
  <si>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</si>
  <si>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</si>
  <si>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</si>
  <si>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</si>
  <si>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</si>
  <si>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</si>
  <si>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</si>
  <si>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</si>
  <si>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</si>
  <si>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</si>
  <si>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</si>
  <si>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</si>
  <si>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</si>
  <si>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</si>
  <si>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</si>
  <si>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</si>
  <si>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</si>
  <si>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</si>
  <si>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</si>
  <si>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</si>
  <si>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</si>
  <si>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</si>
  <si>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</si>
  <si>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</si>
  <si>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</si>
  <si>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</si>
  <si>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</si>
  <si>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</si>
  <si>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</si>
  <si>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</si>
  <si>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</si>
  <si>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</si>
  <si>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</si>
  <si>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</si>
  <si>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</si>
  <si>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</si>
  <si>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</si>
  <si>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</si>
  <si>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</si>
  <si>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</si>
  <si>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</si>
  <si>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</si>
  <si>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</si>
  <si>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</si>
  <si>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</si>
  <si>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</si>
  <si>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</si>
  <si>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</si>
  <si>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</si>
  <si>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</si>
  <si>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</si>
  <si>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</si>
  <si>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</si>
  <si>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</si>
  <si>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</si>
  <si>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</si>
  <si>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</si>
  <si>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</si>
  <si>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</si>
  <si>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</si>
  <si>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</si>
  <si>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</si>
  <si>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</si>
  <si>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</si>
  <si>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</si>
  <si>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</si>
  <si>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</si>
  <si>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</si>
  <si>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</si>
  <si>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</si>
  <si>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</si>
  <si>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</si>
  <si>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</si>
  <si>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</si>
  <si>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</si>
  <si>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</si>
  <si>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</si>
  <si>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</si>
  <si>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</si>
  <si>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</si>
  <si>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</si>
  <si>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</si>
  <si>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</si>
  <si>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</si>
  <si>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</si>
  <si>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</si>
  <si>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</si>
  <si>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</si>
  <si>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</si>
  <si>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</si>
  <si>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</si>
  <si>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</si>
  <si>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</si>
  <si>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</si>
  <si>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</si>
  <si>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</si>
  <si>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</si>
  <si>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</si>
  <si>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</si>
  <si>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</si>
  <si>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</si>
  <si>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</si>
  <si>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</si>
  <si>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</si>
  <si>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</si>
  <si>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</si>
  <si>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</si>
  <si>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</si>
  <si>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</si>
  <si>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</si>
  <si>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</si>
  <si>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</si>
  <si>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</si>
  <si>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</si>
  <si>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</si>
  <si>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</si>
  <si>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</si>
  <si>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</si>
  <si>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</si>
  <si>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</si>
  <si>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</si>
  <si>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</si>
  <si>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</si>
  <si>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</si>
  <si>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</si>
  <si>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</si>
  <si>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</si>
  <si>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</si>
  <si>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</si>
  <si>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</si>
  <si>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</si>
  <si>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</si>
  <si>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</si>
  <si>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</si>
  <si>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</si>
  <si>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</si>
  <si>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</si>
  <si>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</si>
  <si>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</si>
  <si>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</si>
  <si>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</si>
  <si>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</si>
  <si>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</si>
  <si>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</si>
  <si>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</si>
  <si>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</si>
  <si>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</si>
  <si>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</si>
  <si>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</si>
  <si>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電子経済産業省構築事業（事務費）</t>
    <rPh sb="0" eb="2">
      <t>デンシ</t>
    </rPh>
    <rPh sb="2" eb="4">
      <t>ケイザイ</t>
    </rPh>
    <rPh sb="4" eb="7">
      <t>サンギョウショウ</t>
    </rPh>
    <rPh sb="7" eb="9">
      <t>コウチク</t>
    </rPh>
    <rPh sb="9" eb="11">
      <t>ジギョウ</t>
    </rPh>
    <rPh sb="12" eb="15">
      <t>ジムヒ</t>
    </rPh>
    <phoneticPr fontId="5"/>
  </si>
  <si>
    <t>大臣官房</t>
    <rPh sb="0" eb="2">
      <t>ダイジン</t>
    </rPh>
    <rPh sb="2" eb="4">
      <t>カンボウ</t>
    </rPh>
    <phoneticPr fontId="5"/>
  </si>
  <si>
    <t>情報システム厚生課</t>
    <rPh sb="0" eb="2">
      <t>ジョウホウ</t>
    </rPh>
    <rPh sb="6" eb="8">
      <t>コウセイ</t>
    </rPh>
    <rPh sb="8" eb="9">
      <t>カ</t>
    </rPh>
    <phoneticPr fontId="5"/>
  </si>
  <si>
    <t>○</t>
  </si>
  <si>
    <t>‐</t>
  </si>
  <si>
    <t>－</t>
    <phoneticPr fontId="5"/>
  </si>
  <si>
    <t>経済産業省が、情報提供をはじめとする国民へのサービスを確実に実施し、円滑に行政事務を遂行するため、その基盤となる安全で、安定的、効率的なITシステムを整備する。</t>
    <rPh sb="0" eb="2">
      <t>ケイザイ</t>
    </rPh>
    <rPh sb="2" eb="5">
      <t>サンギョウショウ</t>
    </rPh>
    <rPh sb="7" eb="9">
      <t>ジョウホウ</t>
    </rPh>
    <rPh sb="9" eb="11">
      <t>テイキョウ</t>
    </rPh>
    <rPh sb="18" eb="20">
      <t>コクミン</t>
    </rPh>
    <rPh sb="27" eb="29">
      <t>カクジツ</t>
    </rPh>
    <rPh sb="30" eb="32">
      <t>ジッシ</t>
    </rPh>
    <rPh sb="34" eb="36">
      <t>エンカツ</t>
    </rPh>
    <rPh sb="37" eb="39">
      <t>ギョウセイ</t>
    </rPh>
    <rPh sb="39" eb="41">
      <t>ジム</t>
    </rPh>
    <rPh sb="42" eb="44">
      <t>スイコウ</t>
    </rPh>
    <rPh sb="51" eb="53">
      <t>キバン</t>
    </rPh>
    <rPh sb="56" eb="58">
      <t>アンゼン</t>
    </rPh>
    <rPh sb="60" eb="63">
      <t>アンテイテキ</t>
    </rPh>
    <rPh sb="64" eb="67">
      <t>コウリツテキ</t>
    </rPh>
    <rPh sb="75" eb="77">
      <t>セイビ</t>
    </rPh>
    <phoneticPr fontId="5"/>
  </si>
  <si>
    <t>ITが広く普及する現在において、情報提供をはじめとする国民へのサービスを確実に実施するためには、行政機関としてIT基盤を整備することが不可欠である。また、行政事務を円滑かつ効率的に実施する上でも、ITの活用が重要である。このため、本事業では、行政事務及び国民へのサービス提供を行うための基盤となる情報システムについて、セキュリティ面を含めた安定性を確保し、効率性の高いITインフラを構築、運用する。</t>
    <rPh sb="3" eb="4">
      <t>ヒロ</t>
    </rPh>
    <rPh sb="5" eb="7">
      <t>フキュウ</t>
    </rPh>
    <rPh sb="9" eb="11">
      <t>ゲンザイ</t>
    </rPh>
    <rPh sb="16" eb="18">
      <t>ジョウホウ</t>
    </rPh>
    <rPh sb="18" eb="20">
      <t>テイキョウ</t>
    </rPh>
    <rPh sb="27" eb="29">
      <t>コクミン</t>
    </rPh>
    <rPh sb="36" eb="38">
      <t>カクジツ</t>
    </rPh>
    <rPh sb="39" eb="41">
      <t>ジッシ</t>
    </rPh>
    <rPh sb="48" eb="50">
      <t>ギョウセイ</t>
    </rPh>
    <rPh sb="50" eb="52">
      <t>キカン</t>
    </rPh>
    <rPh sb="57" eb="59">
      <t>キバン</t>
    </rPh>
    <rPh sb="60" eb="62">
      <t>セイビ</t>
    </rPh>
    <rPh sb="67" eb="70">
      <t>フカケツ</t>
    </rPh>
    <rPh sb="77" eb="79">
      <t>ギョウセイ</t>
    </rPh>
    <rPh sb="79" eb="81">
      <t>ジム</t>
    </rPh>
    <rPh sb="82" eb="84">
      <t>エンカツ</t>
    </rPh>
    <rPh sb="86" eb="89">
      <t>コウリツテキ</t>
    </rPh>
    <rPh sb="90" eb="92">
      <t>ジッシ</t>
    </rPh>
    <rPh sb="94" eb="95">
      <t>ウエ</t>
    </rPh>
    <rPh sb="101" eb="103">
      <t>カツヨウ</t>
    </rPh>
    <rPh sb="104" eb="106">
      <t>ジュウヨウ</t>
    </rPh>
    <rPh sb="115" eb="116">
      <t>ホン</t>
    </rPh>
    <rPh sb="116" eb="118">
      <t>ジギョウ</t>
    </rPh>
    <rPh sb="121" eb="123">
      <t>ギョウセイ</t>
    </rPh>
    <rPh sb="123" eb="125">
      <t>ジム</t>
    </rPh>
    <rPh sb="125" eb="126">
      <t>オヨ</t>
    </rPh>
    <rPh sb="127" eb="129">
      <t>コクミン</t>
    </rPh>
    <rPh sb="135" eb="137">
      <t>テイキョウ</t>
    </rPh>
    <rPh sb="138" eb="139">
      <t>オコナ</t>
    </rPh>
    <rPh sb="143" eb="145">
      <t>キバン</t>
    </rPh>
    <rPh sb="148" eb="150">
      <t>ジョウホウ</t>
    </rPh>
    <rPh sb="165" eb="166">
      <t>メン</t>
    </rPh>
    <rPh sb="167" eb="168">
      <t>フク</t>
    </rPh>
    <rPh sb="170" eb="173">
      <t>アンテイセイ</t>
    </rPh>
    <rPh sb="174" eb="176">
      <t>カクホ</t>
    </rPh>
    <rPh sb="178" eb="181">
      <t>コウリツセイ</t>
    </rPh>
    <rPh sb="182" eb="183">
      <t>タカ</t>
    </rPh>
    <rPh sb="191" eb="193">
      <t>コウチク</t>
    </rPh>
    <rPh sb="194" eb="196">
      <t>ウンヨウ</t>
    </rPh>
    <phoneticPr fontId="5"/>
  </si>
  <si>
    <t>成果重視事業電子経済産業省構築事業庁費</t>
    <rPh sb="0" eb="2">
      <t>セイカ</t>
    </rPh>
    <rPh sb="2" eb="4">
      <t>ジュウシ</t>
    </rPh>
    <rPh sb="4" eb="6">
      <t>ジギョウ</t>
    </rPh>
    <rPh sb="6" eb="8">
      <t>デンシ</t>
    </rPh>
    <rPh sb="8" eb="10">
      <t>ケイザイ</t>
    </rPh>
    <rPh sb="10" eb="13">
      <t>サンギョウショウ</t>
    </rPh>
    <rPh sb="13" eb="15">
      <t>コウチク</t>
    </rPh>
    <rPh sb="15" eb="17">
      <t>ジギョウ</t>
    </rPh>
    <rPh sb="17" eb="19">
      <t>チョウヒ</t>
    </rPh>
    <phoneticPr fontId="5"/>
  </si>
  <si>
    <t>セキュリティ対策を含め、システムを安定的に稼働する。</t>
    <rPh sb="6" eb="8">
      <t>タイサク</t>
    </rPh>
    <rPh sb="9" eb="10">
      <t>フク</t>
    </rPh>
    <rPh sb="17" eb="20">
      <t>アンテイテキ</t>
    </rPh>
    <rPh sb="21" eb="23">
      <t>カドウ</t>
    </rPh>
    <phoneticPr fontId="5"/>
  </si>
  <si>
    <t>システムの主要機能の正常稼働率</t>
    <rPh sb="5" eb="7">
      <t>シュヨウ</t>
    </rPh>
    <rPh sb="7" eb="9">
      <t>キノウ</t>
    </rPh>
    <rPh sb="10" eb="12">
      <t>セイジョウ</t>
    </rPh>
    <rPh sb="12" eb="14">
      <t>カドウ</t>
    </rPh>
    <rPh sb="14" eb="15">
      <t>リツ</t>
    </rPh>
    <phoneticPr fontId="5"/>
  </si>
  <si>
    <t>-</t>
  </si>
  <si>
    <t>-</t>
    <phoneticPr fontId="5"/>
  </si>
  <si>
    <t>-</t>
    <phoneticPr fontId="5"/>
  </si>
  <si>
    <t>-</t>
    <phoneticPr fontId="5"/>
  </si>
  <si>
    <t>-</t>
    <phoneticPr fontId="5"/>
  </si>
  <si>
    <t>-</t>
    <phoneticPr fontId="5"/>
  </si>
  <si>
    <t>基盤情報システムサービス仕様書</t>
    <rPh sb="0" eb="2">
      <t>キバン</t>
    </rPh>
    <rPh sb="2" eb="4">
      <t>ジョウホウ</t>
    </rPh>
    <rPh sb="12" eb="15">
      <t>シヨウショ</t>
    </rPh>
    <phoneticPr fontId="5"/>
  </si>
  <si>
    <t>情報システム数を平成24年度（104システム）比で半減を維持する。</t>
    <rPh sb="0" eb="2">
      <t>ジョウホウ</t>
    </rPh>
    <rPh sb="6" eb="7">
      <t>スウ</t>
    </rPh>
    <rPh sb="8" eb="10">
      <t>ヘイセイ</t>
    </rPh>
    <rPh sb="12" eb="14">
      <t>ネンド</t>
    </rPh>
    <rPh sb="23" eb="24">
      <t>ヒ</t>
    </rPh>
    <rPh sb="25" eb="27">
      <t>ハンゲン</t>
    </rPh>
    <rPh sb="28" eb="30">
      <t>イジ</t>
    </rPh>
    <phoneticPr fontId="5"/>
  </si>
  <si>
    <t>平成24年度比システム削減数</t>
    <rPh sb="0" eb="2">
      <t>ヘイセイ</t>
    </rPh>
    <rPh sb="4" eb="6">
      <t>ネンド</t>
    </rPh>
    <rPh sb="6" eb="7">
      <t>ヒ</t>
    </rPh>
    <rPh sb="11" eb="14">
      <t>サクゲンスウ</t>
    </rPh>
    <phoneticPr fontId="5"/>
  </si>
  <si>
    <t>システム削減数</t>
    <rPh sb="4" eb="7">
      <t>サクゲンスウ</t>
    </rPh>
    <phoneticPr fontId="5"/>
  </si>
  <si>
    <t>－</t>
    <phoneticPr fontId="5"/>
  </si>
  <si>
    <t>-</t>
    <phoneticPr fontId="5"/>
  </si>
  <si>
    <t>2　産業育成</t>
    <rPh sb="2" eb="4">
      <t>サンギョウ</t>
    </rPh>
    <rPh sb="4" eb="6">
      <t>イクセイ</t>
    </rPh>
    <phoneticPr fontId="5"/>
  </si>
  <si>
    <t>2-2　データ利活用</t>
    <rPh sb="7" eb="10">
      <t>リカツヨウ</t>
    </rPh>
    <phoneticPr fontId="5"/>
  </si>
  <si>
    <t>本事業により、効率的かつ安全な情報システムの整備を行い、「世界最高水準のIT社会の実現」に貢献する。</t>
    <rPh sb="0" eb="1">
      <t>ホン</t>
    </rPh>
    <rPh sb="1" eb="3">
      <t>ジギョウ</t>
    </rPh>
    <rPh sb="7" eb="10">
      <t>コウリツテキ</t>
    </rPh>
    <rPh sb="12" eb="14">
      <t>アンゼン</t>
    </rPh>
    <rPh sb="15" eb="17">
      <t>ジョウホウ</t>
    </rPh>
    <rPh sb="22" eb="24">
      <t>セイビ</t>
    </rPh>
    <rPh sb="25" eb="26">
      <t>オコナ</t>
    </rPh>
    <rPh sb="29" eb="31">
      <t>セカイ</t>
    </rPh>
    <rPh sb="31" eb="33">
      <t>サイコウ</t>
    </rPh>
    <rPh sb="33" eb="35">
      <t>スイジュン</t>
    </rPh>
    <rPh sb="38" eb="40">
      <t>シャカイ</t>
    </rPh>
    <rPh sb="41" eb="43">
      <t>ジツゲン</t>
    </rPh>
    <rPh sb="45" eb="47">
      <t>コウケン</t>
    </rPh>
    <phoneticPr fontId="5"/>
  </si>
  <si>
    <t>-</t>
    <phoneticPr fontId="5"/>
  </si>
  <si>
    <t>-</t>
    <phoneticPr fontId="5"/>
  </si>
  <si>
    <t>-</t>
    <phoneticPr fontId="5"/>
  </si>
  <si>
    <t>行政事務の円滑な遂行により、国民が必要とするサービス提供を行うために、情報システムの整備は不可欠である。</t>
    <rPh sb="0" eb="2">
      <t>ギョウセイ</t>
    </rPh>
    <rPh sb="2" eb="4">
      <t>ジム</t>
    </rPh>
    <rPh sb="5" eb="7">
      <t>エンカツ</t>
    </rPh>
    <rPh sb="8" eb="10">
      <t>スイコウ</t>
    </rPh>
    <rPh sb="14" eb="16">
      <t>コクミン</t>
    </rPh>
    <rPh sb="17" eb="19">
      <t>ヒツヨウ</t>
    </rPh>
    <rPh sb="26" eb="28">
      <t>テイキョウ</t>
    </rPh>
    <rPh sb="29" eb="30">
      <t>オコナ</t>
    </rPh>
    <rPh sb="35" eb="37">
      <t>ジョウホウ</t>
    </rPh>
    <rPh sb="42" eb="44">
      <t>セイビ</t>
    </rPh>
    <rPh sb="45" eb="48">
      <t>フカケツ</t>
    </rPh>
    <phoneticPr fontId="5"/>
  </si>
  <si>
    <t>経済産業省自らの行政事務の基盤となるシステムであり、情報セキュリティの観点からも自ら実施する必要がある。</t>
    <rPh sb="0" eb="2">
      <t>ケイザイ</t>
    </rPh>
    <rPh sb="2" eb="5">
      <t>サンギョウショウ</t>
    </rPh>
    <rPh sb="5" eb="6">
      <t>ミズカ</t>
    </rPh>
    <rPh sb="8" eb="10">
      <t>ギョウセイ</t>
    </rPh>
    <rPh sb="10" eb="12">
      <t>ジム</t>
    </rPh>
    <rPh sb="13" eb="15">
      <t>キバン</t>
    </rPh>
    <rPh sb="26" eb="28">
      <t>ジョウホウ</t>
    </rPh>
    <rPh sb="35" eb="37">
      <t>カンテン</t>
    </rPh>
    <rPh sb="40" eb="41">
      <t>ミズカ</t>
    </rPh>
    <rPh sb="42" eb="44">
      <t>ジッシ</t>
    </rPh>
    <rPh sb="46" eb="48">
      <t>ヒツヨウ</t>
    </rPh>
    <phoneticPr fontId="5"/>
  </si>
  <si>
    <t>国民へのサービス提供にシステム整備は不可欠であり、優先度は高い。</t>
    <rPh sb="0" eb="2">
      <t>コクミン</t>
    </rPh>
    <rPh sb="8" eb="10">
      <t>テイキョウ</t>
    </rPh>
    <rPh sb="15" eb="17">
      <t>セイビ</t>
    </rPh>
    <rPh sb="18" eb="21">
      <t>フカケツ</t>
    </rPh>
    <rPh sb="25" eb="28">
      <t>ユウセンド</t>
    </rPh>
    <rPh sb="29" eb="30">
      <t>タカ</t>
    </rPh>
    <phoneticPr fontId="5"/>
  </si>
  <si>
    <t>内部規程等に基づき精査の上、契約を行っている。</t>
    <rPh sb="0" eb="2">
      <t>ナイブ</t>
    </rPh>
    <rPh sb="2" eb="4">
      <t>キテイ</t>
    </rPh>
    <rPh sb="4" eb="5">
      <t>トウ</t>
    </rPh>
    <rPh sb="6" eb="7">
      <t>モト</t>
    </rPh>
    <rPh sb="9" eb="11">
      <t>セイサ</t>
    </rPh>
    <rPh sb="12" eb="13">
      <t>ウエ</t>
    </rPh>
    <rPh sb="14" eb="16">
      <t>ケイヤク</t>
    </rPh>
    <rPh sb="17" eb="18">
      <t>オコナ</t>
    </rPh>
    <phoneticPr fontId="5"/>
  </si>
  <si>
    <t>有</t>
  </si>
  <si>
    <t>情報システムの整備、運用等に必要な費目・用途に限定している。</t>
    <rPh sb="0" eb="2">
      <t>ジョウホウ</t>
    </rPh>
    <rPh sb="7" eb="9">
      <t>セイビ</t>
    </rPh>
    <rPh sb="10" eb="12">
      <t>ウンヨウ</t>
    </rPh>
    <rPh sb="12" eb="13">
      <t>トウ</t>
    </rPh>
    <rPh sb="14" eb="16">
      <t>ヒツヨウ</t>
    </rPh>
    <rPh sb="17" eb="19">
      <t>ヒモク</t>
    </rPh>
    <rPh sb="20" eb="22">
      <t>ヨウト</t>
    </rPh>
    <rPh sb="23" eb="25">
      <t>ゲンテイ</t>
    </rPh>
    <phoneticPr fontId="5"/>
  </si>
  <si>
    <t>可能なものについては、システムの統合を進める等コスト削減に努めている。</t>
    <rPh sb="0" eb="2">
      <t>カノウ</t>
    </rPh>
    <rPh sb="16" eb="18">
      <t>トウゴウ</t>
    </rPh>
    <rPh sb="19" eb="20">
      <t>スス</t>
    </rPh>
    <rPh sb="22" eb="23">
      <t>トウ</t>
    </rPh>
    <rPh sb="26" eb="28">
      <t>サクゲン</t>
    </rPh>
    <rPh sb="29" eb="30">
      <t>ツト</t>
    </rPh>
    <phoneticPr fontId="5"/>
  </si>
  <si>
    <t>合致している。</t>
    <rPh sb="0" eb="2">
      <t>ガッチ</t>
    </rPh>
    <phoneticPr fontId="5"/>
  </si>
  <si>
    <t>本事業により調達した情報システムは、行政事務の円滑な遂行のために十分に活用されている。</t>
    <rPh sb="0" eb="1">
      <t>ホン</t>
    </rPh>
    <rPh sb="1" eb="3">
      <t>ジギョウ</t>
    </rPh>
    <rPh sb="6" eb="8">
      <t>チョウタツ</t>
    </rPh>
    <rPh sb="10" eb="12">
      <t>ジョウホウ</t>
    </rPh>
    <rPh sb="18" eb="20">
      <t>ギョウセイ</t>
    </rPh>
    <rPh sb="20" eb="22">
      <t>ジム</t>
    </rPh>
    <rPh sb="23" eb="25">
      <t>エンカツ</t>
    </rPh>
    <rPh sb="26" eb="28">
      <t>スイコウ</t>
    </rPh>
    <rPh sb="32" eb="34">
      <t>ジュウブン</t>
    </rPh>
    <rPh sb="35" eb="37">
      <t>カツヨウ</t>
    </rPh>
    <phoneticPr fontId="5"/>
  </si>
  <si>
    <t>安全・安定的なシステムを効率的に整備できるよう、引き続き第三者による知見を踏まえ、適切な執行に努める。</t>
    <rPh sb="0" eb="2">
      <t>アンゼン</t>
    </rPh>
    <rPh sb="3" eb="6">
      <t>アンテイテキ</t>
    </rPh>
    <rPh sb="12" eb="15">
      <t>コウリツテキ</t>
    </rPh>
    <rPh sb="16" eb="18">
      <t>セイビ</t>
    </rPh>
    <rPh sb="24" eb="25">
      <t>ヒ</t>
    </rPh>
    <rPh sb="26" eb="27">
      <t>ツヅ</t>
    </rPh>
    <rPh sb="28" eb="31">
      <t>ダイサンシャ</t>
    </rPh>
    <rPh sb="34" eb="36">
      <t>チケン</t>
    </rPh>
    <rPh sb="37" eb="38">
      <t>フ</t>
    </rPh>
    <rPh sb="41" eb="43">
      <t>テキセツ</t>
    </rPh>
    <rPh sb="44" eb="46">
      <t>シッコウ</t>
    </rPh>
    <rPh sb="47" eb="48">
      <t>ツト</t>
    </rPh>
    <phoneticPr fontId="5"/>
  </si>
  <si>
    <t>227</t>
    <phoneticPr fontId="5"/>
  </si>
  <si>
    <t>272</t>
    <phoneticPr fontId="5"/>
  </si>
  <si>
    <t>629</t>
    <phoneticPr fontId="5"/>
  </si>
  <si>
    <t>128</t>
    <phoneticPr fontId="5"/>
  </si>
  <si>
    <t>93</t>
    <phoneticPr fontId="5"/>
  </si>
  <si>
    <t>68</t>
    <phoneticPr fontId="5"/>
  </si>
  <si>
    <t>61</t>
    <phoneticPr fontId="5"/>
  </si>
  <si>
    <t>54</t>
    <phoneticPr fontId="5"/>
  </si>
  <si>
    <t>経済産業局</t>
    <rPh sb="0" eb="2">
      <t>ケイザイ</t>
    </rPh>
    <rPh sb="2" eb="4">
      <t>サンギョウ</t>
    </rPh>
    <rPh sb="4" eb="5">
      <t>キョク</t>
    </rPh>
    <phoneticPr fontId="5"/>
  </si>
  <si>
    <t>経済産業局における基盤情報システムの運用・セキュリティの確保等</t>
    <rPh sb="0" eb="2">
      <t>ケイザイ</t>
    </rPh>
    <rPh sb="2" eb="4">
      <t>サンギョウ</t>
    </rPh>
    <rPh sb="4" eb="5">
      <t>キョク</t>
    </rPh>
    <rPh sb="9" eb="11">
      <t>キバン</t>
    </rPh>
    <rPh sb="11" eb="13">
      <t>ジョウホウ</t>
    </rPh>
    <rPh sb="18" eb="20">
      <t>ウンヨウ</t>
    </rPh>
    <rPh sb="28" eb="30">
      <t>カクホ</t>
    </rPh>
    <rPh sb="30" eb="31">
      <t>トウ</t>
    </rPh>
    <phoneticPr fontId="5"/>
  </si>
  <si>
    <t>-</t>
    <phoneticPr fontId="5"/>
  </si>
  <si>
    <t>-</t>
    <phoneticPr fontId="5"/>
  </si>
  <si>
    <t>A.経済産業局</t>
    <rPh sb="2" eb="4">
      <t>ケイザイ</t>
    </rPh>
    <rPh sb="4" eb="6">
      <t>サンギョウ</t>
    </rPh>
    <rPh sb="6" eb="7">
      <t>キョク</t>
    </rPh>
    <phoneticPr fontId="5"/>
  </si>
  <si>
    <t>B.株式会社JECC</t>
    <rPh sb="2" eb="6">
      <t>カブシキガイシャ</t>
    </rPh>
    <phoneticPr fontId="5"/>
  </si>
  <si>
    <t>賃金</t>
    <rPh sb="0" eb="2">
      <t>チンギン</t>
    </rPh>
    <phoneticPr fontId="5"/>
  </si>
  <si>
    <t>社会保険料等</t>
    <rPh sb="0" eb="2">
      <t>シャカイ</t>
    </rPh>
    <rPh sb="2" eb="5">
      <t>ホケンリョウ</t>
    </rPh>
    <rPh sb="5" eb="6">
      <t>トウ</t>
    </rPh>
    <phoneticPr fontId="5"/>
  </si>
  <si>
    <t>消耗品</t>
    <rPh sb="0" eb="3">
      <t>ショウモウヒン</t>
    </rPh>
    <phoneticPr fontId="5"/>
  </si>
  <si>
    <t>備品</t>
    <rPh sb="0" eb="2">
      <t>ビヒン</t>
    </rPh>
    <phoneticPr fontId="5"/>
  </si>
  <si>
    <t>その他</t>
    <rPh sb="2" eb="3">
      <t>タ</t>
    </rPh>
    <phoneticPr fontId="5"/>
  </si>
  <si>
    <t>非常勤職員（基盤情報システム運用支援）</t>
    <rPh sb="0" eb="3">
      <t>ヒジョウキン</t>
    </rPh>
    <rPh sb="3" eb="5">
      <t>ショクイン</t>
    </rPh>
    <rPh sb="6" eb="8">
      <t>キバン</t>
    </rPh>
    <rPh sb="8" eb="10">
      <t>ジョウホウ</t>
    </rPh>
    <rPh sb="14" eb="16">
      <t>ウンヨウ</t>
    </rPh>
    <rPh sb="16" eb="18">
      <t>シエン</t>
    </rPh>
    <phoneticPr fontId="5"/>
  </si>
  <si>
    <t>非常勤職員雇用に係る保険料等</t>
    <rPh sb="0" eb="3">
      <t>ヒジョウキン</t>
    </rPh>
    <rPh sb="3" eb="5">
      <t>ショクイン</t>
    </rPh>
    <rPh sb="5" eb="7">
      <t>コヨウ</t>
    </rPh>
    <rPh sb="8" eb="9">
      <t>カカ</t>
    </rPh>
    <rPh sb="10" eb="13">
      <t>ホケンリョウ</t>
    </rPh>
    <rPh sb="13" eb="14">
      <t>トウ</t>
    </rPh>
    <phoneticPr fontId="5"/>
  </si>
  <si>
    <t>情報システム運用に係る消耗品購入</t>
    <rPh sb="0" eb="2">
      <t>ジョウホウ</t>
    </rPh>
    <rPh sb="6" eb="8">
      <t>ウンヨウ</t>
    </rPh>
    <rPh sb="9" eb="10">
      <t>カカ</t>
    </rPh>
    <rPh sb="11" eb="14">
      <t>ショウモウヒン</t>
    </rPh>
    <rPh sb="14" eb="16">
      <t>コウニュウ</t>
    </rPh>
    <phoneticPr fontId="5"/>
  </si>
  <si>
    <t>情報システム運用に係る備品購入</t>
    <rPh sb="0" eb="2">
      <t>ジョウホウ</t>
    </rPh>
    <rPh sb="6" eb="8">
      <t>ウンヨウ</t>
    </rPh>
    <rPh sb="9" eb="10">
      <t>カカ</t>
    </rPh>
    <rPh sb="11" eb="13">
      <t>ビヒン</t>
    </rPh>
    <rPh sb="13" eb="15">
      <t>コウニュウ</t>
    </rPh>
    <phoneticPr fontId="5"/>
  </si>
  <si>
    <t>役務費等</t>
    <rPh sb="0" eb="2">
      <t>エキム</t>
    </rPh>
    <rPh sb="2" eb="3">
      <t>ヒ</t>
    </rPh>
    <rPh sb="3" eb="4">
      <t>トウ</t>
    </rPh>
    <phoneticPr fontId="5"/>
  </si>
  <si>
    <t>基盤情報システムの運用等に係る役務提供</t>
    <rPh sb="0" eb="2">
      <t>キバン</t>
    </rPh>
    <rPh sb="2" eb="4">
      <t>ジョウホウ</t>
    </rPh>
    <rPh sb="9" eb="11">
      <t>ウンヨウ</t>
    </rPh>
    <rPh sb="11" eb="12">
      <t>トウ</t>
    </rPh>
    <rPh sb="13" eb="14">
      <t>カカ</t>
    </rPh>
    <rPh sb="15" eb="17">
      <t>エキム</t>
    </rPh>
    <rPh sb="17" eb="19">
      <t>テイキョウ</t>
    </rPh>
    <phoneticPr fontId="5"/>
  </si>
  <si>
    <t>（株）ＪＥＣＣ</t>
  </si>
  <si>
    <t>基盤情報システムサービス</t>
    <phoneticPr fontId="5"/>
  </si>
  <si>
    <t>（株）ＪＥＣＣ</t>
    <phoneticPr fontId="5"/>
  </si>
  <si>
    <t>経産省基盤情報システムサービス（認証基盤対応等）</t>
    <phoneticPr fontId="5"/>
  </si>
  <si>
    <t>経産省基盤情報システムサービス（コミュニケーションサービスの機能追加等）</t>
    <phoneticPr fontId="5"/>
  </si>
  <si>
    <t>経済産業省基盤情報システムＰＣ修理　他12件</t>
    <phoneticPr fontId="5"/>
  </si>
  <si>
    <t>輸出入・港湾関連情報処理センター（株）</t>
    <phoneticPr fontId="5"/>
  </si>
  <si>
    <t>ＮＡＣＣＳ（貿易管理サブシステム）の利用契約</t>
    <phoneticPr fontId="5"/>
  </si>
  <si>
    <t>（株）リンクオフ</t>
    <phoneticPr fontId="5"/>
  </si>
  <si>
    <t>職員情報ＤＢ及び勤怠管理システム構築業務</t>
    <phoneticPr fontId="5"/>
  </si>
  <si>
    <t>令和元年度国会業務支援システム構築に関する実証・調査事業</t>
    <phoneticPr fontId="5"/>
  </si>
  <si>
    <t>日鉄ソリューションズ（株）</t>
  </si>
  <si>
    <t>令和元年度経済産業省調査統計システムメンテナンス　他2件</t>
    <phoneticPr fontId="5"/>
  </si>
  <si>
    <t>（株）日立ソリューションズ・クリエイト</t>
    <phoneticPr fontId="5"/>
  </si>
  <si>
    <t>工業標準策定システム改修業務役務請負　他1件</t>
    <phoneticPr fontId="5"/>
  </si>
  <si>
    <t>ネットワンシステムズ（株）</t>
    <phoneticPr fontId="5"/>
  </si>
  <si>
    <t>アビームコンサルティング（株）</t>
    <phoneticPr fontId="5"/>
  </si>
  <si>
    <t>産業標準策定システムに係る最新動向調査業務</t>
    <phoneticPr fontId="5"/>
  </si>
  <si>
    <t>ビッグホリデー（株）</t>
    <phoneticPr fontId="5"/>
  </si>
  <si>
    <t>旅費等内部管理業務共通システム入力等業務単価請負契約</t>
    <phoneticPr fontId="5"/>
  </si>
  <si>
    <t>日本信号（株）</t>
    <phoneticPr fontId="5"/>
  </si>
  <si>
    <t>経済産業省総合庁舎入退館等管理セキュリティシステムにかかる設備機器等の交換改修</t>
    <phoneticPr fontId="5"/>
  </si>
  <si>
    <t>（株）ケー・デー・シー</t>
    <phoneticPr fontId="5"/>
  </si>
  <si>
    <t>一元的な文書管理システム運用支援業務</t>
    <phoneticPr fontId="5"/>
  </si>
  <si>
    <t>人事評価システムパッチ適用・保守　他1件</t>
    <phoneticPr fontId="5"/>
  </si>
  <si>
    <t>国庫債務負担行為等</t>
  </si>
  <si>
    <t>B</t>
  </si>
  <si>
    <t>（株）JECC</t>
    <rPh sb="1" eb="2">
      <t>カブ</t>
    </rPh>
    <phoneticPr fontId="5"/>
  </si>
  <si>
    <t>ネットワンシステムズ</t>
    <phoneticPr fontId="5"/>
  </si>
  <si>
    <t>リコージャパン株式会社</t>
    <rPh sb="7" eb="11">
      <t>カブシキガイシャ</t>
    </rPh>
    <phoneticPr fontId="5"/>
  </si>
  <si>
    <t>入退室管理システムサービス</t>
    <rPh sb="0" eb="3">
      <t>ニュウタイシツ</t>
    </rPh>
    <rPh sb="3" eb="5">
      <t>カンリ</t>
    </rPh>
    <phoneticPr fontId="5"/>
  </si>
  <si>
    <t>公電各省配付システム用プリンタ機器賃貸借</t>
    <rPh sb="0" eb="2">
      <t>コウデン</t>
    </rPh>
    <rPh sb="2" eb="4">
      <t>カクショウ</t>
    </rPh>
    <rPh sb="4" eb="6">
      <t>ハイフ</t>
    </rPh>
    <rPh sb="10" eb="11">
      <t>ヨウ</t>
    </rPh>
    <rPh sb="15" eb="17">
      <t>キキ</t>
    </rPh>
    <rPh sb="17" eb="20">
      <t>チンタイシャク</t>
    </rPh>
    <phoneticPr fontId="5"/>
  </si>
  <si>
    <t>経済産業省案内表示ディスプレイシステム用機器賃貸借</t>
    <rPh sb="0" eb="5">
      <t>ケイザイサンギョウショウ</t>
    </rPh>
    <rPh sb="5" eb="7">
      <t>アンナイ</t>
    </rPh>
    <rPh sb="7" eb="9">
      <t>ヒョウジ</t>
    </rPh>
    <rPh sb="19" eb="20">
      <t>ヨウ</t>
    </rPh>
    <rPh sb="20" eb="22">
      <t>キキ</t>
    </rPh>
    <rPh sb="22" eb="25">
      <t>チンタイシャク</t>
    </rPh>
    <phoneticPr fontId="5"/>
  </si>
  <si>
    <t>基盤情報システムサービス統合コミュニケーションサービスのライセンス追加等</t>
    <phoneticPr fontId="5"/>
  </si>
  <si>
    <t>基盤情報システムサービス　複合機の保守等</t>
    <phoneticPr fontId="5"/>
  </si>
  <si>
    <t>経産省基盤情報システムサービス（海外出張用ノート型ＰＣ追加）</t>
    <phoneticPr fontId="5"/>
  </si>
  <si>
    <t>次期工業標準策定システムサービス</t>
    <phoneticPr fontId="5"/>
  </si>
  <si>
    <t>経済産業省調査統計システム運用管理支援業務</t>
    <rPh sb="0" eb="2">
      <t>ケイザイ</t>
    </rPh>
    <rPh sb="2" eb="5">
      <t>サンギョウショウ</t>
    </rPh>
    <rPh sb="5" eb="7">
      <t>チョウサ</t>
    </rPh>
    <rPh sb="7" eb="9">
      <t>トウケイ</t>
    </rPh>
    <phoneticPr fontId="5"/>
  </si>
  <si>
    <t>経済産業省調査統計システム用機器賃貸借</t>
    <rPh sb="0" eb="2">
      <t>ケイザイ</t>
    </rPh>
    <rPh sb="2" eb="5">
      <t>サンギョウショウ</t>
    </rPh>
    <rPh sb="5" eb="7">
      <t>チョウサ</t>
    </rPh>
    <rPh sb="7" eb="9">
      <t>トウケイ</t>
    </rPh>
    <rPh sb="13" eb="14">
      <t>ヨウ</t>
    </rPh>
    <rPh sb="14" eb="16">
      <t>キキ</t>
    </rPh>
    <rPh sb="16" eb="19">
      <t>チンタイシャク</t>
    </rPh>
    <phoneticPr fontId="5"/>
  </si>
  <si>
    <t>経産省基盤情報システム更改調達仕様書作成等支援業務</t>
    <phoneticPr fontId="5"/>
  </si>
  <si>
    <t>経済産業省基盤情報システムサービス（統合コミュニケーションサービスのライセンス追加等）</t>
    <rPh sb="0" eb="5">
      <t>ケイザイサンギョウショウ</t>
    </rPh>
    <phoneticPr fontId="5"/>
  </si>
  <si>
    <t>経済産業省基盤情報システム更改調達仕様書作成等支援業務</t>
    <rPh sb="0" eb="2">
      <t>ケイザイ</t>
    </rPh>
    <rPh sb="2" eb="5">
      <t>サンギョウショウ</t>
    </rPh>
    <phoneticPr fontId="5"/>
  </si>
  <si>
    <t>経済産業省基盤情報システムサービス（内部サイトＴＬＳ化等セキュリティ強化）</t>
    <rPh sb="0" eb="5">
      <t>ケイザイサンギョウショウ</t>
    </rPh>
    <phoneticPr fontId="5"/>
  </si>
  <si>
    <t>政府情報システム改革ロードマップ、経済産業省デジタル・ガバメント中長期計画</t>
    <rPh sb="0" eb="2">
      <t>セイフ</t>
    </rPh>
    <rPh sb="2" eb="4">
      <t>ジョウホウ</t>
    </rPh>
    <rPh sb="8" eb="10">
      <t>カイカク</t>
    </rPh>
    <rPh sb="17" eb="19">
      <t>ケイザイ</t>
    </rPh>
    <rPh sb="19" eb="22">
      <t>サンギョウショウ</t>
    </rPh>
    <rPh sb="32" eb="35">
      <t>チュウチョウキ</t>
    </rPh>
    <rPh sb="35" eb="37">
      <t>ケイカク</t>
    </rPh>
    <phoneticPr fontId="5"/>
  </si>
  <si>
    <t>「世界最先端デジタル国家創造宣言・官民データ活用推進基本計画（閣議決定）」（令和元年6月14日閣議決定）
「経済産業省デジタル・ガバメント中長期計画」（令和2年3月30日）</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カクギ</t>
    </rPh>
    <rPh sb="33" eb="35">
      <t>ケッテイ</t>
    </rPh>
    <rPh sb="38" eb="40">
      <t>レイワ</t>
    </rPh>
    <rPh sb="40" eb="42">
      <t>ガンネン</t>
    </rPh>
    <rPh sb="43" eb="44">
      <t>ガツ</t>
    </rPh>
    <rPh sb="46" eb="47">
      <t>ニチ</t>
    </rPh>
    <rPh sb="47" eb="49">
      <t>カクギ</t>
    </rPh>
    <rPh sb="49" eb="51">
      <t>ケッテイ</t>
    </rPh>
    <rPh sb="54" eb="56">
      <t>ケイザイ</t>
    </rPh>
    <rPh sb="56" eb="59">
      <t>サンギョウショウ</t>
    </rPh>
    <rPh sb="69" eb="72">
      <t>チュウチョウキ</t>
    </rPh>
    <rPh sb="72" eb="74">
      <t>ケイカク</t>
    </rPh>
    <rPh sb="76" eb="78">
      <t>レイワ</t>
    </rPh>
    <rPh sb="79" eb="80">
      <t>ネン</t>
    </rPh>
    <rPh sb="81" eb="82">
      <t>ガツ</t>
    </rPh>
    <rPh sb="84" eb="85">
      <t>ニチ</t>
    </rPh>
    <phoneticPr fontId="5"/>
  </si>
  <si>
    <t>システムの正常稼働率について、目標を達成することができた。また、情報システム数の削減に関しては目標を達成した。経済産業省の円滑な行政事務の遂行、国民へのサービス提供のために、安全で安定的、効率的なITシステムが整備されるよう、引き続き、効率的な予算執行を図り、費用対効果の向上に努める。</t>
    <rPh sb="5" eb="7">
      <t>セイジョウ</t>
    </rPh>
    <rPh sb="7" eb="9">
      <t>カドウ</t>
    </rPh>
    <rPh sb="9" eb="10">
      <t>リツ</t>
    </rPh>
    <rPh sb="15" eb="17">
      <t>モクヒョウ</t>
    </rPh>
    <rPh sb="18" eb="20">
      <t>タッセイ</t>
    </rPh>
    <rPh sb="32" eb="34">
      <t>ジョウホウ</t>
    </rPh>
    <rPh sb="38" eb="39">
      <t>スウ</t>
    </rPh>
    <rPh sb="40" eb="42">
      <t>サクゲン</t>
    </rPh>
    <rPh sb="43" eb="44">
      <t>カン</t>
    </rPh>
    <rPh sb="47" eb="49">
      <t>モクヒョウ</t>
    </rPh>
    <rPh sb="50" eb="52">
      <t>タッセイ</t>
    </rPh>
    <rPh sb="55" eb="57">
      <t>ケイザイ</t>
    </rPh>
    <rPh sb="57" eb="60">
      <t>サンギョウショウ</t>
    </rPh>
    <rPh sb="61" eb="63">
      <t>エンカツ</t>
    </rPh>
    <rPh sb="64" eb="66">
      <t>ギョウセイ</t>
    </rPh>
    <rPh sb="66" eb="68">
      <t>ジム</t>
    </rPh>
    <rPh sb="69" eb="71">
      <t>スイコウ</t>
    </rPh>
    <rPh sb="72" eb="74">
      <t>コクミン</t>
    </rPh>
    <rPh sb="80" eb="82">
      <t>テイキョウ</t>
    </rPh>
    <rPh sb="87" eb="89">
      <t>アンゼン</t>
    </rPh>
    <rPh sb="90" eb="93">
      <t>アンテイテキ</t>
    </rPh>
    <rPh sb="94" eb="97">
      <t>コウリツテキ</t>
    </rPh>
    <rPh sb="105" eb="107">
      <t>セイビ</t>
    </rPh>
    <rPh sb="113" eb="114">
      <t>ヒ</t>
    </rPh>
    <rPh sb="115" eb="116">
      <t>ツヅ</t>
    </rPh>
    <rPh sb="118" eb="121">
      <t>コウリツテキ</t>
    </rPh>
    <rPh sb="122" eb="124">
      <t>ヨサン</t>
    </rPh>
    <rPh sb="124" eb="126">
      <t>シッコウ</t>
    </rPh>
    <rPh sb="127" eb="128">
      <t>ハカ</t>
    </rPh>
    <rPh sb="130" eb="135">
      <t>ヒヨウタイコウカ</t>
    </rPh>
    <rPh sb="136" eb="138">
      <t>コウジョウ</t>
    </rPh>
    <rPh sb="139" eb="140">
      <t>ツト</t>
    </rPh>
    <phoneticPr fontId="5"/>
  </si>
  <si>
    <t>課長　下田　裕和</t>
    <rPh sb="0" eb="2">
      <t>カチョウ</t>
    </rPh>
    <rPh sb="3" eb="5">
      <t>シモダ</t>
    </rPh>
    <rPh sb="6" eb="8">
      <t>ヒロカズ</t>
    </rPh>
    <phoneticPr fontId="5"/>
  </si>
  <si>
    <t>-</t>
    <phoneticPr fontId="5"/>
  </si>
  <si>
    <t>（株）ウィルキューブ</t>
    <rPh sb="1" eb="2">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</si>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</sst>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2705</xdr:colOff>
      <xdr:row>741</xdr:row>
      <xdr:rowOff>123567</xdr:rowOff>
    </xdr:from>
    <xdr:to>
      <xdr:col>33</xdr:col>
      <xdr:colOff>152513</xdr:colOff>
      <xdr:row>744</xdr:row>
      <xdr:rowOff>111352</xdr:rowOff>
    </xdr:to>
    <xdr:sp macro="" textlink="">
      <xdr:nvSpPr>
        <xdr:cNvPr id="2" name="正方形/長方形 1"/>
        <xdr:cNvSpPr/>
      </xdr:nvSpPr>
      <xdr:spPr>
        <a:xfrm>
          <a:off x="3843185" y="38452167"/>
          <a:ext cx="2344368" cy="10622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5,120</a:t>
          </a:r>
          <a:r>
            <a:rPr kumimoji="1" lang="ja-JP" altLang="en-US" sz="1200"/>
            <a:t>百万円</a:t>
          </a:r>
        </a:p>
      </xdr:txBody>
    </xdr:sp>
    <xdr:clientData/>
  </xdr:twoCellAnchor>
  <xdr:twoCellAnchor>
    <xdr:from>
      <xdr:col>27</xdr:col>
      <xdr:colOff>62292</xdr:colOff>
      <xdr:row>744</xdr:row>
      <xdr:rowOff>109993</xdr:rowOff>
    </xdr:from>
    <xdr:to>
      <xdr:col>27</xdr:col>
      <xdr:colOff>62292</xdr:colOff>
      <xdr:row>746</xdr:row>
      <xdr:rowOff>25687</xdr:rowOff>
    </xdr:to>
    <xdr:cxnSp macro="">
      <xdr:nvCxnSpPr>
        <xdr:cNvPr id="3" name="直線コネクタ 2"/>
        <xdr:cNvCxnSpPr/>
      </xdr:nvCxnSpPr>
      <xdr:spPr>
        <a:xfrm>
          <a:off x="5000052" y="39513013"/>
          <a:ext cx="0" cy="62435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116543</xdr:colOff>
      <xdr:row>746</xdr:row>
      <xdr:rowOff>25687</xdr:rowOff>
    </xdr:from>
    <xdr:to>
      <xdr:col>39</xdr:col>
      <xdr:colOff>57641</xdr:colOff>
      <xdr:row>746</xdr:row>
      <xdr:rowOff>25687</xdr:rowOff>
    </xdr:to>
    <xdr:cxnSp macro="">
      <xdr:nvCxnSpPr>
        <xdr:cNvPr id="4" name="直線コネクタ 3"/>
        <xdr:cNvCxnSpPr/>
      </xdr:nvCxnSpPr>
      <xdr:spPr>
        <a:xfrm>
          <a:off x="2676863" y="40137367"/>
          <a:ext cx="451309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107018</xdr:colOff>
      <xdr:row>746</xdr:row>
      <xdr:rowOff>16162</xdr:rowOff>
    </xdr:from>
    <xdr:to>
      <xdr:col>14</xdr:col>
      <xdr:colOff>107018</xdr:colOff>
      <xdr:row>748</xdr:row>
      <xdr:rowOff>4256</xdr:rowOff>
    </xdr:to>
    <xdr:cxnSp macro="">
      <xdr:nvCxnSpPr>
        <xdr:cNvPr id="5" name="直線矢印コネクタ 4"/>
        <xdr:cNvCxnSpPr/>
      </xdr:nvCxnSpPr>
      <xdr:spPr>
        <a:xfrm>
          <a:off x="2667338" y="40127842"/>
          <a:ext cx="0" cy="6967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67166</xdr:colOff>
      <xdr:row>746</xdr:row>
      <xdr:rowOff>16162</xdr:rowOff>
    </xdr:from>
    <xdr:to>
      <xdr:col>39</xdr:col>
      <xdr:colOff>67166</xdr:colOff>
      <xdr:row>748</xdr:row>
      <xdr:rowOff>4256</xdr:rowOff>
    </xdr:to>
    <xdr:cxnSp macro="">
      <xdr:nvCxnSpPr>
        <xdr:cNvPr id="6" name="直線矢印コネクタ 5"/>
        <xdr:cNvCxnSpPr/>
      </xdr:nvCxnSpPr>
      <xdr:spPr>
        <a:xfrm>
          <a:off x="7199486" y="40127842"/>
          <a:ext cx="0" cy="6967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7762</xdr:colOff>
      <xdr:row>749</xdr:row>
      <xdr:rowOff>41459</xdr:rowOff>
    </xdr:from>
    <xdr:to>
      <xdr:col>19</xdr:col>
      <xdr:colOff>11417</xdr:colOff>
      <xdr:row>750</xdr:row>
      <xdr:rowOff>295298</xdr:rowOff>
    </xdr:to>
    <xdr:sp macro="" textlink="">
      <xdr:nvSpPr>
        <xdr:cNvPr id="7" name="正方形/長方形 6"/>
        <xdr:cNvSpPr/>
      </xdr:nvSpPr>
      <xdr:spPr>
        <a:xfrm>
          <a:off x="1836562" y="41219939"/>
          <a:ext cx="1649575" cy="6119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Ａ．経済産業局</a:t>
          </a:r>
          <a:endParaRPr kumimoji="1" lang="en-US" altLang="ja-JP" sz="1200"/>
        </a:p>
        <a:p>
          <a:pPr algn="ctr"/>
          <a:r>
            <a:rPr kumimoji="1" lang="en-US" altLang="ja-JP" sz="1200"/>
            <a:t>85</a:t>
          </a:r>
          <a:r>
            <a:rPr kumimoji="1" lang="ja-JP" altLang="en-US" sz="1200"/>
            <a:t>百万円</a:t>
          </a:r>
          <a:endParaRPr kumimoji="1" lang="en-US" altLang="ja-JP" sz="1200"/>
        </a:p>
      </xdr:txBody>
    </xdr:sp>
    <xdr:clientData/>
  </xdr:twoCellAnchor>
  <xdr:twoCellAnchor>
    <xdr:from>
      <xdr:col>34</xdr:col>
      <xdr:colOff>29152</xdr:colOff>
      <xdr:row>749</xdr:row>
      <xdr:rowOff>41459</xdr:rowOff>
    </xdr:from>
    <xdr:to>
      <xdr:col>44</xdr:col>
      <xdr:colOff>119203</xdr:colOff>
      <xdr:row>750</xdr:row>
      <xdr:rowOff>295298</xdr:rowOff>
    </xdr:to>
    <xdr:sp macro="" textlink="">
      <xdr:nvSpPr>
        <xdr:cNvPr id="8" name="正方形/長方形 7"/>
        <xdr:cNvSpPr/>
      </xdr:nvSpPr>
      <xdr:spPr>
        <a:xfrm>
          <a:off x="6247072" y="41219939"/>
          <a:ext cx="1918851" cy="6119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endParaRPr kumimoji="1" lang="en-US" altLang="ja-JP" sz="1200"/>
        </a:p>
        <a:p>
          <a:pPr algn="ctr"/>
          <a:r>
            <a:rPr kumimoji="1" lang="en-US" altLang="ja-JP" sz="1200"/>
            <a:t>5,035</a:t>
          </a:r>
          <a:r>
            <a:rPr kumimoji="1" lang="ja-JP" altLang="en-US" sz="1200"/>
            <a:t>百万円</a:t>
          </a:r>
          <a:endParaRPr kumimoji="1" lang="en-US" altLang="ja-JP" sz="1200"/>
        </a:p>
      </xdr:txBody>
    </xdr:sp>
    <xdr:clientData/>
  </xdr:twoCellAnchor>
  <xdr:twoCellAnchor>
    <xdr:from>
      <xdr:col>8</xdr:col>
      <xdr:colOff>92675</xdr:colOff>
      <xdr:row>751</xdr:row>
      <xdr:rowOff>68239</xdr:rowOff>
    </xdr:from>
    <xdr:to>
      <xdr:col>20</xdr:col>
      <xdr:colOff>128505</xdr:colOff>
      <xdr:row>753</xdr:row>
      <xdr:rowOff>113271</xdr:rowOff>
    </xdr:to>
    <xdr:sp macro="" textlink="">
      <xdr:nvSpPr>
        <xdr:cNvPr id="9" name="大かっこ 8"/>
        <xdr:cNvSpPr/>
      </xdr:nvSpPr>
      <xdr:spPr>
        <a:xfrm>
          <a:off x="1555715" y="41962999"/>
          <a:ext cx="2230390" cy="7613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経済産業局における基盤情報システムの運用、セキュリティの確保等</a:t>
          </a:r>
        </a:p>
      </xdr:txBody>
    </xdr:sp>
    <xdr:clientData/>
  </xdr:twoCellAnchor>
  <xdr:twoCellAnchor>
    <xdr:from>
      <xdr:col>33</xdr:col>
      <xdr:colOff>45680</xdr:colOff>
      <xdr:row>751</xdr:row>
      <xdr:rowOff>68241</xdr:rowOff>
    </xdr:from>
    <xdr:to>
      <xdr:col>45</xdr:col>
      <xdr:colOff>79128</xdr:colOff>
      <xdr:row>753</xdr:row>
      <xdr:rowOff>61785</xdr:rowOff>
    </xdr:to>
    <xdr:sp macro="" textlink="">
      <xdr:nvSpPr>
        <xdr:cNvPr id="10" name="大かっこ 9"/>
        <xdr:cNvSpPr/>
      </xdr:nvSpPr>
      <xdr:spPr>
        <a:xfrm>
          <a:off x="6080720" y="41963001"/>
          <a:ext cx="2228008" cy="7098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基盤情報システム等各システムの借料、運用経費等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57</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516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673</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7.7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671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4822</v>
      </c>
      <c r="Q13" s="658"/>
      <c r="R13" s="658"/>
      <c r="S13" s="658"/>
      <c r="T13" s="658"/>
      <c r="U13" s="658"/>
      <c r="V13" s="659"/>
      <c r="W13" s="657">
        <v>4672</v>
      </c>
      <c r="X13" s="658"/>
      <c r="Y13" s="658"/>
      <c r="Z13" s="658"/>
      <c r="AA13" s="658"/>
      <c r="AB13" s="658"/>
      <c r="AC13" s="659"/>
      <c r="AD13" s="657">
        <v>4974</v>
      </c>
      <c r="AE13" s="658"/>
      <c r="AF13" s="658"/>
      <c r="AG13" s="658"/>
      <c r="AH13" s="658"/>
      <c r="AI13" s="658"/>
      <c r="AJ13" s="659"/>
      <c r="AK13" s="657">
        <v>5679</v>
      </c>
      <c r="AL13" s="658"/>
      <c r="AM13" s="658"/>
      <c r="AN13" s="658"/>
      <c r="AO13" s="658"/>
      <c r="AP13" s="658"/>
      <c r="AQ13" s="659"/>
      <c r="AR13" s="919" t="s">
        <v>676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613</v>
      </c>
      <c r="Q14" s="658"/>
      <c r="R14" s="658"/>
      <c r="S14" s="658"/>
      <c r="T14" s="658"/>
      <c r="U14" s="658"/>
      <c r="V14" s="659"/>
      <c r="W14" s="657" t="s">
        <v>612</v>
      </c>
      <c r="X14" s="658"/>
      <c r="Y14" s="658"/>
      <c r="Z14" s="658"/>
      <c r="AA14" s="658"/>
      <c r="AB14" s="658"/>
      <c r="AC14" s="659"/>
      <c r="AD14" s="657" t="s">
        <v>612</v>
      </c>
      <c r="AE14" s="658"/>
      <c r="AF14" s="658"/>
      <c r="AG14" s="658"/>
      <c r="AH14" s="658"/>
      <c r="AI14" s="658"/>
      <c r="AJ14" s="659"/>
      <c r="AK14" s="657" t="s">
        <v>612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612</v>
      </c>
      <c r="Q15" s="658"/>
      <c r="R15" s="658"/>
      <c r="S15" s="658"/>
      <c r="T15" s="658"/>
      <c r="U15" s="658"/>
      <c r="V15" s="659"/>
      <c r="W15" s="657" t="s">
        <v>612</v>
      </c>
      <c r="X15" s="658"/>
      <c r="Y15" s="658"/>
      <c r="Z15" s="658"/>
      <c r="AA15" s="658"/>
      <c r="AB15" s="658"/>
      <c r="AC15" s="659"/>
      <c r="AD15" s="657" t="s">
        <v>612</v>
      </c>
      <c r="AE15" s="658"/>
      <c r="AF15" s="658"/>
      <c r="AG15" s="658"/>
      <c r="AH15" s="658"/>
      <c r="AI15" s="658"/>
      <c r="AJ15" s="659"/>
      <c r="AK15" s="657" t="s">
        <v>612</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612</v>
      </c>
      <c r="Q16" s="658"/>
      <c r="R16" s="658"/>
      <c r="S16" s="658"/>
      <c r="T16" s="658"/>
      <c r="U16" s="658"/>
      <c r="V16" s="659"/>
      <c r="W16" s="657" t="s">
        <v>612</v>
      </c>
      <c r="X16" s="658"/>
      <c r="Y16" s="658"/>
      <c r="Z16" s="658"/>
      <c r="AA16" s="658"/>
      <c r="AB16" s="658"/>
      <c r="AC16" s="659"/>
      <c r="AD16" s="657" t="s">
        <v>612</v>
      </c>
      <c r="AE16" s="658"/>
      <c r="AF16" s="658"/>
      <c r="AG16" s="658"/>
      <c r="AH16" s="658"/>
      <c r="AI16" s="658"/>
      <c r="AJ16" s="659"/>
      <c r="AK16" s="657" t="s">
        <v>612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612</v>
      </c>
      <c r="Q17" s="658"/>
      <c r="R17" s="658"/>
      <c r="S17" s="658"/>
      <c r="T17" s="658"/>
      <c r="U17" s="658"/>
      <c r="V17" s="659"/>
      <c r="W17" s="657">
        <v>69</v>
      </c>
      <c r="X17" s="658"/>
      <c r="Y17" s="658"/>
      <c r="Z17" s="658"/>
      <c r="AA17" s="658"/>
      <c r="AB17" s="658"/>
      <c r="AC17" s="659"/>
      <c r="AD17" s="657">
        <v>201</v>
      </c>
      <c r="AE17" s="658"/>
      <c r="AF17" s="658"/>
      <c r="AG17" s="658"/>
      <c r="AH17" s="658"/>
      <c r="AI17" s="658"/>
      <c r="AJ17" s="659"/>
      <c r="AK17" s="657" t="s">
        <v>612</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4822</v>
      </c>
      <c r="Q18" s="879"/>
      <c r="R18" s="879"/>
      <c r="S18" s="879"/>
      <c r="T18" s="879"/>
      <c r="U18" s="879"/>
      <c r="V18" s="880"/>
      <c r="W18" s="878">
        <f>SUM(W13:AC17)</f>
        <v>4741</v>
      </c>
      <c r="X18" s="879"/>
      <c r="Y18" s="879"/>
      <c r="Z18" s="879"/>
      <c r="AA18" s="879"/>
      <c r="AB18" s="879"/>
      <c r="AC18" s="880"/>
      <c r="AD18" s="878">
        <f>SUM(AD13:AJ17)</f>
        <v>5175</v>
      </c>
      <c r="AE18" s="879"/>
      <c r="AF18" s="879"/>
      <c r="AG18" s="879"/>
      <c r="AH18" s="879"/>
      <c r="AI18" s="879"/>
      <c r="AJ18" s="880"/>
      <c r="AK18" s="878">
        <f>SUM(AK13:AQ17)</f>
        <v>5679</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4244</v>
      </c>
      <c r="Q19" s="658"/>
      <c r="R19" s="658"/>
      <c r="S19" s="658"/>
      <c r="T19" s="658"/>
      <c r="U19" s="658"/>
      <c r="V19" s="659"/>
      <c r="W19" s="657">
        <v>4712</v>
      </c>
      <c r="X19" s="658"/>
      <c r="Y19" s="658"/>
      <c r="Z19" s="658"/>
      <c r="AA19" s="658"/>
      <c r="AB19" s="658"/>
      <c r="AC19" s="659"/>
      <c r="AD19" s="657">
        <v>5120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0.8801327250103691</v>
      </c>
      <c r="Q20" s="316"/>
      <c r="R20" s="316"/>
      <c r="S20" s="316"/>
      <c r="T20" s="316"/>
      <c r="U20" s="316"/>
      <c r="V20" s="316"/>
      <c r="W20" s="316">
        <f t="shared" ref="W20" si="0">IF(W18=0, "-", SUM(W19)/W18)</f>
        <v>0.99388314701539759</v>
      </c>
      <c r="X20" s="316"/>
      <c r="Y20" s="316"/>
      <c r="Z20" s="316"/>
      <c r="AA20" s="316"/>
      <c r="AB20" s="316"/>
      <c r="AC20" s="316"/>
      <c r="AD20" s="316">
        <f t="shared" ref="AD20" si="1">IF(AD18=0, "-", SUM(AD19)/AD18)</f>
        <v>0.98937198067632848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0.8801327250103691</v>
      </c>
      <c r="Q21" s="316"/>
      <c r="R21" s="316"/>
      <c r="S21" s="316"/>
      <c r="T21" s="316"/>
      <c r="U21" s="316"/>
      <c r="V21" s="316"/>
      <c r="W21" s="316">
        <f t="shared" ref="W21" si="2">IF(W19=0, "-", SUM(W19)/SUM(W13,W14))</f>
        <v>1.0085616438356164</v>
      </c>
      <c r="X21" s="316"/>
      <c r="Y21" s="316"/>
      <c r="Z21" s="316"/>
      <c r="AA21" s="316"/>
      <c r="AB21" s="316"/>
      <c r="AC21" s="316"/>
      <c r="AD21" s="316">
        <f t="shared" ref="AD21" si="3">IF(AD19=0, "-", SUM(AD19)/SUM(AD13,AD14))</f>
        <v>1.029352633695215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1.75" customHeight="1" x14ac:dyDescent="0.2">
      <c r="A23" s="949"/>
      <c r="B23" s="950"/>
      <c r="C23" s="950"/>
      <c r="D23" s="950"/>
      <c r="E23" s="950"/>
      <c r="F23" s="951"/>
      <c r="G23" s="985" t="s">
        <v>571</v>
      </c>
      <c r="H23" s="986"/>
      <c r="I23" s="986"/>
      <c r="J23" s="986"/>
      <c r="K23" s="986"/>
      <c r="L23" s="986"/>
      <c r="M23" s="986"/>
      <c r="N23" s="986"/>
      <c r="O23" s="987"/>
      <c r="P23" s="919">
        <v>5679</v>
      </c>
      <c r="Q23" s="920"/>
      <c r="R23" s="920"/>
      <c r="S23" s="920"/>
      <c r="T23" s="920"/>
      <c r="U23" s="920"/>
      <c r="V23" s="936"/>
      <c r="W23" s="919" t="s">
        <v>676</v>
      </c>
      <c r="X23" s="920"/>
      <c r="Y23" s="920"/>
      <c r="Z23" s="920"/>
      <c r="AA23" s="920"/>
      <c r="AB23" s="920"/>
      <c r="AC23" s="936"/>
      <c r="AD23" s="956" t="s">
        <v>676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5679</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575</v>
      </c>
      <c r="AR31" s="199"/>
      <c r="AS31" s="132" t="s">
        <v>236</v>
      </c>
      <c r="AT31" s="133"/>
      <c r="AU31" s="198" t="s">
        <v>577</v>
      </c>
      <c r="AV31" s="198"/>
      <c r="AW31" s="398" t="s">
        <v>181</v>
      </c>
      <c r="AX31" s="399"/>
    </row>
    <row r="32" spans="1:50" ht="23.25" customHeight="1" x14ac:dyDescent="0.2">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182</v>
      </c>
      <c r="AC32" s="464"/>
      <c r="AD32" s="464"/>
      <c r="AE32" s="216">
        <v>96.9</v>
      </c>
      <c r="AF32" s="217"/>
      <c r="AG32" s="217"/>
      <c r="AH32" s="217"/>
      <c r="AI32" s="216">
        <v>99.6</v>
      </c>
      <c r="AJ32" s="217"/>
      <c r="AK32" s="217"/>
      <c r="AL32" s="217"/>
      <c r="AM32" s="216">
        <v>99.9</v>
      </c>
      <c r="AN32" s="217"/>
      <c r="AO32" s="217"/>
      <c r="AP32" s="217"/>
      <c r="AQ32" s="340" t="s">
        <v>575</v>
      </c>
      <c r="AR32" s="206"/>
      <c r="AS32" s="206"/>
      <c r="AT32" s="341"/>
      <c r="AU32" s="217" t="s">
        <v>578</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99.9</v>
      </c>
      <c r="AF33" s="217"/>
      <c r="AG33" s="217"/>
      <c r="AH33" s="217"/>
      <c r="AI33" s="216">
        <v>99.9</v>
      </c>
      <c r="AJ33" s="217"/>
      <c r="AK33" s="217"/>
      <c r="AL33" s="217"/>
      <c r="AM33" s="216">
        <v>99.9</v>
      </c>
      <c r="AN33" s="217"/>
      <c r="AO33" s="217"/>
      <c r="AP33" s="217"/>
      <c r="AQ33" s="340" t="s">
        <v>575</v>
      </c>
      <c r="AR33" s="206"/>
      <c r="AS33" s="206"/>
      <c r="AT33" s="341"/>
      <c r="AU33" s="217">
        <v>99.9</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97</v>
      </c>
      <c r="AF34" s="217"/>
      <c r="AG34" s="217"/>
      <c r="AH34" s="217"/>
      <c r="AI34" s="216">
        <v>100</v>
      </c>
      <c r="AJ34" s="217"/>
      <c r="AK34" s="217"/>
      <c r="AL34" s="217"/>
      <c r="AM34" s="216">
        <v>100</v>
      </c>
      <c r="AN34" s="217"/>
      <c r="AO34" s="217"/>
      <c r="AP34" s="217"/>
      <c r="AQ34" s="340" t="s">
        <v>576</v>
      </c>
      <c r="AR34" s="206"/>
      <c r="AS34" s="206"/>
      <c r="AT34" s="341"/>
      <c r="AU34" s="217" t="s">
        <v>579</v>
      </c>
      <c r="AV34" s="217"/>
      <c r="AW34" s="217"/>
      <c r="AX34" s="219"/>
    </row>
    <row r="35" spans="1:50" ht="23.25" customHeight="1" x14ac:dyDescent="0.2">
      <c r="A35" s="224" t="s">
        <v>385</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575</v>
      </c>
      <c r="AR38" s="199"/>
      <c r="AS38" s="132" t="s">
        <v>236</v>
      </c>
      <c r="AT38" s="133"/>
      <c r="AU38" s="198" t="s">
        <v>575</v>
      </c>
      <c r="AV38" s="198"/>
      <c r="AW38" s="398" t="s">
        <v>181</v>
      </c>
      <c r="AX38" s="399"/>
    </row>
    <row r="39" spans="1:50" ht="23.25" customHeight="1" x14ac:dyDescent="0.2">
      <c r="A39" s="403"/>
      <c r="B39" s="401"/>
      <c r="C39" s="401"/>
      <c r="D39" s="401"/>
      <c r="E39" s="401"/>
      <c r="F39" s="402"/>
      <c r="G39" s="564" t="s">
        <v>581</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583</v>
      </c>
      <c r="AC39" s="464"/>
      <c r="AD39" s="464"/>
      <c r="AE39" s="216">
        <v>68</v>
      </c>
      <c r="AF39" s="217"/>
      <c r="AG39" s="217"/>
      <c r="AH39" s="217"/>
      <c r="AI39" s="216">
        <v>64</v>
      </c>
      <c r="AJ39" s="217"/>
      <c r="AK39" s="217"/>
      <c r="AL39" s="217"/>
      <c r="AM39" s="216">
        <v>59</v>
      </c>
      <c r="AN39" s="217"/>
      <c r="AO39" s="217"/>
      <c r="AP39" s="217"/>
      <c r="AQ39" s="340" t="s">
        <v>575</v>
      </c>
      <c r="AR39" s="206"/>
      <c r="AS39" s="206"/>
      <c r="AT39" s="341"/>
      <c r="AU39" s="217" t="s">
        <v>575</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583</v>
      </c>
      <c r="AC40" s="526"/>
      <c r="AD40" s="526"/>
      <c r="AE40" s="216">
        <v>52</v>
      </c>
      <c r="AF40" s="217"/>
      <c r="AG40" s="217"/>
      <c r="AH40" s="217"/>
      <c r="AI40" s="216">
        <v>52</v>
      </c>
      <c r="AJ40" s="217"/>
      <c r="AK40" s="217"/>
      <c r="AL40" s="217"/>
      <c r="AM40" s="216">
        <v>52</v>
      </c>
      <c r="AN40" s="217"/>
      <c r="AO40" s="217"/>
      <c r="AP40" s="217"/>
      <c r="AQ40" s="340" t="s">
        <v>575</v>
      </c>
      <c r="AR40" s="206"/>
      <c r="AS40" s="206"/>
      <c r="AT40" s="341"/>
      <c r="AU40" s="217">
        <v>52</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575</v>
      </c>
      <c r="AR41" s="206"/>
      <c r="AS41" s="206"/>
      <c r="AT41" s="341"/>
      <c r="AU41" s="217" t="s">
        <v>575</v>
      </c>
      <c r="AV41" s="217"/>
      <c r="AW41" s="217"/>
      <c r="AX41" s="219"/>
    </row>
    <row r="42" spans="1:50" ht="23.25" customHeight="1" x14ac:dyDescent="0.2">
      <c r="A42" s="224" t="s">
        <v>385</v>
      </c>
      <c r="B42" s="225"/>
      <c r="C42" s="225"/>
      <c r="D42" s="225"/>
      <c r="E42" s="225"/>
      <c r="F42" s="226"/>
      <c r="G42" s="230" t="s">
        <v>670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t="s">
        <v>576</v>
      </c>
      <c r="AF101" s="217"/>
      <c r="AG101" s="217"/>
      <c r="AH101" s="218"/>
      <c r="AI101" s="216" t="s">
        <v>585</v>
      </c>
      <c r="AJ101" s="217"/>
      <c r="AK101" s="217"/>
      <c r="AL101" s="218"/>
      <c r="AM101" s="216" t="s">
        <v>575</v>
      </c>
      <c r="AN101" s="217"/>
      <c r="AO101" s="217"/>
      <c r="AP101" s="218"/>
      <c r="AQ101" s="216" t="s">
        <v>575</v>
      </c>
      <c r="AR101" s="217"/>
      <c r="AS101" s="217"/>
      <c r="AT101" s="218"/>
      <c r="AU101" s="216" t="s">
        <v>575</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t="s">
        <v>575</v>
      </c>
      <c r="AF102" s="421"/>
      <c r="AG102" s="421"/>
      <c r="AH102" s="421"/>
      <c r="AI102" s="421" t="s">
        <v>575</v>
      </c>
      <c r="AJ102" s="421"/>
      <c r="AK102" s="421"/>
      <c r="AL102" s="421"/>
      <c r="AM102" s="421" t="s">
        <v>575</v>
      </c>
      <c r="AN102" s="421"/>
      <c r="AO102" s="421"/>
      <c r="AP102" s="421"/>
      <c r="AQ102" s="271" t="s">
        <v>575</v>
      </c>
      <c r="AR102" s="272"/>
      <c r="AS102" s="272"/>
      <c r="AT102" s="317"/>
      <c r="AU102" s="271" t="s">
        <v>576</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t="s">
        <v>674</v>
      </c>
      <c r="AF116" s="421"/>
      <c r="AG116" s="421"/>
      <c r="AH116" s="421"/>
      <c r="AI116" s="421" t="s">
        <v>674</v>
      </c>
      <c r="AJ116" s="421"/>
      <c r="AK116" s="421"/>
      <c r="AL116" s="421"/>
      <c r="AM116" s="421" t="s">
        <v>674</v>
      </c>
      <c r="AN116" s="421"/>
      <c r="AO116" s="421"/>
      <c r="AP116" s="421"/>
      <c r="AQ116" s="216" t="s">
        <v>674</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674</v>
      </c>
      <c r="AF117" s="554"/>
      <c r="AG117" s="554"/>
      <c r="AH117" s="554"/>
      <c r="AI117" s="554" t="s">
        <v>674</v>
      </c>
      <c r="AJ117" s="554"/>
      <c r="AK117" s="554"/>
      <c r="AL117" s="554"/>
      <c r="AM117" s="554" t="s">
        <v>674</v>
      </c>
      <c r="AN117" s="554"/>
      <c r="AO117" s="554"/>
      <c r="AP117" s="554"/>
      <c r="AQ117" s="554" t="s">
        <v>674</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575</v>
      </c>
      <c r="AV133" s="199"/>
      <c r="AW133" s="132" t="s">
        <v>181</v>
      </c>
      <c r="AX133" s="194"/>
    </row>
    <row r="134" spans="1:50" ht="39.75" customHeight="1" x14ac:dyDescent="0.2">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575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575</v>
      </c>
      <c r="AF135" s="206"/>
      <c r="AG135" s="206"/>
      <c r="AH135" s="206"/>
      <c r="AI135" s="205" t="s">
        <v>575</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577</v>
      </c>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7.75" customHeight="1" x14ac:dyDescent="0.2">
      <c r="A430" s="188"/>
      <c r="B430" s="185"/>
      <c r="C430" s="177" t="s">
        <v>427</v>
      </c>
      <c r="D430" s="931"/>
      <c r="E430" s="173" t="s">
        <v>405</v>
      </c>
      <c r="F430" s="898"/>
      <c r="G430" s="899" t="s">
        <v>255</v>
      </c>
      <c r="H430" s="122"/>
      <c r="I430" s="122"/>
      <c r="J430" s="900" t="s">
        <v>574</v>
      </c>
      <c r="K430" s="901"/>
      <c r="L430" s="901"/>
      <c r="M430" s="901"/>
      <c r="N430" s="901"/>
      <c r="O430" s="901"/>
      <c r="P430" s="901"/>
      <c r="Q430" s="901"/>
      <c r="R430" s="901"/>
      <c r="S430" s="901"/>
      <c r="T430" s="902"/>
      <c r="U430" s="588" t="s">
        <v>676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customHeight="1" x14ac:dyDescent="0.2">
      <c r="A433" s="188"/>
      <c r="B433" s="185"/>
      <c r="C433" s="179"/>
      <c r="D433" s="185"/>
      <c r="E433" s="342"/>
      <c r="F433" s="343"/>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589</v>
      </c>
      <c r="AF433" s="206"/>
      <c r="AG433" s="206"/>
      <c r="AH433" s="206"/>
      <c r="AI433" s="340" t="s">
        <v>576</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575</v>
      </c>
      <c r="AJ434" s="206"/>
      <c r="AK434" s="206"/>
      <c r="AL434" s="206"/>
      <c r="AM434" s="340" t="s">
        <v>590</v>
      </c>
      <c r="AN434" s="206"/>
      <c r="AO434" s="206"/>
      <c r="AP434" s="341"/>
      <c r="AQ434" s="340" t="s">
        <v>575</v>
      </c>
      <c r="AR434" s="206"/>
      <c r="AS434" s="206"/>
      <c r="AT434" s="341"/>
      <c r="AU434" s="206" t="s">
        <v>575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2">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591</v>
      </c>
      <c r="AC458" s="212"/>
      <c r="AD458" s="212"/>
      <c r="AE458" s="340" t="s">
        <v>578</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676</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676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676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676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408</v>
      </c>
      <c r="B737" s="209"/>
      <c r="C737" s="209"/>
      <c r="D737" s="210"/>
      <c r="E737" s="989" t="s">
        <v>602</v>
      </c>
      <c r="F737" s="989"/>
      <c r="G737" s="989"/>
      <c r="H737" s="989"/>
      <c r="I737" s="989"/>
      <c r="J737" s="989"/>
      <c r="K737" s="989"/>
      <c r="L737" s="989"/>
      <c r="M737" s="989"/>
      <c r="N737" s="365" t="s">
        <v>403</v>
      </c>
      <c r="O737" s="365"/>
      <c r="P737" s="365"/>
      <c r="Q737" s="365"/>
      <c r="R737" s="989" t="s">
        <v>603</v>
      </c>
      <c r="S737" s="989"/>
      <c r="T737" s="989"/>
      <c r="U737" s="989"/>
      <c r="V737" s="989"/>
      <c r="W737" s="989"/>
      <c r="X737" s="989"/>
      <c r="Y737" s="989"/>
      <c r="Z737" s="989"/>
      <c r="AA737" s="365" t="s">
        <v>402</v>
      </c>
      <c r="AB737" s="365"/>
      <c r="AC737" s="365"/>
      <c r="AD737" s="365"/>
      <c r="AE737" s="989" t="s">
        <v>603</v>
      </c>
      <c r="AF737" s="989"/>
      <c r="AG737" s="989"/>
      <c r="AH737" s="989"/>
      <c r="AI737" s="989"/>
      <c r="AJ737" s="989"/>
      <c r="AK737" s="989"/>
      <c r="AL737" s="989"/>
      <c r="AM737" s="989"/>
      <c r="AN737" s="365" t="s">
        <v>401</v>
      </c>
      <c r="AO737" s="365"/>
      <c r="AP737" s="365"/>
      <c r="AQ737" s="365"/>
      <c r="AR737" s="995" t="s">
        <v>604</v>
      </c>
      <c r="AS737" s="996"/>
      <c r="AT737" s="996"/>
      <c r="AU737" s="996"/>
      <c r="AV737" s="996"/>
      <c r="AW737" s="996"/>
      <c r="AX737" s="997"/>
      <c r="AY737" s="88"/>
      <c r="AZ737" s="88"/>
    </row>
    <row r="738" spans="1:52" ht="24.75" customHeight="1" x14ac:dyDescent="0.2">
      <c r="A738" s="988" t="s">
        <v>400</v>
      </c>
      <c r="B738" s="209"/>
      <c r="C738" s="209"/>
      <c r="D738" s="210"/>
      <c r="E738" s="989" t="s">
        <v>605</v>
      </c>
      <c r="F738" s="989"/>
      <c r="G738" s="989"/>
      <c r="H738" s="989"/>
      <c r="I738" s="989"/>
      <c r="J738" s="989"/>
      <c r="K738" s="989"/>
      <c r="L738" s="989"/>
      <c r="M738" s="989"/>
      <c r="N738" s="365" t="s">
        <v>399</v>
      </c>
      <c r="O738" s="365"/>
      <c r="P738" s="365"/>
      <c r="Q738" s="365"/>
      <c r="R738" s="989" t="s">
        <v>606</v>
      </c>
      <c r="S738" s="989"/>
      <c r="T738" s="989"/>
      <c r="U738" s="989"/>
      <c r="V738" s="989"/>
      <c r="W738" s="989"/>
      <c r="X738" s="989"/>
      <c r="Y738" s="989"/>
      <c r="Z738" s="989"/>
      <c r="AA738" s="365" t="s">
        <v>398</v>
      </c>
      <c r="AB738" s="365"/>
      <c r="AC738" s="365"/>
      <c r="AD738" s="365"/>
      <c r="AE738" s="989" t="s">
        <v>607</v>
      </c>
      <c r="AF738" s="989"/>
      <c r="AG738" s="989"/>
      <c r="AH738" s="989"/>
      <c r="AI738" s="989"/>
      <c r="AJ738" s="989"/>
      <c r="AK738" s="989"/>
      <c r="AL738" s="989"/>
      <c r="AM738" s="989"/>
      <c r="AN738" s="365" t="s">
        <v>397</v>
      </c>
      <c r="AO738" s="365"/>
      <c r="AP738" s="365"/>
      <c r="AQ738" s="365"/>
      <c r="AR738" s="995" t="s">
        <v>608</v>
      </c>
      <c r="AS738" s="996"/>
      <c r="AT738" s="996"/>
      <c r="AU738" s="996"/>
      <c r="AV738" s="996"/>
      <c r="AW738" s="996"/>
      <c r="AX738" s="997"/>
    </row>
    <row r="739" spans="1:52" ht="24.75" customHeight="1" x14ac:dyDescent="0.2">
      <c r="A739" s="988" t="s">
        <v>396</v>
      </c>
      <c r="B739" s="209"/>
      <c r="C739" s="209"/>
      <c r="D739" s="210"/>
      <c r="E739" s="989" t="s">
        <v>609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t="s">
        <v>562</v>
      </c>
      <c r="F740" s="974"/>
      <c r="G740" s="974"/>
      <c r="H740" s="92" t="str">
        <f>IF(E740="", "", "(")</f>
        <v>(</v>
      </c>
      <c r="I740" s="974"/>
      <c r="J740" s="974"/>
      <c r="K740" s="92" t="str">
        <f>IF(OR(I740="　", I740=""), "", "-")</f>
        <v/>
      </c>
      <c r="L740" s="975">
        <v>54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614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616</v>
      </c>
      <c r="H782" s="671"/>
      <c r="I782" s="671"/>
      <c r="J782" s="671"/>
      <c r="K782" s="672"/>
      <c r="L782" s="664" t="s">
        <v>621</v>
      </c>
      <c r="M782" s="665"/>
      <c r="N782" s="665"/>
      <c r="O782" s="665"/>
      <c r="P782" s="665"/>
      <c r="Q782" s="665"/>
      <c r="R782" s="665"/>
      <c r="S782" s="665"/>
      <c r="T782" s="665"/>
      <c r="U782" s="665"/>
      <c r="V782" s="665"/>
      <c r="W782" s="665"/>
      <c r="X782" s="666"/>
      <c r="Y782" s="388">
        <v>59</v>
      </c>
      <c r="Z782" s="389"/>
      <c r="AA782" s="389"/>
      <c r="AB782" s="805"/>
      <c r="AC782" s="670" t="s">
        <v>625</v>
      </c>
      <c r="AD782" s="671"/>
      <c r="AE782" s="671"/>
      <c r="AF782" s="671"/>
      <c r="AG782" s="672"/>
      <c r="AH782" s="664" t="s">
        <v>626</v>
      </c>
      <c r="AI782" s="665"/>
      <c r="AJ782" s="665"/>
      <c r="AK782" s="665"/>
      <c r="AL782" s="665"/>
      <c r="AM782" s="665"/>
      <c r="AN782" s="665"/>
      <c r="AO782" s="665"/>
      <c r="AP782" s="665"/>
      <c r="AQ782" s="665"/>
      <c r="AR782" s="665"/>
      <c r="AS782" s="665"/>
      <c r="AT782" s="666"/>
      <c r="AU782" s="388">
        <v>5035</v>
      </c>
      <c r="AV782" s="389"/>
      <c r="AW782" s="389"/>
      <c r="AX782" s="390"/>
    </row>
    <row r="783" spans="1:50" ht="24.75" customHeight="1" x14ac:dyDescent="0.2">
      <c r="A783" s="631"/>
      <c r="B783" s="632"/>
      <c r="C783" s="632"/>
      <c r="D783" s="632"/>
      <c r="E783" s="632"/>
      <c r="F783" s="633"/>
      <c r="G783" s="606" t="s">
        <v>619</v>
      </c>
      <c r="H783" s="607"/>
      <c r="I783" s="607"/>
      <c r="J783" s="607"/>
      <c r="K783" s="608"/>
      <c r="L783" s="598" t="s">
        <v>624</v>
      </c>
      <c r="M783" s="599"/>
      <c r="N783" s="599"/>
      <c r="O783" s="599"/>
      <c r="P783" s="599"/>
      <c r="Q783" s="599"/>
      <c r="R783" s="599"/>
      <c r="S783" s="599"/>
      <c r="T783" s="599"/>
      <c r="U783" s="599"/>
      <c r="V783" s="599"/>
      <c r="W783" s="599"/>
      <c r="X783" s="600"/>
      <c r="Y783" s="601">
        <v>8</v>
      </c>
      <c r="Z783" s="602"/>
      <c r="AA783" s="602"/>
      <c r="AB783" s="612"/>
      <c r="AC783" s="606" t="s">
        <v>676</v>
      </c>
      <c r="AD783" s="607"/>
      <c r="AE783" s="607"/>
      <c r="AF783" s="607"/>
      <c r="AG783" s="608"/>
      <c r="AH783" s="598" t="s">
        <v>676</v>
      </c>
      <c r="AI783" s="599"/>
      <c r="AJ783" s="599"/>
      <c r="AK783" s="599"/>
      <c r="AL783" s="599"/>
      <c r="AM783" s="599"/>
      <c r="AN783" s="599"/>
      <c r="AO783" s="599"/>
      <c r="AP783" s="599"/>
      <c r="AQ783" s="599"/>
      <c r="AR783" s="599"/>
      <c r="AS783" s="599"/>
      <c r="AT783" s="600"/>
      <c r="AU783" s="601" t="s">
        <v>676</v>
      </c>
      <c r="AV783" s="602"/>
      <c r="AW783" s="602"/>
      <c r="AX783" s="603"/>
    </row>
    <row r="784" spans="1:50" ht="24.75" customHeight="1" x14ac:dyDescent="0.2">
      <c r="A784" s="631"/>
      <c r="B784" s="632"/>
      <c r="C784" s="632"/>
      <c r="D784" s="632"/>
      <c r="E784" s="632"/>
      <c r="F784" s="633"/>
      <c r="G784" s="606" t="s">
        <v>618</v>
      </c>
      <c r="H784" s="607"/>
      <c r="I784" s="607"/>
      <c r="J784" s="607"/>
      <c r="K784" s="608"/>
      <c r="L784" s="598" t="s">
        <v>623</v>
      </c>
      <c r="M784" s="599"/>
      <c r="N784" s="599"/>
      <c r="O784" s="599"/>
      <c r="P784" s="599"/>
      <c r="Q784" s="599"/>
      <c r="R784" s="599"/>
      <c r="S784" s="599"/>
      <c r="T784" s="599"/>
      <c r="U784" s="599"/>
      <c r="V784" s="599"/>
      <c r="W784" s="599"/>
      <c r="X784" s="600"/>
      <c r="Y784" s="601">
        <v>6</v>
      </c>
      <c r="Z784" s="602"/>
      <c r="AA784" s="602"/>
      <c r="AB784" s="612"/>
      <c r="AC784" s="606" t="s">
        <v>676</v>
      </c>
      <c r="AD784" s="607"/>
      <c r="AE784" s="607"/>
      <c r="AF784" s="607"/>
      <c r="AG784" s="608"/>
      <c r="AH784" s="598" t="s">
        <v>676</v>
      </c>
      <c r="AI784" s="599"/>
      <c r="AJ784" s="599"/>
      <c r="AK784" s="599"/>
      <c r="AL784" s="599"/>
      <c r="AM784" s="599"/>
      <c r="AN784" s="599"/>
      <c r="AO784" s="599"/>
      <c r="AP784" s="599"/>
      <c r="AQ784" s="599"/>
      <c r="AR784" s="599"/>
      <c r="AS784" s="599"/>
      <c r="AT784" s="600"/>
      <c r="AU784" s="601" t="s">
        <v>676</v>
      </c>
      <c r="AV784" s="602"/>
      <c r="AW784" s="602"/>
      <c r="AX784" s="603"/>
    </row>
    <row r="785" spans="1:50" ht="24.75" customHeight="1" x14ac:dyDescent="0.2">
      <c r="A785" s="631"/>
      <c r="B785" s="632"/>
      <c r="C785" s="632"/>
      <c r="D785" s="632"/>
      <c r="E785" s="632"/>
      <c r="F785" s="633"/>
      <c r="G785" s="606" t="s">
        <v>617</v>
      </c>
      <c r="H785" s="607"/>
      <c r="I785" s="607"/>
      <c r="J785" s="607"/>
      <c r="K785" s="608"/>
      <c r="L785" s="598" t="s">
        <v>622</v>
      </c>
      <c r="M785" s="599"/>
      <c r="N785" s="599"/>
      <c r="O785" s="599"/>
      <c r="P785" s="599"/>
      <c r="Q785" s="599"/>
      <c r="R785" s="599"/>
      <c r="S785" s="599"/>
      <c r="T785" s="599"/>
      <c r="U785" s="599"/>
      <c r="V785" s="599"/>
      <c r="W785" s="599"/>
      <c r="X785" s="600"/>
      <c r="Y785" s="601">
        <v>5</v>
      </c>
      <c r="Z785" s="602"/>
      <c r="AA785" s="602"/>
      <c r="AB785" s="612"/>
      <c r="AC785" s="606" t="s">
        <v>676</v>
      </c>
      <c r="AD785" s="607"/>
      <c r="AE785" s="607"/>
      <c r="AF785" s="607"/>
      <c r="AG785" s="608"/>
      <c r="AH785" s="598" t="s">
        <v>676</v>
      </c>
      <c r="AI785" s="599"/>
      <c r="AJ785" s="599"/>
      <c r="AK785" s="599"/>
      <c r="AL785" s="599"/>
      <c r="AM785" s="599"/>
      <c r="AN785" s="599"/>
      <c r="AO785" s="599"/>
      <c r="AP785" s="599"/>
      <c r="AQ785" s="599"/>
      <c r="AR785" s="599"/>
      <c r="AS785" s="599"/>
      <c r="AT785" s="600"/>
      <c r="AU785" s="601" t="s">
        <v>676</v>
      </c>
      <c r="AV785" s="602"/>
      <c r="AW785" s="602"/>
      <c r="AX785" s="603"/>
    </row>
    <row r="786" spans="1:50" ht="24.75" customHeight="1" x14ac:dyDescent="0.2">
      <c r="A786" s="631"/>
      <c r="B786" s="632"/>
      <c r="C786" s="632"/>
      <c r="D786" s="632"/>
      <c r="E786" s="632"/>
      <c r="F786" s="633"/>
      <c r="G786" s="606" t="s">
        <v>620</v>
      </c>
      <c r="H786" s="607"/>
      <c r="I786" s="607"/>
      <c r="J786" s="607"/>
      <c r="K786" s="608"/>
      <c r="L786" s="598"/>
      <c r="M786" s="599"/>
      <c r="N786" s="599"/>
      <c r="O786" s="599"/>
      <c r="P786" s="599"/>
      <c r="Q786" s="599"/>
      <c r="R786" s="599"/>
      <c r="S786" s="599"/>
      <c r="T786" s="599"/>
      <c r="U786" s="599"/>
      <c r="V786" s="599"/>
      <c r="W786" s="599"/>
      <c r="X786" s="600"/>
      <c r="Y786" s="601">
        <v>7</v>
      </c>
      <c r="Z786" s="602"/>
      <c r="AA786" s="602"/>
      <c r="AB786" s="612"/>
      <c r="AC786" s="606" t="s">
        <v>676</v>
      </c>
      <c r="AD786" s="607"/>
      <c r="AE786" s="607"/>
      <c r="AF786" s="607"/>
      <c r="AG786" s="608"/>
      <c r="AH786" s="598" t="s">
        <v>676</v>
      </c>
      <c r="AI786" s="599"/>
      <c r="AJ786" s="599"/>
      <c r="AK786" s="599"/>
      <c r="AL786" s="599"/>
      <c r="AM786" s="599"/>
      <c r="AN786" s="599"/>
      <c r="AO786" s="599"/>
      <c r="AP786" s="599"/>
      <c r="AQ786" s="599"/>
      <c r="AR786" s="599"/>
      <c r="AS786" s="599"/>
      <c r="AT786" s="600"/>
      <c r="AU786" s="601" t="s">
        <v>676</v>
      </c>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85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5035</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1" customHeight="1" x14ac:dyDescent="0.2">
      <c r="A838" s="376">
        <v>1</v>
      </c>
      <c r="B838" s="376">
        <v>1</v>
      </c>
      <c r="C838" s="361" t="s">
        <v>610</v>
      </c>
      <c r="D838" s="347"/>
      <c r="E838" s="347"/>
      <c r="F838" s="347"/>
      <c r="G838" s="347"/>
      <c r="H838" s="347"/>
      <c r="I838" s="347"/>
      <c r="J838" s="348"/>
      <c r="K838" s="349"/>
      <c r="L838" s="349"/>
      <c r="M838" s="349"/>
      <c r="N838" s="349"/>
      <c r="O838" s="349"/>
      <c r="P838" s="362" t="s">
        <v>611</v>
      </c>
      <c r="Q838" s="350"/>
      <c r="R838" s="350"/>
      <c r="S838" s="350"/>
      <c r="T838" s="350"/>
      <c r="U838" s="350"/>
      <c r="V838" s="350"/>
      <c r="W838" s="350"/>
      <c r="X838" s="350"/>
      <c r="Y838" s="351">
        <v>85</v>
      </c>
      <c r="Z838" s="352"/>
      <c r="AA838" s="352"/>
      <c r="AB838" s="353"/>
      <c r="AC838" s="363"/>
      <c r="AD838" s="371"/>
      <c r="AE838" s="371"/>
      <c r="AF838" s="371"/>
      <c r="AG838" s="371"/>
      <c r="AH838" s="372" t="s">
        <v>612</v>
      </c>
      <c r="AI838" s="373"/>
      <c r="AJ838" s="373"/>
      <c r="AK838" s="373"/>
      <c r="AL838" s="357" t="s">
        <v>613</v>
      </c>
      <c r="AM838" s="358"/>
      <c r="AN838" s="358"/>
      <c r="AO838" s="359"/>
      <c r="AP838" s="360" t="s">
        <v>674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627</v>
      </c>
      <c r="D871" s="347"/>
      <c r="E871" s="347"/>
      <c r="F871" s="347"/>
      <c r="G871" s="347"/>
      <c r="H871" s="347"/>
      <c r="I871" s="347"/>
      <c r="J871" s="348">
        <v>2010001033475</v>
      </c>
      <c r="K871" s="349"/>
      <c r="L871" s="349"/>
      <c r="M871" s="349"/>
      <c r="N871" s="349"/>
      <c r="O871" s="349"/>
      <c r="P871" s="362" t="s">
        <v>628</v>
      </c>
      <c r="Q871" s="350"/>
      <c r="R871" s="350"/>
      <c r="S871" s="350"/>
      <c r="T871" s="350"/>
      <c r="U871" s="350"/>
      <c r="V871" s="350"/>
      <c r="W871" s="350"/>
      <c r="X871" s="350"/>
      <c r="Y871" s="351">
        <v>2545</v>
      </c>
      <c r="Z871" s="352"/>
      <c r="AA871" s="352"/>
      <c r="AB871" s="353"/>
      <c r="AC871" s="363" t="s">
        <v>652</v>
      </c>
      <c r="AD871" s="371"/>
      <c r="AE871" s="371"/>
      <c r="AF871" s="371"/>
      <c r="AG871" s="371"/>
      <c r="AH871" s="372" t="s">
        <v>674</v>
      </c>
      <c r="AI871" s="373"/>
      <c r="AJ871" s="373"/>
      <c r="AK871" s="373"/>
      <c r="AL871" s="357" t="s">
        <v>674</v>
      </c>
      <c r="AM871" s="358"/>
      <c r="AN871" s="358"/>
      <c r="AO871" s="359"/>
      <c r="AP871" s="360" t="s">
        <v>674</v>
      </c>
      <c r="AQ871" s="360"/>
      <c r="AR871" s="360"/>
      <c r="AS871" s="360"/>
      <c r="AT871" s="360"/>
      <c r="AU871" s="360"/>
      <c r="AV871" s="360"/>
      <c r="AW871" s="360"/>
      <c r="AX871" s="360"/>
    </row>
    <row r="872" spans="1:50" ht="30" customHeight="1" x14ac:dyDescent="0.2">
      <c r="A872" s="376">
        <v>2</v>
      </c>
      <c r="B872" s="376">
        <v>1</v>
      </c>
      <c r="C872" s="361" t="s">
        <v>629</v>
      </c>
      <c r="D872" s="347"/>
      <c r="E872" s="347"/>
      <c r="F872" s="347"/>
      <c r="G872" s="347"/>
      <c r="H872" s="347"/>
      <c r="I872" s="347"/>
      <c r="J872" s="348">
        <v>2010001033475</v>
      </c>
      <c r="K872" s="349"/>
      <c r="L872" s="349"/>
      <c r="M872" s="349"/>
      <c r="N872" s="349"/>
      <c r="O872" s="349"/>
      <c r="P872" s="362" t="s">
        <v>665</v>
      </c>
      <c r="Q872" s="350"/>
      <c r="R872" s="350"/>
      <c r="S872" s="350"/>
      <c r="T872" s="350"/>
      <c r="U872" s="350"/>
      <c r="V872" s="350"/>
      <c r="W872" s="350"/>
      <c r="X872" s="350"/>
      <c r="Y872" s="351">
        <v>368</v>
      </c>
      <c r="Z872" s="352"/>
      <c r="AA872" s="352"/>
      <c r="AB872" s="353"/>
      <c r="AC872" s="363" t="s">
        <v>652</v>
      </c>
      <c r="AD872" s="363"/>
      <c r="AE872" s="363"/>
      <c r="AF872" s="363"/>
      <c r="AG872" s="363"/>
      <c r="AH872" s="372" t="s">
        <v>674</v>
      </c>
      <c r="AI872" s="373"/>
      <c r="AJ872" s="373"/>
      <c r="AK872" s="373"/>
      <c r="AL872" s="357" t="s">
        <v>674</v>
      </c>
      <c r="AM872" s="358"/>
      <c r="AN872" s="358"/>
      <c r="AO872" s="359"/>
      <c r="AP872" s="360" t="s">
        <v>674</v>
      </c>
      <c r="AQ872" s="360"/>
      <c r="AR872" s="360"/>
      <c r="AS872" s="360"/>
      <c r="AT872" s="360"/>
      <c r="AU872" s="360"/>
      <c r="AV872" s="360"/>
      <c r="AW872" s="360"/>
      <c r="AX872" s="360"/>
    </row>
    <row r="873" spans="1:50" ht="46.75" customHeight="1" x14ac:dyDescent="0.2">
      <c r="A873" s="376">
        <v>3</v>
      </c>
      <c r="B873" s="376">
        <v>1</v>
      </c>
      <c r="C873" s="361" t="s">
        <v>627</v>
      </c>
      <c r="D873" s="347"/>
      <c r="E873" s="347"/>
      <c r="F873" s="347"/>
      <c r="G873" s="347"/>
      <c r="H873" s="347"/>
      <c r="I873" s="347"/>
      <c r="J873" s="348">
        <v>2010001033475</v>
      </c>
      <c r="K873" s="349"/>
      <c r="L873" s="349"/>
      <c r="M873" s="349"/>
      <c r="N873" s="349"/>
      <c r="O873" s="349"/>
      <c r="P873" s="362" t="s">
        <v>660</v>
      </c>
      <c r="Q873" s="350"/>
      <c r="R873" s="350"/>
      <c r="S873" s="350"/>
      <c r="T873" s="350"/>
      <c r="U873" s="350"/>
      <c r="V873" s="350"/>
      <c r="W873" s="350"/>
      <c r="X873" s="350"/>
      <c r="Y873" s="351">
        <v>319</v>
      </c>
      <c r="Z873" s="352"/>
      <c r="AA873" s="352"/>
      <c r="AB873" s="353"/>
      <c r="AC873" s="363" t="s">
        <v>652</v>
      </c>
      <c r="AD873" s="363"/>
      <c r="AE873" s="363"/>
      <c r="AF873" s="363"/>
      <c r="AG873" s="363"/>
      <c r="AH873" s="355" t="s">
        <v>674</v>
      </c>
      <c r="AI873" s="356"/>
      <c r="AJ873" s="356"/>
      <c r="AK873" s="356"/>
      <c r="AL873" s="357" t="s">
        <v>674</v>
      </c>
      <c r="AM873" s="358"/>
      <c r="AN873" s="358"/>
      <c r="AO873" s="359"/>
      <c r="AP873" s="360" t="s">
        <v>674</v>
      </c>
      <c r="AQ873" s="360"/>
      <c r="AR873" s="360"/>
      <c r="AS873" s="360"/>
      <c r="AT873" s="360"/>
      <c r="AU873" s="360"/>
      <c r="AV873" s="360"/>
      <c r="AW873" s="360"/>
      <c r="AX873" s="360"/>
    </row>
    <row r="874" spans="1:50" ht="30" customHeight="1" x14ac:dyDescent="0.2">
      <c r="A874" s="376">
        <v>4</v>
      </c>
      <c r="B874" s="376">
        <v>1</v>
      </c>
      <c r="C874" s="361" t="s">
        <v>627</v>
      </c>
      <c r="D874" s="347"/>
      <c r="E874" s="347"/>
      <c r="F874" s="347"/>
      <c r="G874" s="347"/>
      <c r="H874" s="347"/>
      <c r="I874" s="347"/>
      <c r="J874" s="348">
        <v>2010001033475</v>
      </c>
      <c r="K874" s="349"/>
      <c r="L874" s="349"/>
      <c r="M874" s="349"/>
      <c r="N874" s="349"/>
      <c r="O874" s="349"/>
      <c r="P874" s="362" t="s">
        <v>661</v>
      </c>
      <c r="Q874" s="350"/>
      <c r="R874" s="350"/>
      <c r="S874" s="350"/>
      <c r="T874" s="350"/>
      <c r="U874" s="350"/>
      <c r="V874" s="350"/>
      <c r="W874" s="350"/>
      <c r="X874" s="350"/>
      <c r="Y874" s="351">
        <v>104</v>
      </c>
      <c r="Z874" s="352"/>
      <c r="AA874" s="352"/>
      <c r="AB874" s="353"/>
      <c r="AC874" s="363" t="s">
        <v>384</v>
      </c>
      <c r="AD874" s="363"/>
      <c r="AE874" s="363"/>
      <c r="AF874" s="363"/>
      <c r="AG874" s="363"/>
      <c r="AH874" s="355" t="s">
        <v>674</v>
      </c>
      <c r="AI874" s="356"/>
      <c r="AJ874" s="356"/>
      <c r="AK874" s="356"/>
      <c r="AL874" s="357" t="s">
        <v>674</v>
      </c>
      <c r="AM874" s="358"/>
      <c r="AN874" s="358"/>
      <c r="AO874" s="359"/>
      <c r="AP874" s="360" t="s">
        <v>674</v>
      </c>
      <c r="AQ874" s="360"/>
      <c r="AR874" s="360"/>
      <c r="AS874" s="360"/>
      <c r="AT874" s="360"/>
      <c r="AU874" s="360"/>
      <c r="AV874" s="360"/>
      <c r="AW874" s="360"/>
      <c r="AX874" s="360"/>
    </row>
    <row r="875" spans="1:50" ht="45" customHeight="1" x14ac:dyDescent="0.2">
      <c r="A875" s="376">
        <v>5</v>
      </c>
      <c r="B875" s="376">
        <v>1</v>
      </c>
      <c r="C875" s="361" t="s">
        <v>627</v>
      </c>
      <c r="D875" s="347"/>
      <c r="E875" s="347"/>
      <c r="F875" s="347"/>
      <c r="G875" s="347"/>
      <c r="H875" s="347"/>
      <c r="I875" s="347"/>
      <c r="J875" s="348">
        <v>2010001033475</v>
      </c>
      <c r="K875" s="349"/>
      <c r="L875" s="349"/>
      <c r="M875" s="349"/>
      <c r="N875" s="349"/>
      <c r="O875" s="349"/>
      <c r="P875" s="362" t="s">
        <v>630</v>
      </c>
      <c r="Q875" s="350"/>
      <c r="R875" s="350"/>
      <c r="S875" s="350"/>
      <c r="T875" s="350"/>
      <c r="U875" s="350"/>
      <c r="V875" s="350"/>
      <c r="W875" s="350"/>
      <c r="X875" s="350"/>
      <c r="Y875" s="351">
        <v>68</v>
      </c>
      <c r="Z875" s="352"/>
      <c r="AA875" s="352"/>
      <c r="AB875" s="353"/>
      <c r="AC875" s="354" t="s">
        <v>384</v>
      </c>
      <c r="AD875" s="354"/>
      <c r="AE875" s="354"/>
      <c r="AF875" s="354"/>
      <c r="AG875" s="354"/>
      <c r="AH875" s="355" t="s">
        <v>674</v>
      </c>
      <c r="AI875" s="356"/>
      <c r="AJ875" s="356"/>
      <c r="AK875" s="356"/>
      <c r="AL875" s="357" t="s">
        <v>674</v>
      </c>
      <c r="AM875" s="358"/>
      <c r="AN875" s="358"/>
      <c r="AO875" s="359"/>
      <c r="AP875" s="360" t="s">
        <v>674</v>
      </c>
      <c r="AQ875" s="360"/>
      <c r="AR875" s="360"/>
      <c r="AS875" s="360"/>
      <c r="AT875" s="360"/>
      <c r="AU875" s="360"/>
      <c r="AV875" s="360"/>
      <c r="AW875" s="360"/>
      <c r="AX875" s="360"/>
    </row>
    <row r="876" spans="1:50" ht="44.4" customHeight="1" x14ac:dyDescent="0.2">
      <c r="A876" s="376">
        <v>6</v>
      </c>
      <c r="B876" s="376">
        <v>1</v>
      </c>
      <c r="C876" s="361" t="s">
        <v>627</v>
      </c>
      <c r="D876" s="347"/>
      <c r="E876" s="347"/>
      <c r="F876" s="347"/>
      <c r="G876" s="347"/>
      <c r="H876" s="347"/>
      <c r="I876" s="347"/>
      <c r="J876" s="348">
        <v>2010001033475</v>
      </c>
      <c r="K876" s="349"/>
      <c r="L876" s="349"/>
      <c r="M876" s="349"/>
      <c r="N876" s="349"/>
      <c r="O876" s="349"/>
      <c r="P876" s="362" t="s">
        <v>662</v>
      </c>
      <c r="Q876" s="350"/>
      <c r="R876" s="350"/>
      <c r="S876" s="350"/>
      <c r="T876" s="350"/>
      <c r="U876" s="350"/>
      <c r="V876" s="350"/>
      <c r="W876" s="350"/>
      <c r="X876" s="350"/>
      <c r="Y876" s="351">
        <v>65</v>
      </c>
      <c r="Z876" s="352"/>
      <c r="AA876" s="352"/>
      <c r="AB876" s="353"/>
      <c r="AC876" s="354" t="s">
        <v>384</v>
      </c>
      <c r="AD876" s="354"/>
      <c r="AE876" s="354"/>
      <c r="AF876" s="354"/>
      <c r="AG876" s="354"/>
      <c r="AH876" s="355" t="s">
        <v>674</v>
      </c>
      <c r="AI876" s="356"/>
      <c r="AJ876" s="356"/>
      <c r="AK876" s="356"/>
      <c r="AL876" s="357" t="s">
        <v>674</v>
      </c>
      <c r="AM876" s="358"/>
      <c r="AN876" s="358"/>
      <c r="AO876" s="359"/>
      <c r="AP876" s="360" t="s">
        <v>674</v>
      </c>
      <c r="AQ876" s="360"/>
      <c r="AR876" s="360"/>
      <c r="AS876" s="360"/>
      <c r="AT876" s="360"/>
      <c r="AU876" s="360"/>
      <c r="AV876" s="360"/>
      <c r="AW876" s="360"/>
      <c r="AX876" s="360"/>
    </row>
    <row r="877" spans="1:50" ht="47.4" customHeight="1" x14ac:dyDescent="0.2">
      <c r="A877" s="376">
        <v>7</v>
      </c>
      <c r="B877" s="376">
        <v>1</v>
      </c>
      <c r="C877" s="361" t="s">
        <v>627</v>
      </c>
      <c r="D877" s="347"/>
      <c r="E877" s="347"/>
      <c r="F877" s="347"/>
      <c r="G877" s="347"/>
      <c r="H877" s="347"/>
      <c r="I877" s="347"/>
      <c r="J877" s="348">
        <v>2010001033475</v>
      </c>
      <c r="K877" s="349"/>
      <c r="L877" s="349"/>
      <c r="M877" s="349"/>
      <c r="N877" s="349"/>
      <c r="O877" s="349"/>
      <c r="P877" s="362" t="s">
        <v>631</v>
      </c>
      <c r="Q877" s="350"/>
      <c r="R877" s="350"/>
      <c r="S877" s="350"/>
      <c r="T877" s="350"/>
      <c r="U877" s="350"/>
      <c r="V877" s="350"/>
      <c r="W877" s="350"/>
      <c r="X877" s="350"/>
      <c r="Y877" s="351">
        <v>63</v>
      </c>
      <c r="Z877" s="352"/>
      <c r="AA877" s="352"/>
      <c r="AB877" s="353"/>
      <c r="AC877" s="354" t="s">
        <v>384</v>
      </c>
      <c r="AD877" s="354"/>
      <c r="AE877" s="354"/>
      <c r="AF877" s="354"/>
      <c r="AG877" s="354"/>
      <c r="AH877" s="355" t="s">
        <v>674</v>
      </c>
      <c r="AI877" s="356"/>
      <c r="AJ877" s="356"/>
      <c r="AK877" s="356"/>
      <c r="AL877" s="357" t="s">
        <v>674</v>
      </c>
      <c r="AM877" s="358"/>
      <c r="AN877" s="358"/>
      <c r="AO877" s="359"/>
      <c r="AP877" s="360" t="s">
        <v>674</v>
      </c>
      <c r="AQ877" s="360"/>
      <c r="AR877" s="360"/>
      <c r="AS877" s="360"/>
      <c r="AT877" s="360"/>
      <c r="AU877" s="360"/>
      <c r="AV877" s="360"/>
      <c r="AW877" s="360"/>
      <c r="AX877" s="360"/>
    </row>
    <row r="878" spans="1:50" ht="30" customHeight="1" x14ac:dyDescent="0.2">
      <c r="A878" s="376">
        <v>8</v>
      </c>
      <c r="B878" s="376">
        <v>1</v>
      </c>
      <c r="C878" s="361" t="s">
        <v>627</v>
      </c>
      <c r="D878" s="347"/>
      <c r="E878" s="347"/>
      <c r="F878" s="347"/>
      <c r="G878" s="347"/>
      <c r="H878" s="347"/>
      <c r="I878" s="347"/>
      <c r="J878" s="348">
        <v>2010001033475</v>
      </c>
      <c r="K878" s="349"/>
      <c r="L878" s="349"/>
      <c r="M878" s="349"/>
      <c r="N878" s="349"/>
      <c r="O878" s="349"/>
      <c r="P878" s="362" t="s">
        <v>632</v>
      </c>
      <c r="Q878" s="350"/>
      <c r="R878" s="350"/>
      <c r="S878" s="350"/>
      <c r="T878" s="350"/>
      <c r="U878" s="350"/>
      <c r="V878" s="350"/>
      <c r="W878" s="350"/>
      <c r="X878" s="350"/>
      <c r="Y878" s="351">
        <v>87</v>
      </c>
      <c r="Z878" s="352"/>
      <c r="AA878" s="352"/>
      <c r="AB878" s="353"/>
      <c r="AC878" s="354"/>
      <c r="AD878" s="354"/>
      <c r="AE878" s="354"/>
      <c r="AF878" s="354"/>
      <c r="AG878" s="354"/>
      <c r="AH878" s="355" t="s">
        <v>674</v>
      </c>
      <c r="AI878" s="356"/>
      <c r="AJ878" s="356"/>
      <c r="AK878" s="356"/>
      <c r="AL878" s="357" t="s">
        <v>674</v>
      </c>
      <c r="AM878" s="358"/>
      <c r="AN878" s="358"/>
      <c r="AO878" s="359"/>
      <c r="AP878" s="360" t="s">
        <v>674</v>
      </c>
      <c r="AQ878" s="360"/>
      <c r="AR878" s="360"/>
      <c r="AS878" s="360"/>
      <c r="AT878" s="360"/>
      <c r="AU878" s="360"/>
      <c r="AV878" s="360"/>
      <c r="AW878" s="360"/>
      <c r="AX878" s="360"/>
    </row>
    <row r="879" spans="1:50" ht="30" customHeight="1" x14ac:dyDescent="0.2">
      <c r="A879" s="376">
        <v>9</v>
      </c>
      <c r="B879" s="376">
        <v>1</v>
      </c>
      <c r="C879" s="361" t="s">
        <v>633</v>
      </c>
      <c r="D879" s="347"/>
      <c r="E879" s="347"/>
      <c r="F879" s="347"/>
      <c r="G879" s="347"/>
      <c r="H879" s="347"/>
      <c r="I879" s="347"/>
      <c r="J879" s="348">
        <v>3020001081423</v>
      </c>
      <c r="K879" s="349"/>
      <c r="L879" s="349"/>
      <c r="M879" s="349"/>
      <c r="N879" s="349"/>
      <c r="O879" s="349"/>
      <c r="P879" s="362" t="s">
        <v>634</v>
      </c>
      <c r="Q879" s="350"/>
      <c r="R879" s="350"/>
      <c r="S879" s="350"/>
      <c r="T879" s="350"/>
      <c r="U879" s="350"/>
      <c r="V879" s="350"/>
      <c r="W879" s="350"/>
      <c r="X879" s="350"/>
      <c r="Y879" s="351">
        <v>418</v>
      </c>
      <c r="Z879" s="352"/>
      <c r="AA879" s="352"/>
      <c r="AB879" s="353"/>
      <c r="AC879" s="354" t="s">
        <v>384</v>
      </c>
      <c r="AD879" s="354"/>
      <c r="AE879" s="354"/>
      <c r="AF879" s="354"/>
      <c r="AG879" s="354"/>
      <c r="AH879" s="355" t="s">
        <v>674</v>
      </c>
      <c r="AI879" s="356"/>
      <c r="AJ879" s="356"/>
      <c r="AK879" s="356"/>
      <c r="AL879" s="357" t="s">
        <v>674</v>
      </c>
      <c r="AM879" s="358"/>
      <c r="AN879" s="358"/>
      <c r="AO879" s="359"/>
      <c r="AP879" s="360" t="s">
        <v>674</v>
      </c>
      <c r="AQ879" s="360"/>
      <c r="AR879" s="360"/>
      <c r="AS879" s="360"/>
      <c r="AT879" s="360"/>
      <c r="AU879" s="360"/>
      <c r="AV879" s="360"/>
      <c r="AW879" s="360"/>
      <c r="AX879" s="360"/>
    </row>
    <row r="880" spans="1:50" ht="30" customHeight="1" x14ac:dyDescent="0.2">
      <c r="A880" s="376">
        <v>10</v>
      </c>
      <c r="B880" s="376">
        <v>1</v>
      </c>
      <c r="C880" s="361" t="s">
        <v>635</v>
      </c>
      <c r="D880" s="347"/>
      <c r="E880" s="347"/>
      <c r="F880" s="347"/>
      <c r="G880" s="347"/>
      <c r="H880" s="347"/>
      <c r="I880" s="347"/>
      <c r="J880" s="348">
        <v>2010901021868</v>
      </c>
      <c r="K880" s="349"/>
      <c r="L880" s="349"/>
      <c r="M880" s="349"/>
      <c r="N880" s="349"/>
      <c r="O880" s="349"/>
      <c r="P880" s="362" t="s">
        <v>636</v>
      </c>
      <c r="Q880" s="350"/>
      <c r="R880" s="350"/>
      <c r="S880" s="350"/>
      <c r="T880" s="350"/>
      <c r="U880" s="350"/>
      <c r="V880" s="350"/>
      <c r="W880" s="350"/>
      <c r="X880" s="350"/>
      <c r="Y880" s="351">
        <v>166</v>
      </c>
      <c r="Z880" s="352"/>
      <c r="AA880" s="352"/>
      <c r="AB880" s="353"/>
      <c r="AC880" s="354" t="s">
        <v>378</v>
      </c>
      <c r="AD880" s="354"/>
      <c r="AE880" s="354"/>
      <c r="AF880" s="354"/>
      <c r="AG880" s="354"/>
      <c r="AH880" s="355">
        <v>2</v>
      </c>
      <c r="AI880" s="356"/>
      <c r="AJ880" s="356"/>
      <c r="AK880" s="356"/>
      <c r="AL880" s="357" t="s">
        <v>674</v>
      </c>
      <c r="AM880" s="358"/>
      <c r="AN880" s="358"/>
      <c r="AO880" s="359"/>
      <c r="AP880" s="360" t="s">
        <v>674</v>
      </c>
      <c r="AQ880" s="360"/>
      <c r="AR880" s="360"/>
      <c r="AS880" s="360"/>
      <c r="AT880" s="360"/>
      <c r="AU880" s="360"/>
      <c r="AV880" s="360"/>
      <c r="AW880" s="360"/>
      <c r="AX880" s="360"/>
    </row>
    <row r="881" spans="1:50" ht="45.65" customHeight="1" x14ac:dyDescent="0.2">
      <c r="A881" s="376">
        <v>11</v>
      </c>
      <c r="B881" s="376">
        <v>1</v>
      </c>
      <c r="C881" s="361" t="s">
        <v>635</v>
      </c>
      <c r="D881" s="347"/>
      <c r="E881" s="347"/>
      <c r="F881" s="347"/>
      <c r="G881" s="347"/>
      <c r="H881" s="347"/>
      <c r="I881" s="347"/>
      <c r="J881" s="348">
        <v>2010901021868</v>
      </c>
      <c r="K881" s="349"/>
      <c r="L881" s="349"/>
      <c r="M881" s="349"/>
      <c r="N881" s="349"/>
      <c r="O881" s="349"/>
      <c r="P881" s="362" t="s">
        <v>637</v>
      </c>
      <c r="Q881" s="350"/>
      <c r="R881" s="350"/>
      <c r="S881" s="350"/>
      <c r="T881" s="350"/>
      <c r="U881" s="350"/>
      <c r="V881" s="350"/>
      <c r="W881" s="350"/>
      <c r="X881" s="350"/>
      <c r="Y881" s="351">
        <v>52</v>
      </c>
      <c r="Z881" s="352"/>
      <c r="AA881" s="352"/>
      <c r="AB881" s="353"/>
      <c r="AC881" s="354" t="s">
        <v>381</v>
      </c>
      <c r="AD881" s="354"/>
      <c r="AE881" s="354"/>
      <c r="AF881" s="354"/>
      <c r="AG881" s="354"/>
      <c r="AH881" s="355" t="s">
        <v>674</v>
      </c>
      <c r="AI881" s="356"/>
      <c r="AJ881" s="356"/>
      <c r="AK881" s="356"/>
      <c r="AL881" s="357" t="s">
        <v>674</v>
      </c>
      <c r="AM881" s="358"/>
      <c r="AN881" s="358"/>
      <c r="AO881" s="359"/>
      <c r="AP881" s="360" t="s">
        <v>674</v>
      </c>
      <c r="AQ881" s="360"/>
      <c r="AR881" s="360"/>
      <c r="AS881" s="360"/>
      <c r="AT881" s="360"/>
      <c r="AU881" s="360"/>
      <c r="AV881" s="360"/>
      <c r="AW881" s="360"/>
      <c r="AX881" s="360"/>
    </row>
    <row r="882" spans="1:50" ht="30" customHeight="1" x14ac:dyDescent="0.2">
      <c r="A882" s="376">
        <v>12</v>
      </c>
      <c r="B882" s="376">
        <v>1</v>
      </c>
      <c r="C882" s="361" t="s">
        <v>638</v>
      </c>
      <c r="D882" s="347"/>
      <c r="E882" s="347"/>
      <c r="F882" s="347"/>
      <c r="G882" s="347"/>
      <c r="H882" s="347"/>
      <c r="I882" s="347"/>
      <c r="J882" s="348">
        <v>9010001045803</v>
      </c>
      <c r="K882" s="349"/>
      <c r="L882" s="349"/>
      <c r="M882" s="349"/>
      <c r="N882" s="349"/>
      <c r="O882" s="349"/>
      <c r="P882" s="362" t="s">
        <v>663</v>
      </c>
      <c r="Q882" s="350"/>
      <c r="R882" s="350"/>
      <c r="S882" s="350"/>
      <c r="T882" s="350"/>
      <c r="U882" s="350"/>
      <c r="V882" s="350"/>
      <c r="W882" s="350"/>
      <c r="X882" s="350"/>
      <c r="Y882" s="351">
        <v>63</v>
      </c>
      <c r="Z882" s="352"/>
      <c r="AA882" s="352"/>
      <c r="AB882" s="353"/>
      <c r="AC882" s="354" t="s">
        <v>652</v>
      </c>
      <c r="AD882" s="354"/>
      <c r="AE882" s="354"/>
      <c r="AF882" s="354"/>
      <c r="AG882" s="354"/>
      <c r="AH882" s="355" t="s">
        <v>674</v>
      </c>
      <c r="AI882" s="356"/>
      <c r="AJ882" s="356"/>
      <c r="AK882" s="356"/>
      <c r="AL882" s="357" t="s">
        <v>674</v>
      </c>
      <c r="AM882" s="358"/>
      <c r="AN882" s="358"/>
      <c r="AO882" s="359"/>
      <c r="AP882" s="360" t="s">
        <v>674</v>
      </c>
      <c r="AQ882" s="360"/>
      <c r="AR882" s="360"/>
      <c r="AS882" s="360"/>
      <c r="AT882" s="360"/>
      <c r="AU882" s="360"/>
      <c r="AV882" s="360"/>
      <c r="AW882" s="360"/>
      <c r="AX882" s="360"/>
    </row>
    <row r="883" spans="1:50" ht="45" customHeight="1" x14ac:dyDescent="0.2">
      <c r="A883" s="376">
        <v>13</v>
      </c>
      <c r="B883" s="376">
        <v>1</v>
      </c>
      <c r="C883" s="361" t="s">
        <v>638</v>
      </c>
      <c r="D883" s="347"/>
      <c r="E883" s="347"/>
      <c r="F883" s="347"/>
      <c r="G883" s="347"/>
      <c r="H883" s="347"/>
      <c r="I883" s="347"/>
      <c r="J883" s="348">
        <v>9010001045803</v>
      </c>
      <c r="K883" s="349"/>
      <c r="L883" s="349"/>
      <c r="M883" s="349"/>
      <c r="N883" s="349"/>
      <c r="O883" s="349"/>
      <c r="P883" s="362" t="s">
        <v>664</v>
      </c>
      <c r="Q883" s="350"/>
      <c r="R883" s="350"/>
      <c r="S883" s="350"/>
      <c r="T883" s="350"/>
      <c r="U883" s="350"/>
      <c r="V883" s="350"/>
      <c r="W883" s="350"/>
      <c r="X883" s="350"/>
      <c r="Y883" s="351">
        <v>46</v>
      </c>
      <c r="Z883" s="352"/>
      <c r="AA883" s="352"/>
      <c r="AB883" s="353"/>
      <c r="AC883" s="354" t="s">
        <v>652</v>
      </c>
      <c r="AD883" s="354"/>
      <c r="AE883" s="354"/>
      <c r="AF883" s="354"/>
      <c r="AG883" s="354"/>
      <c r="AH883" s="355" t="s">
        <v>674</v>
      </c>
      <c r="AI883" s="356"/>
      <c r="AJ883" s="356"/>
      <c r="AK883" s="356"/>
      <c r="AL883" s="357" t="s">
        <v>674</v>
      </c>
      <c r="AM883" s="358"/>
      <c r="AN883" s="358"/>
      <c r="AO883" s="359"/>
      <c r="AP883" s="360" t="s">
        <v>674</v>
      </c>
      <c r="AQ883" s="360"/>
      <c r="AR883" s="360"/>
      <c r="AS883" s="360"/>
      <c r="AT883" s="360"/>
      <c r="AU883" s="360"/>
      <c r="AV883" s="360"/>
      <c r="AW883" s="360"/>
      <c r="AX883" s="360"/>
    </row>
    <row r="884" spans="1:50" ht="42" customHeight="1" x14ac:dyDescent="0.2">
      <c r="A884" s="376">
        <v>14</v>
      </c>
      <c r="B884" s="376">
        <v>1</v>
      </c>
      <c r="C884" s="361" t="s">
        <v>638</v>
      </c>
      <c r="D884" s="347"/>
      <c r="E884" s="347"/>
      <c r="F884" s="347"/>
      <c r="G884" s="347"/>
      <c r="H884" s="347"/>
      <c r="I884" s="347"/>
      <c r="J884" s="348">
        <v>9010001045803</v>
      </c>
      <c r="K884" s="349"/>
      <c r="L884" s="349"/>
      <c r="M884" s="349"/>
      <c r="N884" s="349"/>
      <c r="O884" s="349"/>
      <c r="P884" s="362" t="s">
        <v>639</v>
      </c>
      <c r="Q884" s="350"/>
      <c r="R884" s="350"/>
      <c r="S884" s="350"/>
      <c r="T884" s="350"/>
      <c r="U884" s="350"/>
      <c r="V884" s="350"/>
      <c r="W884" s="350"/>
      <c r="X884" s="350"/>
      <c r="Y884" s="351">
        <v>10</v>
      </c>
      <c r="Z884" s="352"/>
      <c r="AA884" s="352"/>
      <c r="AB884" s="353"/>
      <c r="AC884" s="354"/>
      <c r="AD884" s="354"/>
      <c r="AE884" s="354"/>
      <c r="AF884" s="354"/>
      <c r="AG884" s="354"/>
      <c r="AH884" s="355" t="s">
        <v>674</v>
      </c>
      <c r="AI884" s="356"/>
      <c r="AJ884" s="356"/>
      <c r="AK884" s="356"/>
      <c r="AL884" s="357" t="s">
        <v>674</v>
      </c>
      <c r="AM884" s="358"/>
      <c r="AN884" s="358"/>
      <c r="AO884" s="359"/>
      <c r="AP884" s="360" t="s">
        <v>674</v>
      </c>
      <c r="AQ884" s="360"/>
      <c r="AR884" s="360"/>
      <c r="AS884" s="360"/>
      <c r="AT884" s="360"/>
      <c r="AU884" s="360"/>
      <c r="AV884" s="360"/>
      <c r="AW884" s="360"/>
      <c r="AX884" s="360"/>
    </row>
    <row r="885" spans="1:50" ht="30" customHeight="1" x14ac:dyDescent="0.2">
      <c r="A885" s="376">
        <v>15</v>
      </c>
      <c r="B885" s="376">
        <v>1</v>
      </c>
      <c r="C885" s="361" t="s">
        <v>640</v>
      </c>
      <c r="D885" s="347"/>
      <c r="E885" s="347"/>
      <c r="F885" s="347"/>
      <c r="G885" s="347"/>
      <c r="H885" s="347"/>
      <c r="I885" s="347"/>
      <c r="J885" s="348">
        <v>1020001028459</v>
      </c>
      <c r="K885" s="349"/>
      <c r="L885" s="349"/>
      <c r="M885" s="349"/>
      <c r="N885" s="349"/>
      <c r="O885" s="349"/>
      <c r="P885" s="362" t="s">
        <v>641</v>
      </c>
      <c r="Q885" s="350"/>
      <c r="R885" s="350"/>
      <c r="S885" s="350"/>
      <c r="T885" s="350"/>
      <c r="U885" s="350"/>
      <c r="V885" s="350"/>
      <c r="W885" s="350"/>
      <c r="X885" s="350"/>
      <c r="Y885" s="351">
        <v>78</v>
      </c>
      <c r="Z885" s="352"/>
      <c r="AA885" s="352"/>
      <c r="AB885" s="353"/>
      <c r="AC885" s="354"/>
      <c r="AD885" s="354"/>
      <c r="AE885" s="354"/>
      <c r="AF885" s="354"/>
      <c r="AG885" s="354"/>
      <c r="AH885" s="355" t="s">
        <v>674</v>
      </c>
      <c r="AI885" s="356"/>
      <c r="AJ885" s="356"/>
      <c r="AK885" s="356"/>
      <c r="AL885" s="357" t="s">
        <v>674</v>
      </c>
      <c r="AM885" s="358"/>
      <c r="AN885" s="358"/>
      <c r="AO885" s="359"/>
      <c r="AP885" s="360" t="s">
        <v>674</v>
      </c>
      <c r="AQ885" s="360"/>
      <c r="AR885" s="360"/>
      <c r="AS885" s="360"/>
      <c r="AT885" s="360"/>
      <c r="AU885" s="360"/>
      <c r="AV885" s="360"/>
      <c r="AW885" s="360"/>
      <c r="AX885" s="360"/>
    </row>
    <row r="886" spans="1:50" ht="45" customHeight="1" x14ac:dyDescent="0.2">
      <c r="A886" s="376">
        <v>16</v>
      </c>
      <c r="B886" s="376">
        <v>1</v>
      </c>
      <c r="C886" s="361" t="s">
        <v>642</v>
      </c>
      <c r="D886" s="347"/>
      <c r="E886" s="347"/>
      <c r="F886" s="347"/>
      <c r="G886" s="347"/>
      <c r="H886" s="347"/>
      <c r="I886" s="347"/>
      <c r="J886" s="348">
        <v>7010701007922</v>
      </c>
      <c r="K886" s="349"/>
      <c r="L886" s="349"/>
      <c r="M886" s="349"/>
      <c r="N886" s="349"/>
      <c r="O886" s="349"/>
      <c r="P886" s="362" t="s">
        <v>666</v>
      </c>
      <c r="Q886" s="350"/>
      <c r="R886" s="350"/>
      <c r="S886" s="350"/>
      <c r="T886" s="350"/>
      <c r="U886" s="350"/>
      <c r="V886" s="350"/>
      <c r="W886" s="350"/>
      <c r="X886" s="350"/>
      <c r="Y886" s="351">
        <v>78</v>
      </c>
      <c r="Z886" s="352"/>
      <c r="AA886" s="352"/>
      <c r="AB886" s="353"/>
      <c r="AC886" s="354" t="s">
        <v>378</v>
      </c>
      <c r="AD886" s="354"/>
      <c r="AE886" s="354"/>
      <c r="AF886" s="354"/>
      <c r="AG886" s="354"/>
      <c r="AH886" s="355">
        <v>1</v>
      </c>
      <c r="AI886" s="356"/>
      <c r="AJ886" s="356"/>
      <c r="AK886" s="356"/>
      <c r="AL886" s="357" t="s">
        <v>674</v>
      </c>
      <c r="AM886" s="358"/>
      <c r="AN886" s="358"/>
      <c r="AO886" s="359"/>
      <c r="AP886" s="360" t="s">
        <v>674</v>
      </c>
      <c r="AQ886" s="360"/>
      <c r="AR886" s="360"/>
      <c r="AS886" s="360"/>
      <c r="AT886" s="360"/>
      <c r="AU886" s="360"/>
      <c r="AV886" s="360"/>
      <c r="AW886" s="360"/>
      <c r="AX886" s="360"/>
    </row>
    <row r="887" spans="1:50" s="16" customFormat="1" ht="30" customHeight="1" x14ac:dyDescent="0.2">
      <c r="A887" s="376">
        <v>17</v>
      </c>
      <c r="B887" s="376">
        <v>1</v>
      </c>
      <c r="C887" s="361" t="s">
        <v>643</v>
      </c>
      <c r="D887" s="347"/>
      <c r="E887" s="347"/>
      <c r="F887" s="347"/>
      <c r="G887" s="347"/>
      <c r="H887" s="347"/>
      <c r="I887" s="347"/>
      <c r="J887" s="348">
        <v>8010001085296</v>
      </c>
      <c r="K887" s="349"/>
      <c r="L887" s="349"/>
      <c r="M887" s="349"/>
      <c r="N887" s="349"/>
      <c r="O887" s="349"/>
      <c r="P887" s="362" t="s">
        <v>644</v>
      </c>
      <c r="Q887" s="350"/>
      <c r="R887" s="350"/>
      <c r="S887" s="350"/>
      <c r="T887" s="350"/>
      <c r="U887" s="350"/>
      <c r="V887" s="350"/>
      <c r="W887" s="350"/>
      <c r="X887" s="350"/>
      <c r="Y887" s="351">
        <v>30</v>
      </c>
      <c r="Z887" s="352"/>
      <c r="AA887" s="352"/>
      <c r="AB887" s="353"/>
      <c r="AC887" s="354" t="s">
        <v>378</v>
      </c>
      <c r="AD887" s="354"/>
      <c r="AE887" s="354"/>
      <c r="AF887" s="354"/>
      <c r="AG887" s="354"/>
      <c r="AH887" s="355">
        <v>1</v>
      </c>
      <c r="AI887" s="356"/>
      <c r="AJ887" s="356"/>
      <c r="AK887" s="356"/>
      <c r="AL887" s="357" t="s">
        <v>674</v>
      </c>
      <c r="AM887" s="358"/>
      <c r="AN887" s="358"/>
      <c r="AO887" s="359"/>
      <c r="AP887" s="360" t="s">
        <v>674</v>
      </c>
      <c r="AQ887" s="360"/>
      <c r="AR887" s="360"/>
      <c r="AS887" s="360"/>
      <c r="AT887" s="360"/>
      <c r="AU887" s="360"/>
      <c r="AV887" s="360"/>
      <c r="AW887" s="360"/>
      <c r="AX887" s="360"/>
    </row>
    <row r="888" spans="1:50" ht="48" customHeight="1" x14ac:dyDescent="0.2">
      <c r="A888" s="376">
        <v>18</v>
      </c>
      <c r="B888" s="376">
        <v>1</v>
      </c>
      <c r="C888" s="361" t="s">
        <v>645</v>
      </c>
      <c r="D888" s="347"/>
      <c r="E888" s="347"/>
      <c r="F888" s="347"/>
      <c r="G888" s="347"/>
      <c r="H888" s="347"/>
      <c r="I888" s="347"/>
      <c r="J888" s="348">
        <v>7010001006633</v>
      </c>
      <c r="K888" s="349"/>
      <c r="L888" s="349"/>
      <c r="M888" s="349"/>
      <c r="N888" s="349"/>
      <c r="O888" s="349"/>
      <c r="P888" s="362" t="s">
        <v>646</v>
      </c>
      <c r="Q888" s="350"/>
      <c r="R888" s="350"/>
      <c r="S888" s="350"/>
      <c r="T888" s="350"/>
      <c r="U888" s="350"/>
      <c r="V888" s="350"/>
      <c r="W888" s="350"/>
      <c r="X888" s="350"/>
      <c r="Y888" s="351">
        <v>28</v>
      </c>
      <c r="Z888" s="352"/>
      <c r="AA888" s="352"/>
      <c r="AB888" s="353"/>
      <c r="AC888" s="354" t="s">
        <v>377</v>
      </c>
      <c r="AD888" s="354"/>
      <c r="AE888" s="354"/>
      <c r="AF888" s="354"/>
      <c r="AG888" s="354"/>
      <c r="AH888" s="355">
        <v>1</v>
      </c>
      <c r="AI888" s="356"/>
      <c r="AJ888" s="356"/>
      <c r="AK888" s="356"/>
      <c r="AL888" s="357" t="s">
        <v>674</v>
      </c>
      <c r="AM888" s="358"/>
      <c r="AN888" s="358"/>
      <c r="AO888" s="359"/>
      <c r="AP888" s="360" t="s">
        <v>674</v>
      </c>
      <c r="AQ888" s="360"/>
      <c r="AR888" s="360"/>
      <c r="AS888" s="360"/>
      <c r="AT888" s="360"/>
      <c r="AU888" s="360"/>
      <c r="AV888" s="360"/>
      <c r="AW888" s="360"/>
      <c r="AX888" s="360"/>
    </row>
    <row r="889" spans="1:50" ht="54" customHeight="1" x14ac:dyDescent="0.2">
      <c r="A889" s="376">
        <v>19</v>
      </c>
      <c r="B889" s="376">
        <v>1</v>
      </c>
      <c r="C889" s="361" t="s">
        <v>647</v>
      </c>
      <c r="D889" s="347"/>
      <c r="E889" s="347"/>
      <c r="F889" s="347"/>
      <c r="G889" s="347"/>
      <c r="H889" s="347"/>
      <c r="I889" s="347"/>
      <c r="J889" s="348">
        <v>9010001110631</v>
      </c>
      <c r="K889" s="349"/>
      <c r="L889" s="349"/>
      <c r="M889" s="349"/>
      <c r="N889" s="349"/>
      <c r="O889" s="349"/>
      <c r="P889" s="362" t="s">
        <v>648</v>
      </c>
      <c r="Q889" s="350"/>
      <c r="R889" s="350"/>
      <c r="S889" s="350"/>
      <c r="T889" s="350"/>
      <c r="U889" s="350"/>
      <c r="V889" s="350"/>
      <c r="W889" s="350"/>
      <c r="X889" s="350"/>
      <c r="Y889" s="351">
        <v>25</v>
      </c>
      <c r="Z889" s="352"/>
      <c r="AA889" s="352"/>
      <c r="AB889" s="353"/>
      <c r="AC889" s="354" t="s">
        <v>384</v>
      </c>
      <c r="AD889" s="354"/>
      <c r="AE889" s="354"/>
      <c r="AF889" s="354"/>
      <c r="AG889" s="354"/>
      <c r="AH889" s="355" t="s">
        <v>674</v>
      </c>
      <c r="AI889" s="356"/>
      <c r="AJ889" s="356"/>
      <c r="AK889" s="356"/>
      <c r="AL889" s="357" t="s">
        <v>674</v>
      </c>
      <c r="AM889" s="358"/>
      <c r="AN889" s="358"/>
      <c r="AO889" s="359"/>
      <c r="AP889" s="360" t="s">
        <v>674</v>
      </c>
      <c r="AQ889" s="360"/>
      <c r="AR889" s="360"/>
      <c r="AS889" s="360"/>
      <c r="AT889" s="360"/>
      <c r="AU889" s="360"/>
      <c r="AV889" s="360"/>
      <c r="AW889" s="360"/>
      <c r="AX889" s="360"/>
    </row>
    <row r="890" spans="1:50" ht="30" customHeight="1" x14ac:dyDescent="0.2">
      <c r="A890" s="376">
        <v>20</v>
      </c>
      <c r="B890" s="376">
        <v>1</v>
      </c>
      <c r="C890" s="361" t="s">
        <v>649</v>
      </c>
      <c r="D890" s="347"/>
      <c r="E890" s="347"/>
      <c r="F890" s="347"/>
      <c r="G890" s="347"/>
      <c r="H890" s="347"/>
      <c r="I890" s="347"/>
      <c r="J890" s="348">
        <v>3010401097680</v>
      </c>
      <c r="K890" s="349"/>
      <c r="L890" s="349"/>
      <c r="M890" s="349"/>
      <c r="N890" s="349"/>
      <c r="O890" s="349"/>
      <c r="P890" s="362" t="s">
        <v>650</v>
      </c>
      <c r="Q890" s="350"/>
      <c r="R890" s="350"/>
      <c r="S890" s="350"/>
      <c r="T890" s="350"/>
      <c r="U890" s="350"/>
      <c r="V890" s="350"/>
      <c r="W890" s="350"/>
      <c r="X890" s="350"/>
      <c r="Y890" s="351">
        <v>19</v>
      </c>
      <c r="Z890" s="352"/>
      <c r="AA890" s="352"/>
      <c r="AB890" s="353"/>
      <c r="AC890" s="354" t="s">
        <v>377</v>
      </c>
      <c r="AD890" s="354"/>
      <c r="AE890" s="354"/>
      <c r="AF890" s="354"/>
      <c r="AG890" s="354"/>
      <c r="AH890" s="355">
        <v>1</v>
      </c>
      <c r="AI890" s="356"/>
      <c r="AJ890" s="356"/>
      <c r="AK890" s="356"/>
      <c r="AL890" s="357" t="s">
        <v>674</v>
      </c>
      <c r="AM890" s="358"/>
      <c r="AN890" s="358"/>
      <c r="AO890" s="359"/>
      <c r="AP890" s="360" t="s">
        <v>674</v>
      </c>
      <c r="AQ890" s="360"/>
      <c r="AR890" s="360"/>
      <c r="AS890" s="360"/>
      <c r="AT890" s="360"/>
      <c r="AU890" s="360"/>
      <c r="AV890" s="360"/>
      <c r="AW890" s="360"/>
      <c r="AX890" s="360"/>
    </row>
    <row r="891" spans="1:50" ht="30" customHeight="1" x14ac:dyDescent="0.2">
      <c r="A891" s="376">
        <v>21</v>
      </c>
      <c r="B891" s="376">
        <v>1</v>
      </c>
      <c r="C891" s="361" t="s">
        <v>649</v>
      </c>
      <c r="D891" s="347"/>
      <c r="E891" s="347"/>
      <c r="F891" s="347"/>
      <c r="G891" s="347"/>
      <c r="H891" s="347"/>
      <c r="I891" s="347"/>
      <c r="J891" s="348">
        <v>3010401097680</v>
      </c>
      <c r="K891" s="349"/>
      <c r="L891" s="349"/>
      <c r="M891" s="349"/>
      <c r="N891" s="349"/>
      <c r="O891" s="349"/>
      <c r="P891" s="362" t="s">
        <v>651</v>
      </c>
      <c r="Q891" s="350"/>
      <c r="R891" s="350"/>
      <c r="S891" s="350"/>
      <c r="T891" s="350"/>
      <c r="U891" s="350"/>
      <c r="V891" s="350"/>
      <c r="W891" s="350"/>
      <c r="X891" s="350"/>
      <c r="Y891" s="351">
        <v>7</v>
      </c>
      <c r="Z891" s="352"/>
      <c r="AA891" s="352"/>
      <c r="AB891" s="353"/>
      <c r="AC891" s="354"/>
      <c r="AD891" s="354"/>
      <c r="AE891" s="354"/>
      <c r="AF891" s="354"/>
      <c r="AG891" s="354"/>
      <c r="AH891" s="355" t="s">
        <v>674</v>
      </c>
      <c r="AI891" s="356"/>
      <c r="AJ891" s="356"/>
      <c r="AK891" s="356"/>
      <c r="AL891" s="357" t="s">
        <v>674</v>
      </c>
      <c r="AM891" s="358"/>
      <c r="AN891" s="358"/>
      <c r="AO891" s="359"/>
      <c r="AP891" s="360" t="s">
        <v>674</v>
      </c>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63" customHeight="1" x14ac:dyDescent="0.2">
      <c r="A1103" s="376">
        <v>1</v>
      </c>
      <c r="B1103" s="376">
        <v>1</v>
      </c>
      <c r="C1103" s="374" t="s">
        <v>653</v>
      </c>
      <c r="D1103" s="374"/>
      <c r="E1103" s="146" t="s">
        <v>654</v>
      </c>
      <c r="F1103" s="375"/>
      <c r="G1103" s="375"/>
      <c r="H1103" s="375"/>
      <c r="I1103" s="375"/>
      <c r="J1103" s="348">
        <v>2010001033475</v>
      </c>
      <c r="K1103" s="349"/>
      <c r="L1103" s="349"/>
      <c r="M1103" s="349"/>
      <c r="N1103" s="349"/>
      <c r="O1103" s="349"/>
      <c r="P1103" s="362" t="s">
        <v>667</v>
      </c>
      <c r="Q1103" s="350"/>
      <c r="R1103" s="350"/>
      <c r="S1103" s="350"/>
      <c r="T1103" s="350"/>
      <c r="U1103" s="350"/>
      <c r="V1103" s="350"/>
      <c r="W1103" s="350"/>
      <c r="X1103" s="350"/>
      <c r="Y1103" s="351">
        <v>908</v>
      </c>
      <c r="Z1103" s="352"/>
      <c r="AA1103" s="352"/>
      <c r="AB1103" s="353"/>
      <c r="AC1103" s="354" t="s">
        <v>384</v>
      </c>
      <c r="AD1103" s="354"/>
      <c r="AE1103" s="354"/>
      <c r="AF1103" s="354"/>
      <c r="AG1103" s="354"/>
      <c r="AH1103" s="355" t="s">
        <v>674</v>
      </c>
      <c r="AI1103" s="356"/>
      <c r="AJ1103" s="356"/>
      <c r="AK1103" s="356"/>
      <c r="AL1103" s="357" t="s">
        <v>674</v>
      </c>
      <c r="AM1103" s="358"/>
      <c r="AN1103" s="358"/>
      <c r="AO1103" s="359"/>
      <c r="AP1103" s="360" t="s">
        <v>674</v>
      </c>
      <c r="AQ1103" s="360"/>
      <c r="AR1103" s="360"/>
      <c r="AS1103" s="360"/>
      <c r="AT1103" s="360"/>
      <c r="AU1103" s="360"/>
      <c r="AV1103" s="360"/>
      <c r="AW1103" s="360"/>
      <c r="AX1103" s="360"/>
    </row>
    <row r="1104" spans="1:50" ht="46.25" customHeight="1" x14ac:dyDescent="0.2">
      <c r="A1104" s="376">
        <v>2</v>
      </c>
      <c r="B1104" s="376">
        <v>1</v>
      </c>
      <c r="C1104" s="374" t="s">
        <v>653</v>
      </c>
      <c r="D1104" s="374"/>
      <c r="E1104" s="146" t="s">
        <v>655</v>
      </c>
      <c r="F1104" s="375"/>
      <c r="G1104" s="375"/>
      <c r="H1104" s="375"/>
      <c r="I1104" s="375"/>
      <c r="J1104" s="348">
        <v>7010701007922</v>
      </c>
      <c r="K1104" s="349"/>
      <c r="L1104" s="349"/>
      <c r="M1104" s="349"/>
      <c r="N1104" s="349"/>
      <c r="O1104" s="349"/>
      <c r="P1104" s="362" t="s">
        <v>668</v>
      </c>
      <c r="Q1104" s="350"/>
      <c r="R1104" s="350"/>
      <c r="S1104" s="350"/>
      <c r="T1104" s="350"/>
      <c r="U1104" s="350"/>
      <c r="V1104" s="350"/>
      <c r="W1104" s="350"/>
      <c r="X1104" s="350"/>
      <c r="Y1104" s="351">
        <v>143</v>
      </c>
      <c r="Z1104" s="352"/>
      <c r="AA1104" s="352"/>
      <c r="AB1104" s="353"/>
      <c r="AC1104" s="354" t="s">
        <v>378</v>
      </c>
      <c r="AD1104" s="354"/>
      <c r="AE1104" s="354"/>
      <c r="AF1104" s="354"/>
      <c r="AG1104" s="354"/>
      <c r="AH1104" s="355">
        <v>1</v>
      </c>
      <c r="AI1104" s="356"/>
      <c r="AJ1104" s="356"/>
      <c r="AK1104" s="356"/>
      <c r="AL1104" s="357" t="s">
        <v>674</v>
      </c>
      <c r="AM1104" s="358"/>
      <c r="AN1104" s="358"/>
      <c r="AO1104" s="359"/>
      <c r="AP1104" s="360" t="s">
        <v>674</v>
      </c>
      <c r="AQ1104" s="360"/>
      <c r="AR1104" s="360"/>
      <c r="AS1104" s="360"/>
      <c r="AT1104" s="360"/>
      <c r="AU1104" s="360"/>
      <c r="AV1104" s="360"/>
      <c r="AW1104" s="360"/>
      <c r="AX1104" s="360"/>
    </row>
    <row r="1105" spans="1:50" ht="51" customHeight="1" x14ac:dyDescent="0.2">
      <c r="A1105" s="376">
        <v>3</v>
      </c>
      <c r="B1105" s="376">
        <v>1</v>
      </c>
      <c r="C1105" s="374" t="s">
        <v>653</v>
      </c>
      <c r="D1105" s="374"/>
      <c r="E1105" s="146" t="s">
        <v>654</v>
      </c>
      <c r="F1105" s="375"/>
      <c r="G1105" s="375"/>
      <c r="H1105" s="375"/>
      <c r="I1105" s="375"/>
      <c r="J1105" s="348">
        <v>2010001033475</v>
      </c>
      <c r="K1105" s="349"/>
      <c r="L1105" s="349"/>
      <c r="M1105" s="349"/>
      <c r="N1105" s="349"/>
      <c r="O1105" s="349"/>
      <c r="P1105" s="362" t="s">
        <v>669</v>
      </c>
      <c r="Q1105" s="350"/>
      <c r="R1105" s="350"/>
      <c r="S1105" s="350"/>
      <c r="T1105" s="350"/>
      <c r="U1105" s="350"/>
      <c r="V1105" s="350"/>
      <c r="W1105" s="350"/>
      <c r="X1105" s="350"/>
      <c r="Y1105" s="351">
        <v>28</v>
      </c>
      <c r="Z1105" s="352"/>
      <c r="AA1105" s="352"/>
      <c r="AB1105" s="353"/>
      <c r="AC1105" s="354" t="s">
        <v>384</v>
      </c>
      <c r="AD1105" s="354"/>
      <c r="AE1105" s="354"/>
      <c r="AF1105" s="354"/>
      <c r="AG1105" s="354"/>
      <c r="AH1105" s="355" t="s">
        <v>674</v>
      </c>
      <c r="AI1105" s="356"/>
      <c r="AJ1105" s="356"/>
      <c r="AK1105" s="356"/>
      <c r="AL1105" s="357" t="s">
        <v>674</v>
      </c>
      <c r="AM1105" s="358"/>
      <c r="AN1105" s="358"/>
      <c r="AO1105" s="359"/>
      <c r="AP1105" s="360" t="s">
        <v>674</v>
      </c>
      <c r="AQ1105" s="360"/>
      <c r="AR1105" s="360"/>
      <c r="AS1105" s="360"/>
      <c r="AT1105" s="360"/>
      <c r="AU1105" s="360"/>
      <c r="AV1105" s="360"/>
      <c r="AW1105" s="360"/>
      <c r="AX1105" s="360"/>
    </row>
    <row r="1106" spans="1:50" ht="39.65" customHeight="1" x14ac:dyDescent="0.2">
      <c r="A1106" s="376">
        <v>4</v>
      </c>
      <c r="B1106" s="376">
        <v>1</v>
      </c>
      <c r="C1106" s="374" t="s">
        <v>653</v>
      </c>
      <c r="D1106" s="374"/>
      <c r="E1106" s="146" t="s">
        <v>675</v>
      </c>
      <c r="F1106" s="375"/>
      <c r="G1106" s="375"/>
      <c r="H1106" s="375"/>
      <c r="I1106" s="375"/>
      <c r="J1106" s="348">
        <v>1011001039389</v>
      </c>
      <c r="K1106" s="349"/>
      <c r="L1106" s="349"/>
      <c r="M1106" s="349"/>
      <c r="N1106" s="349"/>
      <c r="O1106" s="349"/>
      <c r="P1106" s="362" t="s">
        <v>657</v>
      </c>
      <c r="Q1106" s="350"/>
      <c r="R1106" s="350"/>
      <c r="S1106" s="350"/>
      <c r="T1106" s="350"/>
      <c r="U1106" s="350"/>
      <c r="V1106" s="350"/>
      <c r="W1106" s="350"/>
      <c r="X1106" s="350"/>
      <c r="Y1106" s="351">
        <v>21</v>
      </c>
      <c r="Z1106" s="352"/>
      <c r="AA1106" s="352"/>
      <c r="AB1106" s="353"/>
      <c r="AC1106" s="354" t="s">
        <v>377</v>
      </c>
      <c r="AD1106" s="354"/>
      <c r="AE1106" s="354"/>
      <c r="AF1106" s="354"/>
      <c r="AG1106" s="354"/>
      <c r="AH1106" s="355">
        <v>1</v>
      </c>
      <c r="AI1106" s="356"/>
      <c r="AJ1106" s="356"/>
      <c r="AK1106" s="356"/>
      <c r="AL1106" s="357" t="s">
        <v>674</v>
      </c>
      <c r="AM1106" s="358"/>
      <c r="AN1106" s="358"/>
      <c r="AO1106" s="359"/>
      <c r="AP1106" s="360" t="s">
        <v>674</v>
      </c>
      <c r="AQ1106" s="360"/>
      <c r="AR1106" s="360"/>
      <c r="AS1106" s="360"/>
      <c r="AT1106" s="360"/>
      <c r="AU1106" s="360"/>
      <c r="AV1106" s="360"/>
      <c r="AW1106" s="360"/>
      <c r="AX1106" s="360"/>
    </row>
    <row r="1107" spans="1:50" ht="30" customHeight="1" x14ac:dyDescent="0.2">
      <c r="A1107" s="376">
        <v>5</v>
      </c>
      <c r="B1107" s="376">
        <v>1</v>
      </c>
      <c r="C1107" s="374" t="s">
        <v>653</v>
      </c>
      <c r="D1107" s="374"/>
      <c r="E1107" s="146" t="s">
        <v>656</v>
      </c>
      <c r="F1107" s="375"/>
      <c r="G1107" s="375"/>
      <c r="H1107" s="375"/>
      <c r="I1107" s="375"/>
      <c r="J1107" s="348">
        <v>1010001110829</v>
      </c>
      <c r="K1107" s="349"/>
      <c r="L1107" s="349"/>
      <c r="M1107" s="349"/>
      <c r="N1107" s="349"/>
      <c r="O1107" s="349"/>
      <c r="P1107" s="362" t="s">
        <v>658</v>
      </c>
      <c r="Q1107" s="350"/>
      <c r="R1107" s="350"/>
      <c r="S1107" s="350"/>
      <c r="T1107" s="350"/>
      <c r="U1107" s="350"/>
      <c r="V1107" s="350"/>
      <c r="W1107" s="350"/>
      <c r="X1107" s="350"/>
      <c r="Y1107" s="351">
        <v>7</v>
      </c>
      <c r="Z1107" s="352"/>
      <c r="AA1107" s="352"/>
      <c r="AB1107" s="353"/>
      <c r="AC1107" s="354" t="s">
        <v>384</v>
      </c>
      <c r="AD1107" s="354"/>
      <c r="AE1107" s="354"/>
      <c r="AF1107" s="354"/>
      <c r="AG1107" s="354"/>
      <c r="AH1107" s="355" t="s">
        <v>674</v>
      </c>
      <c r="AI1107" s="356"/>
      <c r="AJ1107" s="356"/>
      <c r="AK1107" s="356"/>
      <c r="AL1107" s="357" t="s">
        <v>674</v>
      </c>
      <c r="AM1107" s="358"/>
      <c r="AN1107" s="358"/>
      <c r="AO1107" s="359"/>
      <c r="AP1107" s="360" t="s">
        <v>674</v>
      </c>
      <c r="AQ1107" s="360"/>
      <c r="AR1107" s="360"/>
      <c r="AS1107" s="360"/>
      <c r="AT1107" s="360"/>
      <c r="AU1107" s="360"/>
      <c r="AV1107" s="360"/>
      <c r="AW1107" s="360"/>
      <c r="AX1107" s="360"/>
    </row>
    <row r="1108" spans="1:50" ht="46.75" customHeight="1" x14ac:dyDescent="0.2">
      <c r="A1108" s="376">
        <v>6</v>
      </c>
      <c r="B1108" s="376">
        <v>1</v>
      </c>
      <c r="C1108" s="374" t="s">
        <v>653</v>
      </c>
      <c r="D1108" s="374"/>
      <c r="E1108" s="146" t="s">
        <v>654</v>
      </c>
      <c r="F1108" s="375"/>
      <c r="G1108" s="375"/>
      <c r="H1108" s="375"/>
      <c r="I1108" s="375"/>
      <c r="J1108" s="348">
        <v>2010001033475</v>
      </c>
      <c r="K1108" s="349"/>
      <c r="L1108" s="349"/>
      <c r="M1108" s="349"/>
      <c r="N1108" s="349"/>
      <c r="O1108" s="349"/>
      <c r="P1108" s="362" t="s">
        <v>659</v>
      </c>
      <c r="Q1108" s="350"/>
      <c r="R1108" s="350"/>
      <c r="S1108" s="350"/>
      <c r="T1108" s="350"/>
      <c r="U1108" s="350"/>
      <c r="V1108" s="350"/>
      <c r="W1108" s="350"/>
      <c r="X1108" s="350"/>
      <c r="Y1108" s="351">
        <v>2</v>
      </c>
      <c r="Z1108" s="352"/>
      <c r="AA1108" s="352"/>
      <c r="AB1108" s="353"/>
      <c r="AC1108" s="354" t="s">
        <v>384</v>
      </c>
      <c r="AD1108" s="354"/>
      <c r="AE1108" s="354"/>
      <c r="AF1108" s="354"/>
      <c r="AG1108" s="354"/>
      <c r="AH1108" s="355" t="s">
        <v>674</v>
      </c>
      <c r="AI1108" s="356"/>
      <c r="AJ1108" s="356"/>
      <c r="AK1108" s="356"/>
      <c r="AL1108" s="357" t="s">
        <v>674</v>
      </c>
      <c r="AM1108" s="358"/>
      <c r="AN1108" s="358"/>
      <c r="AO1108" s="359"/>
      <c r="AP1108" s="360" t="s">
        <v>674</v>
      </c>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3">
    <cfRule type="expression" dxfId="2815" priority="13901">
      <formula>IF(RIGHT(TEXT(Y783,"0.#"),1)=".",FALSE,TRUE)</formula>
    </cfRule>
    <cfRule type="expression" dxfId="2814" priority="13902">
      <formula>IF(RIGHT(TEXT(Y783,"0.#"),1)=".",TRUE,FALSE)</formula>
    </cfRule>
  </conditionalFormatting>
  <conditionalFormatting sqref="Y792">
    <cfRule type="expression" dxfId="2813" priority="13897">
      <formula>IF(RIGHT(TEXT(Y792,"0.#"),1)=".",FALSE,TRUE)</formula>
    </cfRule>
    <cfRule type="expression" dxfId="2812" priority="13898">
      <formula>IF(RIGHT(TEXT(Y792,"0.#"),1)=".",TRUE,FALSE)</formula>
    </cfRule>
  </conditionalFormatting>
  <conditionalFormatting sqref="Y823:Y830 Y821 Y810:Y817 Y808 Y797:Y804 Y795">
    <cfRule type="expression" dxfId="2811" priority="13679">
      <formula>IF(RIGHT(TEXT(Y795,"0.#"),1)=".",FALSE,TRUE)</formula>
    </cfRule>
    <cfRule type="expression" dxfId="2810" priority="13680">
      <formula>IF(RIGHT(TEXT(Y795,"0.#"),1)=".",TRUE,FALSE)</formula>
    </cfRule>
  </conditionalFormatting>
  <conditionalFormatting sqref="P16:AQ17 P15:AX15 P13:AX13">
    <cfRule type="expression" dxfId="2809" priority="13727">
      <formula>IF(RIGHT(TEXT(P13,"0.#"),1)=".",FALSE,TRUE)</formula>
    </cfRule>
    <cfRule type="expression" dxfId="2808" priority="13728">
      <formula>IF(RIGHT(TEXT(P13,"0.#"),1)=".",TRUE,FALSE)</formula>
    </cfRule>
  </conditionalFormatting>
  <conditionalFormatting sqref="P19:AJ19">
    <cfRule type="expression" dxfId="2807" priority="13725">
      <formula>IF(RIGHT(TEXT(P19,"0.#"),1)=".",FALSE,TRUE)</formula>
    </cfRule>
    <cfRule type="expression" dxfId="2806" priority="13726">
      <formula>IF(RIGHT(TEXT(P19,"0.#"),1)=".",TRUE,FALSE)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4:Y791 Y782">
    <cfRule type="expression" dxfId="2803" priority="13703">
      <formula>IF(RIGHT(TEXT(Y782,"0.#"),1)=".",FALSE,TRUE)</formula>
    </cfRule>
    <cfRule type="expression" dxfId="2802" priority="13704">
      <formula>IF(RIGHT(TEXT(Y782,"0.#"),1)=".",TRUE,FALSE)</formula>
    </cfRule>
  </conditionalFormatting>
  <conditionalFormatting sqref="AU783">
    <cfRule type="expression" dxfId="2801" priority="13701">
      <formula>IF(RIGHT(TEXT(AU783,"0.#"),1)=".",FALSE,TRUE)</formula>
    </cfRule>
    <cfRule type="expression" dxfId="2800" priority="13702">
      <formula>IF(RIGHT(TEXT(AU783,"0.#"),1)=".",TRUE,FALSE)</formula>
    </cfRule>
  </conditionalFormatting>
  <conditionalFormatting sqref="AU792">
    <cfRule type="expression" dxfId="2799" priority="13699">
      <formula>IF(RIGHT(TEXT(AU792,"0.#"),1)=".",FALSE,TRUE)</formula>
    </cfRule>
    <cfRule type="expression" dxfId="2798" priority="13700">
      <formula>IF(RIGHT(TEXT(AU792,"0.#"),1)=".",TRUE,FALSE)</formula>
    </cfRule>
  </conditionalFormatting>
  <conditionalFormatting sqref="AU784:AU791 AU782">
    <cfRule type="expression" dxfId="2797" priority="13697">
      <formula>IF(RIGHT(TEXT(AU782,"0.#"),1)=".",FALSE,TRUE)</formula>
    </cfRule>
    <cfRule type="expression" dxfId="2796" priority="13698">
      <formula>IF(RIGHT(TEXT(AU782,"0.#"),1)=".",TRUE,FALSE)</formula>
    </cfRule>
  </conditionalFormatting>
  <conditionalFormatting sqref="Y822 Y809 Y796">
    <cfRule type="expression" dxfId="2795" priority="13683">
      <formula>IF(RIGHT(TEXT(Y796,"0.#"),1)=".",FALSE,TRUE)</formula>
    </cfRule>
    <cfRule type="expression" dxfId="2794" priority="13684">
      <formula>IF(RIGHT(TEXT(Y796,"0.#"),1)=".",TRUE,FALSE)</formula>
    </cfRule>
  </conditionalFormatting>
  <conditionalFormatting sqref="Y831 Y818 Y805">
    <cfRule type="expression" dxfId="2793" priority="13681">
      <formula>IF(RIGHT(TEXT(Y805,"0.#"),1)=".",FALSE,TRUE)</formula>
    </cfRule>
    <cfRule type="expression" dxfId="2792" priority="13682">
      <formula>IF(RIGHT(TEXT(Y805,"0.#"),1)=".",TRUE,FALSE)</formula>
    </cfRule>
  </conditionalFormatting>
  <conditionalFormatting sqref="AU822 AU809 AU796">
    <cfRule type="expression" dxfId="2791" priority="13677">
      <formula>IF(RIGHT(TEXT(AU796,"0.#"),1)=".",FALSE,TRUE)</formula>
    </cfRule>
    <cfRule type="expression" dxfId="2790" priority="13678">
      <formula>IF(RIGHT(TEXT(AU796,"0.#"),1)=".",TRUE,FALSE)</formula>
    </cfRule>
  </conditionalFormatting>
  <conditionalFormatting sqref="AU831 AU818 AU805">
    <cfRule type="expression" dxfId="2789" priority="13675">
      <formula>IF(RIGHT(TEXT(AU805,"0.#"),1)=".",FALSE,TRUE)</formula>
    </cfRule>
    <cfRule type="expression" dxfId="2788" priority="13676">
      <formula>IF(RIGHT(TEXT(AU805,"0.#"),1)=".",TRUE,FALSE)</formula>
    </cfRule>
  </conditionalFormatting>
  <conditionalFormatting sqref="AU823:AU830 AU821 AU810:AU817 AU808 AU797:AU804 AU795">
    <cfRule type="expression" dxfId="2787" priority="13673">
      <formula>IF(RIGHT(TEXT(AU795,"0.#"),1)=".",FALSE,TRUE)</formula>
    </cfRule>
    <cfRule type="expression" dxfId="2786" priority="13674">
      <formula>IF(RIGHT(TEXT(AU795,"0.#"),1)=".",TRUE,FALSE)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0:AO867">
    <cfRule type="expression" dxfId="2521" priority="6651">
      <formula>IF(AND(AL840&gt;=0, RIGHT(TEXT(AL840,"0.#"),1)&lt;&gt;"."),TRUE,FALSE)</formula>
    </cfRule>
    <cfRule type="expression" dxfId="2520" priority="6652">
      <formula>IF(AND(AL840&gt;=0, RIGHT(TEXT(AL840,"0.#"),1)="."),TRUE,FALSE)</formula>
    </cfRule>
    <cfRule type="expression" dxfId="2519" priority="6653">
      <formula>IF(AND(AL840&lt;0, RIGHT(TEXT(AL840,"0.#"),1)&lt;&gt;"."),TRUE,FALSE)</formula>
    </cfRule>
    <cfRule type="expression" dxfId="2518" priority="6654">
      <formula>IF(AND(AL840&lt;0, RIGHT(TEXT(AL840,"0.#"),1)="."),TRUE,FALSE)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0:Y867">
    <cfRule type="expression" dxfId="2447" priority="2979">
      <formula>IF(RIGHT(TEXT(Y840,"0.#"),1)=".",FALSE,TRUE)</formula>
    </cfRule>
    <cfRule type="expression" dxfId="2446" priority="2980">
      <formula>IF(RIGHT(TEXT(Y840,"0.#"),1)=".",TRUE,FALSE)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3:AO1132">
    <cfRule type="expression" dxfId="2417" priority="2885">
      <formula>IF(AND(AL1103&gt;=0, RIGHT(TEXT(AL1103,"0.#"),1)&lt;&gt;"."),TRUE,FALSE)</formula>
    </cfRule>
    <cfRule type="expression" dxfId="2416" priority="2886">
      <formula>IF(AND(AL1103&gt;=0, RIGHT(TEXT(AL1103,"0.#"),1)="."),TRUE,FALSE)</formula>
    </cfRule>
    <cfRule type="expression" dxfId="2415" priority="2887">
      <formula>IF(AND(AL1103&lt;0, RIGHT(TEXT(AL1103,"0.#"),1)&lt;&gt;"."),TRUE,FALSE)</formula>
    </cfRule>
    <cfRule type="expression" dxfId="2414" priority="2888">
      <formula>IF(AND(AL1103&lt;0, RIGHT(TEXT(AL1103,"0.#"),1)="."),TRUE,FALSE)</formula>
    </cfRule>
  </conditionalFormatting>
  <conditionalFormatting sqref="Y1103:Y1132">
    <cfRule type="expression" dxfId="2413" priority="2883">
      <formula>IF(RIGHT(TEXT(Y1103,"0.#"),1)=".",FALSE,TRUE)</formula>
    </cfRule>
    <cfRule type="expression" dxfId="2412" priority="2884">
      <formula>IF(RIGHT(TEXT(Y1103,"0.#"),1)=".",TRUE,FALSE)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8:AO839">
    <cfRule type="expression" dxfId="2403" priority="2837">
      <formula>IF(AND(AL838&gt;=0, RIGHT(TEXT(AL838,"0.#"),1)&lt;&gt;"."),TRUE,FALSE)</formula>
    </cfRule>
    <cfRule type="expression" dxfId="2402" priority="2838">
      <formula>IF(AND(AL838&gt;=0, RIGHT(TEXT(AL838,"0.#"),1)="."),TRUE,FALSE)</formula>
    </cfRule>
    <cfRule type="expression" dxfId="2401" priority="2839">
      <formula>IF(AND(AL838&lt;0, RIGHT(TEXT(AL838,"0.#"),1)&lt;&gt;"."),TRUE,FALSE)</formula>
    </cfRule>
    <cfRule type="expression" dxfId="2400" priority="2840">
      <formula>IF(AND(AL838&lt;0, RIGHT(TEXT(AL838,"0.#"),1)="."),TRUE,FALSE)</formula>
    </cfRule>
  </conditionalFormatting>
  <conditionalFormatting sqref="Y838:Y839">
    <cfRule type="expression" dxfId="2399" priority="2835">
      <formula>IF(RIGHT(TEXT(Y838,"0.#"),1)=".",FALSE,TRUE)</formula>
    </cfRule>
    <cfRule type="expression" dxfId="2398" priority="2836">
      <formula>IF(RIGHT(TEXT(Y838,"0.#"),1)=".",TRUE,FALSE)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92:Y900">
    <cfRule type="expression" dxfId="2081" priority="2095">
      <formula>IF(RIGHT(TEXT(Y892,"0.#"),1)=".",FALSE,TRUE)</formula>
    </cfRule>
    <cfRule type="expression" dxfId="2080" priority="2096">
      <formula>IF(RIGHT(TEXT(Y892,"0.#"),1)=".",TRUE,FALSE)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73:Y880">
    <cfRule type="expression" dxfId="725" priority="25">
      <formula>IF(RIGHT(TEXT(Y873,"0.#"),1)=".",FALSE,TRUE)</formula>
    </cfRule>
    <cfRule type="expression" dxfId="724" priority="26">
      <formula>IF(RIGHT(TEXT(Y873,"0.#"),1)=".",TRUE,FALSE)</formula>
    </cfRule>
  </conditionalFormatting>
  <conditionalFormatting sqref="Y871:Y872">
    <cfRule type="expression" dxfId="723" priority="23">
      <formula>IF(RIGHT(TEXT(Y871,"0.#"),1)=".",FALSE,TRUE)</formula>
    </cfRule>
    <cfRule type="expression" dxfId="722" priority="24">
      <formula>IF(RIGHT(TEXT(Y871,"0.#"),1)=".",TRUE,FALSE)</formula>
    </cfRule>
  </conditionalFormatting>
  <conditionalFormatting sqref="Y891">
    <cfRule type="expression" dxfId="721" priority="21">
      <formula>IF(RIGHT(TEXT(Y891,"0.#"),1)=".",FALSE,TRUE)</formula>
    </cfRule>
    <cfRule type="expression" dxfId="720" priority="22">
      <formula>IF(RIGHT(TEXT(Y891,"0.#"),1)=".",TRUE,FALSE)</formula>
    </cfRule>
  </conditionalFormatting>
  <conditionalFormatting sqref="Y890">
    <cfRule type="expression" dxfId="719" priority="19">
      <formula>IF(RIGHT(TEXT(Y890,"0.#"),1)=".",FALSE,TRUE)</formula>
    </cfRule>
    <cfRule type="expression" dxfId="718" priority="20">
      <formula>IF(RIGHT(TEXT(Y890,"0.#"),1)=".",TRUE,FALSE)</formula>
    </cfRule>
  </conditionalFormatting>
  <conditionalFormatting sqref="Y889">
    <cfRule type="expression" dxfId="717" priority="17">
      <formula>IF(RIGHT(TEXT(Y889,"0.#"),1)=".",FALSE,TRUE)</formula>
    </cfRule>
    <cfRule type="expression" dxfId="716" priority="18">
      <formula>IF(RIGHT(TEXT(Y889,"0.#"),1)=".",TRUE,FALSE)</formula>
    </cfRule>
  </conditionalFormatting>
  <conditionalFormatting sqref="Y888">
    <cfRule type="expression" dxfId="715" priority="15">
      <formula>IF(RIGHT(TEXT(Y888,"0.#"),1)=".",FALSE,TRUE)</formula>
    </cfRule>
    <cfRule type="expression" dxfId="714" priority="16">
      <formula>IF(RIGHT(TEXT(Y888,"0.#"),1)=".",TRUE,FALSE)</formula>
    </cfRule>
  </conditionalFormatting>
  <conditionalFormatting sqref="Y887">
    <cfRule type="expression" dxfId="713" priority="13">
      <formula>IF(RIGHT(TEXT(Y887,"0.#"),1)=".",FALSE,TRUE)</formula>
    </cfRule>
    <cfRule type="expression" dxfId="712" priority="14">
      <formula>IF(RIGHT(TEXT(Y887,"0.#"),1)=".",TRUE,FALSE)</formula>
    </cfRule>
  </conditionalFormatting>
  <conditionalFormatting sqref="Y886">
    <cfRule type="expression" dxfId="711" priority="11">
      <formula>IF(RIGHT(TEXT(Y886,"0.#"),1)=".",FALSE,TRUE)</formula>
    </cfRule>
    <cfRule type="expression" dxfId="710" priority="12">
      <formula>IF(RIGHT(TEXT(Y886,"0.#"),1)=".",TRUE,FALSE)</formula>
    </cfRule>
  </conditionalFormatting>
  <conditionalFormatting sqref="Y885">
    <cfRule type="expression" dxfId="709" priority="9">
      <formula>IF(RIGHT(TEXT(Y885,"0.#"),1)=".",FALSE,TRUE)</formula>
    </cfRule>
    <cfRule type="expression" dxfId="708" priority="10">
      <formula>IF(RIGHT(TEXT(Y885,"0.#"),1)=".",TRUE,FALSE)</formula>
    </cfRule>
  </conditionalFormatting>
  <conditionalFormatting sqref="Y884">
    <cfRule type="expression" dxfId="707" priority="7">
      <formula>IF(RIGHT(TEXT(Y884,"0.#"),1)=".",FALSE,TRUE)</formula>
    </cfRule>
    <cfRule type="expression" dxfId="706" priority="8">
      <formula>IF(RIGHT(TEXT(Y884,"0.#"),1)=".",TRUE,FALSE)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882">
    <cfRule type="expression" dxfId="703" priority="3">
      <formula>IF(RIGHT(TEXT(Y882,"0.#"),1)=".",FALSE,TRUE)</formula>
    </cfRule>
    <cfRule type="expression" dxfId="702" priority="4">
      <formula>IF(RIGHT(TEXT(Y882,"0.#"),1)=".",TRUE,FALSE)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5" manualBreakCount="5">
    <brk id="43" max="49" man="1"/>
    <brk id="699" max="49" man="1"/>
    <brk id="735" max="49" man="1"/>
    <brk id="834"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9A647F-C9FD-48AA-8EB9-7FA5FCA51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ED7B47-AC36-4D33-AB92-C2B33FE0A451}">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31966991-D59A-4F5C-B9B1-5F3351819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2020-07-17T08:49:11Z</cp:lastPrinted>
  <dcterms:created xsi:type="dcterms:W3CDTF">2012-03-13T00:50:25Z</dcterms:created>
  <dcterms:modified xsi:type="dcterms:W3CDTF">2020-08-03T09:38:20Z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