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２．商サG/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<sst xmlns="http://schemas.openxmlformats.org/spreadsheetml/2006/main" count="3086" uniqueCount="725">
  <si>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</si>
  <si>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</si>
  <si>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</si>
  <si>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</si>
  <si>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</si>
  <si>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</si>
  <si>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</si>
  <si>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</si>
  <si>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</si>
  <si>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</si>
  <si>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</si>
  <si>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</si>
  <si>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</si>
  <si>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</si>
  <si>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</si>
  <si>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</si>
  <si>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</si>
  <si>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</si>
  <si>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</si>
  <si>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</si>
  <si>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</si>
  <si>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</si>
  <si>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</si>
  <si>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</si>
  <si>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</si>
  <si>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</si>
  <si>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</si>
  <si>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</si>
  <si>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</si>
  <si>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</si>
  <si>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</si>
  <si>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</si>
  <si>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</si>
  <si>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</si>
  <si>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</si>
  <si>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</si>
  <si>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</si>
  <si>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</si>
  <si>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</si>
  <si>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</si>
  <si>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</si>
  <si>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</si>
  <si>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</si>
  <si>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</si>
  <si>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</si>
  <si>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</si>
  <si>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</si>
  <si>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</si>
  <si>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</si>
  <si>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</si>
  <si>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</si>
  <si>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</si>
  <si>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</si>
  <si>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</si>
  <si>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</si>
  <si>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</si>
  <si>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</si>
  <si>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</si>
  <si>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</si>
  <si>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</si>
  <si>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</si>
  <si>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</si>
  <si>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</si>
  <si>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</si>
  <si>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</si>
  <si>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</si>
  <si>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</si>
  <si>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</si>
  <si>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</si>
  <si>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</si>
  <si>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</si>
  <si>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</si>
  <si>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</si>
  <si>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</si>
  <si>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</si>
  <si>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</si>
  <si>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</si>
  <si>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</si>
  <si>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</si>
  <si>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</si>
  <si>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</si>
  <si>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</si>
  <si>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</si>
  <si>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</si>
  <si>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</si>
  <si>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</si>
  <si>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</si>
  <si>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</si>
  <si>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</si>
  <si>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</si>
  <si>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</si>
  <si>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</si>
  <si>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</si>
  <si>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</si>
  <si>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</si>
  <si>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</si>
  <si>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</si>
  <si>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</si>
  <si>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</si>
  <si>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</si>
  <si>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</si>
  <si>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</si>
  <si>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</si>
  <si>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</si>
  <si>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</si>
  <si>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</si>
  <si>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</si>
  <si>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</si>
  <si>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</si>
  <si>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</si>
  <si>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</si>
  <si>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</si>
  <si>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</si>
  <si>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</si>
  <si>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</si>
  <si>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</si>
  <si>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</si>
  <si>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</si>
  <si>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</si>
  <si>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</si>
  <si>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</si>
  <si>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</si>
  <si>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</si>
  <si>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</si>
  <si>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</si>
  <si>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</si>
  <si>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</si>
  <si>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</si>
  <si>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</si>
  <si>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</si>
  <si>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</si>
  <si>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</si>
  <si>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</si>
  <si>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</si>
  <si>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</si>
  <si>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</si>
  <si>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</si>
  <si>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</si>
  <si>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</si>
  <si>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</si>
  <si>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</si>
  <si>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</si>
  <si>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</si>
  <si>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</si>
  <si>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</si>
  <si>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</si>
  <si>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</si>
  <si>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</si>
  <si>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</si>
  <si>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</si>
  <si>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</si>
  <si>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</si>
  <si>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</si>
  <si>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</si>
  <si>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</si>
  <si>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</si>
  <si>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</si>
  <si>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</si>
  <si>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</si>
  <si>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</si>
  <si>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</si>
  <si>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</si>
  <si>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</si>
  <si>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</si>
  <si>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</si>
  <si>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</si>
  <si>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</si>
  <si>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</si>
  <si>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</si>
  <si>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</si>
  <si>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</si>
  <si>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</si>
  <si>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</si>
  <si>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</si>
  <si>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</si>
  <si>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</si>
  <si>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</si>
  <si>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</si>
  <si>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</si>
  <si>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</si>
  <si>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</si>
  <si>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</si>
  <si>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</si>
  <si>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</si>
  <si>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</si>
  <si>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</si>
  <si>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</si>
  <si>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</si>
  <si>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</si>
  <si>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</si>
  <si>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</si>
  <si>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</si>
  <si>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</si>
  <si>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</si>
  <si>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</si>
  <si>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</si>
  <si>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</si>
  <si>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</si>
  <si>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</si>
  <si>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</si>
  <si>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</si>
  <si>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</si>
  <si>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</si>
  <si>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</si>
  <si>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</si>
  <si>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</si>
  <si>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</si>
  <si>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</si>
  <si>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</si>
  <si>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</si>
  <si>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</si>
  <si>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</si>
  <si>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</si>
  <si>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</si>
  <si>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</si>
  <si>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</si>
  <si>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</si>
  <si>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</si>
  <si>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</si>
  <si>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</si>
  <si>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</si>
  <si>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</si>
  <si>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</si>
  <si>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</si>
  <si>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</si>
  <si>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</si>
  <si>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</si>
  <si>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</si>
  <si>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</si>
  <si>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</si>
  <si>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</si>
  <si>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</si>
  <si>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</si>
  <si>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</si>
  <si>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</si>
  <si>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</si>
  <si>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</si>
  <si>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</si>
  <si>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</si>
  <si>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</si>
  <si>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</si>
  <si>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</si>
  <si>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</si>
  <si>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</si>
  <si>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</si>
  <si>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</si>
  <si>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</si>
  <si>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</si>
  <si>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</si>
  <si>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</si>
  <si>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</si>
  <si>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</si>
  <si>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</si>
  <si>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</si>
  <si>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</si>
  <si>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</si>
  <si>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</si>
  <si>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</si>
  <si>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</si>
  <si>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</si>
  <si>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</si>
  <si>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</si>
  <si>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</si>
  <si>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</si>
  <si>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</si>
  <si>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</si>
  <si>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</si>
  <si>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</si>
  <si>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</si>
  <si>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</si>
  <si>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</si>
  <si>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</si>
  <si>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</si>
  <si>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</si>
  <si>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</si>
  <si>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</si>
  <si>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</si>
  <si>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</si>
  <si>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</si>
  <si>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</si>
  <si>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</si>
  <si>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</si>
  <si>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</si>
  <si>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</si>
  <si>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</si>
  <si>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</si>
  <si>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</si>
  <si>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</si>
  <si>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</si>
  <si>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</si>
  <si>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</si>
  <si>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</si>
  <si>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</si>
  <si>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</si>
  <si>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</si>
  <si>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</si>
  <si>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</si>
  <si>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</si>
  <si>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</si>
  <si>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</si>
  <si>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</si>
  <si>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</si>
  <si>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</si>
  <si>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</si>
  <si>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</si>
  <si>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</si>
  <si>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</si>
  <si>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</si>
  <si>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</si>
  <si>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</si>
  <si>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</si>
  <si>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</si>
  <si>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</si>
  <si>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</si>
  <si>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</si>
  <si>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</si>
  <si>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</si>
  <si>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</si>
  <si>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</si>
  <si>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</si>
  <si>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</si>
  <si>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</si>
  <si>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</si>
  <si>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</si>
  <si>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</si>
  <si>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</si>
  <si>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</si>
  <si>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</si>
  <si>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</si>
  <si>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</si>
  <si>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</si>
  <si>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</si>
  <si>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</si>
  <si>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</si>
  <si>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</si>
  <si>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</si>
  <si>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</si>
  <si>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</si>
  <si>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</si>
  <si>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</si>
  <si>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</si>
  <si>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</si>
  <si>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</si>
  <si>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</si>
  <si>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</si>
  <si>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</si>
  <si>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</si>
  <si>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</si>
  <si>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</si>
  <si>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</si>
  <si>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</si>
  <si>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</si>
  <si>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</si>
  <si>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</si>
  <si>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</si>
  <si>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</si>
  <si>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</si>
  <si>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</si>
  <si>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</si>
  <si>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</si>
  <si>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</si>
  <si>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</si>
  <si>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</si>
  <si>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</si>
  <si>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</si>
  <si>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</si>
  <si>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</si>
  <si>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</si>
  <si>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</si>
  <si>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</si>
  <si>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</si>
  <si>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</si>
  <si>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</si>
  <si>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</si>
  <si>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</si>
  <si>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</si>
  <si>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</si>
  <si>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</si>
  <si>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</si>
  <si>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</si>
  <si>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</si>
  <si>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</si>
  <si>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</si>
  <si>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</si>
  <si>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</si>
  <si>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</si>
  <si>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</si>
  <si>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</si>
  <si>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</si>
  <si>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</si>
  <si>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</si>
  <si>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</si>
  <si>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</si>
  <si>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</si>
  <si>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</si>
  <si>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</si>
  <si>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</si>
  <si>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</si>
  <si>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</si>
  <si>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</si>
  <si>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</si>
  <si>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</si>
  <si>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</si>
  <si>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</si>
  <si>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</si>
  <si>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</si>
  <si>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</si>
  <si>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</si>
  <si>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</si>
  <si>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</si>
  <si>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</si>
  <si>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</si>
  <si>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</si>
  <si>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</si>
  <si>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</si>
  <si>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</si>
  <si>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</si>
  <si>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</si>
  <si>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</si>
  <si>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</si>
  <si>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</si>
  <si>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</si>
  <si>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</si>
  <si>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</si>
  <si>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</si>
  <si>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</si>
  <si>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</si>
  <si>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</si>
  <si>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</si>
  <si>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</si>
  <si>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</si>
  <si>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</si>
  <si>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</si>
  <si>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</si>
  <si>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</si>
  <si>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</si>
  <si>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</si>
  <si>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</si>
  <si>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</si>
  <si>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</si>
  <si>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</si>
  <si>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</si>
  <si>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</si>
  <si>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</si>
  <si>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</si>
  <si>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</si>
  <si>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</si>
  <si>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</si>
  <si>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</si>
  <si>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</si>
  <si>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</si>
  <si>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</si>
  <si>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</si>
  <si>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</si>
  <si>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</si>
  <si>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</si>
  <si>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</si>
  <si>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</si>
  <si>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</si>
  <si>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</si>
  <si>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</si>
  <si>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</si>
  <si>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</si>
  <si>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</si>
  <si>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</si>
  <si>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</si>
  <si>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</si>
  <si>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</si>
  <si>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</si>
  <si>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</si>
  <si>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</si>
  <si>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</si>
  <si>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</si>
  <si>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</si>
  <si>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</si>
  <si>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</si>
  <si>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</si>
  <si>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</si>
  <si>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</si>
  <si>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</si>
  <si>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</si>
  <si>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</si>
  <si>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</si>
  <si>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</si>
  <si>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</si>
  <si>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</si>
  <si>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</si>
  <si>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</si>
  <si>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</si>
  <si>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</si>
  <si>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</si>
  <si>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</si>
  <si>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</si>
  <si>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</si>
  <si>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</si>
  <si>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</si>
  <si>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</si>
  <si>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</si>
  <si>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</si>
  <si>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</si>
  <si>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</si>
  <si>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</si>
  <si>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</si>
  <si>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</si>
  <si>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</si>
  <si>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</si>
  <si>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</si>
  <si>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</si>
  <si>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</si>
  <si>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</si>
  <si>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</si>
  <si>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</si>
  <si>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</si>
  <si>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</si>
  <si>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</si>
  <si>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</si>
  <si>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</si>
  <si>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</si>
  <si>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</si>
  <si>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</si>
  <si>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</si>
  <si>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</si>
  <si>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</si>
  <si>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</si>
  <si>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</si>
  <si>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</si>
  <si>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</si>
  <si>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</si>
  <si>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</si>
  <si>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</si>
  <si>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</si>
  <si>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</si>
  <si>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</si>
  <si>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</si>
  <si>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</si>
  <si>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</si>
  <si>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</si>
  <si>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</si>
  <si>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</si>
  <si>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</si>
  <si>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</si>
  <si>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</si>
  <si>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</si>
  <si>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</si>
  <si>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</si>
  <si>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</si>
  <si>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</si>
  <si>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</si>
  <si>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</si>
  <si>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</si>
  <si>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</si>
  <si>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</si>
  <si>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</si>
  <si>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</si>
  <si>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</si>
  <si>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</si>
  <si>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</si>
  <si>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健康寿命延伸産業創出推進事業</t>
    <rPh sb="0" eb="2">
      <t>ケンコウ</t>
    </rPh>
    <rPh sb="2" eb="4">
      <t>ジュミョウ</t>
    </rPh>
    <rPh sb="4" eb="6">
      <t>エンシン</t>
    </rPh>
    <rPh sb="6" eb="8">
      <t>サンギョウ</t>
    </rPh>
    <rPh sb="8" eb="10">
      <t>ソウシュツ</t>
    </rPh>
    <rPh sb="10" eb="12">
      <t>スイシン</t>
    </rPh>
    <rPh sb="12" eb="14">
      <t>ジギョウ</t>
    </rPh>
    <phoneticPr fontId="5"/>
  </si>
  <si>
    <t>商務・サービスグループ</t>
    <rPh sb="0" eb="2">
      <t>ショウム</t>
    </rPh>
    <phoneticPr fontId="5"/>
  </si>
  <si>
    <t>ヘルスケア産業課</t>
    <rPh sb="5" eb="8">
      <t>サンギョウカ</t>
    </rPh>
    <phoneticPr fontId="5"/>
  </si>
  <si>
    <t>課長　稲邑　拓馬</t>
    <rPh sb="0" eb="2">
      <t>カチョウ</t>
    </rPh>
    <rPh sb="3" eb="5">
      <t>イナムラ</t>
    </rPh>
    <rPh sb="6" eb="8">
      <t>タクマ</t>
    </rPh>
    <phoneticPr fontId="5"/>
  </si>
  <si>
    <t>○</t>
  </si>
  <si>
    <t>-</t>
    <phoneticPr fontId="5"/>
  </si>
  <si>
    <t>健康・予防に向けたヘルスケアサービスを持続的なビジネスとして確立させるとともに、個人の健康維持・増進に向けた行動変容を促進し、国民の健康増進及びヘルスケア産業の振興を図るため、地域において医療・介護関係者と公的保険外サービス事業者が連携してサービス提供を行うモデルの確立に向けた支援を行うとともに、健康経営に係る顕彰制度の推進及び健康経営と企業業績等の関係性についての分析等による健康経営の促進を図る。</t>
    <phoneticPr fontId="5"/>
  </si>
  <si>
    <t>ヘルスケア産業の発展に資する供給側からの取組と、企業や個人による健康投資の促進など需要側からの取組との両面からの取組を併せて推進する。補助率（補助金）１／２・医療・介護関係者との連携体制が無い大企業は１／３
① 事業環境整備
健康経営銘柄の選定及び健康経営優良法人の制度設計、健康経営の効果検証等を通じた健康経営の推進、ソーシャル・インパクト・ボンドの促進等・地域版次世代ヘルスケア産業協議会の取組支援、生涯現役社会実現に向けた環境整備
②ヘルスケア産業整備
ビジネスコンテスト等、「Healthcare Innovation Hub」の運営
③ ヘルスケアビジネスモデル確立のための実証事業及びヘルスケアサービス品質評価構築支援
地域版次世代ヘルスケア産業協議会における地域資源を活用したヘルスケア産業におけるビジネスモデル確立のための実証、業界団体の「ヘルスケアサービスガイドライン等のあり方」を踏まえた自主ガイドライン策定支援</t>
    <rPh sb="79" eb="81">
      <t>イリョウ</t>
    </rPh>
    <rPh sb="82" eb="84">
      <t>カイゴ</t>
    </rPh>
    <rPh sb="84" eb="87">
      <t>カンケイシャ</t>
    </rPh>
    <rPh sb="89" eb="91">
      <t>レンケイ</t>
    </rPh>
    <rPh sb="91" eb="93">
      <t>タイセイ</t>
    </rPh>
    <rPh sb="94" eb="95">
      <t>ナ</t>
    </rPh>
    <rPh sb="96" eb="99">
      <t>ダイキギョウ</t>
    </rPh>
    <rPh sb="122" eb="123">
      <t>オヨ</t>
    </rPh>
    <rPh sb="124" eb="132">
      <t>ケンコウケイエイユウリョウホウジン</t>
    </rPh>
    <rPh sb="133" eb="135">
      <t>セイド</t>
    </rPh>
    <rPh sb="135" eb="137">
      <t>セッケイ</t>
    </rPh>
    <rPh sb="178" eb="179">
      <t>トウ</t>
    </rPh>
    <rPh sb="197" eb="199">
      <t>トリクミ</t>
    </rPh>
    <rPh sb="199" eb="201">
      <t>シエン</t>
    </rPh>
    <rPh sb="225" eb="227">
      <t>サンギョウ</t>
    </rPh>
    <rPh sb="227" eb="229">
      <t>セイビ</t>
    </rPh>
    <rPh sb="296" eb="297">
      <t>オヨ</t>
    </rPh>
    <rPh sb="307" eb="309">
      <t>ヒンシツ</t>
    </rPh>
    <rPh sb="309" eb="311">
      <t>ヒョウカ</t>
    </rPh>
    <rPh sb="311" eb="313">
      <t>コウチク</t>
    </rPh>
    <rPh sb="313" eb="315">
      <t>シエン</t>
    </rPh>
    <rPh sb="372" eb="374">
      <t>ギョウカイ</t>
    </rPh>
    <rPh sb="374" eb="376">
      <t>ダンタイ</t>
    </rPh>
    <rPh sb="404" eb="406">
      <t>ジシュ</t>
    </rPh>
    <rPh sb="412" eb="414">
      <t>サクテイ</t>
    </rPh>
    <rPh sb="414" eb="416">
      <t>シエン</t>
    </rPh>
    <phoneticPr fontId="5"/>
  </si>
  <si>
    <t>-</t>
    <phoneticPr fontId="5"/>
  </si>
  <si>
    <t>-</t>
    <phoneticPr fontId="5"/>
  </si>
  <si>
    <t>-</t>
    <phoneticPr fontId="5"/>
  </si>
  <si>
    <t>Ｈ32年に健康寿命延伸産業の市場規模10兆円を目指す</t>
    <phoneticPr fontId="5"/>
  </si>
  <si>
    <t>健康寿命延伸産業の市場規模</t>
    <phoneticPr fontId="5"/>
  </si>
  <si>
    <t>兆円</t>
    <rPh sb="0" eb="2">
      <t>チョウエン</t>
    </rPh>
    <phoneticPr fontId="5"/>
  </si>
  <si>
    <t>-</t>
    <phoneticPr fontId="5"/>
  </si>
  <si>
    <t>厚生労働省、その他民間法人等による調査結果をもとに算出。健康寿命延伸産業には、健康機器市場、健康食品市場、保健指導市場等が含まれる。</t>
    <phoneticPr fontId="5"/>
  </si>
  <si>
    <t>地域のヘルスケアビジネスモデル確立のための実証事業を通じて健康寿命延伸産業に参入した事業者数</t>
    <rPh sb="0" eb="2">
      <t>チイキ</t>
    </rPh>
    <rPh sb="26" eb="27">
      <t>ツウ</t>
    </rPh>
    <rPh sb="29" eb="31">
      <t>ケンコウ</t>
    </rPh>
    <rPh sb="31" eb="33">
      <t>ジュミョウ</t>
    </rPh>
    <rPh sb="33" eb="35">
      <t>エンシン</t>
    </rPh>
    <rPh sb="35" eb="37">
      <t>サンギョウ</t>
    </rPh>
    <rPh sb="38" eb="40">
      <t>サンニュウ</t>
    </rPh>
    <rPh sb="42" eb="45">
      <t>ジギョウシャ</t>
    </rPh>
    <rPh sb="45" eb="46">
      <t>スウ</t>
    </rPh>
    <phoneticPr fontId="5"/>
  </si>
  <si>
    <t>社数</t>
    <rPh sb="0" eb="1">
      <t>シャ</t>
    </rPh>
    <rPh sb="1" eb="2">
      <t>スウ</t>
    </rPh>
    <phoneticPr fontId="5"/>
  </si>
  <si>
    <t>地域のヘルスケアビジネスモデル確立のための実証事業における地方自治体が参加するコンソーシアムの採択割合</t>
    <rPh sb="49" eb="51">
      <t>ワリアイ</t>
    </rPh>
    <phoneticPr fontId="5"/>
  </si>
  <si>
    <t>健康経営度調査の業種回答率が30％超の業種数（最大33業種）</t>
    <rPh sb="0" eb="4">
      <t>ケンコウケイエイ</t>
    </rPh>
    <rPh sb="4" eb="5">
      <t>ド</t>
    </rPh>
    <rPh sb="5" eb="7">
      <t>チョウサ</t>
    </rPh>
    <rPh sb="8" eb="10">
      <t>ギョウシュ</t>
    </rPh>
    <rPh sb="10" eb="13">
      <t>カイトウリツ</t>
    </rPh>
    <rPh sb="17" eb="18">
      <t>コ</t>
    </rPh>
    <rPh sb="19" eb="21">
      <t>ギョウシュ</t>
    </rPh>
    <rPh sb="21" eb="22">
      <t>スウ</t>
    </rPh>
    <rPh sb="23" eb="25">
      <t>サイダイ</t>
    </rPh>
    <rPh sb="27" eb="29">
      <t>ギョウシュ</t>
    </rPh>
    <phoneticPr fontId="5"/>
  </si>
  <si>
    <t>健康経営優良法人（大規模法人部門）認定法人数</t>
    <rPh sb="0" eb="4">
      <t>ケンコウケイエイ</t>
    </rPh>
    <rPh sb="4" eb="6">
      <t>ユウリョウ</t>
    </rPh>
    <rPh sb="6" eb="8">
      <t>ホウジン</t>
    </rPh>
    <rPh sb="9" eb="12">
      <t>ダイキボ</t>
    </rPh>
    <rPh sb="12" eb="14">
      <t>ホウジン</t>
    </rPh>
    <rPh sb="14" eb="16">
      <t>ブモン</t>
    </rPh>
    <rPh sb="17" eb="19">
      <t>ニンテイ</t>
    </rPh>
    <rPh sb="19" eb="22">
      <t>ホウジンスウ</t>
    </rPh>
    <phoneticPr fontId="5"/>
  </si>
  <si>
    <t>ヘルスケアビジネスモデル確立のための実証事業
執行額（千円）／採択件数　　</t>
    <rPh sb="33" eb="35">
      <t>ケンスウ</t>
    </rPh>
    <phoneticPr fontId="5"/>
  </si>
  <si>
    <t>業種</t>
    <rPh sb="0" eb="2">
      <t>ギョウシュ</t>
    </rPh>
    <phoneticPr fontId="5"/>
  </si>
  <si>
    <t>法人</t>
    <rPh sb="0" eb="2">
      <t>ホウジン</t>
    </rPh>
    <phoneticPr fontId="5"/>
  </si>
  <si>
    <t>千円</t>
    <rPh sb="0" eb="2">
      <t>センエン</t>
    </rPh>
    <phoneticPr fontId="5"/>
  </si>
  <si>
    <t>千円/社</t>
    <rPh sb="0" eb="2">
      <t>センエン</t>
    </rPh>
    <rPh sb="3" eb="4">
      <t>シャ</t>
    </rPh>
    <phoneticPr fontId="5"/>
  </si>
  <si>
    <t>122,582/10</t>
    <phoneticPr fontId="5"/>
  </si>
  <si>
    <t>198,499/14</t>
    <phoneticPr fontId="5"/>
  </si>
  <si>
    <t>-</t>
    <phoneticPr fontId="5"/>
  </si>
  <si>
    <t>2　個別産業</t>
    <rPh sb="2" eb="4">
      <t>コベツ</t>
    </rPh>
    <rPh sb="4" eb="6">
      <t>サンギョウ</t>
    </rPh>
    <phoneticPr fontId="5"/>
  </si>
  <si>
    <t>2-3　サービス</t>
    <phoneticPr fontId="5"/>
  </si>
  <si>
    <t>健康寿命延伸産業の市場規模</t>
    <rPh sb="0" eb="2">
      <t>ケンコウ</t>
    </rPh>
    <rPh sb="2" eb="4">
      <t>ジュミョウ</t>
    </rPh>
    <rPh sb="4" eb="6">
      <t>エンシン</t>
    </rPh>
    <rPh sb="6" eb="8">
      <t>サンギョウ</t>
    </rPh>
    <rPh sb="9" eb="11">
      <t>シジョウ</t>
    </rPh>
    <rPh sb="11" eb="13">
      <t>キボ</t>
    </rPh>
    <phoneticPr fontId="5"/>
  </si>
  <si>
    <t>本事業を通じ、健康経営等の普及による健康投資の促進や、新たな健康寿命延伸産業の参画事業者が増加することで、健康寿命延伸産業の市場規模10兆円を達成することに資する。</t>
    <rPh sb="11" eb="12">
      <t>トウ</t>
    </rPh>
    <phoneticPr fontId="5"/>
  </si>
  <si>
    <t>我が国では、戦後目覚ましい経済発展を遂げるとともに、医療制度を始めとする社会保障制度の充実等により、世界に冠たる健康長寿国となった結果、人口構成が大きく変化し、高齢化率は世界最高水準までに高まってきている。
他方、現行の社会保障制度は、主に経済の発展期に構築されたものであり、国民医療費や介護費等の社会保障費の増大に代表されるように、社会経済システムの在り方を含め制度の見直し及び制度を補完する産業の育成が必要となっている。　
誰もが人生を最期まで幸せに生ききることができる「生涯現役社会」を構築するため、健康経営を強力に推進するとともに、健康増進や社会参加を支えるヘルスケア産業育成に取り組んでいくことが必要である。</t>
    <rPh sb="188" eb="189">
      <t>オヨ</t>
    </rPh>
    <rPh sb="190" eb="192">
      <t>セイド</t>
    </rPh>
    <rPh sb="193" eb="195">
      <t>ホカン</t>
    </rPh>
    <rPh sb="197" eb="199">
      <t>サンギョウ</t>
    </rPh>
    <rPh sb="200" eb="202">
      <t>イクセイ</t>
    </rPh>
    <phoneticPr fontId="5"/>
  </si>
  <si>
    <t>本事業は、現場に根ざしたヘルスケアサービス創出のために、医療機関や自治体を巻き込みながら「医福・産官学」が連携しサービスの創出支援を行う。その際、民間事業者に加え、医療・介護機関がヘルスケア産業に参入していく必要があるが、医療機関等の自主的な投資に委ねていては参入が進まず、ヘルスケア産業が地域包括ケアシステムを補完することは困難となる。医療関係者、自治体、大学、民間事業者が連携し自立できるような波及効果のある実証事業者の採択を進める。
また、健康経営については、健康経営を企業文化として定着させていくための運動論として、国が健康経営を普及啓もうする段階のものであり、民間企業が自ら健康経営の普及等を実施するインセンティブを持つには時期尚早であるため、国が実施する必要がある。</t>
    <rPh sb="163" eb="165">
      <t>コンナン</t>
    </rPh>
    <rPh sb="169" eb="171">
      <t>イリョウ</t>
    </rPh>
    <rPh sb="171" eb="174">
      <t>カンケイシャ</t>
    </rPh>
    <rPh sb="175" eb="178">
      <t>ジチタイ</t>
    </rPh>
    <rPh sb="179" eb="181">
      <t>ダイガク</t>
    </rPh>
    <rPh sb="182" eb="184">
      <t>ミンカン</t>
    </rPh>
    <rPh sb="184" eb="187">
      <t>ジギョウシャ</t>
    </rPh>
    <rPh sb="188" eb="190">
      <t>レンケイ</t>
    </rPh>
    <rPh sb="199" eb="203">
      <t>ハキュウコウカ</t>
    </rPh>
    <rPh sb="206" eb="208">
      <t>ジッショウ</t>
    </rPh>
    <rPh sb="208" eb="211">
      <t>ジギョウシャ</t>
    </rPh>
    <rPh sb="212" eb="214">
      <t>サイタク</t>
    </rPh>
    <rPh sb="215" eb="216">
      <t>スス</t>
    </rPh>
    <phoneticPr fontId="5"/>
  </si>
  <si>
    <t>「日本再興戦略2016（平成28年6月閣議決定）において、地域版次世代ヘルスケア産業協議会等を活用し、地域において医療・介護関係者と公的保険外サービス事業者が連携してサービス提供を行うモデルの確立に向けて実証を行うこととされている。健康寿命延伸産業市場10兆円の目標に向けて、健康寿命延伸産業実証事業におけるヘルスケアビジネスモデルを横展開し、地域コミュニティの活性化につなげていく。
また、健康経営については、質の向上と更なる普及のため、健康経営銘柄を継続実施し、個別企業の健康経営の取組と企業業績等の関係性について経営学的視点も踏まえた分析・研究を行う等とされており、優先度の高い事業である。</t>
    <rPh sb="12" eb="14">
      <t>ヘイセイ</t>
    </rPh>
    <rPh sb="16" eb="17">
      <t>ネン</t>
    </rPh>
    <rPh sb="18" eb="19">
      <t>ガツ</t>
    </rPh>
    <rPh sb="19" eb="21">
      <t>カクギ</t>
    </rPh>
    <rPh sb="21" eb="23">
      <t>ケッテイ</t>
    </rPh>
    <rPh sb="29" eb="32">
      <t>チイキバン</t>
    </rPh>
    <rPh sb="32" eb="35">
      <t>ジセダイ</t>
    </rPh>
    <rPh sb="40" eb="42">
      <t>サンギョウ</t>
    </rPh>
    <rPh sb="42" eb="45">
      <t>キョウギカイ</t>
    </rPh>
    <rPh sb="45" eb="46">
      <t>トウ</t>
    </rPh>
    <rPh sb="47" eb="49">
      <t>カツヨウ</t>
    </rPh>
    <rPh sb="51" eb="53">
      <t>チイキ</t>
    </rPh>
    <rPh sb="57" eb="59">
      <t>イリョウ</t>
    </rPh>
    <rPh sb="60" eb="62">
      <t>カイゴ</t>
    </rPh>
    <rPh sb="62" eb="65">
      <t>カンケイシャ</t>
    </rPh>
    <rPh sb="66" eb="68">
      <t>コウテキ</t>
    </rPh>
    <rPh sb="68" eb="71">
      <t>ホケンガイ</t>
    </rPh>
    <rPh sb="75" eb="78">
      <t>ジギョウシャ</t>
    </rPh>
    <rPh sb="79" eb="81">
      <t>レンケイ</t>
    </rPh>
    <rPh sb="87" eb="89">
      <t>テイキョウ</t>
    </rPh>
    <rPh sb="90" eb="91">
      <t>オコナ</t>
    </rPh>
    <rPh sb="96" eb="98">
      <t>カクリツ</t>
    </rPh>
    <rPh sb="99" eb="100">
      <t>ム</t>
    </rPh>
    <rPh sb="102" eb="104">
      <t>ジッショウ</t>
    </rPh>
    <rPh sb="105" eb="106">
      <t>オコナ</t>
    </rPh>
    <rPh sb="116" eb="118">
      <t>ケンコウ</t>
    </rPh>
    <rPh sb="118" eb="120">
      <t>ジュミョウ</t>
    </rPh>
    <rPh sb="120" eb="122">
      <t>エンシン</t>
    </rPh>
    <rPh sb="122" eb="124">
      <t>サンギョウ</t>
    </rPh>
    <rPh sb="124" eb="126">
      <t>シジョウ</t>
    </rPh>
    <rPh sb="128" eb="130">
      <t>チョウエン</t>
    </rPh>
    <rPh sb="131" eb="133">
      <t>モクヒョウ</t>
    </rPh>
    <rPh sb="134" eb="135">
      <t>ム</t>
    </rPh>
    <rPh sb="146" eb="148">
      <t>ジッショウ</t>
    </rPh>
    <rPh sb="148" eb="150">
      <t>ジギョウ</t>
    </rPh>
    <rPh sb="167" eb="168">
      <t>ヨコ</t>
    </rPh>
    <rPh sb="168" eb="170">
      <t>テンカイ</t>
    </rPh>
    <rPh sb="181" eb="184">
      <t>カッセイカ</t>
    </rPh>
    <rPh sb="196" eb="200">
      <t>ケンコウケイエイ</t>
    </rPh>
    <rPh sb="206" eb="207">
      <t>シツ</t>
    </rPh>
    <rPh sb="208" eb="210">
      <t>コウジョウ</t>
    </rPh>
    <rPh sb="211" eb="212">
      <t>サラ</t>
    </rPh>
    <rPh sb="214" eb="216">
      <t>フキュウ</t>
    </rPh>
    <rPh sb="220" eb="224">
      <t>ケンコウケイエイ</t>
    </rPh>
    <rPh sb="224" eb="226">
      <t>メイガラ</t>
    </rPh>
    <rPh sb="227" eb="229">
      <t>ケイゾク</t>
    </rPh>
    <rPh sb="229" eb="231">
      <t>ジッシ</t>
    </rPh>
    <rPh sb="233" eb="235">
      <t>コベツ</t>
    </rPh>
    <rPh sb="235" eb="237">
      <t>キギョウ</t>
    </rPh>
    <rPh sb="238" eb="242">
      <t>ケンコウケイエイ</t>
    </rPh>
    <rPh sb="243" eb="245">
      <t>トリクミ</t>
    </rPh>
    <rPh sb="246" eb="248">
      <t>キギョウ</t>
    </rPh>
    <rPh sb="248" eb="250">
      <t>ギョウセキ</t>
    </rPh>
    <rPh sb="250" eb="251">
      <t>トウ</t>
    </rPh>
    <rPh sb="252" eb="255">
      <t>カンケイセイ</t>
    </rPh>
    <rPh sb="259" eb="261">
      <t>ケイエイ</t>
    </rPh>
    <rPh sb="261" eb="263">
      <t>ガクテキ</t>
    </rPh>
    <rPh sb="263" eb="265">
      <t>シテン</t>
    </rPh>
    <rPh sb="266" eb="267">
      <t>フ</t>
    </rPh>
    <rPh sb="270" eb="272">
      <t>ブンセキ</t>
    </rPh>
    <rPh sb="273" eb="275">
      <t>ケンキュウ</t>
    </rPh>
    <rPh sb="276" eb="277">
      <t>オコナ</t>
    </rPh>
    <rPh sb="278" eb="279">
      <t>ナド</t>
    </rPh>
    <rPh sb="286" eb="289">
      <t>ユウセンド</t>
    </rPh>
    <rPh sb="290" eb="291">
      <t>タカ</t>
    </rPh>
    <rPh sb="292" eb="294">
      <t>ジギョウ</t>
    </rPh>
    <phoneticPr fontId="5"/>
  </si>
  <si>
    <t>無</t>
  </si>
  <si>
    <t>支出先の選定に当たっては、第三者の委員により構成される採択審査委員会を開催し、専門的かつ厳正な審査を行っている。
一者応札となった事業については、公告日程の調整や委託内容の見直し等の改善策を実施し、複数者応札となるよう努める。</t>
    <phoneticPr fontId="5"/>
  </si>
  <si>
    <t>本事業は、現場に根ざしたヘルスケアサービス創出のために、医療機関や自治体を巻き込みながら「医福・産官学」が連携しサービスの創出支援を行う。その際、民間事業者に加え、医療・介護機関がヘルスケア産業に参入していく必要があるが、医療機関等の自主的な投資に委ねていては参入が進まず、ヘルスケア産業が地域包括ケアシステムを補完することはできない。</t>
    <phoneticPr fontId="5"/>
  </si>
  <si>
    <t>事業計画及び事業の位置付け・必要性を総合的に判断してコスト等を確認しており、採択審査委員会で事業の効率性等を精査した上で採択事業を決定している。</t>
    <rPh sb="0" eb="2">
      <t>ジギョウ</t>
    </rPh>
    <rPh sb="2" eb="4">
      <t>ケイカク</t>
    </rPh>
    <rPh sb="4" eb="5">
      <t>オヨ</t>
    </rPh>
    <rPh sb="6" eb="8">
      <t>ジギョウ</t>
    </rPh>
    <rPh sb="9" eb="12">
      <t>イチヅ</t>
    </rPh>
    <rPh sb="14" eb="17">
      <t>ヒツヨウセイ</t>
    </rPh>
    <rPh sb="18" eb="21">
      <t>ソウゴウテキ</t>
    </rPh>
    <rPh sb="22" eb="24">
      <t>ハンダン</t>
    </rPh>
    <rPh sb="29" eb="30">
      <t>トウ</t>
    </rPh>
    <rPh sb="31" eb="33">
      <t>カクニン</t>
    </rPh>
    <rPh sb="46" eb="48">
      <t>ジギョウ</t>
    </rPh>
    <rPh sb="49" eb="52">
      <t>コウリツセイ</t>
    </rPh>
    <rPh sb="52" eb="53">
      <t>トウ</t>
    </rPh>
    <rPh sb="54" eb="56">
      <t>セイサ</t>
    </rPh>
    <rPh sb="58" eb="59">
      <t>ウエ</t>
    </rPh>
    <rPh sb="60" eb="62">
      <t>サイタク</t>
    </rPh>
    <rPh sb="62" eb="64">
      <t>ジギョウ</t>
    </rPh>
    <rPh sb="65" eb="67">
      <t>ケッテイ</t>
    </rPh>
    <phoneticPr fontId="5"/>
  </si>
  <si>
    <t>事業期間内・年度末検査により中間段階での支出及び年度末での支出の合理性について確認している。</t>
    <rPh sb="0" eb="2">
      <t>ジギョウ</t>
    </rPh>
    <rPh sb="2" eb="5">
      <t>キカンナイ</t>
    </rPh>
    <rPh sb="6" eb="9">
      <t>ネンドマツ</t>
    </rPh>
    <rPh sb="9" eb="11">
      <t>ケンサ</t>
    </rPh>
    <rPh sb="14" eb="16">
      <t>チュウカン</t>
    </rPh>
    <rPh sb="16" eb="18">
      <t>ダンカイ</t>
    </rPh>
    <rPh sb="20" eb="22">
      <t>シシュツ</t>
    </rPh>
    <rPh sb="22" eb="23">
      <t>オヨ</t>
    </rPh>
    <rPh sb="24" eb="27">
      <t>ネンドマツ</t>
    </rPh>
    <rPh sb="29" eb="31">
      <t>シシュツ</t>
    </rPh>
    <rPh sb="32" eb="35">
      <t>ゴウリセイ</t>
    </rPh>
    <rPh sb="39" eb="41">
      <t>カクニン</t>
    </rPh>
    <phoneticPr fontId="5"/>
  </si>
  <si>
    <t>定期的に事業の進捗状況を聴取し、費目・使途が事業目的に即したものに限定されているか確認している。</t>
    <rPh sb="0" eb="3">
      <t>テイキテキ</t>
    </rPh>
    <rPh sb="4" eb="6">
      <t>ジギョウ</t>
    </rPh>
    <rPh sb="7" eb="9">
      <t>シンチョク</t>
    </rPh>
    <rPh sb="9" eb="11">
      <t>ジョウキョウ</t>
    </rPh>
    <rPh sb="12" eb="14">
      <t>チョウシュ</t>
    </rPh>
    <rPh sb="16" eb="18">
      <t>ヒモク</t>
    </rPh>
    <rPh sb="19" eb="21">
      <t>シト</t>
    </rPh>
    <rPh sb="22" eb="24">
      <t>ジギョウ</t>
    </rPh>
    <rPh sb="24" eb="26">
      <t>モクテキ</t>
    </rPh>
    <rPh sb="27" eb="28">
      <t>ソク</t>
    </rPh>
    <rPh sb="33" eb="35">
      <t>ゲンテイ</t>
    </rPh>
    <rPh sb="41" eb="43">
      <t>カクニン</t>
    </rPh>
    <phoneticPr fontId="5"/>
  </si>
  <si>
    <t>‐</t>
  </si>
  <si>
    <t>定期的に事業の進捗状況を聴取し、予算進捗のフォローを実施することで効率化を図っている。</t>
    <rPh sb="16" eb="18">
      <t>ヨサン</t>
    </rPh>
    <rPh sb="18" eb="20">
      <t>シンチョク</t>
    </rPh>
    <rPh sb="26" eb="28">
      <t>ジッシ</t>
    </rPh>
    <rPh sb="33" eb="36">
      <t>コウリツカ</t>
    </rPh>
    <rPh sb="37" eb="38">
      <t>ハカ</t>
    </rPh>
    <phoneticPr fontId="5"/>
  </si>
  <si>
    <t>「健康寿命延伸産業」は、産業分野として確立しておらず、産業として黎明期にあるところ、基盤整備、新サービスの創出支援は施策目標に効率的に寄与。これまで実施した事業を類型化しノウハウをまとめる等によって、健康寿命延伸産業創出に向けてビジネスモデルを示すことを検討する。</t>
    <rPh sb="12" eb="14">
      <t>サンギョウ</t>
    </rPh>
    <rPh sb="14" eb="16">
      <t>ブンヤ</t>
    </rPh>
    <rPh sb="19" eb="21">
      <t>カクリツ</t>
    </rPh>
    <rPh sb="74" eb="76">
      <t>ジッシ</t>
    </rPh>
    <rPh sb="94" eb="95">
      <t>トウ</t>
    </rPh>
    <rPh sb="100" eb="102">
      <t>ケンコウ</t>
    </rPh>
    <rPh sb="102" eb="104">
      <t>ジュミョウ</t>
    </rPh>
    <rPh sb="104" eb="106">
      <t>エンシン</t>
    </rPh>
    <rPh sb="106" eb="108">
      <t>サンギョウ</t>
    </rPh>
    <rPh sb="108" eb="110">
      <t>ソウシュツ</t>
    </rPh>
    <rPh sb="111" eb="112">
      <t>ム</t>
    </rPh>
    <rPh sb="122" eb="123">
      <t>シメ</t>
    </rPh>
    <rPh sb="127" eb="129">
      <t>ケントウ</t>
    </rPh>
    <phoneticPr fontId="5"/>
  </si>
  <si>
    <t>グレーゾーン解消制度等の予算事業以外の手段も用いることで、より効率的な事業環境の整備を図っている。</t>
    <rPh sb="6" eb="8">
      <t>カイショウ</t>
    </rPh>
    <rPh sb="8" eb="10">
      <t>セイド</t>
    </rPh>
    <rPh sb="10" eb="11">
      <t>トウ</t>
    </rPh>
    <rPh sb="12" eb="14">
      <t>ヨサン</t>
    </rPh>
    <rPh sb="14" eb="16">
      <t>ジギョウ</t>
    </rPh>
    <rPh sb="16" eb="18">
      <t>イガイ</t>
    </rPh>
    <rPh sb="19" eb="21">
      <t>シュダン</t>
    </rPh>
    <rPh sb="22" eb="23">
      <t>モチ</t>
    </rPh>
    <rPh sb="31" eb="34">
      <t>コウリツテキ</t>
    </rPh>
    <rPh sb="35" eb="37">
      <t>ジギョウ</t>
    </rPh>
    <rPh sb="37" eb="39">
      <t>カンキョウ</t>
    </rPh>
    <rPh sb="40" eb="42">
      <t>セイビ</t>
    </rPh>
    <rPh sb="43" eb="44">
      <t>ハカ</t>
    </rPh>
    <phoneticPr fontId="5"/>
  </si>
  <si>
    <t>第三者により構成された採択審査委員会の結果、採択件数は当初見込みを2件超える実績でiあり、活動実績は見込みに見合ったものになっている。</t>
    <rPh sb="22" eb="24">
      <t>サイタク</t>
    </rPh>
    <rPh sb="24" eb="26">
      <t>ケンスウ</t>
    </rPh>
    <rPh sb="27" eb="29">
      <t>トウショ</t>
    </rPh>
    <rPh sb="29" eb="31">
      <t>ミコ</t>
    </rPh>
    <rPh sb="34" eb="35">
      <t>ケン</t>
    </rPh>
    <rPh sb="35" eb="36">
      <t>コ</t>
    </rPh>
    <rPh sb="38" eb="40">
      <t>ジッセキ</t>
    </rPh>
    <rPh sb="45" eb="47">
      <t>カツドウ</t>
    </rPh>
    <rPh sb="47" eb="49">
      <t>ジッセキ</t>
    </rPh>
    <rPh sb="50" eb="52">
      <t>ミコ</t>
    </rPh>
    <rPh sb="54" eb="56">
      <t>ミア</t>
    </rPh>
    <phoneticPr fontId="5"/>
  </si>
  <si>
    <t>成果物の活用も活用し、全国に設置されている「地域版次世代ヘルスケア産業協議会」等を集めた会合を開催。成功事例の共有や広域での連携体制の構築を図っている。また、健康経営の顕彰制度や各種事業の成果の普及により健康経営に対する認知度の向上等が図られている。</t>
    <rPh sb="7" eb="9">
      <t>カツヨウ</t>
    </rPh>
    <phoneticPr fontId="5"/>
  </si>
  <si>
    <t>平成30年度の執行については、政策的に必要なテーマに限定し、効率的に運用されていた。
平成31年度以降については、「次世代ヘルスケア産業協議会」での検討結果やアクションプラン2019を踏まえ、更に執行方法について精査を実施する。</t>
    <rPh sb="4" eb="5">
      <t>ネン</t>
    </rPh>
    <rPh sb="96" eb="97">
      <t>サラ</t>
    </rPh>
    <rPh sb="109" eb="111">
      <t>ジッシ</t>
    </rPh>
    <phoneticPr fontId="5"/>
  </si>
  <si>
    <t>平成31年度事業においては、昨年度の事業実施者からの意見を踏まえ、要点を絞った審査項目と完結かつ見やすい提案書フォーマットの作成により、事業者や審査員がわかりやすい申請・審査スキームを構築する。</t>
    <rPh sb="14" eb="17">
      <t>サクネンド</t>
    </rPh>
    <rPh sb="18" eb="20">
      <t>ジギョウ</t>
    </rPh>
    <rPh sb="20" eb="22">
      <t>ジッシ</t>
    </rPh>
    <rPh sb="22" eb="23">
      <t>シャ</t>
    </rPh>
    <rPh sb="26" eb="28">
      <t>イケン</t>
    </rPh>
    <rPh sb="29" eb="30">
      <t>フ</t>
    </rPh>
    <rPh sb="33" eb="35">
      <t>ヨウテン</t>
    </rPh>
    <rPh sb="36" eb="37">
      <t>シボ</t>
    </rPh>
    <rPh sb="39" eb="41">
      <t>シンサ</t>
    </rPh>
    <rPh sb="41" eb="43">
      <t>コウモク</t>
    </rPh>
    <rPh sb="44" eb="46">
      <t>カンケツ</t>
    </rPh>
    <rPh sb="48" eb="49">
      <t>ミ</t>
    </rPh>
    <rPh sb="52" eb="55">
      <t>テイアンショ</t>
    </rPh>
    <rPh sb="62" eb="64">
      <t>サクセイ</t>
    </rPh>
    <rPh sb="68" eb="71">
      <t>ジギョウシャ</t>
    </rPh>
    <rPh sb="72" eb="75">
      <t>シンサイン</t>
    </rPh>
    <rPh sb="82" eb="84">
      <t>シンセイ</t>
    </rPh>
    <rPh sb="85" eb="87">
      <t>シンサ</t>
    </rPh>
    <rPh sb="92" eb="94">
      <t>コウチク</t>
    </rPh>
    <phoneticPr fontId="5"/>
  </si>
  <si>
    <t>-</t>
    <phoneticPr fontId="5"/>
  </si>
  <si>
    <t>新26-0017</t>
    <phoneticPr fontId="5"/>
  </si>
  <si>
    <t>144</t>
    <phoneticPr fontId="5"/>
  </si>
  <si>
    <t>112</t>
    <phoneticPr fontId="5"/>
  </si>
  <si>
    <t>0103</t>
    <phoneticPr fontId="5"/>
  </si>
  <si>
    <t>0064</t>
    <phoneticPr fontId="5"/>
  </si>
  <si>
    <t>人件費</t>
    <rPh sb="0" eb="3">
      <t>ジンケンヒ</t>
    </rPh>
    <phoneticPr fontId="5"/>
  </si>
  <si>
    <t>間接補助事業費</t>
    <rPh sb="0" eb="2">
      <t>カンセツ</t>
    </rPh>
    <rPh sb="2" eb="4">
      <t>ホジョ</t>
    </rPh>
    <rPh sb="4" eb="7">
      <t>ジギョウヒ</t>
    </rPh>
    <phoneticPr fontId="5"/>
  </si>
  <si>
    <t>人件費</t>
    <rPh sb="0" eb="3">
      <t>ジンケンヒ</t>
    </rPh>
    <phoneticPr fontId="5"/>
  </si>
  <si>
    <t>事業費</t>
    <rPh sb="0" eb="3">
      <t>ジギョウヒ</t>
    </rPh>
    <phoneticPr fontId="5"/>
  </si>
  <si>
    <t>実証事業者への事業費</t>
    <rPh sb="0" eb="2">
      <t>ジッショウ</t>
    </rPh>
    <rPh sb="2" eb="5">
      <t>ジギョウシャ</t>
    </rPh>
    <rPh sb="7" eb="10">
      <t>ジギョウヒ</t>
    </rPh>
    <phoneticPr fontId="5"/>
  </si>
  <si>
    <t>事業成果取りまとめ、実証事業者の管理</t>
    <rPh sb="0" eb="2">
      <t>ジギョウ</t>
    </rPh>
    <rPh sb="2" eb="4">
      <t>セイカ</t>
    </rPh>
    <rPh sb="4" eb="5">
      <t>ト</t>
    </rPh>
    <rPh sb="10" eb="12">
      <t>ジッショウ</t>
    </rPh>
    <rPh sb="12" eb="15">
      <t>ジギョウシャ</t>
    </rPh>
    <rPh sb="16" eb="18">
      <t>カンリ</t>
    </rPh>
    <phoneticPr fontId="5"/>
  </si>
  <si>
    <t>B.株式会社日本総合研究所</t>
    <rPh sb="2" eb="6">
      <t>カブシキガイシャ</t>
    </rPh>
    <rPh sb="6" eb="8">
      <t>ニホン</t>
    </rPh>
    <rPh sb="8" eb="10">
      <t>ソウゴウ</t>
    </rPh>
    <rPh sb="10" eb="13">
      <t>ケンキュウジョ</t>
    </rPh>
    <phoneticPr fontId="5"/>
  </si>
  <si>
    <t>委託費</t>
    <rPh sb="0" eb="3">
      <t>イタクヒ</t>
    </rPh>
    <phoneticPr fontId="5"/>
  </si>
  <si>
    <t>その他</t>
    <rPh sb="2" eb="3">
      <t>タ</t>
    </rPh>
    <phoneticPr fontId="5"/>
  </si>
  <si>
    <t>事業成果取りまとめ、調査・検討、制度設計のための事業の実施や進捗管理等</t>
    <rPh sb="0" eb="2">
      <t>ジギョウ</t>
    </rPh>
    <rPh sb="2" eb="4">
      <t>セイカ</t>
    </rPh>
    <rPh sb="4" eb="5">
      <t>ト</t>
    </rPh>
    <rPh sb="10" eb="12">
      <t>チョウサ</t>
    </rPh>
    <rPh sb="13" eb="15">
      <t>ケントウ</t>
    </rPh>
    <rPh sb="16" eb="18">
      <t>セイド</t>
    </rPh>
    <rPh sb="18" eb="20">
      <t>セッケイ</t>
    </rPh>
    <rPh sb="24" eb="26">
      <t>ジギョウ</t>
    </rPh>
    <rPh sb="27" eb="29">
      <t>ジッシ</t>
    </rPh>
    <rPh sb="30" eb="32">
      <t>シンチョク</t>
    </rPh>
    <rPh sb="32" eb="35">
      <t>カンリトウ</t>
    </rPh>
    <phoneticPr fontId="5"/>
  </si>
  <si>
    <t>健康経営に関する調査、普及広報等</t>
    <rPh sb="0" eb="4">
      <t>ケンコウケイエイ</t>
    </rPh>
    <rPh sb="5" eb="6">
      <t>カン</t>
    </rPh>
    <rPh sb="8" eb="10">
      <t>チョウサ</t>
    </rPh>
    <rPh sb="11" eb="13">
      <t>フキュウ</t>
    </rPh>
    <rPh sb="13" eb="15">
      <t>コウホウ</t>
    </rPh>
    <rPh sb="15" eb="16">
      <t>トウ</t>
    </rPh>
    <phoneticPr fontId="5"/>
  </si>
  <si>
    <t>一般管理費</t>
    <rPh sb="0" eb="2">
      <t>イッパン</t>
    </rPh>
    <rPh sb="2" eb="5">
      <t>カンリヒ</t>
    </rPh>
    <phoneticPr fontId="5"/>
  </si>
  <si>
    <t>C.芙蓉開発</t>
    <rPh sb="2" eb="4">
      <t>フヨウ</t>
    </rPh>
    <rPh sb="4" eb="6">
      <t>カイハツ</t>
    </rPh>
    <phoneticPr fontId="5"/>
  </si>
  <si>
    <t>事業の実施や事務管理、進捗管理、各種渉外等</t>
    <rPh sb="0" eb="2">
      <t>ジギョウ</t>
    </rPh>
    <rPh sb="3" eb="5">
      <t>ジッシ</t>
    </rPh>
    <rPh sb="6" eb="8">
      <t>ジム</t>
    </rPh>
    <rPh sb="8" eb="10">
      <t>カンリ</t>
    </rPh>
    <rPh sb="11" eb="13">
      <t>シンチョク</t>
    </rPh>
    <rPh sb="13" eb="15">
      <t>カンリ</t>
    </rPh>
    <rPh sb="16" eb="18">
      <t>カクシュ</t>
    </rPh>
    <rPh sb="18" eb="20">
      <t>ショウガイ</t>
    </rPh>
    <rPh sb="20" eb="21">
      <t>トウ</t>
    </rPh>
    <phoneticPr fontId="5"/>
  </si>
  <si>
    <t>ICT健康管理システム導入支援等</t>
    <rPh sb="3" eb="5">
      <t>ケンコウ</t>
    </rPh>
    <rPh sb="5" eb="7">
      <t>カンリ</t>
    </rPh>
    <rPh sb="11" eb="13">
      <t>ドウニュウ</t>
    </rPh>
    <rPh sb="13" eb="15">
      <t>シエン</t>
    </rPh>
    <rPh sb="15" eb="16">
      <t>ナド</t>
    </rPh>
    <phoneticPr fontId="5"/>
  </si>
  <si>
    <t>医）芙蓉会</t>
    <rPh sb="0" eb="1">
      <t>イ</t>
    </rPh>
    <rPh sb="2" eb="4">
      <t>フヨウ</t>
    </rPh>
    <rPh sb="4" eb="5">
      <t>カイ</t>
    </rPh>
    <phoneticPr fontId="5"/>
  </si>
  <si>
    <t>D.NTTデータ経営研究所</t>
    <rPh sb="8" eb="10">
      <t>ケイエイ</t>
    </rPh>
    <rPh sb="10" eb="13">
      <t>ケンキュウショ</t>
    </rPh>
    <phoneticPr fontId="5"/>
  </si>
  <si>
    <t>間接補助事業者への経理処理説明、中間検査及び確定検査支援、資料作成等</t>
    <rPh sb="0" eb="2">
      <t>カンセツ</t>
    </rPh>
    <rPh sb="2" eb="4">
      <t>ホジョ</t>
    </rPh>
    <rPh sb="4" eb="6">
      <t>ジギョウ</t>
    </rPh>
    <rPh sb="6" eb="7">
      <t>シャ</t>
    </rPh>
    <rPh sb="9" eb="11">
      <t>ケイリ</t>
    </rPh>
    <rPh sb="11" eb="13">
      <t>ショリ</t>
    </rPh>
    <rPh sb="13" eb="15">
      <t>セツメイ</t>
    </rPh>
    <rPh sb="16" eb="18">
      <t>チュウカン</t>
    </rPh>
    <rPh sb="18" eb="20">
      <t>ケンサ</t>
    </rPh>
    <rPh sb="20" eb="21">
      <t>オヨ</t>
    </rPh>
    <rPh sb="22" eb="24">
      <t>カクテイ</t>
    </rPh>
    <rPh sb="24" eb="26">
      <t>ケンサ</t>
    </rPh>
    <rPh sb="26" eb="28">
      <t>シエン</t>
    </rPh>
    <rPh sb="29" eb="31">
      <t>シリョウ</t>
    </rPh>
    <rPh sb="31" eb="33">
      <t>サクセイ</t>
    </rPh>
    <rPh sb="33" eb="34">
      <t>トウ</t>
    </rPh>
    <phoneticPr fontId="5"/>
  </si>
  <si>
    <t>人件費</t>
    <phoneticPr fontId="5"/>
  </si>
  <si>
    <t>F. 株式会社日経リサーチ</t>
    <rPh sb="3" eb="7">
      <t>カブシキガイシャ</t>
    </rPh>
    <rPh sb="7" eb="9">
      <t>ニッケイ</t>
    </rPh>
    <phoneticPr fontId="5"/>
  </si>
  <si>
    <t>事業費</t>
    <phoneticPr fontId="5"/>
  </si>
  <si>
    <t>その他</t>
    <phoneticPr fontId="5"/>
  </si>
  <si>
    <t>健康経営度調査（全上場企業を含むアンケート）企画・設計・実施・分析等</t>
    <phoneticPr fontId="5"/>
  </si>
  <si>
    <t>健康経営優良法人認定における申請受付等事務局業務</t>
    <phoneticPr fontId="5"/>
  </si>
  <si>
    <t>一般管理費</t>
    <phoneticPr fontId="5"/>
  </si>
  <si>
    <t>G.株式会社博報堂</t>
    <rPh sb="2" eb="6">
      <t>カブシキガイシャ</t>
    </rPh>
    <rPh sb="6" eb="9">
      <t>ハクホウドウ</t>
    </rPh>
    <phoneticPr fontId="5"/>
  </si>
  <si>
    <t>その他</t>
    <phoneticPr fontId="5"/>
  </si>
  <si>
    <t>健康経営アワード（健康経営銘柄・優良法人認定公表含む）の開催準備支援</t>
    <phoneticPr fontId="5"/>
  </si>
  <si>
    <t>健康経営銘柄レポート作成（企画・構成・取材・校正含む）、著名人プレゼンターによる健康経営普及に関連する動画作成</t>
    <phoneticPr fontId="5"/>
  </si>
  <si>
    <t>一般管理費</t>
    <rPh sb="0" eb="2">
      <t>イッパン</t>
    </rPh>
    <rPh sb="2" eb="4">
      <t>カンリ</t>
    </rPh>
    <rPh sb="4" eb="5">
      <t>ヒ</t>
    </rPh>
    <phoneticPr fontId="5"/>
  </si>
  <si>
    <t>ヘルスケアビジネスモデル構築</t>
    <rPh sb="12" eb="14">
      <t>コウチク</t>
    </rPh>
    <phoneticPr fontId="5"/>
  </si>
  <si>
    <t>補助金等交付</t>
  </si>
  <si>
    <t>株式会社日本総合研究所</t>
    <rPh sb="0" eb="4">
      <t>カブシキガイシャ</t>
    </rPh>
    <rPh sb="4" eb="6">
      <t>ニホン</t>
    </rPh>
    <rPh sb="6" eb="8">
      <t>ソウゴウ</t>
    </rPh>
    <rPh sb="8" eb="11">
      <t>ケンキュウショ</t>
    </rPh>
    <phoneticPr fontId="5"/>
  </si>
  <si>
    <t>健康経営・健康投資普及促進事業</t>
    <rPh sb="0" eb="4">
      <t>ケンコウケイエイ</t>
    </rPh>
    <rPh sb="5" eb="7">
      <t>ケンコウ</t>
    </rPh>
    <rPh sb="7" eb="9">
      <t>トウシ</t>
    </rPh>
    <rPh sb="9" eb="11">
      <t>フキュウ</t>
    </rPh>
    <rPh sb="11" eb="13">
      <t>ソクシン</t>
    </rPh>
    <rPh sb="13" eb="15">
      <t>ジギョウ</t>
    </rPh>
    <phoneticPr fontId="5"/>
  </si>
  <si>
    <t>芙蓉開発株式会社</t>
    <rPh sb="0" eb="2">
      <t>フヨウ</t>
    </rPh>
    <rPh sb="2" eb="4">
      <t>カイハツ</t>
    </rPh>
    <rPh sb="4" eb="6">
      <t>カブシキ</t>
    </rPh>
    <rPh sb="6" eb="8">
      <t>ガイシャ</t>
    </rPh>
    <phoneticPr fontId="5"/>
  </si>
  <si>
    <t>介護医療院向けICT健康管理システム推進する仕組みを構築</t>
    <rPh sb="0" eb="2">
      <t>カイゴ</t>
    </rPh>
    <rPh sb="2" eb="4">
      <t>イリョウ</t>
    </rPh>
    <rPh sb="4" eb="5">
      <t>イン</t>
    </rPh>
    <rPh sb="5" eb="6">
      <t>ム</t>
    </rPh>
    <rPh sb="10" eb="12">
      <t>ケンコウ</t>
    </rPh>
    <rPh sb="12" eb="14">
      <t>カンリ</t>
    </rPh>
    <rPh sb="18" eb="20">
      <t>スイシン</t>
    </rPh>
    <rPh sb="22" eb="24">
      <t>シク</t>
    </rPh>
    <rPh sb="26" eb="28">
      <t>コウチク</t>
    </rPh>
    <phoneticPr fontId="5"/>
  </si>
  <si>
    <t>ライオン株式会社</t>
    <rPh sb="4" eb="8">
      <t>カブシキガイシャ</t>
    </rPh>
    <phoneticPr fontId="5"/>
  </si>
  <si>
    <r>
      <t>睡眠改善による健康増進と労働生産性の向上を目的とするB</t>
    </r>
    <r>
      <rPr>
        <sz val="11"/>
        <rFont val="ＭＳ Ｐゴシック"/>
        <family val="3"/>
        <charset val="128"/>
      </rPr>
      <t>toBtoCモデルの構築</t>
    </r>
    <rPh sb="0" eb="2">
      <t>スイミン</t>
    </rPh>
    <rPh sb="2" eb="4">
      <t>カイゼン</t>
    </rPh>
    <rPh sb="7" eb="9">
      <t>ケンコウ</t>
    </rPh>
    <rPh sb="9" eb="11">
      <t>ゾウシン</t>
    </rPh>
    <rPh sb="12" eb="14">
      <t>ロウドウ</t>
    </rPh>
    <rPh sb="14" eb="17">
      <t>セイサンセイ</t>
    </rPh>
    <rPh sb="18" eb="20">
      <t>コウジョウ</t>
    </rPh>
    <rPh sb="21" eb="23">
      <t>モクテキ</t>
    </rPh>
    <rPh sb="37" eb="39">
      <t>コウチク</t>
    </rPh>
    <phoneticPr fontId="5"/>
  </si>
  <si>
    <t>阪急阪神ホールディングス株式会社</t>
    <rPh sb="0" eb="2">
      <t>ハンキュウ</t>
    </rPh>
    <rPh sb="2" eb="4">
      <t>ハンシン</t>
    </rPh>
    <rPh sb="12" eb="16">
      <t>カブシキガイシャ</t>
    </rPh>
    <phoneticPr fontId="5"/>
  </si>
  <si>
    <t>地域・職域連携、ICT・ヒューマンサービス連携による健康寿命延伸事業</t>
    <phoneticPr fontId="5"/>
  </si>
  <si>
    <t>公益社団法人鹿児島共済会南風病院</t>
    <rPh sb="0" eb="6">
      <t>コウエキシャダンホウジン</t>
    </rPh>
    <rPh sb="6" eb="9">
      <t>カゴシマ</t>
    </rPh>
    <rPh sb="9" eb="10">
      <t>トモ</t>
    </rPh>
    <rPh sb="10" eb="11">
      <t>サイ</t>
    </rPh>
    <rPh sb="11" eb="12">
      <t>カイ</t>
    </rPh>
    <rPh sb="12" eb="14">
      <t>ナンプウ</t>
    </rPh>
    <rPh sb="14" eb="16">
      <t>ビョウイン</t>
    </rPh>
    <phoneticPr fontId="5"/>
  </si>
  <si>
    <t>定年退職後の男性高齢者を対象に就労支援付き健康管理サービスを提供する仕組みの構築</t>
    <rPh sb="0" eb="2">
      <t>テイネン</t>
    </rPh>
    <rPh sb="2" eb="4">
      <t>タイショク</t>
    </rPh>
    <rPh sb="4" eb="5">
      <t>ゴ</t>
    </rPh>
    <rPh sb="6" eb="8">
      <t>ダンセイ</t>
    </rPh>
    <rPh sb="8" eb="11">
      <t>コウレイシャ</t>
    </rPh>
    <rPh sb="12" eb="14">
      <t>タイショウ</t>
    </rPh>
    <rPh sb="15" eb="17">
      <t>シュウロウ</t>
    </rPh>
    <rPh sb="17" eb="19">
      <t>シエン</t>
    </rPh>
    <rPh sb="19" eb="20">
      <t>ツ</t>
    </rPh>
    <rPh sb="21" eb="23">
      <t>ケンコウ</t>
    </rPh>
    <rPh sb="23" eb="25">
      <t>カンリ</t>
    </rPh>
    <rPh sb="30" eb="32">
      <t>テイキョウ</t>
    </rPh>
    <rPh sb="34" eb="36">
      <t>シク</t>
    </rPh>
    <rPh sb="38" eb="40">
      <t>コウチク</t>
    </rPh>
    <phoneticPr fontId="5"/>
  </si>
  <si>
    <t>株式会社相鉄ビルマネジメント</t>
    <phoneticPr fontId="5"/>
  </si>
  <si>
    <t>横浜の医産が連携して取り組む健康経営高度化プログラム</t>
    <phoneticPr fontId="5"/>
  </si>
  <si>
    <t>株式会社西日本新聞社</t>
    <phoneticPr fontId="5"/>
  </si>
  <si>
    <t>ウォーキングアプリ「ふくおか散歩」を活用した自走型健康ポイントビジネスモデル構築事業</t>
    <phoneticPr fontId="5"/>
  </si>
  <si>
    <t>コガソフトウェア株式会社</t>
    <phoneticPr fontId="5"/>
  </si>
  <si>
    <t>地域医療生活習慣病包括連携モデルの構築</t>
    <phoneticPr fontId="5"/>
  </si>
  <si>
    <t>株式会社アルファシステム</t>
    <phoneticPr fontId="5"/>
  </si>
  <si>
    <t>人生100年健康こまち！秋田発・フレイル健診</t>
    <phoneticPr fontId="5"/>
  </si>
  <si>
    <t>Community Nurse Company株式会社</t>
    <phoneticPr fontId="5"/>
  </si>
  <si>
    <t>コミュニティナースの育成・支援を通した健康的なまちづくり推進事業</t>
    <phoneticPr fontId="5"/>
  </si>
  <si>
    <t>広島の歯科医院が取組むフレイル予防教室から 「Ｂ ｔｏ Ｓ ｆｏｒ Ｓモデルで すこやか広島」　を実現する</t>
    <phoneticPr fontId="5"/>
  </si>
  <si>
    <t>医療法人社団湧泉会ひまわり歯科</t>
    <phoneticPr fontId="5"/>
  </si>
  <si>
    <t>株式会社エヌ・ティ・ティ・データ経営研究所</t>
    <phoneticPr fontId="5"/>
  </si>
  <si>
    <t>事業環境整備事業</t>
    <rPh sb="0" eb="2">
      <t>ジギョウ</t>
    </rPh>
    <rPh sb="2" eb="4">
      <t>カンキョウ</t>
    </rPh>
    <rPh sb="4" eb="6">
      <t>セイビ</t>
    </rPh>
    <rPh sb="6" eb="8">
      <t>ジギョウ</t>
    </rPh>
    <phoneticPr fontId="5"/>
  </si>
  <si>
    <t>株式会社日経リサーチ</t>
    <rPh sb="0" eb="4">
      <t>カブシキガイシャ</t>
    </rPh>
    <rPh sb="4" eb="6">
      <t>ニッケイ</t>
    </rPh>
    <phoneticPr fontId="5"/>
  </si>
  <si>
    <t>健康経営度調査、普及広報、調査研究等事業</t>
    <rPh sb="0" eb="2">
      <t>ケンコウ</t>
    </rPh>
    <rPh sb="2" eb="4">
      <t>ケイエイ</t>
    </rPh>
    <rPh sb="4" eb="5">
      <t>ド</t>
    </rPh>
    <rPh sb="5" eb="7">
      <t>チョウサ</t>
    </rPh>
    <rPh sb="8" eb="10">
      <t>フキュウ</t>
    </rPh>
    <rPh sb="10" eb="12">
      <t>コウホウ</t>
    </rPh>
    <rPh sb="13" eb="15">
      <t>チョウサ</t>
    </rPh>
    <rPh sb="15" eb="17">
      <t>ケンキュウ</t>
    </rPh>
    <rPh sb="17" eb="18">
      <t>トウ</t>
    </rPh>
    <rPh sb="18" eb="20">
      <t>ジギョウ</t>
    </rPh>
    <phoneticPr fontId="5"/>
  </si>
  <si>
    <t>-</t>
    <phoneticPr fontId="5"/>
  </si>
  <si>
    <t>株式会社博報堂</t>
    <rPh sb="0" eb="4">
      <t>カブシキガイシャ</t>
    </rPh>
    <rPh sb="4" eb="7">
      <t>ハクホウドウ</t>
    </rPh>
    <phoneticPr fontId="5"/>
  </si>
  <si>
    <t>株式会社ライトパブリシティ</t>
    <rPh sb="0" eb="4">
      <t>カブシキガイシャ</t>
    </rPh>
    <phoneticPr fontId="5"/>
  </si>
  <si>
    <t>株式会社マクロミル</t>
    <rPh sb="0" eb="4">
      <t>カブシキガイシャ</t>
    </rPh>
    <phoneticPr fontId="5"/>
  </si>
  <si>
    <t>ハイデー株式会社</t>
    <rPh sb="4" eb="8">
      <t>カブシキガイシャ</t>
    </rPh>
    <phoneticPr fontId="5"/>
  </si>
  <si>
    <t>ソフトコミュニケーションズ株式会社</t>
    <rPh sb="13" eb="17">
      <t>カブシキガイシャ</t>
    </rPh>
    <phoneticPr fontId="5"/>
  </si>
  <si>
    <t>株式会社アーク写本</t>
    <rPh sb="0" eb="4">
      <t>カブシキガイシャ</t>
    </rPh>
    <rPh sb="7" eb="9">
      <t>シャホン</t>
    </rPh>
    <phoneticPr fontId="5"/>
  </si>
  <si>
    <t>令和元年度健康需要延伸産業に係る健康経営アワード運営支援</t>
    <rPh sb="0" eb="2">
      <t>レイワ</t>
    </rPh>
    <rPh sb="2" eb="5">
      <t>ガンネンド</t>
    </rPh>
    <rPh sb="5" eb="7">
      <t>ケンコウ</t>
    </rPh>
    <rPh sb="7" eb="9">
      <t>ジュヨウ</t>
    </rPh>
    <rPh sb="9" eb="11">
      <t>エンシン</t>
    </rPh>
    <rPh sb="11" eb="13">
      <t>サンギョウ</t>
    </rPh>
    <rPh sb="14" eb="15">
      <t>カカ</t>
    </rPh>
    <rPh sb="16" eb="20">
      <t>ケンコウケイエイ</t>
    </rPh>
    <rPh sb="24" eb="26">
      <t>ウンエイ</t>
    </rPh>
    <rPh sb="26" eb="28">
      <t>シエン</t>
    </rPh>
    <phoneticPr fontId="5"/>
  </si>
  <si>
    <t>生涯現役動画使用料</t>
    <rPh sb="0" eb="2">
      <t>ショウガイ</t>
    </rPh>
    <rPh sb="2" eb="4">
      <t>ゲンエキ</t>
    </rPh>
    <rPh sb="4" eb="6">
      <t>ドウガ</t>
    </rPh>
    <rPh sb="6" eb="9">
      <t>シヨウリョウ</t>
    </rPh>
    <phoneticPr fontId="5"/>
  </si>
  <si>
    <t>認知症の家族を持つ方へのWebアンケート調査</t>
    <rPh sb="0" eb="3">
      <t>ニンチショウ</t>
    </rPh>
    <rPh sb="4" eb="6">
      <t>カゾク</t>
    </rPh>
    <rPh sb="7" eb="8">
      <t>モ</t>
    </rPh>
    <rPh sb="9" eb="10">
      <t>カタ</t>
    </rPh>
    <rPh sb="20" eb="22">
      <t>チョウサ</t>
    </rPh>
    <phoneticPr fontId="5"/>
  </si>
  <si>
    <t>健康経営度調査及び優良法人説明会動画撮影・編集業務</t>
    <rPh sb="0" eb="4">
      <t>ケンコウケイエイ</t>
    </rPh>
    <rPh sb="4" eb="5">
      <t>ド</t>
    </rPh>
    <rPh sb="5" eb="7">
      <t>チョウサ</t>
    </rPh>
    <rPh sb="7" eb="8">
      <t>オヨ</t>
    </rPh>
    <rPh sb="9" eb="11">
      <t>ユウリョウ</t>
    </rPh>
    <rPh sb="11" eb="13">
      <t>ホウジン</t>
    </rPh>
    <rPh sb="13" eb="16">
      <t>セツメイカイ</t>
    </rPh>
    <rPh sb="16" eb="18">
      <t>ドウガ</t>
    </rPh>
    <rPh sb="18" eb="20">
      <t>サツエイ</t>
    </rPh>
    <rPh sb="21" eb="23">
      <t>ヘンシュウ</t>
    </rPh>
    <rPh sb="23" eb="25">
      <t>ギョウム</t>
    </rPh>
    <phoneticPr fontId="5"/>
  </si>
  <si>
    <t>ヘルスケアサービスガイドライン準拠ロゴマーク作成・商標チェック業務</t>
    <rPh sb="15" eb="17">
      <t>ジュンキョ</t>
    </rPh>
    <rPh sb="22" eb="24">
      <t>サクセイ</t>
    </rPh>
    <rPh sb="25" eb="27">
      <t>ショウヒョウ</t>
    </rPh>
    <rPh sb="31" eb="33">
      <t>ギョウム</t>
    </rPh>
    <phoneticPr fontId="5"/>
  </si>
  <si>
    <t>テープおこし</t>
    <phoneticPr fontId="5"/>
  </si>
  <si>
    <t>株式会社シードプランニング</t>
    <rPh sb="0" eb="4">
      <t>カブシキガイシャ</t>
    </rPh>
    <phoneticPr fontId="5"/>
  </si>
  <si>
    <t>-</t>
    <phoneticPr fontId="5"/>
  </si>
  <si>
    <t>-</t>
    <phoneticPr fontId="5"/>
  </si>
  <si>
    <t>135,809/14</t>
    <phoneticPr fontId="5"/>
  </si>
  <si>
    <t>-</t>
    <phoneticPr fontId="5"/>
  </si>
  <si>
    <t>運営事務局支援及び会計検査支援</t>
    <phoneticPr fontId="5"/>
  </si>
  <si>
    <t>-</t>
    <phoneticPr fontId="5"/>
  </si>
  <si>
    <t>E.個人A</t>
    <rPh sb="2" eb="4">
      <t>コジン</t>
    </rPh>
    <phoneticPr fontId="5"/>
  </si>
  <si>
    <t>地域版協議会の機能強化に関する調査等</t>
    <rPh sb="0" eb="2">
      <t>チイキ</t>
    </rPh>
    <rPh sb="2" eb="3">
      <t>バン</t>
    </rPh>
    <rPh sb="3" eb="6">
      <t>キョウギカイ</t>
    </rPh>
    <rPh sb="7" eb="9">
      <t>キノウ</t>
    </rPh>
    <rPh sb="9" eb="11">
      <t>キョウカ</t>
    </rPh>
    <rPh sb="12" eb="13">
      <t>カン</t>
    </rPh>
    <rPh sb="15" eb="17">
      <t>チョウサ</t>
    </rPh>
    <rPh sb="17" eb="18">
      <t>トウ</t>
    </rPh>
    <phoneticPr fontId="5"/>
  </si>
  <si>
    <t>その他</t>
    <rPh sb="2" eb="3">
      <t>タ</t>
    </rPh>
    <phoneticPr fontId="5"/>
  </si>
  <si>
    <t>事業費</t>
    <phoneticPr fontId="5"/>
  </si>
  <si>
    <t>事業の実施や進捗管理、地域版協議会機能強化に係る調査、経理処理説明、確定検査支援等</t>
    <rPh sb="0" eb="2">
      <t>ジギョウ</t>
    </rPh>
    <rPh sb="3" eb="5">
      <t>ジッシ</t>
    </rPh>
    <rPh sb="6" eb="8">
      <t>シンチョク</t>
    </rPh>
    <rPh sb="8" eb="10">
      <t>カンリ</t>
    </rPh>
    <rPh sb="11" eb="13">
      <t>チイキ</t>
    </rPh>
    <rPh sb="13" eb="14">
      <t>バン</t>
    </rPh>
    <rPh sb="14" eb="17">
      <t>キョウギカイ</t>
    </rPh>
    <rPh sb="17" eb="19">
      <t>キノウ</t>
    </rPh>
    <rPh sb="19" eb="21">
      <t>キョウカ</t>
    </rPh>
    <rPh sb="22" eb="23">
      <t>カカワ</t>
    </rPh>
    <rPh sb="24" eb="26">
      <t>チョウサ</t>
    </rPh>
    <rPh sb="27" eb="29">
      <t>ケイリ</t>
    </rPh>
    <rPh sb="29" eb="31">
      <t>ショリ</t>
    </rPh>
    <rPh sb="31" eb="33">
      <t>セツメイ</t>
    </rPh>
    <rPh sb="34" eb="36">
      <t>カクテイ</t>
    </rPh>
    <rPh sb="36" eb="38">
      <t>ケンサ</t>
    </rPh>
    <rPh sb="38" eb="40">
      <t>シエン</t>
    </rPh>
    <rPh sb="40" eb="41">
      <t>トウ</t>
    </rPh>
    <phoneticPr fontId="5"/>
  </si>
  <si>
    <t>A.　株式会社シードプランニング</t>
    <rPh sb="3" eb="7">
      <t>カブシキガイシャ</t>
    </rPh>
    <phoneticPr fontId="5"/>
  </si>
  <si>
    <t>個人A</t>
    <rPh sb="0" eb="2">
      <t>コジン</t>
    </rPh>
    <phoneticPr fontId="5"/>
  </si>
  <si>
    <t>-</t>
    <phoneticPr fontId="5"/>
  </si>
  <si>
    <t>-</t>
    <phoneticPr fontId="5"/>
  </si>
  <si>
    <t>-</t>
    <phoneticPr fontId="5"/>
  </si>
  <si>
    <t>-</t>
    <phoneticPr fontId="5"/>
  </si>
  <si>
    <t>-</t>
    <phoneticPr fontId="5"/>
  </si>
  <si>
    <t>H.株式会社JTBコミュニケーションデザイン</t>
    <rPh sb="2" eb="6">
      <t>カブシキガイシャ</t>
    </rPh>
    <phoneticPr fontId="5"/>
  </si>
  <si>
    <t>ヘルスケアベンチャー支援</t>
    <rPh sb="10" eb="12">
      <t>シエン</t>
    </rPh>
    <phoneticPr fontId="5"/>
  </si>
  <si>
    <t>-</t>
    <phoneticPr fontId="5"/>
  </si>
  <si>
    <t>株式会社JTBコミュニケーションデザイン</t>
    <rPh sb="0" eb="4">
      <t>カブシキガイシャ</t>
    </rPh>
    <phoneticPr fontId="5"/>
  </si>
  <si>
    <t>株式会社ホットスケープ</t>
    <rPh sb="0" eb="4">
      <t>カブシキガイシャ</t>
    </rPh>
    <phoneticPr fontId="5"/>
  </si>
  <si>
    <t>トリプル・リガーズ合同会社</t>
    <rPh sb="9" eb="11">
      <t>ゴウドウ</t>
    </rPh>
    <rPh sb="11" eb="13">
      <t>カイシャ</t>
    </rPh>
    <phoneticPr fontId="5"/>
  </si>
  <si>
    <t>株式会社ウルトラ</t>
    <rPh sb="0" eb="4">
      <t>カブシキガイシャ</t>
    </rPh>
    <phoneticPr fontId="5"/>
  </si>
  <si>
    <t>株式会社トライ</t>
    <rPh sb="0" eb="4">
      <t>カブシキガイシャ</t>
    </rPh>
    <phoneticPr fontId="5"/>
  </si>
  <si>
    <t>アカデミスト株式会社</t>
    <rPh sb="6" eb="10">
      <t>カブシキガイシャ</t>
    </rPh>
    <phoneticPr fontId="5"/>
  </si>
  <si>
    <t>ソフトコミュニケーションズ株式会社</t>
    <rPh sb="13" eb="17">
      <t>カブシキガイシャ</t>
    </rPh>
    <phoneticPr fontId="5"/>
  </si>
  <si>
    <t>InnoHubロゴ制作</t>
    <rPh sb="9" eb="11">
      <t>セイサク</t>
    </rPh>
    <phoneticPr fontId="5"/>
  </si>
  <si>
    <t>HCRセミナーの同時通訳</t>
    <rPh sb="8" eb="10">
      <t>ドウジ</t>
    </rPh>
    <rPh sb="10" eb="12">
      <t>ツウヤク</t>
    </rPh>
    <phoneticPr fontId="5"/>
  </si>
  <si>
    <t>ロゴ商標調査</t>
    <rPh sb="2" eb="4">
      <t>ショウヒョウ</t>
    </rPh>
    <rPh sb="4" eb="6">
      <t>チョウサ</t>
    </rPh>
    <phoneticPr fontId="5"/>
  </si>
  <si>
    <t>Healthcare Innovation Hubホームページの制作・運用</t>
    <rPh sb="32" eb="34">
      <t>セイサク</t>
    </rPh>
    <rPh sb="35" eb="37">
      <t>ウンヨウ</t>
    </rPh>
    <phoneticPr fontId="5"/>
  </si>
  <si>
    <t>Healthcare Innovation Hubパンフレットデザイン業務</t>
    <rPh sb="35" eb="37">
      <t>ギョウム</t>
    </rPh>
    <phoneticPr fontId="5"/>
  </si>
  <si>
    <t>ジャパンヘルスケアビジネスコンテスト運営支援業務</t>
    <rPh sb="18" eb="20">
      <t>ウンエイ</t>
    </rPh>
    <rPh sb="20" eb="22">
      <t>シエン</t>
    </rPh>
    <rPh sb="22" eb="24">
      <t>ギョウム</t>
    </rPh>
    <phoneticPr fontId="5"/>
  </si>
  <si>
    <r>
      <t>2</t>
    </r>
    <r>
      <rPr>
        <sz val="11"/>
        <rFont val="ＭＳ Ｐゴシック"/>
        <family val="3"/>
        <charset val="128"/>
      </rPr>
      <t>nd well Aging Society Summit運営支援業務</t>
    </r>
    <rPh sb="29" eb="31">
      <t>ウンエイ</t>
    </rPh>
    <rPh sb="31" eb="33">
      <t>シエン</t>
    </rPh>
    <rPh sb="33" eb="35">
      <t>ギョウム</t>
    </rPh>
    <phoneticPr fontId="5"/>
  </si>
  <si>
    <t>講演会推進関係費、事務局代行・運営準備、運営スタッフ人件費</t>
    <rPh sb="0" eb="3">
      <t>コウエンカイ</t>
    </rPh>
    <rPh sb="3" eb="5">
      <t>スイシン</t>
    </rPh>
    <rPh sb="5" eb="7">
      <t>カンケイ</t>
    </rPh>
    <rPh sb="7" eb="8">
      <t>ヒ</t>
    </rPh>
    <rPh sb="9" eb="12">
      <t>ジムキョク</t>
    </rPh>
    <rPh sb="12" eb="14">
      <t>ダイコウ</t>
    </rPh>
    <rPh sb="15" eb="17">
      <t>ウンエイ</t>
    </rPh>
    <rPh sb="17" eb="19">
      <t>ジュンビ</t>
    </rPh>
    <rPh sb="20" eb="22">
      <t>ウンエイ</t>
    </rPh>
    <rPh sb="26" eb="29">
      <t>ジンケンヒ</t>
    </rPh>
    <phoneticPr fontId="5"/>
  </si>
  <si>
    <t>2nd well Aging Society Summit運営（ケータリング・印刷製作物・映像・通訳等）、謝金</t>
    <rPh sb="29" eb="31">
      <t>ウンエイ</t>
    </rPh>
    <rPh sb="39" eb="41">
      <t>インサツ</t>
    </rPh>
    <rPh sb="41" eb="43">
      <t>セイサク</t>
    </rPh>
    <rPh sb="43" eb="44">
      <t>ブツ</t>
    </rPh>
    <rPh sb="45" eb="47">
      <t>エイゾウ</t>
    </rPh>
    <rPh sb="48" eb="50">
      <t>ツウヤク</t>
    </rPh>
    <rPh sb="50" eb="51">
      <t>トウ</t>
    </rPh>
    <rPh sb="53" eb="55">
      <t>シャキン</t>
    </rPh>
    <phoneticPr fontId="5"/>
  </si>
  <si>
    <t>企業の健康投資・健康経営を促進するための調査・検討等、ビジネスコンテスト・相談窓口設置・運営等</t>
    <rPh sb="0" eb="2">
      <t>キギョウ</t>
    </rPh>
    <rPh sb="3" eb="5">
      <t>ケンコウ</t>
    </rPh>
    <rPh sb="5" eb="7">
      <t>トウシ</t>
    </rPh>
    <rPh sb="8" eb="12">
      <t>ケンコウケイエイ</t>
    </rPh>
    <rPh sb="13" eb="15">
      <t>ソクシン</t>
    </rPh>
    <rPh sb="20" eb="22">
      <t>チョウサ</t>
    </rPh>
    <rPh sb="23" eb="25">
      <t>ケントウ</t>
    </rPh>
    <rPh sb="25" eb="26">
      <t>トウ</t>
    </rPh>
    <rPh sb="37" eb="39">
      <t>ソウダン</t>
    </rPh>
    <rPh sb="39" eb="41">
      <t>マドグチ</t>
    </rPh>
    <rPh sb="41" eb="43">
      <t>セッチ</t>
    </rPh>
    <rPh sb="44" eb="46">
      <t>ウンエイ</t>
    </rPh>
    <rPh sb="46" eb="47">
      <t>トウ</t>
    </rPh>
    <phoneticPr fontId="5"/>
  </si>
  <si>
    <t>・成長戦略実行計画、成長戦略フォローアップ（令和元年6月21日）
・未来投資戦略2018（平成30年6月15日）
・未来投資戦略2017（平成29年6月9日）
・日本再興戦略2016（平成28年6月2日）
・日本再興戦略改訂2015（平成27年6月30日）
・日本再興戦略改訂（平成26年6月24日）
・日本再興戦略（平成25年6月14日）
・日本再生戦略（平成24年7月31日）
・経済財政運営と改革の基本方針2016（平成28年6月2日）
・経済財政運営と改革の基本方針2015（平成27年6月30日）
・健康・医療戦略（令和2年3月27日）
・健康・医療戦略（平成29年2月17日一部変更）
・健康・医療戦略（平成26年7月22日）</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</si>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</sst>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109538</xdr:colOff>
      <xdr:row>741</xdr:row>
      <xdr:rowOff>333439</xdr:rowOff>
    </xdr:from>
    <xdr:to>
      <xdr:col>43</xdr:col>
      <xdr:colOff>156656</xdr:colOff>
      <xdr:row>753</xdr:row>
      <xdr:rowOff>22313</xdr:rowOff>
    </xdr:to>
    <xdr:grpSp>
      <xdr:nvGrpSpPr>
        <xdr:cNvPr id="73" name="グループ化 72"/>
        <xdr:cNvGrpSpPr/>
      </xdr:nvGrpSpPr>
      <xdr:grpSpPr>
        <a:xfrm>
          <a:off x="1951038" y="46320139"/>
          <a:ext cx="6124068" cy="3943374"/>
          <a:chOff x="2187465" y="231100077"/>
          <a:chExt cx="6650196" cy="3885020"/>
        </a:xfrm>
      </xdr:grpSpPr>
      <xdr:grpSp>
        <xdr:nvGrpSpPr>
          <xdr:cNvPr id="74" name="グループ化 73"/>
          <xdr:cNvGrpSpPr/>
        </xdr:nvGrpSpPr>
        <xdr:grpSpPr>
          <a:xfrm>
            <a:off x="2187465" y="231100077"/>
            <a:ext cx="6650196" cy="3885020"/>
            <a:chOff x="2282784" y="35628263"/>
            <a:chExt cx="6706560" cy="3717404"/>
          </a:xfrm>
        </xdr:grpSpPr>
        <xdr:sp macro="" textlink="">
          <xdr:nvSpPr>
            <xdr:cNvPr id="78" name="Text Box 1"/>
            <xdr:cNvSpPr txBox="1">
              <a:spLocks noChangeArrowheads="1"/>
            </xdr:cNvSpPr>
          </xdr:nvSpPr>
          <xdr:spPr bwMode="auto">
            <a:xfrm>
              <a:off x="4834046" y="35628263"/>
              <a:ext cx="2304000" cy="47212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Ｐゴシック"/>
                  <a:ea typeface="ＭＳ Ｐゴシック"/>
                </a:rPr>
                <a:t>経済産業省</a:t>
              </a:r>
              <a:endParaRPr lang="en-US" altLang="ja-JP" sz="1050" b="0" i="0" u="none" strike="noStrike" baseline="0">
                <a:solidFill>
                  <a:srgbClr val="000000"/>
                </a:solidFill>
                <a:latin typeface="ＭＳ Ｐゴシック"/>
                <a:ea typeface="ＭＳ Ｐゴシック"/>
              </a:endParaRPr>
            </a:p>
            <a:p>
              <a:pPr algn="ctr" rtl="0">
                <a:defRPr sz="1000"/>
              </a:pPr>
              <a:r>
                <a:rPr lang="en-US" altLang="ja-JP" sz="1050" b="0" i="0" u="none" strike="noStrike" baseline="0">
                  <a:solidFill>
                    <a:srgbClr val="000000"/>
                  </a:solidFill>
                  <a:latin typeface="ＭＳ Ｐゴシック"/>
                  <a:ea typeface="ＭＳ Ｐゴシック"/>
                </a:rPr>
                <a:t>464</a:t>
              </a:r>
              <a:r>
                <a:rPr lang="ja-JP" altLang="en-US" sz="1050" b="0" i="0" u="none" strike="noStrike" baseline="0">
                  <a:solidFill>
                    <a:srgbClr val="000000"/>
                  </a:solidFill>
                  <a:latin typeface="ＭＳ Ｐゴシック"/>
                  <a:ea typeface="ＭＳ Ｐゴシック"/>
                </a:rPr>
                <a:t>百万円</a:t>
              </a:r>
            </a:p>
          </xdr:txBody>
        </xdr:sp>
        <xdr:sp macro="" textlink="">
          <xdr:nvSpPr>
            <xdr:cNvPr id="79" name="Text Box 1769"/>
            <xdr:cNvSpPr txBox="1">
              <a:spLocks noChangeArrowheads="1"/>
            </xdr:cNvSpPr>
          </xdr:nvSpPr>
          <xdr:spPr bwMode="auto">
            <a:xfrm>
              <a:off x="4836319" y="36100385"/>
              <a:ext cx="2304000" cy="45285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健康寿命延伸産業創出推進事業</a:t>
              </a:r>
            </a:p>
          </xdr:txBody>
        </xdr:sp>
        <xdr:sp macro="" textlink="">
          <xdr:nvSpPr>
            <xdr:cNvPr id="80" name="Text Box 4"/>
            <xdr:cNvSpPr txBox="1">
              <a:spLocks noChangeArrowheads="1"/>
            </xdr:cNvSpPr>
          </xdr:nvSpPr>
          <xdr:spPr bwMode="auto">
            <a:xfrm>
              <a:off x="2470698" y="37688888"/>
              <a:ext cx="1911878" cy="644976"/>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株式会社シードプランニング</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182</a:t>
              </a:r>
              <a:r>
                <a:rPr lang="ja-JP" altLang="en-US" sz="1000" b="0" i="0" u="none" strike="noStrike" baseline="0">
                  <a:solidFill>
                    <a:srgbClr val="000000"/>
                  </a:solidFill>
                  <a:latin typeface="ＭＳ Ｐゴシック"/>
                  <a:ea typeface="ＭＳ Ｐゴシック"/>
                </a:rPr>
                <a:t>百万円</a:t>
              </a:r>
              <a:endParaRPr lang="ja-JP" altLang="en-US" sz="1000" b="0" i="0" u="none" strike="noStrike" baseline="0">
                <a:solidFill>
                  <a:srgbClr val="FF0000"/>
                </a:solidFill>
                <a:latin typeface="ＭＳ Ｐゴシック"/>
                <a:ea typeface="ＭＳ Ｐゴシック"/>
              </a:endParaRPr>
            </a:p>
          </xdr:txBody>
        </xdr:sp>
        <xdr:sp macro="" textlink="">
          <xdr:nvSpPr>
            <xdr:cNvPr id="81" name="Text Box 6"/>
            <xdr:cNvSpPr txBox="1">
              <a:spLocks noChangeArrowheads="1"/>
            </xdr:cNvSpPr>
          </xdr:nvSpPr>
          <xdr:spPr bwMode="auto">
            <a:xfrm>
              <a:off x="2383594" y="38453246"/>
              <a:ext cx="2083595" cy="770886"/>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ja-JP" sz="1000" b="0" i="0" baseline="0">
                  <a:effectLst/>
                  <a:latin typeface="+mn-lt"/>
                  <a:ea typeface="+mn-ea"/>
                  <a:cs typeface="+mn-cs"/>
                </a:rPr>
                <a:t>実証事業者（間接補助先）の公募事務及び採択された事業者への指導・助言・情報提供・事業進捗管理</a:t>
              </a:r>
              <a:endParaRPr lang="ja-JP" altLang="ja-JP" sz="1000">
                <a:effectLst/>
              </a:endParaRPr>
            </a:p>
          </xdr:txBody>
        </xdr:sp>
        <xdr:sp macro="" textlink="">
          <xdr:nvSpPr>
            <xdr:cNvPr id="82" name="Text Box 8"/>
            <xdr:cNvSpPr txBox="1">
              <a:spLocks noChangeArrowheads="1"/>
            </xdr:cNvSpPr>
          </xdr:nvSpPr>
          <xdr:spPr bwMode="auto">
            <a:xfrm>
              <a:off x="2539237" y="37464209"/>
              <a:ext cx="1206084" cy="165167"/>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補助</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随意契約（企画競争）</a:t>
              </a:r>
              <a:r>
                <a:rPr lang="en-US" altLang="ja-JP" sz="1000" b="0" i="0" u="none" strike="noStrike" baseline="0">
                  <a:solidFill>
                    <a:srgbClr val="000000"/>
                  </a:solidFill>
                  <a:latin typeface="ＭＳ Ｐゴシック"/>
                  <a:ea typeface="ＭＳ Ｐゴシック"/>
                </a:rPr>
                <a:t>】</a:t>
              </a:r>
            </a:p>
          </xdr:txBody>
        </xdr:sp>
        <xdr:sp macro="" textlink="">
          <xdr:nvSpPr>
            <xdr:cNvPr id="83" name="AutoShape 5"/>
            <xdr:cNvSpPr>
              <a:spLocks noChangeArrowheads="1"/>
            </xdr:cNvSpPr>
          </xdr:nvSpPr>
          <xdr:spPr bwMode="auto">
            <a:xfrm>
              <a:off x="2282784" y="38397274"/>
              <a:ext cx="2176911" cy="6522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84" name="直線矢印コネクタ 83"/>
            <xdr:cNvCxnSpPr/>
          </xdr:nvCxnSpPr>
          <xdr:spPr bwMode="auto">
            <a:xfrm flipH="1">
              <a:off x="3720409" y="36543313"/>
              <a:ext cx="2298526" cy="8462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5" name="Text Box 6"/>
            <xdr:cNvSpPr txBox="1">
              <a:spLocks noChangeArrowheads="1"/>
            </xdr:cNvSpPr>
          </xdr:nvSpPr>
          <xdr:spPr bwMode="auto">
            <a:xfrm>
              <a:off x="7027174" y="38408701"/>
              <a:ext cx="1888115" cy="936966"/>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企業の健康投資・健康経営を促進するための調査・検討、制度設計のための事業の実施や進捗管理</a:t>
              </a:r>
              <a:r>
                <a:rPr lang="ja-JP" altLang="ja-JP" sz="1000" b="0" i="0" baseline="0">
                  <a:effectLst/>
                  <a:latin typeface="+mn-lt"/>
                  <a:ea typeface="+mn-ea"/>
                  <a:cs typeface="+mn-cs"/>
                </a:rPr>
                <a:t>、ビジネスコンテスト等普及策の実施支援　等</a:t>
              </a:r>
              <a:endParaRPr lang="ja-JP" altLang="ja-JP" sz="1000">
                <a:effectLst/>
              </a:endParaRPr>
            </a:p>
          </xdr:txBody>
        </xdr:sp>
        <xdr:sp macro="" textlink="">
          <xdr:nvSpPr>
            <xdr:cNvPr id="86" name="AutoShape 5"/>
            <xdr:cNvSpPr>
              <a:spLocks noChangeArrowheads="1"/>
            </xdr:cNvSpPr>
          </xdr:nvSpPr>
          <xdr:spPr bwMode="auto">
            <a:xfrm>
              <a:off x="6888371" y="38377005"/>
              <a:ext cx="2100973" cy="8067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76" name="Text Box 4"/>
          <xdr:cNvSpPr txBox="1">
            <a:spLocks noChangeArrowheads="1"/>
          </xdr:cNvSpPr>
        </xdr:nvSpPr>
        <xdr:spPr bwMode="auto">
          <a:xfrm>
            <a:off x="6870325" y="233241171"/>
            <a:ext cx="1847770" cy="686504"/>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Ｂ</a:t>
            </a:r>
            <a:r>
              <a:rPr lang="en-US" altLang="ja-JP" sz="1000" b="0" i="0" baseline="0">
                <a:effectLst/>
                <a:latin typeface="+mn-lt"/>
                <a:ea typeface="+mn-ea"/>
                <a:cs typeface="+mn-cs"/>
              </a:rPr>
              <a:t>: </a:t>
            </a:r>
            <a:r>
              <a:rPr lang="ja-JP" altLang="ja-JP" sz="1000" b="0" i="0" baseline="0">
                <a:effectLst/>
                <a:latin typeface="+mn-lt"/>
                <a:ea typeface="+mn-ea"/>
                <a:cs typeface="+mn-cs"/>
              </a:rPr>
              <a:t>株式会社日本総合研究所</a:t>
            </a:r>
            <a:endParaRPr lang="ja-JP" altLang="ja-JP" sz="1000">
              <a:effectLst/>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281</a:t>
            </a:r>
            <a:r>
              <a:rPr lang="ja-JP" altLang="en-US" sz="1000" b="0" i="0" u="none" strike="noStrike" baseline="0">
                <a:solidFill>
                  <a:srgbClr val="000000"/>
                </a:solidFill>
                <a:latin typeface="ＭＳ Ｐゴシック"/>
                <a:ea typeface="ＭＳ Ｐゴシック"/>
              </a:rPr>
              <a:t>百万円</a:t>
            </a:r>
            <a:endParaRPr lang="ja-JP" altLang="en-US" sz="1000" b="0" i="0" u="none" strike="noStrike" baseline="0">
              <a:solidFill>
                <a:srgbClr val="FF0000"/>
              </a:solidFill>
              <a:latin typeface="ＭＳ Ｐゴシック"/>
              <a:ea typeface="ＭＳ Ｐゴシック"/>
            </a:endParaRPr>
          </a:p>
        </xdr:txBody>
      </xdr:sp>
      <xdr:sp macro="" textlink="">
        <xdr:nvSpPr>
          <xdr:cNvPr id="77" name="Text Box 8"/>
          <xdr:cNvSpPr txBox="1">
            <a:spLocks noChangeArrowheads="1"/>
          </xdr:cNvSpPr>
        </xdr:nvSpPr>
        <xdr:spPr bwMode="auto">
          <a:xfrm>
            <a:off x="7016004" y="233017278"/>
            <a:ext cx="1819839" cy="246469"/>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委託</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mn-ea"/>
              </a:rPr>
              <a:t>随意契約（企画競争）</a:t>
            </a:r>
            <a:r>
              <a:rPr lang="en-US" altLang="ja-JP" sz="1000" b="0" i="0" u="none" strike="noStrike" baseline="0">
                <a:solidFill>
                  <a:srgbClr val="000000"/>
                </a:solidFill>
                <a:latin typeface="ＭＳ Ｐゴシック"/>
                <a:ea typeface="ＭＳ Ｐゴシック"/>
              </a:rPr>
              <a:t>】</a:t>
            </a:r>
          </a:p>
        </xdr:txBody>
      </xdr:sp>
    </xdr:grpSp>
    <xdr:clientData/>
  </xdr:twoCellAnchor>
  <xdr:twoCellAnchor>
    <xdr:from>
      <xdr:col>6</xdr:col>
      <xdr:colOff>157162</xdr:colOff>
      <xdr:row>754</xdr:row>
      <xdr:rowOff>104775</xdr:rowOff>
    </xdr:from>
    <xdr:to>
      <xdr:col>13</xdr:col>
      <xdr:colOff>74131</xdr:colOff>
      <xdr:row>754</xdr:row>
      <xdr:rowOff>272686</xdr:rowOff>
    </xdr:to>
    <xdr:sp macro="" textlink="">
      <xdr:nvSpPr>
        <xdr:cNvPr id="117" name="Text Box 8"/>
        <xdr:cNvSpPr txBox="1">
          <a:spLocks noChangeArrowheads="1"/>
        </xdr:cNvSpPr>
      </xdr:nvSpPr>
      <xdr:spPr bwMode="auto">
        <a:xfrm>
          <a:off x="1371600" y="52123181"/>
          <a:ext cx="1333812" cy="167911"/>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補助</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随意契約（企画競争）</a:t>
          </a:r>
          <a:r>
            <a:rPr lang="en-US" altLang="ja-JP" sz="1000" b="0" i="0" u="none" strike="noStrike" baseline="0">
              <a:solidFill>
                <a:srgbClr val="000000"/>
              </a:solidFill>
              <a:latin typeface="ＭＳ Ｐゴシック"/>
              <a:ea typeface="+mn-ea"/>
            </a:rPr>
            <a:t>】</a:t>
          </a:r>
        </a:p>
      </xdr:txBody>
    </xdr:sp>
    <xdr:clientData/>
  </xdr:twoCellAnchor>
  <xdr:twoCellAnchor>
    <xdr:from>
      <xdr:col>10</xdr:col>
      <xdr:colOff>130969</xdr:colOff>
      <xdr:row>752</xdr:row>
      <xdr:rowOff>66675</xdr:rowOff>
    </xdr:from>
    <xdr:to>
      <xdr:col>14</xdr:col>
      <xdr:colOff>128737</xdr:colOff>
      <xdr:row>753</xdr:row>
      <xdr:rowOff>266313</xdr:rowOff>
    </xdr:to>
    <xdr:cxnSp macro="">
      <xdr:nvCxnSpPr>
        <xdr:cNvPr id="120" name="直線矢印コネクタ 119"/>
        <xdr:cNvCxnSpPr/>
      </xdr:nvCxnSpPr>
      <xdr:spPr bwMode="auto">
        <a:xfrm flipH="1">
          <a:off x="2155032" y="51370706"/>
          <a:ext cx="807393" cy="5568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130968</xdr:colOff>
      <xdr:row>752</xdr:row>
      <xdr:rowOff>78582</xdr:rowOff>
    </xdr:from>
    <xdr:to>
      <xdr:col>16</xdr:col>
      <xdr:colOff>107156</xdr:colOff>
      <xdr:row>753</xdr:row>
      <xdr:rowOff>273843</xdr:rowOff>
    </xdr:to>
    <xdr:cxnSp macro="">
      <xdr:nvCxnSpPr>
        <xdr:cNvPr id="121" name="直線矢印コネクタ 120"/>
        <xdr:cNvCxnSpPr/>
      </xdr:nvCxnSpPr>
      <xdr:spPr bwMode="auto">
        <a:xfrm>
          <a:off x="2964656" y="51382613"/>
          <a:ext cx="381000" cy="5524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154782</xdr:colOff>
      <xdr:row>752</xdr:row>
      <xdr:rowOff>90488</xdr:rowOff>
    </xdr:from>
    <xdr:to>
      <xdr:col>22</xdr:col>
      <xdr:colOff>35718</xdr:colOff>
      <xdr:row>753</xdr:row>
      <xdr:rowOff>309562</xdr:rowOff>
    </xdr:to>
    <xdr:cxnSp macro="">
      <xdr:nvCxnSpPr>
        <xdr:cNvPr id="123" name="直線矢印コネクタ 122"/>
        <xdr:cNvCxnSpPr/>
      </xdr:nvCxnSpPr>
      <xdr:spPr bwMode="auto">
        <a:xfrm>
          <a:off x="2988470" y="51394519"/>
          <a:ext cx="1500186" cy="5762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130968</xdr:colOff>
      <xdr:row>754</xdr:row>
      <xdr:rowOff>345281</xdr:rowOff>
    </xdr:from>
    <xdr:to>
      <xdr:col>13</xdr:col>
      <xdr:colOff>42866</xdr:colOff>
      <xdr:row>756</xdr:row>
      <xdr:rowOff>178593</xdr:rowOff>
    </xdr:to>
    <xdr:sp macro="" textlink="">
      <xdr:nvSpPr>
        <xdr:cNvPr id="125" name="Text Box 4"/>
        <xdr:cNvSpPr txBox="1">
          <a:spLocks noChangeArrowheads="1"/>
        </xdr:cNvSpPr>
      </xdr:nvSpPr>
      <xdr:spPr bwMode="auto">
        <a:xfrm>
          <a:off x="1345406" y="52363687"/>
          <a:ext cx="1328741" cy="547687"/>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：民間団体等（</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社）</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en-US" altLang="ja-JP" sz="1000" b="0" i="0" u="none" strike="noStrike" baseline="0">
              <a:solidFill>
                <a:sysClr val="windowText" lastClr="000000"/>
              </a:solidFill>
              <a:latin typeface="ＭＳ Ｐゴシック"/>
              <a:ea typeface="ＭＳ Ｐゴシック"/>
            </a:rPr>
            <a:t>150</a:t>
          </a:r>
          <a:r>
            <a:rPr lang="ja-JP" altLang="en-US" sz="1000" b="0" i="0" u="none" strike="noStrike" baseline="0">
              <a:solidFill>
                <a:sysClr val="windowText" lastClr="000000"/>
              </a:solidFill>
              <a:latin typeface="ＭＳ Ｐゴシック"/>
              <a:ea typeface="ＭＳ Ｐゴシック"/>
            </a:rPr>
            <a:t>百万円</a:t>
          </a:r>
        </a:p>
      </xdr:txBody>
    </xdr:sp>
    <xdr:clientData/>
  </xdr:twoCellAnchor>
  <xdr:twoCellAnchor>
    <xdr:from>
      <xdr:col>6</xdr:col>
      <xdr:colOff>73818</xdr:colOff>
      <xdr:row>756</xdr:row>
      <xdr:rowOff>226218</xdr:rowOff>
    </xdr:from>
    <xdr:to>
      <xdr:col>13</xdr:col>
      <xdr:colOff>83343</xdr:colOff>
      <xdr:row>758</xdr:row>
      <xdr:rowOff>397668</xdr:rowOff>
    </xdr:to>
    <xdr:sp macro="" textlink="">
      <xdr:nvSpPr>
        <xdr:cNvPr id="126" name="AutoShape 5"/>
        <xdr:cNvSpPr>
          <a:spLocks noChangeArrowheads="1"/>
        </xdr:cNvSpPr>
      </xdr:nvSpPr>
      <xdr:spPr bwMode="auto">
        <a:xfrm>
          <a:off x="1288256" y="52958999"/>
          <a:ext cx="1426368" cy="11953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188118</xdr:colOff>
      <xdr:row>756</xdr:row>
      <xdr:rowOff>338138</xdr:rowOff>
    </xdr:from>
    <xdr:to>
      <xdr:col>13</xdr:col>
      <xdr:colOff>56251</xdr:colOff>
      <xdr:row>758</xdr:row>
      <xdr:rowOff>584114</xdr:rowOff>
    </xdr:to>
    <xdr:sp macro="" textlink="">
      <xdr:nvSpPr>
        <xdr:cNvPr id="131" name="Text Box 6"/>
        <xdr:cNvSpPr txBox="1">
          <a:spLocks noChangeArrowheads="1"/>
        </xdr:cNvSpPr>
      </xdr:nvSpPr>
      <xdr:spPr bwMode="auto">
        <a:xfrm>
          <a:off x="1402556" y="53070919"/>
          <a:ext cx="1284976" cy="1269914"/>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ja-JP" sz="1000" b="0" i="0" baseline="0">
              <a:effectLst/>
              <a:latin typeface="+mn-ea"/>
              <a:ea typeface="+mn-ea"/>
              <a:cs typeface="+mn-cs"/>
            </a:rPr>
            <a:t>地域の実情に応じたヘルスケアビジネスモデル確立のための実証事業及びヘルスケアサービス品質評価構築支援事業の実施</a:t>
          </a:r>
          <a:endParaRPr lang="ja-JP" altLang="ja-JP" sz="1000">
            <a:effectLst/>
            <a:latin typeface="+mn-ea"/>
            <a:ea typeface="+mn-ea"/>
          </a:endParaRPr>
        </a:p>
      </xdr:txBody>
    </xdr:sp>
    <xdr:clientData/>
  </xdr:twoCellAnchor>
  <xdr:twoCellAnchor>
    <xdr:from>
      <xdr:col>13</xdr:col>
      <xdr:colOff>80963</xdr:colOff>
      <xdr:row>754</xdr:row>
      <xdr:rowOff>73820</xdr:rowOff>
    </xdr:from>
    <xdr:to>
      <xdr:col>19</xdr:col>
      <xdr:colOff>173437</xdr:colOff>
      <xdr:row>754</xdr:row>
      <xdr:rowOff>284076</xdr:rowOff>
    </xdr:to>
    <xdr:sp macro="" textlink="">
      <xdr:nvSpPr>
        <xdr:cNvPr id="132" name="Text Box 8"/>
        <xdr:cNvSpPr txBox="1">
          <a:spLocks noChangeArrowheads="1"/>
        </xdr:cNvSpPr>
      </xdr:nvSpPr>
      <xdr:spPr bwMode="auto">
        <a:xfrm>
          <a:off x="2712244" y="52092226"/>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随意契約（その他）</a:t>
          </a:r>
          <a:endParaRPr lang="en-US" altLang="ja-JP" sz="1000" b="0" i="0" u="none" strike="noStrike" baseline="0">
            <a:solidFill>
              <a:srgbClr val="000000"/>
            </a:solidFill>
            <a:latin typeface="ＭＳ Ｐゴシック"/>
            <a:ea typeface="+mn-ea"/>
          </a:endParaRPr>
        </a:p>
      </xdr:txBody>
    </xdr:sp>
    <xdr:clientData/>
  </xdr:twoCellAnchor>
  <xdr:twoCellAnchor>
    <xdr:from>
      <xdr:col>20</xdr:col>
      <xdr:colOff>40481</xdr:colOff>
      <xdr:row>754</xdr:row>
      <xdr:rowOff>73819</xdr:rowOff>
    </xdr:from>
    <xdr:to>
      <xdr:col>26</xdr:col>
      <xdr:colOff>132955</xdr:colOff>
      <xdr:row>754</xdr:row>
      <xdr:rowOff>284075</xdr:rowOff>
    </xdr:to>
    <xdr:sp macro="" textlink="">
      <xdr:nvSpPr>
        <xdr:cNvPr id="133" name="Text Box 8"/>
        <xdr:cNvSpPr txBox="1">
          <a:spLocks noChangeArrowheads="1"/>
        </xdr:cNvSpPr>
      </xdr:nvSpPr>
      <xdr:spPr bwMode="auto">
        <a:xfrm>
          <a:off x="4088606" y="52092225"/>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随意契約（その他）</a:t>
          </a:r>
          <a:endParaRPr lang="en-US" altLang="ja-JP" sz="1000" b="0" i="0" u="none" strike="noStrike" baseline="0">
            <a:solidFill>
              <a:srgbClr val="000000"/>
            </a:solidFill>
            <a:latin typeface="ＭＳ Ｐゴシック"/>
            <a:ea typeface="+mn-ea"/>
          </a:endParaRPr>
        </a:p>
      </xdr:txBody>
    </xdr:sp>
    <xdr:clientData/>
  </xdr:twoCellAnchor>
  <xdr:twoCellAnchor>
    <xdr:from>
      <xdr:col>27</xdr:col>
      <xdr:colOff>178594</xdr:colOff>
      <xdr:row>754</xdr:row>
      <xdr:rowOff>140494</xdr:rowOff>
    </xdr:from>
    <xdr:to>
      <xdr:col>34</xdr:col>
      <xdr:colOff>32445</xdr:colOff>
      <xdr:row>754</xdr:row>
      <xdr:rowOff>348449</xdr:rowOff>
    </xdr:to>
    <xdr:sp macro="" textlink="">
      <xdr:nvSpPr>
        <xdr:cNvPr id="134" name="Text Box 8"/>
        <xdr:cNvSpPr txBox="1">
          <a:spLocks noChangeArrowheads="1"/>
        </xdr:cNvSpPr>
      </xdr:nvSpPr>
      <xdr:spPr bwMode="auto">
        <a:xfrm>
          <a:off x="5643563" y="52158900"/>
          <a:ext cx="1270695" cy="20795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35</xdr:col>
      <xdr:colOff>152400</xdr:colOff>
      <xdr:row>754</xdr:row>
      <xdr:rowOff>140494</xdr:rowOff>
    </xdr:from>
    <xdr:to>
      <xdr:col>42</xdr:col>
      <xdr:colOff>6251</xdr:colOff>
      <xdr:row>754</xdr:row>
      <xdr:rowOff>348449</xdr:rowOff>
    </xdr:to>
    <xdr:sp macro="" textlink="">
      <xdr:nvSpPr>
        <xdr:cNvPr id="135" name="Text Box 8"/>
        <xdr:cNvSpPr txBox="1">
          <a:spLocks noChangeArrowheads="1"/>
        </xdr:cNvSpPr>
      </xdr:nvSpPr>
      <xdr:spPr bwMode="auto">
        <a:xfrm>
          <a:off x="7236619" y="52158900"/>
          <a:ext cx="1270695" cy="207955"/>
        </a:xfrm>
        <a:prstGeom prst="rect">
          <a:avLst/>
        </a:prstGeom>
        <a:noFill/>
        <a:ln w="9525">
          <a:noFill/>
          <a:miter lim="800000"/>
          <a:headEnd/>
          <a:tailEnd/>
        </a:ln>
      </xdr:spPr>
      <xdr:txBody>
        <a:bodyPr wrap="none" lIns="18288" tIns="18288" rIns="0" bIns="0" anchor="ctr" upright="1">
          <a:noAutofit/>
        </a:bodyPr>
        <a:lstStyle/>
        <a:p>
          <a:pPr algn="ctr" rtl="0">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31</xdr:col>
      <xdr:colOff>0</xdr:colOff>
      <xdr:row>752</xdr:row>
      <xdr:rowOff>190500</xdr:rowOff>
    </xdr:from>
    <xdr:to>
      <xdr:col>38</xdr:col>
      <xdr:colOff>71437</xdr:colOff>
      <xdr:row>754</xdr:row>
      <xdr:rowOff>11906</xdr:rowOff>
    </xdr:to>
    <xdr:cxnSp macro="">
      <xdr:nvCxnSpPr>
        <xdr:cNvPr id="136" name="直線矢印コネクタ 135"/>
        <xdr:cNvCxnSpPr/>
      </xdr:nvCxnSpPr>
      <xdr:spPr bwMode="auto">
        <a:xfrm flipH="1">
          <a:off x="6274594" y="51494531"/>
          <a:ext cx="1488281" cy="5357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142875</xdr:colOff>
      <xdr:row>752</xdr:row>
      <xdr:rowOff>190500</xdr:rowOff>
    </xdr:from>
    <xdr:to>
      <xdr:col>38</xdr:col>
      <xdr:colOff>47624</xdr:colOff>
      <xdr:row>753</xdr:row>
      <xdr:rowOff>333375</xdr:rowOff>
    </xdr:to>
    <xdr:cxnSp macro="">
      <xdr:nvCxnSpPr>
        <xdr:cNvPr id="137" name="直線矢印コネクタ 136"/>
        <xdr:cNvCxnSpPr/>
      </xdr:nvCxnSpPr>
      <xdr:spPr bwMode="auto">
        <a:xfrm flipH="1">
          <a:off x="7631906" y="51494531"/>
          <a:ext cx="107156" cy="5000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138113</xdr:colOff>
      <xdr:row>754</xdr:row>
      <xdr:rowOff>345281</xdr:rowOff>
    </xdr:from>
    <xdr:to>
      <xdr:col>20</xdr:col>
      <xdr:colOff>190500</xdr:colOff>
      <xdr:row>756</xdr:row>
      <xdr:rowOff>178594</xdr:rowOff>
    </xdr:to>
    <xdr:sp macro="" textlink="">
      <xdr:nvSpPr>
        <xdr:cNvPr id="138" name="Text Box 4"/>
        <xdr:cNvSpPr txBox="1">
          <a:spLocks noChangeArrowheads="1"/>
        </xdr:cNvSpPr>
      </xdr:nvSpPr>
      <xdr:spPr bwMode="auto">
        <a:xfrm>
          <a:off x="2769394" y="52363687"/>
          <a:ext cx="1469231" cy="547688"/>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NTT</a:t>
          </a:r>
          <a:r>
            <a:rPr lang="ja-JP" altLang="en-US" sz="1000" b="0" i="0" u="none" strike="noStrike" baseline="0">
              <a:solidFill>
                <a:srgbClr val="000000"/>
              </a:solidFill>
              <a:latin typeface="ＭＳ Ｐゴシック"/>
              <a:ea typeface="ＭＳ Ｐゴシック"/>
            </a:rPr>
            <a:t>データ経営研究所</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21</xdr:col>
      <xdr:colOff>111919</xdr:colOff>
      <xdr:row>754</xdr:row>
      <xdr:rowOff>340519</xdr:rowOff>
    </xdr:from>
    <xdr:to>
      <xdr:col>25</xdr:col>
      <xdr:colOff>107156</xdr:colOff>
      <xdr:row>756</xdr:row>
      <xdr:rowOff>178594</xdr:rowOff>
    </xdr:to>
    <xdr:sp macro="" textlink="">
      <xdr:nvSpPr>
        <xdr:cNvPr id="141" name="Text Box 4"/>
        <xdr:cNvSpPr txBox="1">
          <a:spLocks noChangeArrowheads="1"/>
        </xdr:cNvSpPr>
      </xdr:nvSpPr>
      <xdr:spPr bwMode="auto">
        <a:xfrm>
          <a:off x="4362450" y="52358925"/>
          <a:ext cx="804862" cy="55245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E</a:t>
          </a:r>
          <a:r>
            <a:rPr lang="ja-JP" altLang="en-US" sz="1000" b="0" i="0" u="none" strike="noStrike" baseline="0">
              <a:solidFill>
                <a:srgbClr val="000000"/>
              </a:solidFill>
              <a:latin typeface="ＭＳ Ｐゴシック"/>
              <a:ea typeface="ＭＳ Ｐゴシック"/>
            </a:rPr>
            <a:t>：個人</a:t>
          </a:r>
          <a:r>
            <a:rPr lang="en-US" altLang="ja-JP" sz="1000" b="0" i="0" u="none" strike="noStrike" baseline="0">
              <a:solidFill>
                <a:srgbClr val="000000"/>
              </a:solidFill>
              <a:latin typeface="ＭＳ Ｐゴシック"/>
              <a:ea typeface="ＭＳ Ｐゴシック"/>
            </a:rPr>
            <a:t>A</a:t>
          </a:r>
        </a:p>
        <a:p>
          <a:pPr algn="ctr" rtl="0">
            <a:lnSpc>
              <a:spcPts val="1300"/>
            </a:lnSpc>
            <a:defRPr sz="1000"/>
          </a:pP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27</xdr:col>
      <xdr:colOff>38099</xdr:colOff>
      <xdr:row>754</xdr:row>
      <xdr:rowOff>352425</xdr:rowOff>
    </xdr:from>
    <xdr:to>
      <xdr:col>35</xdr:col>
      <xdr:colOff>38099</xdr:colOff>
      <xdr:row>756</xdr:row>
      <xdr:rowOff>190500</xdr:rowOff>
    </xdr:to>
    <xdr:sp macro="" textlink="">
      <xdr:nvSpPr>
        <xdr:cNvPr id="142" name="Text Box 4"/>
        <xdr:cNvSpPr txBox="1">
          <a:spLocks noChangeArrowheads="1"/>
        </xdr:cNvSpPr>
      </xdr:nvSpPr>
      <xdr:spPr bwMode="auto">
        <a:xfrm>
          <a:off x="5503068" y="52370831"/>
          <a:ext cx="1619250" cy="55245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F</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株式会社日経リサーチ</a:t>
          </a:r>
        </a:p>
        <a:p>
          <a:pPr algn="ctr" rtl="0">
            <a:lnSpc>
              <a:spcPts val="1300"/>
            </a:lnSpc>
            <a:defRPr sz="1000"/>
          </a:pPr>
          <a:r>
            <a:rPr lang="en-US" altLang="ja-JP" sz="1000" b="0" i="0" u="none" strike="noStrike" baseline="0">
              <a:solidFill>
                <a:srgbClr val="000000"/>
              </a:solidFill>
              <a:latin typeface="ＭＳ Ｐゴシック"/>
              <a:ea typeface="ＭＳ Ｐゴシック"/>
            </a:rPr>
            <a:t>41</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35</xdr:col>
      <xdr:colOff>97632</xdr:colOff>
      <xdr:row>754</xdr:row>
      <xdr:rowOff>357187</xdr:rowOff>
    </xdr:from>
    <xdr:to>
      <xdr:col>42</xdr:col>
      <xdr:colOff>61772</xdr:colOff>
      <xdr:row>756</xdr:row>
      <xdr:rowOff>190499</xdr:rowOff>
    </xdr:to>
    <xdr:sp macro="" textlink="">
      <xdr:nvSpPr>
        <xdr:cNvPr id="143" name="Text Box 4"/>
        <xdr:cNvSpPr txBox="1">
          <a:spLocks noChangeArrowheads="1"/>
        </xdr:cNvSpPr>
      </xdr:nvSpPr>
      <xdr:spPr bwMode="auto">
        <a:xfrm>
          <a:off x="7181851" y="52375593"/>
          <a:ext cx="1380984" cy="547687"/>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G</a:t>
          </a:r>
          <a:r>
            <a:rPr lang="ja-JP" altLang="en-US" sz="1000" b="0" i="0" u="none" strike="noStrike" baseline="0">
              <a:solidFill>
                <a:srgbClr val="000000"/>
              </a:solidFill>
              <a:latin typeface="ＭＳ Ｐゴシック"/>
              <a:ea typeface="+mn-ea"/>
            </a:rPr>
            <a:t>：民間団体等（</a:t>
          </a:r>
          <a:r>
            <a:rPr lang="en-US" altLang="ja-JP" sz="1000" b="0" i="0" u="none" strike="noStrike" baseline="0">
              <a:solidFill>
                <a:srgbClr val="000000"/>
              </a:solidFill>
              <a:latin typeface="ＭＳ Ｐゴシック"/>
              <a:ea typeface="+mn-ea"/>
            </a:rPr>
            <a:t>6</a:t>
          </a:r>
          <a:r>
            <a:rPr lang="ja-JP" altLang="en-US" sz="1000" b="0" i="0" u="none" strike="noStrike" baseline="0">
              <a:solidFill>
                <a:srgbClr val="000000"/>
              </a:solidFill>
              <a:latin typeface="ＭＳ Ｐゴシック"/>
              <a:ea typeface="+mn-ea"/>
            </a:rPr>
            <a:t>社）</a:t>
          </a:r>
        </a:p>
        <a:p>
          <a:pPr algn="ctr" rtl="0">
            <a:lnSpc>
              <a:spcPts val="1300"/>
            </a:lnSpc>
            <a:defRPr sz="1000"/>
          </a:pP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14</xdr:col>
      <xdr:colOff>188119</xdr:colOff>
      <xdr:row>757</xdr:row>
      <xdr:rowOff>19049</xdr:rowOff>
    </xdr:from>
    <xdr:to>
      <xdr:col>20</xdr:col>
      <xdr:colOff>123690</xdr:colOff>
      <xdr:row>757</xdr:row>
      <xdr:rowOff>234965</xdr:rowOff>
    </xdr:to>
    <xdr:sp macro="" textlink="">
      <xdr:nvSpPr>
        <xdr:cNvPr id="145" name="Text Box 6"/>
        <xdr:cNvSpPr txBox="1">
          <a:spLocks noChangeArrowheads="1"/>
        </xdr:cNvSpPr>
      </xdr:nvSpPr>
      <xdr:spPr bwMode="auto">
        <a:xfrm>
          <a:off x="3021807" y="53109018"/>
          <a:ext cx="1150008" cy="215916"/>
        </a:xfrm>
        <a:prstGeom prst="rect">
          <a:avLst/>
        </a:prstGeom>
        <a:noFill/>
        <a:ln w="9525">
          <a:noFill/>
          <a:miter lim="800000"/>
          <a:headEnd/>
          <a:tailEnd/>
        </a:ln>
      </xdr:spPr>
      <xdr:txBody>
        <a:bodyPr wrap="square" lIns="18288" tIns="18288" rIns="18288" bIns="0" anchor="t" upright="1">
          <a:noAutofit/>
        </a:bodyPr>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運営事務局支援及び事業推進支援</a:t>
          </a:r>
          <a:endParaRPr lang="en-US" altLang="ja-JP" sz="1000" b="0" i="0" u="none" strike="noStrike" baseline="0">
            <a:solidFill>
              <a:srgbClr val="000000"/>
            </a:solidFill>
            <a:latin typeface="+mn-ea"/>
            <a:ea typeface="+mn-ea"/>
          </a:endParaRPr>
        </a:p>
      </xdr:txBody>
    </xdr:sp>
    <xdr:clientData/>
  </xdr:twoCellAnchor>
  <xdr:twoCellAnchor>
    <xdr:from>
      <xdr:col>14</xdr:col>
      <xdr:colOff>40481</xdr:colOff>
      <xdr:row>756</xdr:row>
      <xdr:rowOff>250032</xdr:rowOff>
    </xdr:from>
    <xdr:to>
      <xdr:col>20</xdr:col>
      <xdr:colOff>114090</xdr:colOff>
      <xdr:row>757</xdr:row>
      <xdr:rowOff>405996</xdr:rowOff>
    </xdr:to>
    <xdr:sp macro="" textlink="">
      <xdr:nvSpPr>
        <xdr:cNvPr id="146" name="AutoShape 5"/>
        <xdr:cNvSpPr>
          <a:spLocks noChangeArrowheads="1"/>
        </xdr:cNvSpPr>
      </xdr:nvSpPr>
      <xdr:spPr bwMode="auto">
        <a:xfrm>
          <a:off x="2874169" y="52982813"/>
          <a:ext cx="1288046" cy="5131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73819</xdr:colOff>
      <xdr:row>756</xdr:row>
      <xdr:rowOff>261939</xdr:rowOff>
    </xdr:from>
    <xdr:to>
      <xdr:col>25</xdr:col>
      <xdr:colOff>130970</xdr:colOff>
      <xdr:row>757</xdr:row>
      <xdr:rowOff>417903</xdr:rowOff>
    </xdr:to>
    <xdr:sp macro="" textlink="">
      <xdr:nvSpPr>
        <xdr:cNvPr id="147" name="AutoShape 5"/>
        <xdr:cNvSpPr>
          <a:spLocks noChangeArrowheads="1"/>
        </xdr:cNvSpPr>
      </xdr:nvSpPr>
      <xdr:spPr bwMode="auto">
        <a:xfrm>
          <a:off x="4324350" y="52994720"/>
          <a:ext cx="866776" cy="5131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7143</xdr:colOff>
      <xdr:row>756</xdr:row>
      <xdr:rowOff>295274</xdr:rowOff>
    </xdr:from>
    <xdr:to>
      <xdr:col>34</xdr:col>
      <xdr:colOff>114299</xdr:colOff>
      <xdr:row>758</xdr:row>
      <xdr:rowOff>42861</xdr:rowOff>
    </xdr:to>
    <xdr:sp macro="" textlink="">
      <xdr:nvSpPr>
        <xdr:cNvPr id="148" name="AutoShape 5"/>
        <xdr:cNvSpPr>
          <a:spLocks noChangeArrowheads="1"/>
        </xdr:cNvSpPr>
      </xdr:nvSpPr>
      <xdr:spPr bwMode="auto">
        <a:xfrm>
          <a:off x="5472112" y="53028055"/>
          <a:ext cx="1524000" cy="771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76199</xdr:colOff>
      <xdr:row>756</xdr:row>
      <xdr:rowOff>261937</xdr:rowOff>
    </xdr:from>
    <xdr:to>
      <xdr:col>42</xdr:col>
      <xdr:colOff>97419</xdr:colOff>
      <xdr:row>758</xdr:row>
      <xdr:rowOff>80962</xdr:rowOff>
    </xdr:to>
    <xdr:sp macro="" textlink="">
      <xdr:nvSpPr>
        <xdr:cNvPr id="149" name="AutoShape 5"/>
        <xdr:cNvSpPr>
          <a:spLocks noChangeArrowheads="1"/>
        </xdr:cNvSpPr>
      </xdr:nvSpPr>
      <xdr:spPr bwMode="auto">
        <a:xfrm>
          <a:off x="7160418" y="52994718"/>
          <a:ext cx="1438064" cy="8429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142875</xdr:colOff>
      <xdr:row>756</xdr:row>
      <xdr:rowOff>297657</xdr:rowOff>
    </xdr:from>
    <xdr:to>
      <xdr:col>25</xdr:col>
      <xdr:colOff>142874</xdr:colOff>
      <xdr:row>757</xdr:row>
      <xdr:rowOff>275097</xdr:rowOff>
    </xdr:to>
    <xdr:sp macro="" textlink="">
      <xdr:nvSpPr>
        <xdr:cNvPr id="150" name="Text Box 6"/>
        <xdr:cNvSpPr txBox="1">
          <a:spLocks noChangeArrowheads="1"/>
        </xdr:cNvSpPr>
      </xdr:nvSpPr>
      <xdr:spPr bwMode="auto">
        <a:xfrm>
          <a:off x="4393406" y="53030438"/>
          <a:ext cx="809624" cy="334628"/>
        </a:xfrm>
        <a:prstGeom prst="rect">
          <a:avLst/>
        </a:prstGeom>
        <a:noFill/>
        <a:ln w="9525">
          <a:noFill/>
          <a:miter lim="800000"/>
          <a:headEnd/>
          <a:tailEnd/>
        </a:ln>
      </xdr:spPr>
      <xdr:txBody>
        <a:bodyPr wrap="square" lIns="18288" tIns="18288" rIns="18288" bIns="0" anchor="t" upright="1">
          <a:noAutofit/>
        </a:bodyPr>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運営事務局支援及び会計検査支援</a:t>
          </a:r>
          <a:endParaRPr lang="en-US" altLang="ja-JP" sz="1000" b="0" i="0" u="none" strike="noStrike" baseline="0">
            <a:solidFill>
              <a:srgbClr val="000000"/>
            </a:solidFill>
            <a:latin typeface="+mn-ea"/>
            <a:ea typeface="+mn-ea"/>
          </a:endParaRPr>
        </a:p>
      </xdr:txBody>
    </xdr:sp>
    <xdr:clientData/>
  </xdr:twoCellAnchor>
  <xdr:twoCellAnchor>
    <xdr:from>
      <xdr:col>27</xdr:col>
      <xdr:colOff>85724</xdr:colOff>
      <xdr:row>757</xdr:row>
      <xdr:rowOff>28575</xdr:rowOff>
    </xdr:from>
    <xdr:to>
      <xdr:col>34</xdr:col>
      <xdr:colOff>143637</xdr:colOff>
      <xdr:row>758</xdr:row>
      <xdr:rowOff>86732</xdr:rowOff>
    </xdr:to>
    <xdr:sp macro="" textlink="">
      <xdr:nvSpPr>
        <xdr:cNvPr id="151" name="Text Box 6"/>
        <xdr:cNvSpPr txBox="1">
          <a:spLocks noChangeArrowheads="1"/>
        </xdr:cNvSpPr>
      </xdr:nvSpPr>
      <xdr:spPr bwMode="auto">
        <a:xfrm>
          <a:off x="5550693" y="53118544"/>
          <a:ext cx="1474757" cy="724907"/>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企業の健康投資・健康経営を促進するための調査・検討、制度設計等の実施</a:t>
          </a:r>
          <a:endParaRPr lang="en-US" altLang="ja-JP" sz="1000" b="0" i="0" baseline="0">
            <a:effectLst/>
            <a:latin typeface="+mn-lt"/>
            <a:ea typeface="+mn-ea"/>
            <a:cs typeface="+mn-cs"/>
          </a:endParaRPr>
        </a:p>
      </xdr:txBody>
    </xdr:sp>
    <xdr:clientData/>
  </xdr:twoCellAnchor>
  <xdr:twoCellAnchor>
    <xdr:from>
      <xdr:col>35</xdr:col>
      <xdr:colOff>128588</xdr:colOff>
      <xdr:row>757</xdr:row>
      <xdr:rowOff>9525</xdr:rowOff>
    </xdr:from>
    <xdr:to>
      <xdr:col>42</xdr:col>
      <xdr:colOff>142958</xdr:colOff>
      <xdr:row>758</xdr:row>
      <xdr:rowOff>65926</xdr:rowOff>
    </xdr:to>
    <xdr:sp macro="" textlink="">
      <xdr:nvSpPr>
        <xdr:cNvPr id="153" name="Text Box 6"/>
        <xdr:cNvSpPr txBox="1">
          <a:spLocks noChangeArrowheads="1"/>
        </xdr:cNvSpPr>
      </xdr:nvSpPr>
      <xdr:spPr bwMode="auto">
        <a:xfrm>
          <a:off x="7212807" y="53099494"/>
          <a:ext cx="1431214" cy="723151"/>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企業の健康投資・健康経営を促進するための調査･検討等の実施</a:t>
          </a:r>
          <a:endParaRPr lang="en-US" altLang="ja-JP" sz="1000" b="0" i="0" baseline="0">
            <a:effectLst/>
            <a:latin typeface="+mn-lt"/>
            <a:ea typeface="+mn-ea"/>
            <a:cs typeface="+mn-cs"/>
          </a:endParaRPr>
        </a:p>
      </xdr:txBody>
    </xdr:sp>
    <xdr:clientData/>
  </xdr:twoCellAnchor>
  <xdr:twoCellAnchor>
    <xdr:from>
      <xdr:col>29</xdr:col>
      <xdr:colOff>4199</xdr:colOff>
      <xdr:row>744</xdr:row>
      <xdr:rowOff>250940</xdr:rowOff>
    </xdr:from>
    <xdr:to>
      <xdr:col>37</xdr:col>
      <xdr:colOff>83344</xdr:colOff>
      <xdr:row>747</xdr:row>
      <xdr:rowOff>35718</xdr:rowOff>
    </xdr:to>
    <xdr:cxnSp macro="">
      <xdr:nvCxnSpPr>
        <xdr:cNvPr id="42" name="直線矢印コネクタ 41"/>
        <xdr:cNvCxnSpPr/>
      </xdr:nvCxnSpPr>
      <xdr:spPr bwMode="auto">
        <a:xfrm>
          <a:off x="5873980" y="48697471"/>
          <a:ext cx="1698395" cy="8563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47624</xdr:colOff>
      <xdr:row>752</xdr:row>
      <xdr:rowOff>178594</xdr:rowOff>
    </xdr:from>
    <xdr:to>
      <xdr:col>44</xdr:col>
      <xdr:colOff>107156</xdr:colOff>
      <xdr:row>754</xdr:row>
      <xdr:rowOff>47625</xdr:rowOff>
    </xdr:to>
    <xdr:cxnSp macro="">
      <xdr:nvCxnSpPr>
        <xdr:cNvPr id="60" name="直線矢印コネクタ 59"/>
        <xdr:cNvCxnSpPr/>
      </xdr:nvCxnSpPr>
      <xdr:spPr bwMode="auto">
        <a:xfrm>
          <a:off x="7739062" y="51482625"/>
          <a:ext cx="1273969" cy="5834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166687</xdr:colOff>
      <xdr:row>754</xdr:row>
      <xdr:rowOff>142875</xdr:rowOff>
    </xdr:from>
    <xdr:to>
      <xdr:col>49</xdr:col>
      <xdr:colOff>20539</xdr:colOff>
      <xdr:row>754</xdr:row>
      <xdr:rowOff>350830</xdr:rowOff>
    </xdr:to>
    <xdr:sp macro="" textlink="">
      <xdr:nvSpPr>
        <xdr:cNvPr id="71" name="Text Box 8"/>
        <xdr:cNvSpPr txBox="1">
          <a:spLocks noChangeArrowheads="1"/>
        </xdr:cNvSpPr>
      </xdr:nvSpPr>
      <xdr:spPr bwMode="auto">
        <a:xfrm>
          <a:off x="8667750" y="52161281"/>
          <a:ext cx="1270695" cy="207955"/>
        </a:xfrm>
        <a:prstGeom prst="rect">
          <a:avLst/>
        </a:prstGeom>
        <a:noFill/>
        <a:ln w="9525">
          <a:noFill/>
          <a:miter lim="800000"/>
          <a:headEnd/>
          <a:tailEnd/>
        </a:ln>
      </xdr:spPr>
      <xdr:txBody>
        <a:bodyPr wrap="none" lIns="18288" tIns="18288" rIns="0" bIns="0" anchor="ctr" upright="1">
          <a:noAutofit/>
        </a:bodyPr>
        <a:lstStyle/>
        <a:p>
          <a:pPr algn="ctr" rtl="0">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42</xdr:col>
      <xdr:colOff>107155</xdr:colOff>
      <xdr:row>754</xdr:row>
      <xdr:rowOff>357187</xdr:rowOff>
    </xdr:from>
    <xdr:to>
      <xdr:col>49</xdr:col>
      <xdr:colOff>71296</xdr:colOff>
      <xdr:row>756</xdr:row>
      <xdr:rowOff>190499</xdr:rowOff>
    </xdr:to>
    <xdr:sp macro="" textlink="">
      <xdr:nvSpPr>
        <xdr:cNvPr id="72" name="Text Box 4"/>
        <xdr:cNvSpPr txBox="1">
          <a:spLocks noChangeArrowheads="1"/>
        </xdr:cNvSpPr>
      </xdr:nvSpPr>
      <xdr:spPr bwMode="auto">
        <a:xfrm>
          <a:off x="8608218" y="52375593"/>
          <a:ext cx="1380984" cy="547687"/>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H</a:t>
          </a:r>
          <a:r>
            <a:rPr lang="ja-JP" altLang="en-US" sz="1000" b="0" i="0" u="none" strike="noStrike" baseline="0">
              <a:solidFill>
                <a:srgbClr val="000000"/>
              </a:solidFill>
              <a:latin typeface="ＭＳ Ｐゴシック"/>
              <a:ea typeface="+mn-ea"/>
            </a:rPr>
            <a:t>：民間団体等（</a:t>
          </a:r>
          <a:r>
            <a:rPr lang="en-US" altLang="ja-JP" sz="1000" b="0" i="0" u="none" strike="noStrike" baseline="0">
              <a:solidFill>
                <a:srgbClr val="000000"/>
              </a:solidFill>
              <a:latin typeface="ＭＳ Ｐゴシック"/>
              <a:ea typeface="+mn-ea"/>
            </a:rPr>
            <a:t>7</a:t>
          </a:r>
          <a:r>
            <a:rPr lang="ja-JP" altLang="en-US" sz="1000" b="0" i="0" u="none" strike="noStrike" baseline="0">
              <a:solidFill>
                <a:srgbClr val="000000"/>
              </a:solidFill>
              <a:latin typeface="ＭＳ Ｐゴシック"/>
              <a:ea typeface="+mn-ea"/>
            </a:rPr>
            <a:t>社）</a:t>
          </a:r>
        </a:p>
        <a:p>
          <a:pPr algn="ctr" rtl="0">
            <a:lnSpc>
              <a:spcPts val="1300"/>
            </a:lnSpc>
            <a:defRPr sz="1000"/>
          </a:pPr>
          <a:r>
            <a:rPr lang="en-US" altLang="ja-JP" sz="1000" b="0" i="0" u="none" strike="noStrike" baseline="0">
              <a:solidFill>
                <a:srgbClr val="000000"/>
              </a:solidFill>
              <a:latin typeface="ＭＳ Ｐゴシック"/>
              <a:ea typeface="ＭＳ Ｐゴシック"/>
            </a:rPr>
            <a:t>32</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42</xdr:col>
      <xdr:colOff>166687</xdr:colOff>
      <xdr:row>756</xdr:row>
      <xdr:rowOff>238126</xdr:rowOff>
    </xdr:from>
    <xdr:to>
      <xdr:col>49</xdr:col>
      <xdr:colOff>83344</xdr:colOff>
      <xdr:row>758</xdr:row>
      <xdr:rowOff>57151</xdr:rowOff>
    </xdr:to>
    <xdr:sp macro="" textlink="">
      <xdr:nvSpPr>
        <xdr:cNvPr id="88" name="AutoShape 5"/>
        <xdr:cNvSpPr>
          <a:spLocks noChangeArrowheads="1"/>
        </xdr:cNvSpPr>
      </xdr:nvSpPr>
      <xdr:spPr bwMode="auto">
        <a:xfrm>
          <a:off x="8667750" y="52970907"/>
          <a:ext cx="1333500" cy="8429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71437</xdr:colOff>
      <xdr:row>756</xdr:row>
      <xdr:rowOff>321470</xdr:rowOff>
    </xdr:from>
    <xdr:to>
      <xdr:col>49</xdr:col>
      <xdr:colOff>95251</xdr:colOff>
      <xdr:row>758</xdr:row>
      <xdr:rowOff>20683</xdr:rowOff>
    </xdr:to>
    <xdr:sp macro="" textlink="">
      <xdr:nvSpPr>
        <xdr:cNvPr id="89" name="Text Box 6"/>
        <xdr:cNvSpPr txBox="1">
          <a:spLocks noChangeArrowheads="1"/>
        </xdr:cNvSpPr>
      </xdr:nvSpPr>
      <xdr:spPr bwMode="auto">
        <a:xfrm>
          <a:off x="8774906" y="53054251"/>
          <a:ext cx="1238251" cy="723151"/>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ビジネスコンテスト等運営支援、ヘルスケアベンチャー等の相談窓口の運営支援</a:t>
          </a:r>
          <a:endParaRPr lang="en-US" altLang="ja-JP" sz="10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P1086" sqref="AP1086:AX108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63</v>
      </c>
      <c r="AT2" s="992"/>
      <c r="AU2" s="992"/>
      <c r="AV2" s="51" t="str">
        <f>IF(AW2="", "", "-")</f>
        <v/>
      </c>
      <c r="AW2" s="937"/>
      <c r="AX2" s="937"/>
    </row>
    <row r="3" spans="1:50" ht="21" customHeight="1" thickBot="1" x14ac:dyDescent="0.25">
      <c r="A3" s="893" t="s">
        <v>424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556</v>
      </c>
      <c r="AK3" s="895"/>
      <c r="AL3" s="895"/>
      <c r="AM3" s="895"/>
      <c r="AN3" s="895"/>
      <c r="AO3" s="895"/>
      <c r="AP3" s="895"/>
      <c r="AQ3" s="895"/>
      <c r="AR3" s="895"/>
      <c r="AS3" s="895"/>
      <c r="AT3" s="895"/>
      <c r="AU3" s="895"/>
      <c r="AV3" s="895"/>
      <c r="AW3" s="895"/>
      <c r="AX3" s="24" t="s">
        <v>65</v>
      </c>
    </row>
    <row r="4" spans="1:50" ht="24.75" customHeight="1" x14ac:dyDescent="0.2">
      <c r="A4" s="722" t="s">
        <v>25</v>
      </c>
      <c r="B4" s="723"/>
      <c r="C4" s="723"/>
      <c r="D4" s="723"/>
      <c r="E4" s="723"/>
      <c r="F4" s="723"/>
      <c r="G4" s="700" t="s">
        <v>557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865" t="s">
        <v>520</v>
      </c>
      <c r="H5" s="866"/>
      <c r="I5" s="866"/>
      <c r="J5" s="866"/>
      <c r="K5" s="866"/>
      <c r="L5" s="866"/>
      <c r="M5" s="867" t="s">
        <v>66</v>
      </c>
      <c r="N5" s="868"/>
      <c r="O5" s="868"/>
      <c r="P5" s="868"/>
      <c r="Q5" s="868"/>
      <c r="R5" s="869"/>
      <c r="S5" s="870" t="s">
        <v>417</v>
      </c>
      <c r="T5" s="866"/>
      <c r="U5" s="866"/>
      <c r="V5" s="866"/>
      <c r="W5" s="866"/>
      <c r="X5" s="871"/>
      <c r="Y5" s="716" t="s">
        <v>3</v>
      </c>
      <c r="Z5" s="554"/>
      <c r="AA5" s="554"/>
      <c r="AB5" s="554"/>
      <c r="AC5" s="554"/>
      <c r="AD5" s="555"/>
      <c r="AE5" s="717" t="s">
        <v>559</v>
      </c>
      <c r="AF5" s="717"/>
      <c r="AG5" s="717"/>
      <c r="AH5" s="717"/>
      <c r="AI5" s="717"/>
      <c r="AJ5" s="717"/>
      <c r="AK5" s="717"/>
      <c r="AL5" s="717"/>
      <c r="AM5" s="717"/>
      <c r="AN5" s="717"/>
      <c r="AO5" s="717"/>
      <c r="AP5" s="718"/>
      <c r="AQ5" s="719" t="s">
        <v>560</v>
      </c>
      <c r="AR5" s="720"/>
      <c r="AS5" s="720"/>
      <c r="AT5" s="720"/>
      <c r="AU5" s="720"/>
      <c r="AV5" s="720"/>
      <c r="AW5" s="720"/>
      <c r="AX5" s="721"/>
    </row>
    <row r="6" spans="1:50" ht="39" customHeight="1" x14ac:dyDescent="0.2">
      <c r="A6" s="724" t="s">
        <v>4</v>
      </c>
      <c r="B6" s="725"/>
      <c r="C6" s="725"/>
      <c r="D6" s="725"/>
      <c r="E6" s="725"/>
      <c r="F6" s="725"/>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206.25" customHeight="1" x14ac:dyDescent="0.2">
      <c r="A7" s="506" t="s">
        <v>22</v>
      </c>
      <c r="B7" s="507"/>
      <c r="C7" s="507"/>
      <c r="D7" s="507"/>
      <c r="E7" s="507"/>
      <c r="F7" s="508"/>
      <c r="G7" s="509" t="s">
        <v>562</v>
      </c>
      <c r="H7" s="510"/>
      <c r="I7" s="510"/>
      <c r="J7" s="510"/>
      <c r="K7" s="510"/>
      <c r="L7" s="510"/>
      <c r="M7" s="510"/>
      <c r="N7" s="510"/>
      <c r="O7" s="510"/>
      <c r="P7" s="510"/>
      <c r="Q7" s="510"/>
      <c r="R7" s="510"/>
      <c r="S7" s="510"/>
      <c r="T7" s="510"/>
      <c r="U7" s="510"/>
      <c r="V7" s="510"/>
      <c r="W7" s="510"/>
      <c r="X7" s="511"/>
      <c r="Y7" s="948" t="s">
        <v>388</v>
      </c>
      <c r="Z7" s="454"/>
      <c r="AA7" s="454"/>
      <c r="AB7" s="454"/>
      <c r="AC7" s="454"/>
      <c r="AD7" s="949"/>
      <c r="AE7" s="938" t="s">
        <v>723</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2">
      <c r="A8" s="506" t="s">
        <v>258</v>
      </c>
      <c r="B8" s="507"/>
      <c r="C8" s="507"/>
      <c r="D8" s="507"/>
      <c r="E8" s="507"/>
      <c r="F8" s="508"/>
      <c r="G8" s="959" t="str">
        <f>入力規則等!A27</f>
        <v>-</v>
      </c>
      <c r="H8" s="738"/>
      <c r="I8" s="738"/>
      <c r="J8" s="738"/>
      <c r="K8" s="738"/>
      <c r="L8" s="738"/>
      <c r="M8" s="738"/>
      <c r="N8" s="738"/>
      <c r="O8" s="738"/>
      <c r="P8" s="738"/>
      <c r="Q8" s="738"/>
      <c r="R8" s="738"/>
      <c r="S8" s="738"/>
      <c r="T8" s="738"/>
      <c r="U8" s="738"/>
      <c r="V8" s="738"/>
      <c r="W8" s="738"/>
      <c r="X8" s="960"/>
      <c r="Y8" s="872" t="s">
        <v>259</v>
      </c>
      <c r="Z8" s="873"/>
      <c r="AA8" s="873"/>
      <c r="AB8" s="873"/>
      <c r="AC8" s="873"/>
      <c r="AD8" s="874"/>
      <c r="AE8" s="737" t="str">
        <f>入力規則等!K13</f>
        <v>中小企業対策</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2">
      <c r="A9" s="875" t="s">
        <v>23</v>
      </c>
      <c r="B9" s="876"/>
      <c r="C9" s="876"/>
      <c r="D9" s="876"/>
      <c r="E9" s="876"/>
      <c r="F9" s="876"/>
      <c r="G9" s="877" t="s">
        <v>563</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23" customHeight="1" x14ac:dyDescent="0.2">
      <c r="A10" s="678" t="s">
        <v>30</v>
      </c>
      <c r="B10" s="679"/>
      <c r="C10" s="679"/>
      <c r="D10" s="679"/>
      <c r="E10" s="679"/>
      <c r="F10" s="679"/>
      <c r="G10" s="772" t="s">
        <v>564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78" t="s">
        <v>5</v>
      </c>
      <c r="B11" s="679"/>
      <c r="C11" s="679"/>
      <c r="D11" s="679"/>
      <c r="E11" s="679"/>
      <c r="F11" s="680"/>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002" t="s">
        <v>24</v>
      </c>
      <c r="B12" s="1003"/>
      <c r="C12" s="1003"/>
      <c r="D12" s="1003"/>
      <c r="E12" s="1003"/>
      <c r="F12" s="1004"/>
      <c r="G12" s="784"/>
      <c r="H12" s="785"/>
      <c r="I12" s="785"/>
      <c r="J12" s="785"/>
      <c r="K12" s="785"/>
      <c r="L12" s="785"/>
      <c r="M12" s="785"/>
      <c r="N12" s="785"/>
      <c r="O12" s="785"/>
      <c r="P12" s="426" t="s">
        <v>391</v>
      </c>
      <c r="Q12" s="427"/>
      <c r="R12" s="427"/>
      <c r="S12" s="427"/>
      <c r="T12" s="427"/>
      <c r="U12" s="427"/>
      <c r="V12" s="428"/>
      <c r="W12" s="426" t="s">
        <v>411</v>
      </c>
      <c r="X12" s="427"/>
      <c r="Y12" s="427"/>
      <c r="Z12" s="427"/>
      <c r="AA12" s="427"/>
      <c r="AB12" s="427"/>
      <c r="AC12" s="428"/>
      <c r="AD12" s="426" t="s">
        <v>418</v>
      </c>
      <c r="AE12" s="427"/>
      <c r="AF12" s="427"/>
      <c r="AG12" s="427"/>
      <c r="AH12" s="427"/>
      <c r="AI12" s="427"/>
      <c r="AJ12" s="428"/>
      <c r="AK12" s="426" t="s">
        <v>425</v>
      </c>
      <c r="AL12" s="427"/>
      <c r="AM12" s="427"/>
      <c r="AN12" s="427"/>
      <c r="AO12" s="427"/>
      <c r="AP12" s="427"/>
      <c r="AQ12" s="428"/>
      <c r="AR12" s="426" t="s">
        <v>426</v>
      </c>
      <c r="AS12" s="427"/>
      <c r="AT12" s="427"/>
      <c r="AU12" s="427"/>
      <c r="AV12" s="427"/>
      <c r="AW12" s="427"/>
      <c r="AX12" s="740"/>
    </row>
    <row r="13" spans="1:50" ht="21" customHeight="1" x14ac:dyDescent="0.2">
      <c r="A13" s="622"/>
      <c r="B13" s="623"/>
      <c r="C13" s="623"/>
      <c r="D13" s="623"/>
      <c r="E13" s="623"/>
      <c r="F13" s="624"/>
      <c r="G13" s="741" t="s">
        <v>6</v>
      </c>
      <c r="H13" s="742"/>
      <c r="I13" s="788" t="s">
        <v>7</v>
      </c>
      <c r="J13" s="789"/>
      <c r="K13" s="789"/>
      <c r="L13" s="789"/>
      <c r="M13" s="789"/>
      <c r="N13" s="789"/>
      <c r="O13" s="790"/>
      <c r="P13" s="667">
        <v>713</v>
      </c>
      <c r="Q13" s="668"/>
      <c r="R13" s="668"/>
      <c r="S13" s="668"/>
      <c r="T13" s="668"/>
      <c r="U13" s="668"/>
      <c r="V13" s="669"/>
      <c r="W13" s="667">
        <v>604</v>
      </c>
      <c r="X13" s="668"/>
      <c r="Y13" s="668"/>
      <c r="Z13" s="668"/>
      <c r="AA13" s="668"/>
      <c r="AB13" s="668"/>
      <c r="AC13" s="669"/>
      <c r="AD13" s="667">
        <v>490</v>
      </c>
      <c r="AE13" s="668"/>
      <c r="AF13" s="668"/>
      <c r="AG13" s="668"/>
      <c r="AH13" s="668"/>
      <c r="AI13" s="668"/>
      <c r="AJ13" s="669"/>
      <c r="AK13" s="667" t="s">
        <v>565</v>
      </c>
      <c r="AL13" s="668"/>
      <c r="AM13" s="668"/>
      <c r="AN13" s="668"/>
      <c r="AO13" s="668"/>
      <c r="AP13" s="668"/>
      <c r="AQ13" s="669"/>
      <c r="AR13" s="945" t="s">
        <v>566</v>
      </c>
      <c r="AS13" s="946"/>
      <c r="AT13" s="946"/>
      <c r="AU13" s="946"/>
      <c r="AV13" s="946"/>
      <c r="AW13" s="946"/>
      <c r="AX13" s="947"/>
    </row>
    <row r="14" spans="1:50" ht="21" customHeight="1" x14ac:dyDescent="0.2">
      <c r="A14" s="622"/>
      <c r="B14" s="623"/>
      <c r="C14" s="623"/>
      <c r="D14" s="623"/>
      <c r="E14" s="623"/>
      <c r="F14" s="624"/>
      <c r="G14" s="743"/>
      <c r="H14" s="744"/>
      <c r="I14" s="729" t="s">
        <v>8</v>
      </c>
      <c r="J14" s="786"/>
      <c r="K14" s="786"/>
      <c r="L14" s="786"/>
      <c r="M14" s="786"/>
      <c r="N14" s="786"/>
      <c r="O14" s="787"/>
      <c r="P14" s="667" t="s">
        <v>567</v>
      </c>
      <c r="Q14" s="668"/>
      <c r="R14" s="668"/>
      <c r="S14" s="668"/>
      <c r="T14" s="668"/>
      <c r="U14" s="668"/>
      <c r="V14" s="669"/>
      <c r="W14" s="667" t="s">
        <v>565</v>
      </c>
      <c r="X14" s="668"/>
      <c r="Y14" s="668"/>
      <c r="Z14" s="668"/>
      <c r="AA14" s="668"/>
      <c r="AB14" s="668"/>
      <c r="AC14" s="669"/>
      <c r="AD14" s="667" t="s">
        <v>565</v>
      </c>
      <c r="AE14" s="668"/>
      <c r="AF14" s="668"/>
      <c r="AG14" s="668"/>
      <c r="AH14" s="668"/>
      <c r="AI14" s="668"/>
      <c r="AJ14" s="669"/>
      <c r="AK14" s="667" t="s">
        <v>565</v>
      </c>
      <c r="AL14" s="668"/>
      <c r="AM14" s="668"/>
      <c r="AN14" s="668"/>
      <c r="AO14" s="668"/>
      <c r="AP14" s="668"/>
      <c r="AQ14" s="669"/>
      <c r="AR14" s="812"/>
      <c r="AS14" s="812"/>
      <c r="AT14" s="812"/>
      <c r="AU14" s="812"/>
      <c r="AV14" s="812"/>
      <c r="AW14" s="812"/>
      <c r="AX14" s="813"/>
    </row>
    <row r="15" spans="1:50" ht="21" customHeight="1" x14ac:dyDescent="0.2">
      <c r="A15" s="622"/>
      <c r="B15" s="623"/>
      <c r="C15" s="623"/>
      <c r="D15" s="623"/>
      <c r="E15" s="623"/>
      <c r="F15" s="624"/>
      <c r="G15" s="743"/>
      <c r="H15" s="744"/>
      <c r="I15" s="729" t="s">
        <v>51</v>
      </c>
      <c r="J15" s="730"/>
      <c r="K15" s="730"/>
      <c r="L15" s="730"/>
      <c r="M15" s="730"/>
      <c r="N15" s="730"/>
      <c r="O15" s="731"/>
      <c r="P15" s="667" t="s">
        <v>565</v>
      </c>
      <c r="Q15" s="668"/>
      <c r="R15" s="668"/>
      <c r="S15" s="668"/>
      <c r="T15" s="668"/>
      <c r="U15" s="668"/>
      <c r="V15" s="669"/>
      <c r="W15" s="667" t="s">
        <v>565</v>
      </c>
      <c r="X15" s="668"/>
      <c r="Y15" s="668"/>
      <c r="Z15" s="668"/>
      <c r="AA15" s="668"/>
      <c r="AB15" s="668"/>
      <c r="AC15" s="669"/>
      <c r="AD15" s="667" t="s">
        <v>565</v>
      </c>
      <c r="AE15" s="668"/>
      <c r="AF15" s="668"/>
      <c r="AG15" s="668"/>
      <c r="AH15" s="668"/>
      <c r="AI15" s="668"/>
      <c r="AJ15" s="669"/>
      <c r="AK15" s="667" t="s">
        <v>565</v>
      </c>
      <c r="AL15" s="668"/>
      <c r="AM15" s="668"/>
      <c r="AN15" s="668"/>
      <c r="AO15" s="668"/>
      <c r="AP15" s="668"/>
      <c r="AQ15" s="669"/>
      <c r="AR15" s="667" t="s">
        <v>690</v>
      </c>
      <c r="AS15" s="668"/>
      <c r="AT15" s="668"/>
      <c r="AU15" s="668"/>
      <c r="AV15" s="668"/>
      <c r="AW15" s="668"/>
      <c r="AX15" s="830"/>
    </row>
    <row r="16" spans="1:50" ht="21" customHeight="1" x14ac:dyDescent="0.2">
      <c r="A16" s="622"/>
      <c r="B16" s="623"/>
      <c r="C16" s="623"/>
      <c r="D16" s="623"/>
      <c r="E16" s="623"/>
      <c r="F16" s="624"/>
      <c r="G16" s="743"/>
      <c r="H16" s="744"/>
      <c r="I16" s="729" t="s">
        <v>52</v>
      </c>
      <c r="J16" s="730"/>
      <c r="K16" s="730"/>
      <c r="L16" s="730"/>
      <c r="M16" s="730"/>
      <c r="N16" s="730"/>
      <c r="O16" s="731"/>
      <c r="P16" s="667" t="s">
        <v>565</v>
      </c>
      <c r="Q16" s="668"/>
      <c r="R16" s="668"/>
      <c r="S16" s="668"/>
      <c r="T16" s="668"/>
      <c r="U16" s="668"/>
      <c r="V16" s="669"/>
      <c r="W16" s="667" t="s">
        <v>565</v>
      </c>
      <c r="X16" s="668"/>
      <c r="Y16" s="668"/>
      <c r="Z16" s="668"/>
      <c r="AA16" s="668"/>
      <c r="AB16" s="668"/>
      <c r="AC16" s="669"/>
      <c r="AD16" s="667" t="s">
        <v>565</v>
      </c>
      <c r="AE16" s="668"/>
      <c r="AF16" s="668"/>
      <c r="AG16" s="668"/>
      <c r="AH16" s="668"/>
      <c r="AI16" s="668"/>
      <c r="AJ16" s="669"/>
      <c r="AK16" s="667" t="s">
        <v>565</v>
      </c>
      <c r="AL16" s="668"/>
      <c r="AM16" s="668"/>
      <c r="AN16" s="668"/>
      <c r="AO16" s="668"/>
      <c r="AP16" s="668"/>
      <c r="AQ16" s="669"/>
      <c r="AR16" s="775"/>
      <c r="AS16" s="776"/>
      <c r="AT16" s="776"/>
      <c r="AU16" s="776"/>
      <c r="AV16" s="776"/>
      <c r="AW16" s="776"/>
      <c r="AX16" s="777"/>
    </row>
    <row r="17" spans="1:50" ht="24.75" customHeight="1" x14ac:dyDescent="0.2">
      <c r="A17" s="622"/>
      <c r="B17" s="623"/>
      <c r="C17" s="623"/>
      <c r="D17" s="623"/>
      <c r="E17" s="623"/>
      <c r="F17" s="624"/>
      <c r="G17" s="743"/>
      <c r="H17" s="744"/>
      <c r="I17" s="729" t="s">
        <v>50</v>
      </c>
      <c r="J17" s="786"/>
      <c r="K17" s="786"/>
      <c r="L17" s="786"/>
      <c r="M17" s="786"/>
      <c r="N17" s="786"/>
      <c r="O17" s="787"/>
      <c r="P17" s="667" t="s">
        <v>565</v>
      </c>
      <c r="Q17" s="668"/>
      <c r="R17" s="668"/>
      <c r="S17" s="668"/>
      <c r="T17" s="668"/>
      <c r="U17" s="668"/>
      <c r="V17" s="669"/>
      <c r="W17" s="667" t="s">
        <v>565</v>
      </c>
      <c r="X17" s="668"/>
      <c r="Y17" s="668"/>
      <c r="Z17" s="668"/>
      <c r="AA17" s="668"/>
      <c r="AB17" s="668"/>
      <c r="AC17" s="669"/>
      <c r="AD17" s="667" t="s">
        <v>565</v>
      </c>
      <c r="AE17" s="668"/>
      <c r="AF17" s="668"/>
      <c r="AG17" s="668"/>
      <c r="AH17" s="668"/>
      <c r="AI17" s="668"/>
      <c r="AJ17" s="669"/>
      <c r="AK17" s="667" t="s">
        <v>565</v>
      </c>
      <c r="AL17" s="668"/>
      <c r="AM17" s="668"/>
      <c r="AN17" s="668"/>
      <c r="AO17" s="668"/>
      <c r="AP17" s="668"/>
      <c r="AQ17" s="669"/>
      <c r="AR17" s="943"/>
      <c r="AS17" s="943"/>
      <c r="AT17" s="943"/>
      <c r="AU17" s="943"/>
      <c r="AV17" s="943"/>
      <c r="AW17" s="943"/>
      <c r="AX17" s="944"/>
    </row>
    <row r="18" spans="1:50" ht="24.75" customHeight="1" x14ac:dyDescent="0.2">
      <c r="A18" s="622"/>
      <c r="B18" s="623"/>
      <c r="C18" s="623"/>
      <c r="D18" s="623"/>
      <c r="E18" s="623"/>
      <c r="F18" s="624"/>
      <c r="G18" s="745"/>
      <c r="H18" s="746"/>
      <c r="I18" s="734" t="s">
        <v>20</v>
      </c>
      <c r="J18" s="735"/>
      <c r="K18" s="735"/>
      <c r="L18" s="735"/>
      <c r="M18" s="735"/>
      <c r="N18" s="735"/>
      <c r="O18" s="736"/>
      <c r="P18" s="904">
        <f>SUM(P13:V17)</f>
        <v>713</v>
      </c>
      <c r="Q18" s="905"/>
      <c r="R18" s="905"/>
      <c r="S18" s="905"/>
      <c r="T18" s="905"/>
      <c r="U18" s="905"/>
      <c r="V18" s="906"/>
      <c r="W18" s="904">
        <f>SUM(W13:AC17)</f>
        <v>604</v>
      </c>
      <c r="X18" s="905"/>
      <c r="Y18" s="905"/>
      <c r="Z18" s="905"/>
      <c r="AA18" s="905"/>
      <c r="AB18" s="905"/>
      <c r="AC18" s="906"/>
      <c r="AD18" s="904">
        <f>SUM(AD13:AJ17)</f>
        <v>490</v>
      </c>
      <c r="AE18" s="905"/>
      <c r="AF18" s="905"/>
      <c r="AG18" s="905"/>
      <c r="AH18" s="905"/>
      <c r="AI18" s="905"/>
      <c r="AJ18" s="906"/>
      <c r="AK18" s="904">
        <f>SUM(AK13:AQ17)</f>
        <v>0</v>
      </c>
      <c r="AL18" s="905"/>
      <c r="AM18" s="905"/>
      <c r="AN18" s="905"/>
      <c r="AO18" s="905"/>
      <c r="AP18" s="905"/>
      <c r="AQ18" s="906"/>
      <c r="AR18" s="904">
        <f>SUM(AR13:AX17)</f>
        <v>0</v>
      </c>
      <c r="AS18" s="905"/>
      <c r="AT18" s="905"/>
      <c r="AU18" s="905"/>
      <c r="AV18" s="905"/>
      <c r="AW18" s="905"/>
      <c r="AX18" s="907"/>
    </row>
    <row r="19" spans="1:50" ht="24.75" customHeight="1" x14ac:dyDescent="0.2">
      <c r="A19" s="622"/>
      <c r="B19" s="623"/>
      <c r="C19" s="623"/>
      <c r="D19" s="623"/>
      <c r="E19" s="623"/>
      <c r="F19" s="624"/>
      <c r="G19" s="902" t="s">
        <v>9</v>
      </c>
      <c r="H19" s="903"/>
      <c r="I19" s="903"/>
      <c r="J19" s="903"/>
      <c r="K19" s="903"/>
      <c r="L19" s="903"/>
      <c r="M19" s="903"/>
      <c r="N19" s="903"/>
      <c r="O19" s="903"/>
      <c r="P19" s="667">
        <v>520</v>
      </c>
      <c r="Q19" s="668"/>
      <c r="R19" s="668"/>
      <c r="S19" s="668"/>
      <c r="T19" s="668"/>
      <c r="U19" s="668"/>
      <c r="V19" s="669"/>
      <c r="W19" s="667">
        <v>534</v>
      </c>
      <c r="X19" s="668"/>
      <c r="Y19" s="668"/>
      <c r="Z19" s="668"/>
      <c r="AA19" s="668"/>
      <c r="AB19" s="668"/>
      <c r="AC19" s="669"/>
      <c r="AD19" s="667">
        <v>464</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2">
      <c r="A20" s="622"/>
      <c r="B20" s="623"/>
      <c r="C20" s="623"/>
      <c r="D20" s="623"/>
      <c r="E20" s="623"/>
      <c r="F20" s="624"/>
      <c r="G20" s="902" t="s">
        <v>10</v>
      </c>
      <c r="H20" s="903"/>
      <c r="I20" s="903"/>
      <c r="J20" s="903"/>
      <c r="K20" s="903"/>
      <c r="L20" s="903"/>
      <c r="M20" s="903"/>
      <c r="N20" s="903"/>
      <c r="O20" s="903"/>
      <c r="P20" s="316">
        <f>IF(P18=0, "-", SUM(P19)/P18)</f>
        <v>0.72931276297335201</v>
      </c>
      <c r="Q20" s="316"/>
      <c r="R20" s="316"/>
      <c r="S20" s="316"/>
      <c r="T20" s="316"/>
      <c r="U20" s="316"/>
      <c r="V20" s="316"/>
      <c r="W20" s="316">
        <f t="shared" ref="W20" si="0">IF(W18=0, "-", SUM(W19)/W18)</f>
        <v>0.88410596026490063</v>
      </c>
      <c r="X20" s="316"/>
      <c r="Y20" s="316"/>
      <c r="Z20" s="316"/>
      <c r="AA20" s="316"/>
      <c r="AB20" s="316"/>
      <c r="AC20" s="316"/>
      <c r="AD20" s="316">
        <f t="shared" ref="AD20" si="1">IF(AD18=0, "-", SUM(AD19)/AD18)</f>
        <v>0.94693877551020411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75"/>
      <c r="B21" s="876"/>
      <c r="C21" s="876"/>
      <c r="D21" s="876"/>
      <c r="E21" s="876"/>
      <c r="F21" s="1005"/>
      <c r="G21" s="314" t="s">
        <v>352</v>
      </c>
      <c r="H21" s="315"/>
      <c r="I21" s="315"/>
      <c r="J21" s="315"/>
      <c r="K21" s="315"/>
      <c r="L21" s="315"/>
      <c r="M21" s="315"/>
      <c r="N21" s="315"/>
      <c r="O21" s="315"/>
      <c r="P21" s="316">
        <f>IF(P19=0, "-", SUM(P19)/SUM(P13,P14))</f>
        <v>0.72931276297335201</v>
      </c>
      <c r="Q21" s="316"/>
      <c r="R21" s="316"/>
      <c r="S21" s="316"/>
      <c r="T21" s="316"/>
      <c r="U21" s="316"/>
      <c r="V21" s="316"/>
      <c r="W21" s="316">
        <f t="shared" ref="W21" si="2">IF(W19=0, "-", SUM(W19)/SUM(W13,W14))</f>
        <v>0.88410596026490063</v>
      </c>
      <c r="X21" s="316"/>
      <c r="Y21" s="316"/>
      <c r="Z21" s="316"/>
      <c r="AA21" s="316"/>
      <c r="AB21" s="316"/>
      <c r="AC21" s="316"/>
      <c r="AD21" s="316">
        <f t="shared" ref="AD21" si="3">IF(AD19=0, "-", SUM(AD19)/SUM(AD13,AD14))</f>
        <v>0.94693877551020411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72" t="s">
        <v>427</v>
      </c>
      <c r="B22" s="973"/>
      <c r="C22" s="973"/>
      <c r="D22" s="973"/>
      <c r="E22" s="973"/>
      <c r="F22" s="974"/>
      <c r="G22" s="1010" t="s">
        <v>331</v>
      </c>
      <c r="H22" s="220"/>
      <c r="I22" s="220"/>
      <c r="J22" s="220"/>
      <c r="K22" s="220"/>
      <c r="L22" s="220"/>
      <c r="M22" s="220"/>
      <c r="N22" s="220"/>
      <c r="O22" s="221"/>
      <c r="P22" s="961" t="s">
        <v>428</v>
      </c>
      <c r="Q22" s="220"/>
      <c r="R22" s="220"/>
      <c r="S22" s="220"/>
      <c r="T22" s="220"/>
      <c r="U22" s="220"/>
      <c r="V22" s="221"/>
      <c r="W22" s="961" t="s">
        <v>429</v>
      </c>
      <c r="X22" s="220"/>
      <c r="Y22" s="220"/>
      <c r="Z22" s="220"/>
      <c r="AA22" s="220"/>
      <c r="AB22" s="220"/>
      <c r="AC22" s="221"/>
      <c r="AD22" s="961" t="s">
        <v>330</v>
      </c>
      <c r="AE22" s="220"/>
      <c r="AF22" s="220"/>
      <c r="AG22" s="220"/>
      <c r="AH22" s="220"/>
      <c r="AI22" s="220"/>
      <c r="AJ22" s="220"/>
      <c r="AK22" s="220"/>
      <c r="AL22" s="220"/>
      <c r="AM22" s="220"/>
      <c r="AN22" s="220"/>
      <c r="AO22" s="220"/>
      <c r="AP22" s="220"/>
      <c r="AQ22" s="220"/>
      <c r="AR22" s="220"/>
      <c r="AS22" s="220"/>
      <c r="AT22" s="220"/>
      <c r="AU22" s="220"/>
      <c r="AV22" s="220"/>
      <c r="AW22" s="220"/>
      <c r="AX22" s="981"/>
    </row>
    <row r="23" spans="1:50" ht="25.5" customHeight="1" x14ac:dyDescent="0.2">
      <c r="A23" s="975"/>
      <c r="B23" s="976"/>
      <c r="C23" s="976"/>
      <c r="D23" s="976"/>
      <c r="E23" s="976"/>
      <c r="F23" s="977"/>
      <c r="G23" s="1011" t="s">
        <v>702</v>
      </c>
      <c r="H23" s="1012"/>
      <c r="I23" s="1012"/>
      <c r="J23" s="1012"/>
      <c r="K23" s="1012"/>
      <c r="L23" s="1012"/>
      <c r="M23" s="1012"/>
      <c r="N23" s="1012"/>
      <c r="O23" s="1013"/>
      <c r="P23" s="945" t="s">
        <v>565</v>
      </c>
      <c r="Q23" s="946"/>
      <c r="R23" s="946"/>
      <c r="S23" s="946"/>
      <c r="T23" s="946"/>
      <c r="U23" s="946"/>
      <c r="V23" s="962"/>
      <c r="W23" s="945" t="s">
        <v>565</v>
      </c>
      <c r="X23" s="946"/>
      <c r="Y23" s="946"/>
      <c r="Z23" s="946"/>
      <c r="AA23" s="946"/>
      <c r="AB23" s="946"/>
      <c r="AC23" s="962"/>
      <c r="AD23" s="982" t="s">
        <v>700</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2">
      <c r="A24" s="975"/>
      <c r="B24" s="976"/>
      <c r="C24" s="976"/>
      <c r="D24" s="976"/>
      <c r="E24" s="976"/>
      <c r="F24" s="977"/>
      <c r="G24" s="963"/>
      <c r="H24" s="964"/>
      <c r="I24" s="964"/>
      <c r="J24" s="964"/>
      <c r="K24" s="964"/>
      <c r="L24" s="964"/>
      <c r="M24" s="964"/>
      <c r="N24" s="964"/>
      <c r="O24" s="965"/>
      <c r="P24" s="945" t="s">
        <v>565</v>
      </c>
      <c r="Q24" s="946"/>
      <c r="R24" s="946"/>
      <c r="S24" s="946"/>
      <c r="T24" s="946"/>
      <c r="U24" s="946"/>
      <c r="V24" s="962"/>
      <c r="W24" s="945" t="s">
        <v>565</v>
      </c>
      <c r="X24" s="946"/>
      <c r="Y24" s="946"/>
      <c r="Z24" s="946"/>
      <c r="AA24" s="946"/>
      <c r="AB24" s="946"/>
      <c r="AC24" s="9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2">
      <c r="A25" s="975"/>
      <c r="B25" s="976"/>
      <c r="C25" s="976"/>
      <c r="D25" s="976"/>
      <c r="E25" s="976"/>
      <c r="F25" s="977"/>
      <c r="G25" s="963"/>
      <c r="H25" s="964"/>
      <c r="I25" s="964"/>
      <c r="J25" s="964"/>
      <c r="K25" s="964"/>
      <c r="L25" s="964"/>
      <c r="M25" s="964"/>
      <c r="N25" s="964"/>
      <c r="O25" s="965"/>
      <c r="P25" s="945" t="s">
        <v>565</v>
      </c>
      <c r="Q25" s="946"/>
      <c r="R25" s="946"/>
      <c r="S25" s="946"/>
      <c r="T25" s="946"/>
      <c r="U25" s="946"/>
      <c r="V25" s="962"/>
      <c r="W25" s="945" t="s">
        <v>565</v>
      </c>
      <c r="X25" s="946"/>
      <c r="Y25" s="946"/>
      <c r="Z25" s="946"/>
      <c r="AA25" s="946"/>
      <c r="AB25" s="946"/>
      <c r="AC25" s="9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2">
      <c r="A26" s="975"/>
      <c r="B26" s="976"/>
      <c r="C26" s="976"/>
      <c r="D26" s="976"/>
      <c r="E26" s="976"/>
      <c r="F26" s="977"/>
      <c r="G26" s="963"/>
      <c r="H26" s="964"/>
      <c r="I26" s="964"/>
      <c r="J26" s="964"/>
      <c r="K26" s="964"/>
      <c r="L26" s="964"/>
      <c r="M26" s="964"/>
      <c r="N26" s="964"/>
      <c r="O26" s="965"/>
      <c r="P26" s="945" t="s">
        <v>565</v>
      </c>
      <c r="Q26" s="946"/>
      <c r="R26" s="946"/>
      <c r="S26" s="946"/>
      <c r="T26" s="946"/>
      <c r="U26" s="946"/>
      <c r="V26" s="962"/>
      <c r="W26" s="945" t="s">
        <v>565</v>
      </c>
      <c r="X26" s="946"/>
      <c r="Y26" s="946"/>
      <c r="Z26" s="946"/>
      <c r="AA26" s="946"/>
      <c r="AB26" s="946"/>
      <c r="AC26" s="9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2">
      <c r="A27" s="975"/>
      <c r="B27" s="976"/>
      <c r="C27" s="976"/>
      <c r="D27" s="976"/>
      <c r="E27" s="976"/>
      <c r="F27" s="977"/>
      <c r="G27" s="963"/>
      <c r="H27" s="964"/>
      <c r="I27" s="964"/>
      <c r="J27" s="964"/>
      <c r="K27" s="964"/>
      <c r="L27" s="964"/>
      <c r="M27" s="964"/>
      <c r="N27" s="964"/>
      <c r="O27" s="965"/>
      <c r="P27" s="945" t="s">
        <v>565</v>
      </c>
      <c r="Q27" s="946"/>
      <c r="R27" s="946"/>
      <c r="S27" s="946"/>
      <c r="T27" s="946"/>
      <c r="U27" s="946"/>
      <c r="V27" s="962"/>
      <c r="W27" s="945" t="s">
        <v>565</v>
      </c>
      <c r="X27" s="946"/>
      <c r="Y27" s="946"/>
      <c r="Z27" s="946"/>
      <c r="AA27" s="946"/>
      <c r="AB27" s="946"/>
      <c r="AC27" s="9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2">
      <c r="A28" s="975"/>
      <c r="B28" s="976"/>
      <c r="C28" s="976"/>
      <c r="D28" s="976"/>
      <c r="E28" s="976"/>
      <c r="F28" s="977"/>
      <c r="G28" s="966" t="s">
        <v>335</v>
      </c>
      <c r="H28" s="967"/>
      <c r="I28" s="967"/>
      <c r="J28" s="967"/>
      <c r="K28" s="967"/>
      <c r="L28" s="967"/>
      <c r="M28" s="967"/>
      <c r="N28" s="967"/>
      <c r="O28" s="968"/>
      <c r="P28" s="904" t="e">
        <f>P29-SUM(P23:P27)</f>
        <v>#VALUE!</v>
      </c>
      <c r="Q28" s="905"/>
      <c r="R28" s="905"/>
      <c r="S28" s="905"/>
      <c r="T28" s="905"/>
      <c r="U28" s="905"/>
      <c r="V28" s="906"/>
      <c r="W28" s="904" t="e">
        <f>W29-SUM(W23:W27)</f>
        <v>#VALUE!</v>
      </c>
      <c r="X28" s="905"/>
      <c r="Y28" s="905"/>
      <c r="Z28" s="905"/>
      <c r="AA28" s="905"/>
      <c r="AB28" s="905"/>
      <c r="AC28" s="90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5">
      <c r="A29" s="978"/>
      <c r="B29" s="979"/>
      <c r="C29" s="979"/>
      <c r="D29" s="979"/>
      <c r="E29" s="979"/>
      <c r="F29" s="980"/>
      <c r="G29" s="969" t="s">
        <v>332</v>
      </c>
      <c r="H29" s="970"/>
      <c r="I29" s="970"/>
      <c r="J29" s="970"/>
      <c r="K29" s="970"/>
      <c r="L29" s="970"/>
      <c r="M29" s="970"/>
      <c r="N29" s="970"/>
      <c r="O29" s="971"/>
      <c r="P29" s="667" t="str">
        <f>AK13</f>
        <v>-</v>
      </c>
      <c r="Q29" s="668"/>
      <c r="R29" s="668"/>
      <c r="S29" s="668"/>
      <c r="T29" s="668"/>
      <c r="U29" s="668"/>
      <c r="V29" s="669"/>
      <c r="W29" s="993" t="str">
        <f>AR13</f>
        <v>-</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87" t="s">
        <v>347</v>
      </c>
      <c r="B30" s="888"/>
      <c r="C30" s="888"/>
      <c r="D30" s="888"/>
      <c r="E30" s="888"/>
      <c r="F30" s="889"/>
      <c r="G30" s="797" t="s">
        <v>146</v>
      </c>
      <c r="H30" s="798"/>
      <c r="I30" s="798"/>
      <c r="J30" s="798"/>
      <c r="K30" s="798"/>
      <c r="L30" s="798"/>
      <c r="M30" s="798"/>
      <c r="N30" s="798"/>
      <c r="O30" s="799"/>
      <c r="P30" s="883" t="s">
        <v>59</v>
      </c>
      <c r="Q30" s="798"/>
      <c r="R30" s="798"/>
      <c r="S30" s="798"/>
      <c r="T30" s="798"/>
      <c r="U30" s="798"/>
      <c r="V30" s="798"/>
      <c r="W30" s="798"/>
      <c r="X30" s="799"/>
      <c r="Y30" s="880"/>
      <c r="Z30" s="881"/>
      <c r="AA30" s="882"/>
      <c r="AB30" s="884" t="s">
        <v>11</v>
      </c>
      <c r="AC30" s="885"/>
      <c r="AD30" s="886"/>
      <c r="AE30" s="884" t="s">
        <v>391</v>
      </c>
      <c r="AF30" s="885"/>
      <c r="AG30" s="885"/>
      <c r="AH30" s="886"/>
      <c r="AI30" s="884" t="s">
        <v>413</v>
      </c>
      <c r="AJ30" s="885"/>
      <c r="AK30" s="885"/>
      <c r="AL30" s="886"/>
      <c r="AM30" s="941" t="s">
        <v>418</v>
      </c>
      <c r="AN30" s="941"/>
      <c r="AO30" s="941"/>
      <c r="AP30" s="884"/>
      <c r="AQ30" s="791" t="s">
        <v>234</v>
      </c>
      <c r="AR30" s="792"/>
      <c r="AS30" s="792"/>
      <c r="AT30" s="793"/>
      <c r="AU30" s="798" t="s">
        <v>134</v>
      </c>
      <c r="AV30" s="798"/>
      <c r="AW30" s="798"/>
      <c r="AX30" s="942"/>
    </row>
    <row r="31" spans="1:50" ht="18.75" customHeight="1" x14ac:dyDescent="0.2">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5"/>
      <c r="AC31" s="246"/>
      <c r="AD31" s="247"/>
      <c r="AE31" s="245"/>
      <c r="AF31" s="246"/>
      <c r="AG31" s="246"/>
      <c r="AH31" s="247"/>
      <c r="AI31" s="245"/>
      <c r="AJ31" s="246"/>
      <c r="AK31" s="246"/>
      <c r="AL31" s="247"/>
      <c r="AM31" s="249"/>
      <c r="AN31" s="249"/>
      <c r="AO31" s="249"/>
      <c r="AP31" s="245"/>
      <c r="AQ31" s="598" t="s">
        <v>690</v>
      </c>
      <c r="AR31" s="199"/>
      <c r="AS31" s="132" t="s">
        <v>235</v>
      </c>
      <c r="AT31" s="133"/>
      <c r="AU31" s="198">
        <v>32</v>
      </c>
      <c r="AV31" s="198"/>
      <c r="AW31" s="406" t="s">
        <v>181</v>
      </c>
      <c r="AX31" s="407"/>
    </row>
    <row r="32" spans="1:50" ht="23.25" customHeight="1" x14ac:dyDescent="0.2">
      <c r="A32" s="411"/>
      <c r="B32" s="409"/>
      <c r="C32" s="409"/>
      <c r="D32" s="409"/>
      <c r="E32" s="409"/>
      <c r="F32" s="410"/>
      <c r="G32" s="572" t="s">
        <v>568</v>
      </c>
      <c r="H32" s="670"/>
      <c r="I32" s="670"/>
      <c r="J32" s="670"/>
      <c r="K32" s="670"/>
      <c r="L32" s="670"/>
      <c r="M32" s="670"/>
      <c r="N32" s="670"/>
      <c r="O32" s="671"/>
      <c r="P32" s="104" t="s">
        <v>569</v>
      </c>
      <c r="Q32" s="778"/>
      <c r="R32" s="778"/>
      <c r="S32" s="778"/>
      <c r="T32" s="778"/>
      <c r="U32" s="778"/>
      <c r="V32" s="778"/>
      <c r="W32" s="778"/>
      <c r="X32" s="779"/>
      <c r="Y32" s="482" t="s">
        <v>12</v>
      </c>
      <c r="Z32" s="542"/>
      <c r="AA32" s="543"/>
      <c r="AB32" s="472" t="s">
        <v>570</v>
      </c>
      <c r="AC32" s="472"/>
      <c r="AD32" s="472"/>
      <c r="AE32" s="216">
        <v>6.4</v>
      </c>
      <c r="AF32" s="217"/>
      <c r="AG32" s="217"/>
      <c r="AH32" s="217"/>
      <c r="AI32" s="216">
        <v>6.6</v>
      </c>
      <c r="AJ32" s="217"/>
      <c r="AK32" s="217"/>
      <c r="AL32" s="217"/>
      <c r="AM32" s="216" t="s">
        <v>685</v>
      </c>
      <c r="AN32" s="217"/>
      <c r="AO32" s="217"/>
      <c r="AP32" s="217"/>
      <c r="AQ32" s="339" t="s">
        <v>690</v>
      </c>
      <c r="AR32" s="206"/>
      <c r="AS32" s="206"/>
      <c r="AT32" s="340"/>
      <c r="AU32" s="217" t="s">
        <v>690</v>
      </c>
      <c r="AV32" s="217"/>
      <c r="AW32" s="217"/>
      <c r="AX32" s="219"/>
    </row>
    <row r="33" spans="1:50" ht="23.25" customHeight="1" x14ac:dyDescent="0.2">
      <c r="A33" s="412"/>
      <c r="B33" s="413"/>
      <c r="C33" s="413"/>
      <c r="D33" s="413"/>
      <c r="E33" s="413"/>
      <c r="F33" s="414"/>
      <c r="G33" s="672"/>
      <c r="H33" s="673"/>
      <c r="I33" s="673"/>
      <c r="J33" s="673"/>
      <c r="K33" s="673"/>
      <c r="L33" s="673"/>
      <c r="M33" s="673"/>
      <c r="N33" s="673"/>
      <c r="O33" s="674"/>
      <c r="P33" s="780"/>
      <c r="Q33" s="780"/>
      <c r="R33" s="780"/>
      <c r="S33" s="780"/>
      <c r="T33" s="780"/>
      <c r="U33" s="780"/>
      <c r="V33" s="780"/>
      <c r="W33" s="780"/>
      <c r="X33" s="781"/>
      <c r="Y33" s="426" t="s">
        <v>54</v>
      </c>
      <c r="Z33" s="427"/>
      <c r="AA33" s="428"/>
      <c r="AB33" s="472" t="s">
        <v>570</v>
      </c>
      <c r="AC33" s="472"/>
      <c r="AD33" s="472"/>
      <c r="AE33" s="216">
        <v>7.8</v>
      </c>
      <c r="AF33" s="217"/>
      <c r="AG33" s="217"/>
      <c r="AH33" s="217"/>
      <c r="AI33" s="216">
        <v>8.5</v>
      </c>
      <c r="AJ33" s="217"/>
      <c r="AK33" s="217"/>
      <c r="AL33" s="217"/>
      <c r="AM33" s="216" t="s">
        <v>686</v>
      </c>
      <c r="AN33" s="217"/>
      <c r="AO33" s="217"/>
      <c r="AP33" s="217"/>
      <c r="AQ33" s="339" t="s">
        <v>690</v>
      </c>
      <c r="AR33" s="206"/>
      <c r="AS33" s="206"/>
      <c r="AT33" s="340"/>
      <c r="AU33" s="217">
        <v>10</v>
      </c>
      <c r="AV33" s="217"/>
      <c r="AW33" s="217"/>
      <c r="AX33" s="219"/>
    </row>
    <row r="34" spans="1:50" ht="23.25" customHeight="1" x14ac:dyDescent="0.2">
      <c r="A34" s="411"/>
      <c r="B34" s="409"/>
      <c r="C34" s="409"/>
      <c r="D34" s="409"/>
      <c r="E34" s="409"/>
      <c r="F34" s="410"/>
      <c r="G34" s="675"/>
      <c r="H34" s="676"/>
      <c r="I34" s="676"/>
      <c r="J34" s="676"/>
      <c r="K34" s="676"/>
      <c r="L34" s="676"/>
      <c r="M34" s="676"/>
      <c r="N34" s="676"/>
      <c r="O34" s="677"/>
      <c r="P34" s="782"/>
      <c r="Q34" s="782"/>
      <c r="R34" s="782"/>
      <c r="S34" s="782"/>
      <c r="T34" s="782"/>
      <c r="U34" s="782"/>
      <c r="V34" s="782"/>
      <c r="W34" s="782"/>
      <c r="X34" s="783"/>
      <c r="Y34" s="426" t="s">
        <v>13</v>
      </c>
      <c r="Z34" s="427"/>
      <c r="AA34" s="428"/>
      <c r="AB34" s="567" t="s">
        <v>182</v>
      </c>
      <c r="AC34" s="567"/>
      <c r="AD34" s="567"/>
      <c r="AE34" s="216">
        <v>82.1</v>
      </c>
      <c r="AF34" s="217"/>
      <c r="AG34" s="217"/>
      <c r="AH34" s="217"/>
      <c r="AI34" s="216">
        <v>77.599999999999994</v>
      </c>
      <c r="AJ34" s="217"/>
      <c r="AK34" s="217"/>
      <c r="AL34" s="217"/>
      <c r="AM34" s="216" t="s">
        <v>686</v>
      </c>
      <c r="AN34" s="217"/>
      <c r="AO34" s="217"/>
      <c r="AP34" s="217"/>
      <c r="AQ34" s="339" t="s">
        <v>690</v>
      </c>
      <c r="AR34" s="206"/>
      <c r="AS34" s="206"/>
      <c r="AT34" s="340"/>
      <c r="AU34" s="217" t="s">
        <v>690</v>
      </c>
      <c r="AV34" s="217"/>
      <c r="AW34" s="217"/>
      <c r="AX34" s="219"/>
    </row>
    <row r="35" spans="1:50" ht="23.25" customHeight="1" x14ac:dyDescent="0.2">
      <c r="A35" s="224" t="s">
        <v>379</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94" t="s">
        <v>347</v>
      </c>
      <c r="B37" s="795"/>
      <c r="C37" s="795"/>
      <c r="D37" s="795"/>
      <c r="E37" s="795"/>
      <c r="F37" s="796"/>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2" t="s">
        <v>391</v>
      </c>
      <c r="AF37" s="243"/>
      <c r="AG37" s="243"/>
      <c r="AH37" s="244"/>
      <c r="AI37" s="242" t="s">
        <v>389</v>
      </c>
      <c r="AJ37" s="243"/>
      <c r="AK37" s="243"/>
      <c r="AL37" s="244"/>
      <c r="AM37" s="248" t="s">
        <v>418</v>
      </c>
      <c r="AN37" s="248"/>
      <c r="AO37" s="248"/>
      <c r="AP37" s="248"/>
      <c r="AQ37" s="150" t="s">
        <v>234</v>
      </c>
      <c r="AR37" s="151"/>
      <c r="AS37" s="151"/>
      <c r="AT37" s="152"/>
      <c r="AU37" s="422" t="s">
        <v>134</v>
      </c>
      <c r="AV37" s="422"/>
      <c r="AW37" s="422"/>
      <c r="AX37" s="936"/>
    </row>
    <row r="38" spans="1:50" ht="18.75" hidden="1" customHeight="1" x14ac:dyDescent="0.2">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5"/>
      <c r="AC38" s="246"/>
      <c r="AD38" s="247"/>
      <c r="AE38" s="245"/>
      <c r="AF38" s="246"/>
      <c r="AG38" s="246"/>
      <c r="AH38" s="247"/>
      <c r="AI38" s="245"/>
      <c r="AJ38" s="246"/>
      <c r="AK38" s="246"/>
      <c r="AL38" s="247"/>
      <c r="AM38" s="249"/>
      <c r="AN38" s="249"/>
      <c r="AO38" s="249"/>
      <c r="AP38" s="249"/>
      <c r="AQ38" s="598"/>
      <c r="AR38" s="199"/>
      <c r="AS38" s="132" t="s">
        <v>235</v>
      </c>
      <c r="AT38" s="133"/>
      <c r="AU38" s="198"/>
      <c r="AV38" s="198"/>
      <c r="AW38" s="406" t="s">
        <v>181</v>
      </c>
      <c r="AX38" s="407"/>
    </row>
    <row r="39" spans="1:50" ht="23.25" hidden="1" customHeight="1" x14ac:dyDescent="0.2">
      <c r="A39" s="411"/>
      <c r="B39" s="409"/>
      <c r="C39" s="409"/>
      <c r="D39" s="409"/>
      <c r="E39" s="409"/>
      <c r="F39" s="410"/>
      <c r="G39" s="572"/>
      <c r="H39" s="573"/>
      <c r="I39" s="573"/>
      <c r="J39" s="573"/>
      <c r="K39" s="573"/>
      <c r="L39" s="573"/>
      <c r="M39" s="573"/>
      <c r="N39" s="573"/>
      <c r="O39" s="574"/>
      <c r="P39" s="104"/>
      <c r="Q39" s="104"/>
      <c r="R39" s="104"/>
      <c r="S39" s="104"/>
      <c r="T39" s="104"/>
      <c r="U39" s="104"/>
      <c r="V39" s="104"/>
      <c r="W39" s="104"/>
      <c r="X39" s="105"/>
      <c r="Y39" s="482" t="s">
        <v>12</v>
      </c>
      <c r="Z39" s="542"/>
      <c r="AA39" s="543"/>
      <c r="AB39" s="472"/>
      <c r="AC39" s="472"/>
      <c r="AD39" s="472"/>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
      <c r="A40" s="412"/>
      <c r="B40" s="413"/>
      <c r="C40" s="413"/>
      <c r="D40" s="413"/>
      <c r="E40" s="413"/>
      <c r="F40" s="414"/>
      <c r="G40" s="575"/>
      <c r="H40" s="576"/>
      <c r="I40" s="576"/>
      <c r="J40" s="576"/>
      <c r="K40" s="576"/>
      <c r="L40" s="576"/>
      <c r="M40" s="576"/>
      <c r="N40" s="576"/>
      <c r="O40" s="577"/>
      <c r="P40" s="107"/>
      <c r="Q40" s="107"/>
      <c r="R40" s="107"/>
      <c r="S40" s="107"/>
      <c r="T40" s="107"/>
      <c r="U40" s="107"/>
      <c r="V40" s="107"/>
      <c r="W40" s="107"/>
      <c r="X40" s="108"/>
      <c r="Y40" s="426" t="s">
        <v>54</v>
      </c>
      <c r="Z40" s="427"/>
      <c r="AA40" s="428"/>
      <c r="AB40" s="534"/>
      <c r="AC40" s="534"/>
      <c r="AD40" s="53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
      <c r="A41" s="415"/>
      <c r="B41" s="416"/>
      <c r="C41" s="416"/>
      <c r="D41" s="416"/>
      <c r="E41" s="416"/>
      <c r="F41" s="417"/>
      <c r="G41" s="578"/>
      <c r="H41" s="579"/>
      <c r="I41" s="579"/>
      <c r="J41" s="579"/>
      <c r="K41" s="579"/>
      <c r="L41" s="579"/>
      <c r="M41" s="579"/>
      <c r="N41" s="579"/>
      <c r="O41" s="580"/>
      <c r="P41" s="110"/>
      <c r="Q41" s="110"/>
      <c r="R41" s="110"/>
      <c r="S41" s="110"/>
      <c r="T41" s="110"/>
      <c r="U41" s="110"/>
      <c r="V41" s="110"/>
      <c r="W41" s="110"/>
      <c r="X41" s="111"/>
      <c r="Y41" s="426" t="s">
        <v>13</v>
      </c>
      <c r="Z41" s="427"/>
      <c r="AA41" s="428"/>
      <c r="AB41" s="567" t="s">
        <v>182</v>
      </c>
      <c r="AC41" s="567"/>
      <c r="AD41" s="567"/>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94" t="s">
        <v>347</v>
      </c>
      <c r="B44" s="795"/>
      <c r="C44" s="795"/>
      <c r="D44" s="795"/>
      <c r="E44" s="795"/>
      <c r="F44" s="796"/>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2" t="s">
        <v>391</v>
      </c>
      <c r="AF44" s="243"/>
      <c r="AG44" s="243"/>
      <c r="AH44" s="244"/>
      <c r="AI44" s="242" t="s">
        <v>389</v>
      </c>
      <c r="AJ44" s="243"/>
      <c r="AK44" s="243"/>
      <c r="AL44" s="244"/>
      <c r="AM44" s="248" t="s">
        <v>418</v>
      </c>
      <c r="AN44" s="248"/>
      <c r="AO44" s="248"/>
      <c r="AP44" s="248"/>
      <c r="AQ44" s="150" t="s">
        <v>234</v>
      </c>
      <c r="AR44" s="151"/>
      <c r="AS44" s="151"/>
      <c r="AT44" s="152"/>
      <c r="AU44" s="422" t="s">
        <v>134</v>
      </c>
      <c r="AV44" s="422"/>
      <c r="AW44" s="422"/>
      <c r="AX44" s="936"/>
    </row>
    <row r="45" spans="1:50" ht="18.75" hidden="1" customHeight="1" x14ac:dyDescent="0.2">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5"/>
      <c r="AC45" s="246"/>
      <c r="AD45" s="247"/>
      <c r="AE45" s="245"/>
      <c r="AF45" s="246"/>
      <c r="AG45" s="246"/>
      <c r="AH45" s="247"/>
      <c r="AI45" s="245"/>
      <c r="AJ45" s="246"/>
      <c r="AK45" s="246"/>
      <c r="AL45" s="247"/>
      <c r="AM45" s="249"/>
      <c r="AN45" s="249"/>
      <c r="AO45" s="249"/>
      <c r="AP45" s="249"/>
      <c r="AQ45" s="598"/>
      <c r="AR45" s="199"/>
      <c r="AS45" s="132" t="s">
        <v>235</v>
      </c>
      <c r="AT45" s="133"/>
      <c r="AU45" s="198"/>
      <c r="AV45" s="198"/>
      <c r="AW45" s="406" t="s">
        <v>181</v>
      </c>
      <c r="AX45" s="407"/>
    </row>
    <row r="46" spans="1:50" ht="23.25" hidden="1" customHeight="1" x14ac:dyDescent="0.2">
      <c r="A46" s="411"/>
      <c r="B46" s="409"/>
      <c r="C46" s="409"/>
      <c r="D46" s="409"/>
      <c r="E46" s="409"/>
      <c r="F46" s="410"/>
      <c r="G46" s="572"/>
      <c r="H46" s="573"/>
      <c r="I46" s="573"/>
      <c r="J46" s="573"/>
      <c r="K46" s="573"/>
      <c r="L46" s="573"/>
      <c r="M46" s="573"/>
      <c r="N46" s="573"/>
      <c r="O46" s="574"/>
      <c r="P46" s="104"/>
      <c r="Q46" s="104"/>
      <c r="R46" s="104"/>
      <c r="S46" s="104"/>
      <c r="T46" s="104"/>
      <c r="U46" s="104"/>
      <c r="V46" s="104"/>
      <c r="W46" s="104"/>
      <c r="X46" s="105"/>
      <c r="Y46" s="482" t="s">
        <v>12</v>
      </c>
      <c r="Z46" s="542"/>
      <c r="AA46" s="543"/>
      <c r="AB46" s="472"/>
      <c r="AC46" s="472"/>
      <c r="AD46" s="472"/>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12"/>
      <c r="B47" s="413"/>
      <c r="C47" s="413"/>
      <c r="D47" s="413"/>
      <c r="E47" s="413"/>
      <c r="F47" s="414"/>
      <c r="G47" s="575"/>
      <c r="H47" s="576"/>
      <c r="I47" s="576"/>
      <c r="J47" s="576"/>
      <c r="K47" s="576"/>
      <c r="L47" s="576"/>
      <c r="M47" s="576"/>
      <c r="N47" s="576"/>
      <c r="O47" s="577"/>
      <c r="P47" s="107"/>
      <c r="Q47" s="107"/>
      <c r="R47" s="107"/>
      <c r="S47" s="107"/>
      <c r="T47" s="107"/>
      <c r="U47" s="107"/>
      <c r="V47" s="107"/>
      <c r="W47" s="107"/>
      <c r="X47" s="108"/>
      <c r="Y47" s="426" t="s">
        <v>54</v>
      </c>
      <c r="Z47" s="427"/>
      <c r="AA47" s="428"/>
      <c r="AB47" s="534"/>
      <c r="AC47" s="534"/>
      <c r="AD47" s="53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15"/>
      <c r="B48" s="416"/>
      <c r="C48" s="416"/>
      <c r="D48" s="416"/>
      <c r="E48" s="416"/>
      <c r="F48" s="417"/>
      <c r="G48" s="578"/>
      <c r="H48" s="579"/>
      <c r="I48" s="579"/>
      <c r="J48" s="579"/>
      <c r="K48" s="579"/>
      <c r="L48" s="579"/>
      <c r="M48" s="579"/>
      <c r="N48" s="579"/>
      <c r="O48" s="580"/>
      <c r="P48" s="110"/>
      <c r="Q48" s="110"/>
      <c r="R48" s="110"/>
      <c r="S48" s="110"/>
      <c r="T48" s="110"/>
      <c r="U48" s="110"/>
      <c r="V48" s="110"/>
      <c r="W48" s="110"/>
      <c r="X48" s="111"/>
      <c r="Y48" s="426" t="s">
        <v>13</v>
      </c>
      <c r="Z48" s="427"/>
      <c r="AA48" s="428"/>
      <c r="AB48" s="567" t="s">
        <v>182</v>
      </c>
      <c r="AC48" s="567"/>
      <c r="AD48" s="567"/>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8" t="s">
        <v>347</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2" t="s">
        <v>391</v>
      </c>
      <c r="AF51" s="243"/>
      <c r="AG51" s="243"/>
      <c r="AH51" s="244"/>
      <c r="AI51" s="242" t="s">
        <v>389</v>
      </c>
      <c r="AJ51" s="243"/>
      <c r="AK51" s="243"/>
      <c r="AL51" s="244"/>
      <c r="AM51" s="248" t="s">
        <v>418</v>
      </c>
      <c r="AN51" s="248"/>
      <c r="AO51" s="248"/>
      <c r="AP51" s="248"/>
      <c r="AQ51" s="150" t="s">
        <v>234</v>
      </c>
      <c r="AR51" s="151"/>
      <c r="AS51" s="151"/>
      <c r="AT51" s="152"/>
      <c r="AU51" s="950" t="s">
        <v>134</v>
      </c>
      <c r="AV51" s="950"/>
      <c r="AW51" s="950"/>
      <c r="AX51" s="951"/>
    </row>
    <row r="52" spans="1:50" ht="18.75" hidden="1" customHeight="1" x14ac:dyDescent="0.2">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5"/>
      <c r="AC52" s="246"/>
      <c r="AD52" s="247"/>
      <c r="AE52" s="245"/>
      <c r="AF52" s="246"/>
      <c r="AG52" s="246"/>
      <c r="AH52" s="247"/>
      <c r="AI52" s="245"/>
      <c r="AJ52" s="246"/>
      <c r="AK52" s="246"/>
      <c r="AL52" s="247"/>
      <c r="AM52" s="249"/>
      <c r="AN52" s="249"/>
      <c r="AO52" s="249"/>
      <c r="AP52" s="249"/>
      <c r="AQ52" s="598"/>
      <c r="AR52" s="199"/>
      <c r="AS52" s="132" t="s">
        <v>235</v>
      </c>
      <c r="AT52" s="133"/>
      <c r="AU52" s="198"/>
      <c r="AV52" s="198"/>
      <c r="AW52" s="406" t="s">
        <v>181</v>
      </c>
      <c r="AX52" s="407"/>
    </row>
    <row r="53" spans="1:50" ht="23.25" hidden="1" customHeight="1" x14ac:dyDescent="0.2">
      <c r="A53" s="411"/>
      <c r="B53" s="409"/>
      <c r="C53" s="409"/>
      <c r="D53" s="409"/>
      <c r="E53" s="409"/>
      <c r="F53" s="410"/>
      <c r="G53" s="572"/>
      <c r="H53" s="573"/>
      <c r="I53" s="573"/>
      <c r="J53" s="573"/>
      <c r="K53" s="573"/>
      <c r="L53" s="573"/>
      <c r="M53" s="573"/>
      <c r="N53" s="573"/>
      <c r="O53" s="574"/>
      <c r="P53" s="104"/>
      <c r="Q53" s="104"/>
      <c r="R53" s="104"/>
      <c r="S53" s="104"/>
      <c r="T53" s="104"/>
      <c r="U53" s="104"/>
      <c r="V53" s="104"/>
      <c r="W53" s="104"/>
      <c r="X53" s="105"/>
      <c r="Y53" s="482" t="s">
        <v>12</v>
      </c>
      <c r="Z53" s="542"/>
      <c r="AA53" s="543"/>
      <c r="AB53" s="472"/>
      <c r="AC53" s="472"/>
      <c r="AD53" s="472"/>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12"/>
      <c r="B54" s="413"/>
      <c r="C54" s="413"/>
      <c r="D54" s="413"/>
      <c r="E54" s="413"/>
      <c r="F54" s="414"/>
      <c r="G54" s="575"/>
      <c r="H54" s="576"/>
      <c r="I54" s="576"/>
      <c r="J54" s="576"/>
      <c r="K54" s="576"/>
      <c r="L54" s="576"/>
      <c r="M54" s="576"/>
      <c r="N54" s="576"/>
      <c r="O54" s="577"/>
      <c r="P54" s="107"/>
      <c r="Q54" s="107"/>
      <c r="R54" s="107"/>
      <c r="S54" s="107"/>
      <c r="T54" s="107"/>
      <c r="U54" s="107"/>
      <c r="V54" s="107"/>
      <c r="W54" s="107"/>
      <c r="X54" s="108"/>
      <c r="Y54" s="426" t="s">
        <v>54</v>
      </c>
      <c r="Z54" s="427"/>
      <c r="AA54" s="428"/>
      <c r="AB54" s="534"/>
      <c r="AC54" s="534"/>
      <c r="AD54" s="53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15"/>
      <c r="B55" s="416"/>
      <c r="C55" s="416"/>
      <c r="D55" s="416"/>
      <c r="E55" s="416"/>
      <c r="F55" s="417"/>
      <c r="G55" s="578"/>
      <c r="H55" s="579"/>
      <c r="I55" s="579"/>
      <c r="J55" s="579"/>
      <c r="K55" s="579"/>
      <c r="L55" s="579"/>
      <c r="M55" s="579"/>
      <c r="N55" s="579"/>
      <c r="O55" s="580"/>
      <c r="P55" s="110"/>
      <c r="Q55" s="110"/>
      <c r="R55" s="110"/>
      <c r="S55" s="110"/>
      <c r="T55" s="110"/>
      <c r="U55" s="110"/>
      <c r="V55" s="110"/>
      <c r="W55" s="110"/>
      <c r="X55" s="111"/>
      <c r="Y55" s="426" t="s">
        <v>13</v>
      </c>
      <c r="Z55" s="427"/>
      <c r="AA55" s="428"/>
      <c r="AB55" s="602" t="s">
        <v>14</v>
      </c>
      <c r="AC55" s="602"/>
      <c r="AD55" s="60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8" t="s">
        <v>347</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2" t="s">
        <v>391</v>
      </c>
      <c r="AF58" s="243"/>
      <c r="AG58" s="243"/>
      <c r="AH58" s="244"/>
      <c r="AI58" s="242" t="s">
        <v>389</v>
      </c>
      <c r="AJ58" s="243"/>
      <c r="AK58" s="243"/>
      <c r="AL58" s="244"/>
      <c r="AM58" s="248" t="s">
        <v>418</v>
      </c>
      <c r="AN58" s="248"/>
      <c r="AO58" s="248"/>
      <c r="AP58" s="248"/>
      <c r="AQ58" s="150" t="s">
        <v>234</v>
      </c>
      <c r="AR58" s="151"/>
      <c r="AS58" s="151"/>
      <c r="AT58" s="152"/>
      <c r="AU58" s="950" t="s">
        <v>134</v>
      </c>
      <c r="AV58" s="950"/>
      <c r="AW58" s="950"/>
      <c r="AX58" s="951"/>
    </row>
    <row r="59" spans="1:50" ht="18.75" hidden="1" customHeight="1" x14ac:dyDescent="0.2">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5"/>
      <c r="AC59" s="246"/>
      <c r="AD59" s="247"/>
      <c r="AE59" s="245"/>
      <c r="AF59" s="246"/>
      <c r="AG59" s="246"/>
      <c r="AH59" s="247"/>
      <c r="AI59" s="245"/>
      <c r="AJ59" s="246"/>
      <c r="AK59" s="246"/>
      <c r="AL59" s="247"/>
      <c r="AM59" s="249"/>
      <c r="AN59" s="249"/>
      <c r="AO59" s="249"/>
      <c r="AP59" s="249"/>
      <c r="AQ59" s="598"/>
      <c r="AR59" s="199"/>
      <c r="AS59" s="132" t="s">
        <v>235</v>
      </c>
      <c r="AT59" s="133"/>
      <c r="AU59" s="198"/>
      <c r="AV59" s="198"/>
      <c r="AW59" s="406" t="s">
        <v>181</v>
      </c>
      <c r="AX59" s="407"/>
    </row>
    <row r="60" spans="1:50" ht="23.25" hidden="1" customHeight="1" x14ac:dyDescent="0.2">
      <c r="A60" s="411"/>
      <c r="B60" s="409"/>
      <c r="C60" s="409"/>
      <c r="D60" s="409"/>
      <c r="E60" s="409"/>
      <c r="F60" s="410"/>
      <c r="G60" s="572"/>
      <c r="H60" s="573"/>
      <c r="I60" s="573"/>
      <c r="J60" s="573"/>
      <c r="K60" s="573"/>
      <c r="L60" s="573"/>
      <c r="M60" s="573"/>
      <c r="N60" s="573"/>
      <c r="O60" s="574"/>
      <c r="P60" s="104"/>
      <c r="Q60" s="104"/>
      <c r="R60" s="104"/>
      <c r="S60" s="104"/>
      <c r="T60" s="104"/>
      <c r="U60" s="104"/>
      <c r="V60" s="104"/>
      <c r="W60" s="104"/>
      <c r="X60" s="105"/>
      <c r="Y60" s="482" t="s">
        <v>12</v>
      </c>
      <c r="Z60" s="542"/>
      <c r="AA60" s="543"/>
      <c r="AB60" s="472"/>
      <c r="AC60" s="472"/>
      <c r="AD60" s="472"/>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12"/>
      <c r="B61" s="413"/>
      <c r="C61" s="413"/>
      <c r="D61" s="413"/>
      <c r="E61" s="413"/>
      <c r="F61" s="414"/>
      <c r="G61" s="575"/>
      <c r="H61" s="576"/>
      <c r="I61" s="576"/>
      <c r="J61" s="576"/>
      <c r="K61" s="576"/>
      <c r="L61" s="576"/>
      <c r="M61" s="576"/>
      <c r="N61" s="576"/>
      <c r="O61" s="577"/>
      <c r="P61" s="107"/>
      <c r="Q61" s="107"/>
      <c r="R61" s="107"/>
      <c r="S61" s="107"/>
      <c r="T61" s="107"/>
      <c r="U61" s="107"/>
      <c r="V61" s="107"/>
      <c r="W61" s="107"/>
      <c r="X61" s="108"/>
      <c r="Y61" s="426" t="s">
        <v>54</v>
      </c>
      <c r="Z61" s="427"/>
      <c r="AA61" s="428"/>
      <c r="AB61" s="534"/>
      <c r="AC61" s="534"/>
      <c r="AD61" s="53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12"/>
      <c r="B62" s="413"/>
      <c r="C62" s="413"/>
      <c r="D62" s="413"/>
      <c r="E62" s="413"/>
      <c r="F62" s="414"/>
      <c r="G62" s="578"/>
      <c r="H62" s="579"/>
      <c r="I62" s="579"/>
      <c r="J62" s="579"/>
      <c r="K62" s="579"/>
      <c r="L62" s="579"/>
      <c r="M62" s="579"/>
      <c r="N62" s="579"/>
      <c r="O62" s="580"/>
      <c r="P62" s="110"/>
      <c r="Q62" s="110"/>
      <c r="R62" s="110"/>
      <c r="S62" s="110"/>
      <c r="T62" s="110"/>
      <c r="U62" s="110"/>
      <c r="V62" s="110"/>
      <c r="W62" s="110"/>
      <c r="X62" s="111"/>
      <c r="Y62" s="426" t="s">
        <v>13</v>
      </c>
      <c r="Z62" s="427"/>
      <c r="AA62" s="428"/>
      <c r="AB62" s="567" t="s">
        <v>14</v>
      </c>
      <c r="AC62" s="567"/>
      <c r="AD62" s="567"/>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3" t="s">
        <v>348</v>
      </c>
      <c r="B65" s="494"/>
      <c r="C65" s="494"/>
      <c r="D65" s="494"/>
      <c r="E65" s="494"/>
      <c r="F65" s="495"/>
      <c r="G65" s="496"/>
      <c r="H65" s="237" t="s">
        <v>146</v>
      </c>
      <c r="I65" s="237"/>
      <c r="J65" s="237"/>
      <c r="K65" s="237"/>
      <c r="L65" s="237"/>
      <c r="M65" s="237"/>
      <c r="N65" s="237"/>
      <c r="O65" s="238"/>
      <c r="P65" s="236" t="s">
        <v>59</v>
      </c>
      <c r="Q65" s="237"/>
      <c r="R65" s="237"/>
      <c r="S65" s="237"/>
      <c r="T65" s="237"/>
      <c r="U65" s="237"/>
      <c r="V65" s="238"/>
      <c r="W65" s="498" t="s">
        <v>343</v>
      </c>
      <c r="X65" s="499"/>
      <c r="Y65" s="502"/>
      <c r="Z65" s="502"/>
      <c r="AA65" s="503"/>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hidden="1" customHeight="1" x14ac:dyDescent="0.2">
      <c r="A66" s="486"/>
      <c r="B66" s="487"/>
      <c r="C66" s="487"/>
      <c r="D66" s="487"/>
      <c r="E66" s="487"/>
      <c r="F66" s="488"/>
      <c r="G66" s="497"/>
      <c r="H66" s="240"/>
      <c r="I66" s="240"/>
      <c r="J66" s="240"/>
      <c r="K66" s="240"/>
      <c r="L66" s="240"/>
      <c r="M66" s="240"/>
      <c r="N66" s="240"/>
      <c r="O66" s="241"/>
      <c r="P66" s="239"/>
      <c r="Q66" s="240"/>
      <c r="R66" s="240"/>
      <c r="S66" s="240"/>
      <c r="T66" s="240"/>
      <c r="U66" s="240"/>
      <c r="V66" s="241"/>
      <c r="W66" s="500"/>
      <c r="X66" s="501"/>
      <c r="Y66" s="504"/>
      <c r="Z66" s="504"/>
      <c r="AA66" s="505"/>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2">
      <c r="A67" s="486"/>
      <c r="B67" s="487"/>
      <c r="C67" s="487"/>
      <c r="D67" s="487"/>
      <c r="E67" s="487"/>
      <c r="F67" s="488"/>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6"/>
      <c r="B68" s="487"/>
      <c r="C68" s="487"/>
      <c r="D68" s="487"/>
      <c r="E68" s="487"/>
      <c r="F68" s="48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6"/>
      <c r="B69" s="487"/>
      <c r="C69" s="487"/>
      <c r="D69" s="487"/>
      <c r="E69" s="487"/>
      <c r="F69" s="48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6" t="s">
        <v>353</v>
      </c>
      <c r="B70" s="487"/>
      <c r="C70" s="487"/>
      <c r="D70" s="487"/>
      <c r="E70" s="487"/>
      <c r="F70" s="488"/>
      <c r="G70" s="254" t="s">
        <v>237</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6"/>
      <c r="B71" s="487"/>
      <c r="C71" s="487"/>
      <c r="D71" s="487"/>
      <c r="E71" s="487"/>
      <c r="F71" s="48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9"/>
      <c r="B72" s="490"/>
      <c r="C72" s="490"/>
      <c r="D72" s="490"/>
      <c r="E72" s="490"/>
      <c r="F72" s="49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7" t="s">
        <v>348</v>
      </c>
      <c r="B73" s="518"/>
      <c r="C73" s="518"/>
      <c r="D73" s="518"/>
      <c r="E73" s="518"/>
      <c r="F73" s="519"/>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2">
      <c r="A74" s="520"/>
      <c r="B74" s="521"/>
      <c r="C74" s="521"/>
      <c r="D74" s="521"/>
      <c r="E74" s="521"/>
      <c r="F74" s="522"/>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235</v>
      </c>
      <c r="AT74" s="133"/>
      <c r="AU74" s="598"/>
      <c r="AV74" s="199"/>
      <c r="AW74" s="132" t="s">
        <v>181</v>
      </c>
      <c r="AX74" s="194"/>
    </row>
    <row r="75" spans="1:50" ht="23.25" hidden="1" customHeight="1" x14ac:dyDescent="0.2">
      <c r="A75" s="520"/>
      <c r="B75" s="521"/>
      <c r="C75" s="521"/>
      <c r="D75" s="521"/>
      <c r="E75" s="521"/>
      <c r="F75" s="522"/>
      <c r="G75" s="617"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20"/>
      <c r="B76" s="521"/>
      <c r="C76" s="521"/>
      <c r="D76" s="521"/>
      <c r="E76" s="521"/>
      <c r="F76" s="522"/>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20"/>
      <c r="B77" s="521"/>
      <c r="C77" s="521"/>
      <c r="D77" s="521"/>
      <c r="E77" s="521"/>
      <c r="F77" s="522"/>
      <c r="G77" s="619"/>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916"/>
      <c r="AF77" s="917"/>
      <c r="AG77" s="917"/>
      <c r="AH77" s="917"/>
      <c r="AI77" s="916"/>
      <c r="AJ77" s="917"/>
      <c r="AK77" s="917"/>
      <c r="AL77" s="917"/>
      <c r="AM77" s="916"/>
      <c r="AN77" s="917"/>
      <c r="AO77" s="917"/>
      <c r="AP77" s="917"/>
      <c r="AQ77" s="339"/>
      <c r="AR77" s="206"/>
      <c r="AS77" s="206"/>
      <c r="AT77" s="340"/>
      <c r="AU77" s="217"/>
      <c r="AV77" s="217"/>
      <c r="AW77" s="217"/>
      <c r="AX77" s="219"/>
    </row>
    <row r="78" spans="1:50" ht="69.75" hidden="1" customHeight="1" x14ac:dyDescent="0.2">
      <c r="A78" s="333" t="s">
        <v>382</v>
      </c>
      <c r="B78" s="334"/>
      <c r="C78" s="334"/>
      <c r="D78" s="334"/>
      <c r="E78" s="331" t="s">
        <v>326</v>
      </c>
      <c r="F78" s="332"/>
      <c r="G78" s="56" t="s">
        <v>237</v>
      </c>
      <c r="H78" s="595"/>
      <c r="I78" s="596"/>
      <c r="J78" s="596"/>
      <c r="K78" s="596"/>
      <c r="L78" s="596"/>
      <c r="M78" s="596"/>
      <c r="N78" s="596"/>
      <c r="O78" s="597"/>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2">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342</v>
      </c>
      <c r="AP79" s="277"/>
      <c r="AQ79" s="277"/>
      <c r="AR79" s="80" t="s">
        <v>340</v>
      </c>
      <c r="AS79" s="276"/>
      <c r="AT79" s="277"/>
      <c r="AU79" s="277"/>
      <c r="AV79" s="277"/>
      <c r="AW79" s="277"/>
      <c r="AX79" s="1006"/>
    </row>
    <row r="80" spans="1:50" ht="18.75" hidden="1" customHeight="1" x14ac:dyDescent="0.2">
      <c r="A80" s="890" t="s">
        <v>147</v>
      </c>
      <c r="B80" s="535" t="s">
        <v>339</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430</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2">
      <c r="A81" s="891"/>
      <c r="B81" s="538"/>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2">
      <c r="A82" s="891"/>
      <c r="B82" s="538"/>
      <c r="C82" s="439"/>
      <c r="D82" s="439"/>
      <c r="E82" s="439"/>
      <c r="F82" s="440"/>
      <c r="G82" s="694"/>
      <c r="H82" s="694"/>
      <c r="I82" s="694"/>
      <c r="J82" s="694"/>
      <c r="K82" s="694"/>
      <c r="L82" s="694"/>
      <c r="M82" s="694"/>
      <c r="N82" s="694"/>
      <c r="O82" s="694"/>
      <c r="P82" s="694"/>
      <c r="Q82" s="694"/>
      <c r="R82" s="694"/>
      <c r="S82" s="694"/>
      <c r="T82" s="694"/>
      <c r="U82" s="694"/>
      <c r="V82" s="694"/>
      <c r="W82" s="694"/>
      <c r="X82" s="694"/>
      <c r="Y82" s="694"/>
      <c r="Z82" s="694"/>
      <c r="AA82" s="695"/>
      <c r="AB82" s="910"/>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1"/>
    </row>
    <row r="83" spans="1:60" ht="22.5" hidden="1" customHeight="1" x14ac:dyDescent="0.2">
      <c r="A83" s="891"/>
      <c r="B83" s="538"/>
      <c r="C83" s="439"/>
      <c r="D83" s="439"/>
      <c r="E83" s="439"/>
      <c r="F83" s="440"/>
      <c r="G83" s="696"/>
      <c r="H83" s="696"/>
      <c r="I83" s="696"/>
      <c r="J83" s="696"/>
      <c r="K83" s="696"/>
      <c r="L83" s="696"/>
      <c r="M83" s="696"/>
      <c r="N83" s="696"/>
      <c r="O83" s="696"/>
      <c r="P83" s="696"/>
      <c r="Q83" s="696"/>
      <c r="R83" s="696"/>
      <c r="S83" s="696"/>
      <c r="T83" s="696"/>
      <c r="U83" s="696"/>
      <c r="V83" s="696"/>
      <c r="W83" s="696"/>
      <c r="X83" s="696"/>
      <c r="Y83" s="696"/>
      <c r="Z83" s="696"/>
      <c r="AA83" s="697"/>
      <c r="AB83" s="912"/>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3"/>
    </row>
    <row r="84" spans="1:60" ht="19.5" hidden="1" customHeight="1" x14ac:dyDescent="0.2">
      <c r="A84" s="891"/>
      <c r="B84" s="539"/>
      <c r="C84" s="540"/>
      <c r="D84" s="540"/>
      <c r="E84" s="540"/>
      <c r="F84" s="541"/>
      <c r="G84" s="698"/>
      <c r="H84" s="698"/>
      <c r="I84" s="698"/>
      <c r="J84" s="698"/>
      <c r="K84" s="698"/>
      <c r="L84" s="698"/>
      <c r="M84" s="698"/>
      <c r="N84" s="698"/>
      <c r="O84" s="698"/>
      <c r="P84" s="698"/>
      <c r="Q84" s="698"/>
      <c r="R84" s="698"/>
      <c r="S84" s="698"/>
      <c r="T84" s="698"/>
      <c r="U84" s="698"/>
      <c r="V84" s="698"/>
      <c r="W84" s="698"/>
      <c r="X84" s="698"/>
      <c r="Y84" s="698"/>
      <c r="Z84" s="698"/>
      <c r="AA84" s="699"/>
      <c r="AB84" s="914"/>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5"/>
    </row>
    <row r="85" spans="1:60" ht="18.75" hidden="1" customHeight="1" x14ac:dyDescent="0.2">
      <c r="A85" s="891"/>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44" t="s">
        <v>134</v>
      </c>
      <c r="AV85" s="544"/>
      <c r="AW85" s="544"/>
      <c r="AX85" s="545"/>
      <c r="AY85" s="10"/>
      <c r="AZ85" s="10"/>
      <c r="BA85" s="10"/>
      <c r="BB85" s="10"/>
      <c r="BC85" s="10"/>
    </row>
    <row r="86" spans="1:60" ht="18.75" hidden="1" customHeight="1" x14ac:dyDescent="0.2">
      <c r="A86" s="891"/>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6" t="s">
        <v>181</v>
      </c>
      <c r="AX86" s="407"/>
      <c r="AY86" s="10"/>
      <c r="AZ86" s="10"/>
      <c r="BA86" s="10"/>
      <c r="BB86" s="10"/>
      <c r="BC86" s="10"/>
      <c r="BD86" s="10"/>
      <c r="BE86" s="10"/>
      <c r="BF86" s="10"/>
      <c r="BG86" s="10"/>
      <c r="BH86" s="10"/>
    </row>
    <row r="87" spans="1:60" ht="23.25" hidden="1" customHeight="1" x14ac:dyDescent="0.2">
      <c r="A87" s="891"/>
      <c r="B87" s="439"/>
      <c r="C87" s="439"/>
      <c r="D87" s="439"/>
      <c r="E87" s="439"/>
      <c r="F87" s="440"/>
      <c r="G87" s="103"/>
      <c r="H87" s="104"/>
      <c r="I87" s="104"/>
      <c r="J87" s="104"/>
      <c r="K87" s="104"/>
      <c r="L87" s="104"/>
      <c r="M87" s="104"/>
      <c r="N87" s="104"/>
      <c r="O87" s="105"/>
      <c r="P87" s="104"/>
      <c r="Q87" s="525"/>
      <c r="R87" s="525"/>
      <c r="S87" s="525"/>
      <c r="T87" s="525"/>
      <c r="U87" s="525"/>
      <c r="V87" s="525"/>
      <c r="W87" s="525"/>
      <c r="X87" s="526"/>
      <c r="Y87" s="569" t="s">
        <v>62</v>
      </c>
      <c r="Z87" s="570"/>
      <c r="AA87" s="571"/>
      <c r="AB87" s="472"/>
      <c r="AC87" s="472"/>
      <c r="AD87" s="472"/>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91"/>
      <c r="B88" s="439"/>
      <c r="C88" s="439"/>
      <c r="D88" s="439"/>
      <c r="E88" s="439"/>
      <c r="F88" s="440"/>
      <c r="G88" s="106"/>
      <c r="H88" s="107"/>
      <c r="I88" s="107"/>
      <c r="J88" s="107"/>
      <c r="K88" s="107"/>
      <c r="L88" s="107"/>
      <c r="M88" s="107"/>
      <c r="N88" s="107"/>
      <c r="O88" s="108"/>
      <c r="P88" s="527"/>
      <c r="Q88" s="527"/>
      <c r="R88" s="527"/>
      <c r="S88" s="527"/>
      <c r="T88" s="527"/>
      <c r="U88" s="527"/>
      <c r="V88" s="527"/>
      <c r="W88" s="527"/>
      <c r="X88" s="528"/>
      <c r="Y88" s="469" t="s">
        <v>54</v>
      </c>
      <c r="Z88" s="470"/>
      <c r="AA88" s="471"/>
      <c r="AB88" s="534"/>
      <c r="AC88" s="534"/>
      <c r="AD88" s="534"/>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3.5" hidden="1" thickBot="1" x14ac:dyDescent="0.25">
      <c r="A89" s="891"/>
      <c r="B89" s="540"/>
      <c r="C89" s="540"/>
      <c r="D89" s="540"/>
      <c r="E89" s="540"/>
      <c r="F89" s="541"/>
      <c r="G89" s="109"/>
      <c r="H89" s="110"/>
      <c r="I89" s="110"/>
      <c r="J89" s="110"/>
      <c r="K89" s="110"/>
      <c r="L89" s="110"/>
      <c r="M89" s="110"/>
      <c r="N89" s="110"/>
      <c r="O89" s="111"/>
      <c r="P89" s="175"/>
      <c r="Q89" s="175"/>
      <c r="R89" s="175"/>
      <c r="S89" s="175"/>
      <c r="T89" s="175"/>
      <c r="U89" s="175"/>
      <c r="V89" s="175"/>
      <c r="W89" s="175"/>
      <c r="X89" s="568"/>
      <c r="Y89" s="469" t="s">
        <v>13</v>
      </c>
      <c r="Z89" s="470"/>
      <c r="AA89" s="471"/>
      <c r="AB89" s="602" t="s">
        <v>14</v>
      </c>
      <c r="AC89" s="602"/>
      <c r="AD89" s="602"/>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
      <c r="A90" s="891"/>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44" t="s">
        <v>134</v>
      </c>
      <c r="AV90" s="544"/>
      <c r="AW90" s="544"/>
      <c r="AX90" s="545"/>
    </row>
    <row r="91" spans="1:60" hidden="1" x14ac:dyDescent="0.2">
      <c r="A91" s="891"/>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6" t="s">
        <v>181</v>
      </c>
      <c r="AX91" s="407"/>
      <c r="AY91" s="10"/>
      <c r="AZ91" s="10"/>
      <c r="BA91" s="10"/>
      <c r="BB91" s="10"/>
      <c r="BC91" s="10"/>
    </row>
    <row r="92" spans="1:60" hidden="1" x14ac:dyDescent="0.2">
      <c r="A92" s="891"/>
      <c r="B92" s="439"/>
      <c r="C92" s="439"/>
      <c r="D92" s="439"/>
      <c r="E92" s="439"/>
      <c r="F92" s="440"/>
      <c r="G92" s="103"/>
      <c r="H92" s="104"/>
      <c r="I92" s="104"/>
      <c r="J92" s="104"/>
      <c r="K92" s="104"/>
      <c r="L92" s="104"/>
      <c r="M92" s="104"/>
      <c r="N92" s="104"/>
      <c r="O92" s="105"/>
      <c r="P92" s="104"/>
      <c r="Q92" s="525"/>
      <c r="R92" s="525"/>
      <c r="S92" s="525"/>
      <c r="T92" s="525"/>
      <c r="U92" s="525"/>
      <c r="V92" s="525"/>
      <c r="W92" s="525"/>
      <c r="X92" s="526"/>
      <c r="Y92" s="569" t="s">
        <v>62</v>
      </c>
      <c r="Z92" s="570"/>
      <c r="AA92" s="571"/>
      <c r="AB92" s="472"/>
      <c r="AC92" s="472"/>
      <c r="AD92" s="472"/>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
      <c r="A93" s="891"/>
      <c r="B93" s="439"/>
      <c r="C93" s="439"/>
      <c r="D93" s="439"/>
      <c r="E93" s="439"/>
      <c r="F93" s="440"/>
      <c r="G93" s="106"/>
      <c r="H93" s="107"/>
      <c r="I93" s="107"/>
      <c r="J93" s="107"/>
      <c r="K93" s="107"/>
      <c r="L93" s="107"/>
      <c r="M93" s="107"/>
      <c r="N93" s="107"/>
      <c r="O93" s="108"/>
      <c r="P93" s="527"/>
      <c r="Q93" s="527"/>
      <c r="R93" s="527"/>
      <c r="S93" s="527"/>
      <c r="T93" s="527"/>
      <c r="U93" s="527"/>
      <c r="V93" s="527"/>
      <c r="W93" s="527"/>
      <c r="X93" s="528"/>
      <c r="Y93" s="469" t="s">
        <v>54</v>
      </c>
      <c r="Z93" s="470"/>
      <c r="AA93" s="471"/>
      <c r="AB93" s="534"/>
      <c r="AC93" s="534"/>
      <c r="AD93" s="534"/>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
      <c r="A94" s="891"/>
      <c r="B94" s="540"/>
      <c r="C94" s="540"/>
      <c r="D94" s="540"/>
      <c r="E94" s="540"/>
      <c r="F94" s="541"/>
      <c r="G94" s="109"/>
      <c r="H94" s="110"/>
      <c r="I94" s="110"/>
      <c r="J94" s="110"/>
      <c r="K94" s="110"/>
      <c r="L94" s="110"/>
      <c r="M94" s="110"/>
      <c r="N94" s="110"/>
      <c r="O94" s="111"/>
      <c r="P94" s="175"/>
      <c r="Q94" s="175"/>
      <c r="R94" s="175"/>
      <c r="S94" s="175"/>
      <c r="T94" s="175"/>
      <c r="U94" s="175"/>
      <c r="V94" s="175"/>
      <c r="W94" s="175"/>
      <c r="X94" s="568"/>
      <c r="Y94" s="469" t="s">
        <v>13</v>
      </c>
      <c r="Z94" s="470"/>
      <c r="AA94" s="471"/>
      <c r="AB94" s="602" t="s">
        <v>14</v>
      </c>
      <c r="AC94" s="602"/>
      <c r="AD94" s="602"/>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
      <c r="A95" s="891"/>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44" t="s">
        <v>134</v>
      </c>
      <c r="AV95" s="544"/>
      <c r="AW95" s="544"/>
      <c r="AX95" s="545"/>
      <c r="AY95" s="10"/>
      <c r="AZ95" s="10"/>
      <c r="BA95" s="10"/>
      <c r="BB95" s="10"/>
      <c r="BC95" s="10"/>
      <c r="BD95" s="10"/>
      <c r="BE95" s="10"/>
      <c r="BF95" s="10"/>
      <c r="BG95" s="10"/>
      <c r="BH95" s="10"/>
    </row>
    <row r="96" spans="1:60" hidden="1" x14ac:dyDescent="0.2">
      <c r="A96" s="891"/>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6" t="s">
        <v>181</v>
      </c>
      <c r="AX96" s="407"/>
    </row>
    <row r="97" spans="1:60" hidden="1" x14ac:dyDescent="0.2">
      <c r="A97" s="891"/>
      <c r="B97" s="439"/>
      <c r="C97" s="439"/>
      <c r="D97" s="439"/>
      <c r="E97" s="439"/>
      <c r="F97" s="440"/>
      <c r="G97" s="103"/>
      <c r="H97" s="104"/>
      <c r="I97" s="104"/>
      <c r="J97" s="104"/>
      <c r="K97" s="104"/>
      <c r="L97" s="104"/>
      <c r="M97" s="104"/>
      <c r="N97" s="104"/>
      <c r="O97" s="105"/>
      <c r="P97" s="104"/>
      <c r="Q97" s="525"/>
      <c r="R97" s="525"/>
      <c r="S97" s="525"/>
      <c r="T97" s="525"/>
      <c r="U97" s="525"/>
      <c r="V97" s="525"/>
      <c r="W97" s="525"/>
      <c r="X97" s="526"/>
      <c r="Y97" s="569" t="s">
        <v>62</v>
      </c>
      <c r="Z97" s="570"/>
      <c r="AA97" s="571"/>
      <c r="AB97" s="479"/>
      <c r="AC97" s="480"/>
      <c r="AD97" s="481"/>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
      <c r="A98" s="891"/>
      <c r="B98" s="439"/>
      <c r="C98" s="439"/>
      <c r="D98" s="439"/>
      <c r="E98" s="439"/>
      <c r="F98" s="440"/>
      <c r="G98" s="106"/>
      <c r="H98" s="107"/>
      <c r="I98" s="107"/>
      <c r="J98" s="107"/>
      <c r="K98" s="107"/>
      <c r="L98" s="107"/>
      <c r="M98" s="107"/>
      <c r="N98" s="107"/>
      <c r="O98" s="108"/>
      <c r="P98" s="527"/>
      <c r="Q98" s="527"/>
      <c r="R98" s="527"/>
      <c r="S98" s="527"/>
      <c r="T98" s="527"/>
      <c r="U98" s="527"/>
      <c r="V98" s="527"/>
      <c r="W98" s="527"/>
      <c r="X98" s="528"/>
      <c r="Y98" s="469" t="s">
        <v>54</v>
      </c>
      <c r="Z98" s="470"/>
      <c r="AA98" s="471"/>
      <c r="AB98" s="473"/>
      <c r="AC98" s="474"/>
      <c r="AD98" s="475"/>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x14ac:dyDescent="0.25">
      <c r="A99" s="892"/>
      <c r="B99" s="441"/>
      <c r="C99" s="441"/>
      <c r="D99" s="441"/>
      <c r="E99" s="441"/>
      <c r="F99" s="442"/>
      <c r="G99" s="588"/>
      <c r="H99" s="214"/>
      <c r="I99" s="214"/>
      <c r="J99" s="214"/>
      <c r="K99" s="214"/>
      <c r="L99" s="214"/>
      <c r="M99" s="214"/>
      <c r="N99" s="214"/>
      <c r="O99" s="589"/>
      <c r="P99" s="529"/>
      <c r="Q99" s="529"/>
      <c r="R99" s="529"/>
      <c r="S99" s="529"/>
      <c r="T99" s="529"/>
      <c r="U99" s="529"/>
      <c r="V99" s="529"/>
      <c r="W99" s="529"/>
      <c r="X99" s="530"/>
      <c r="Y99" s="921" t="s">
        <v>13</v>
      </c>
      <c r="Z99" s="922"/>
      <c r="AA99" s="923"/>
      <c r="AB99" s="918" t="s">
        <v>14</v>
      </c>
      <c r="AC99" s="919"/>
      <c r="AD99" s="920"/>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x14ac:dyDescent="0.2">
      <c r="A100" s="512" t="s">
        <v>349</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80"/>
      <c r="Z100" s="881"/>
      <c r="AA100" s="882"/>
      <c r="AB100" s="492" t="s">
        <v>11</v>
      </c>
      <c r="AC100" s="492"/>
      <c r="AD100" s="492"/>
      <c r="AE100" s="550" t="s">
        <v>391</v>
      </c>
      <c r="AF100" s="551"/>
      <c r="AG100" s="551"/>
      <c r="AH100" s="552"/>
      <c r="AI100" s="550" t="s">
        <v>411</v>
      </c>
      <c r="AJ100" s="551"/>
      <c r="AK100" s="551"/>
      <c r="AL100" s="552"/>
      <c r="AM100" s="550" t="s">
        <v>418</v>
      </c>
      <c r="AN100" s="551"/>
      <c r="AO100" s="551"/>
      <c r="AP100" s="552"/>
      <c r="AQ100" s="318" t="s">
        <v>431</v>
      </c>
      <c r="AR100" s="319"/>
      <c r="AS100" s="319"/>
      <c r="AT100" s="320"/>
      <c r="AU100" s="318" t="s">
        <v>432</v>
      </c>
      <c r="AV100" s="319"/>
      <c r="AW100" s="319"/>
      <c r="AX100" s="321"/>
    </row>
    <row r="101" spans="1:60" ht="23.25" customHeight="1" x14ac:dyDescent="0.2">
      <c r="A101" s="433"/>
      <c r="B101" s="434"/>
      <c r="C101" s="434"/>
      <c r="D101" s="434"/>
      <c r="E101" s="434"/>
      <c r="F101" s="435"/>
      <c r="G101" s="104" t="s">
        <v>573</v>
      </c>
      <c r="H101" s="104"/>
      <c r="I101" s="104"/>
      <c r="J101" s="104"/>
      <c r="K101" s="104"/>
      <c r="L101" s="104"/>
      <c r="M101" s="104"/>
      <c r="N101" s="104"/>
      <c r="O101" s="104"/>
      <c r="P101" s="104"/>
      <c r="Q101" s="104"/>
      <c r="R101" s="104"/>
      <c r="S101" s="104"/>
      <c r="T101" s="104"/>
      <c r="U101" s="104"/>
      <c r="V101" s="104"/>
      <c r="W101" s="104"/>
      <c r="X101" s="105"/>
      <c r="Y101" s="553" t="s">
        <v>55</v>
      </c>
      <c r="Z101" s="554"/>
      <c r="AA101" s="555"/>
      <c r="AB101" s="472" t="s">
        <v>574</v>
      </c>
      <c r="AC101" s="472"/>
      <c r="AD101" s="472"/>
      <c r="AE101" s="216">
        <v>10</v>
      </c>
      <c r="AF101" s="217"/>
      <c r="AG101" s="217"/>
      <c r="AH101" s="218"/>
      <c r="AI101" s="216">
        <v>14</v>
      </c>
      <c r="AJ101" s="217"/>
      <c r="AK101" s="217"/>
      <c r="AL101" s="218"/>
      <c r="AM101" s="216">
        <v>14</v>
      </c>
      <c r="AN101" s="217"/>
      <c r="AO101" s="217"/>
      <c r="AP101" s="218"/>
      <c r="AQ101" s="216" t="s">
        <v>565</v>
      </c>
      <c r="AR101" s="217"/>
      <c r="AS101" s="217"/>
      <c r="AT101" s="218"/>
      <c r="AU101" s="216" t="s">
        <v>690</v>
      </c>
      <c r="AV101" s="217"/>
      <c r="AW101" s="217"/>
      <c r="AX101" s="218"/>
    </row>
    <row r="102" spans="1:60" ht="23.25" customHeight="1" x14ac:dyDescent="0.2">
      <c r="A102" s="436"/>
      <c r="B102" s="437"/>
      <c r="C102" s="437"/>
      <c r="D102" s="437"/>
      <c r="E102" s="437"/>
      <c r="F102" s="438"/>
      <c r="G102" s="110"/>
      <c r="H102" s="110"/>
      <c r="I102" s="110"/>
      <c r="J102" s="110"/>
      <c r="K102" s="110"/>
      <c r="L102" s="110"/>
      <c r="M102" s="110"/>
      <c r="N102" s="110"/>
      <c r="O102" s="110"/>
      <c r="P102" s="110"/>
      <c r="Q102" s="110"/>
      <c r="R102" s="110"/>
      <c r="S102" s="110"/>
      <c r="T102" s="110"/>
      <c r="U102" s="110"/>
      <c r="V102" s="110"/>
      <c r="W102" s="110"/>
      <c r="X102" s="111"/>
      <c r="Y102" s="456" t="s">
        <v>56</v>
      </c>
      <c r="Z102" s="457"/>
      <c r="AA102" s="458"/>
      <c r="AB102" s="472" t="s">
        <v>574</v>
      </c>
      <c r="AC102" s="472"/>
      <c r="AD102" s="472"/>
      <c r="AE102" s="429">
        <v>10</v>
      </c>
      <c r="AF102" s="429"/>
      <c r="AG102" s="429"/>
      <c r="AH102" s="429"/>
      <c r="AI102" s="429">
        <v>14</v>
      </c>
      <c r="AJ102" s="429"/>
      <c r="AK102" s="429"/>
      <c r="AL102" s="429"/>
      <c r="AM102" s="429">
        <v>10</v>
      </c>
      <c r="AN102" s="429"/>
      <c r="AO102" s="429"/>
      <c r="AP102" s="429"/>
      <c r="AQ102" s="271" t="s">
        <v>565</v>
      </c>
      <c r="AR102" s="272"/>
      <c r="AS102" s="272"/>
      <c r="AT102" s="317"/>
      <c r="AU102" s="271" t="s">
        <v>690</v>
      </c>
      <c r="AV102" s="272"/>
      <c r="AW102" s="272"/>
      <c r="AX102" s="317"/>
    </row>
    <row r="103" spans="1:60" ht="31.5" customHeight="1" x14ac:dyDescent="0.2">
      <c r="A103" s="430" t="s">
        <v>349</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391</v>
      </c>
      <c r="AF103" s="427"/>
      <c r="AG103" s="427"/>
      <c r="AH103" s="428"/>
      <c r="AI103" s="426" t="s">
        <v>389</v>
      </c>
      <c r="AJ103" s="427"/>
      <c r="AK103" s="427"/>
      <c r="AL103" s="428"/>
      <c r="AM103" s="426" t="s">
        <v>418</v>
      </c>
      <c r="AN103" s="427"/>
      <c r="AO103" s="427"/>
      <c r="AP103" s="428"/>
      <c r="AQ103" s="282" t="s">
        <v>431</v>
      </c>
      <c r="AR103" s="283"/>
      <c r="AS103" s="283"/>
      <c r="AT103" s="322"/>
      <c r="AU103" s="282" t="s">
        <v>432</v>
      </c>
      <c r="AV103" s="283"/>
      <c r="AW103" s="283"/>
      <c r="AX103" s="284"/>
    </row>
    <row r="104" spans="1:60" ht="23.25" customHeight="1" x14ac:dyDescent="0.2">
      <c r="A104" s="433"/>
      <c r="B104" s="434"/>
      <c r="C104" s="434"/>
      <c r="D104" s="434"/>
      <c r="E104" s="434"/>
      <c r="F104" s="435"/>
      <c r="G104" s="104" t="s">
        <v>575</v>
      </c>
      <c r="H104" s="104"/>
      <c r="I104" s="104"/>
      <c r="J104" s="104"/>
      <c r="K104" s="104"/>
      <c r="L104" s="104"/>
      <c r="M104" s="104"/>
      <c r="N104" s="104"/>
      <c r="O104" s="104"/>
      <c r="P104" s="104"/>
      <c r="Q104" s="104"/>
      <c r="R104" s="104"/>
      <c r="S104" s="104"/>
      <c r="T104" s="104"/>
      <c r="U104" s="104"/>
      <c r="V104" s="104"/>
      <c r="W104" s="104"/>
      <c r="X104" s="105"/>
      <c r="Y104" s="476" t="s">
        <v>55</v>
      </c>
      <c r="Z104" s="477"/>
      <c r="AA104" s="478"/>
      <c r="AB104" s="556" t="s">
        <v>182</v>
      </c>
      <c r="AC104" s="557"/>
      <c r="AD104" s="558"/>
      <c r="AE104" s="216">
        <v>80</v>
      </c>
      <c r="AF104" s="217"/>
      <c r="AG104" s="217"/>
      <c r="AH104" s="218"/>
      <c r="AI104" s="216">
        <v>100</v>
      </c>
      <c r="AJ104" s="217"/>
      <c r="AK104" s="217"/>
      <c r="AL104" s="218"/>
      <c r="AM104" s="216">
        <v>100</v>
      </c>
      <c r="AN104" s="217"/>
      <c r="AO104" s="217"/>
      <c r="AP104" s="218"/>
      <c r="AQ104" s="216" t="s">
        <v>565</v>
      </c>
      <c r="AR104" s="217"/>
      <c r="AS104" s="217"/>
      <c r="AT104" s="218"/>
      <c r="AU104" s="216" t="s">
        <v>698</v>
      </c>
      <c r="AV104" s="217"/>
      <c r="AW104" s="217"/>
      <c r="AX104" s="218"/>
    </row>
    <row r="105" spans="1:60" ht="23.25" customHeight="1" x14ac:dyDescent="0.2">
      <c r="A105" s="436"/>
      <c r="B105" s="437"/>
      <c r="C105" s="437"/>
      <c r="D105" s="437"/>
      <c r="E105" s="437"/>
      <c r="F105" s="438"/>
      <c r="G105" s="110"/>
      <c r="H105" s="110"/>
      <c r="I105" s="110"/>
      <c r="J105" s="110"/>
      <c r="K105" s="110"/>
      <c r="L105" s="110"/>
      <c r="M105" s="110"/>
      <c r="N105" s="110"/>
      <c r="O105" s="110"/>
      <c r="P105" s="110"/>
      <c r="Q105" s="110"/>
      <c r="R105" s="110"/>
      <c r="S105" s="110"/>
      <c r="T105" s="110"/>
      <c r="U105" s="110"/>
      <c r="V105" s="110"/>
      <c r="W105" s="110"/>
      <c r="X105" s="111"/>
      <c r="Y105" s="456" t="s">
        <v>56</v>
      </c>
      <c r="Z105" s="559"/>
      <c r="AA105" s="560"/>
      <c r="AB105" s="479" t="s">
        <v>182</v>
      </c>
      <c r="AC105" s="480"/>
      <c r="AD105" s="481"/>
      <c r="AE105" s="429">
        <v>80</v>
      </c>
      <c r="AF105" s="429"/>
      <c r="AG105" s="429"/>
      <c r="AH105" s="429"/>
      <c r="AI105" s="429">
        <v>90</v>
      </c>
      <c r="AJ105" s="429"/>
      <c r="AK105" s="429"/>
      <c r="AL105" s="429"/>
      <c r="AM105" s="429">
        <v>100</v>
      </c>
      <c r="AN105" s="429"/>
      <c r="AO105" s="429"/>
      <c r="AP105" s="429"/>
      <c r="AQ105" s="216" t="s">
        <v>565</v>
      </c>
      <c r="AR105" s="217"/>
      <c r="AS105" s="217"/>
      <c r="AT105" s="218"/>
      <c r="AU105" s="271" t="s">
        <v>690</v>
      </c>
      <c r="AV105" s="272"/>
      <c r="AW105" s="272"/>
      <c r="AX105" s="317"/>
    </row>
    <row r="106" spans="1:60" ht="31.5" customHeight="1" x14ac:dyDescent="0.2">
      <c r="A106" s="430" t="s">
        <v>349</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391</v>
      </c>
      <c r="AF106" s="427"/>
      <c r="AG106" s="427"/>
      <c r="AH106" s="428"/>
      <c r="AI106" s="426" t="s">
        <v>389</v>
      </c>
      <c r="AJ106" s="427"/>
      <c r="AK106" s="427"/>
      <c r="AL106" s="428"/>
      <c r="AM106" s="426" t="s">
        <v>418</v>
      </c>
      <c r="AN106" s="427"/>
      <c r="AO106" s="427"/>
      <c r="AP106" s="428"/>
      <c r="AQ106" s="282" t="s">
        <v>431</v>
      </c>
      <c r="AR106" s="283"/>
      <c r="AS106" s="283"/>
      <c r="AT106" s="322"/>
      <c r="AU106" s="282" t="s">
        <v>432</v>
      </c>
      <c r="AV106" s="283"/>
      <c r="AW106" s="283"/>
      <c r="AX106" s="284"/>
    </row>
    <row r="107" spans="1:60" ht="23.25" customHeight="1" x14ac:dyDescent="0.2">
      <c r="A107" s="433"/>
      <c r="B107" s="434"/>
      <c r="C107" s="434"/>
      <c r="D107" s="434"/>
      <c r="E107" s="434"/>
      <c r="F107" s="435"/>
      <c r="G107" s="104" t="s">
        <v>576</v>
      </c>
      <c r="H107" s="104"/>
      <c r="I107" s="104"/>
      <c r="J107" s="104"/>
      <c r="K107" s="104"/>
      <c r="L107" s="104"/>
      <c r="M107" s="104"/>
      <c r="N107" s="104"/>
      <c r="O107" s="104"/>
      <c r="P107" s="104"/>
      <c r="Q107" s="104"/>
      <c r="R107" s="104"/>
      <c r="S107" s="104"/>
      <c r="T107" s="104"/>
      <c r="U107" s="104"/>
      <c r="V107" s="104"/>
      <c r="W107" s="104"/>
      <c r="X107" s="105"/>
      <c r="Y107" s="476" t="s">
        <v>55</v>
      </c>
      <c r="Z107" s="477"/>
      <c r="AA107" s="478"/>
      <c r="AB107" s="556" t="s">
        <v>579</v>
      </c>
      <c r="AC107" s="557"/>
      <c r="AD107" s="558"/>
      <c r="AE107" s="429">
        <v>10</v>
      </c>
      <c r="AF107" s="429"/>
      <c r="AG107" s="429"/>
      <c r="AH107" s="429"/>
      <c r="AI107" s="429">
        <v>14</v>
      </c>
      <c r="AJ107" s="429"/>
      <c r="AK107" s="429"/>
      <c r="AL107" s="429"/>
      <c r="AM107" s="429">
        <v>18</v>
      </c>
      <c r="AN107" s="429"/>
      <c r="AO107" s="429"/>
      <c r="AP107" s="429"/>
      <c r="AQ107" s="216" t="s">
        <v>565</v>
      </c>
      <c r="AR107" s="217"/>
      <c r="AS107" s="217"/>
      <c r="AT107" s="218"/>
      <c r="AU107" s="216" t="s">
        <v>690</v>
      </c>
      <c r="AV107" s="217"/>
      <c r="AW107" s="217"/>
      <c r="AX107" s="218"/>
    </row>
    <row r="108" spans="1:60" ht="23.25" customHeight="1" x14ac:dyDescent="0.2">
      <c r="A108" s="436"/>
      <c r="B108" s="437"/>
      <c r="C108" s="437"/>
      <c r="D108" s="437"/>
      <c r="E108" s="437"/>
      <c r="F108" s="438"/>
      <c r="G108" s="110"/>
      <c r="H108" s="110"/>
      <c r="I108" s="110"/>
      <c r="J108" s="110"/>
      <c r="K108" s="110"/>
      <c r="L108" s="110"/>
      <c r="M108" s="110"/>
      <c r="N108" s="110"/>
      <c r="O108" s="110"/>
      <c r="P108" s="110"/>
      <c r="Q108" s="110"/>
      <c r="R108" s="110"/>
      <c r="S108" s="110"/>
      <c r="T108" s="110"/>
      <c r="U108" s="110"/>
      <c r="V108" s="110"/>
      <c r="W108" s="110"/>
      <c r="X108" s="111"/>
      <c r="Y108" s="456" t="s">
        <v>56</v>
      </c>
      <c r="Z108" s="559"/>
      <c r="AA108" s="560"/>
      <c r="AB108" s="479" t="s">
        <v>579</v>
      </c>
      <c r="AC108" s="480"/>
      <c r="AD108" s="481"/>
      <c r="AE108" s="429">
        <v>10</v>
      </c>
      <c r="AF108" s="429"/>
      <c r="AG108" s="429"/>
      <c r="AH108" s="429"/>
      <c r="AI108" s="429">
        <v>11</v>
      </c>
      <c r="AJ108" s="429"/>
      <c r="AK108" s="429"/>
      <c r="AL108" s="429"/>
      <c r="AM108" s="429">
        <v>15</v>
      </c>
      <c r="AN108" s="429"/>
      <c r="AO108" s="429"/>
      <c r="AP108" s="429"/>
      <c r="AQ108" s="216" t="s">
        <v>565</v>
      </c>
      <c r="AR108" s="217"/>
      <c r="AS108" s="217"/>
      <c r="AT108" s="218"/>
      <c r="AU108" s="271" t="s">
        <v>690</v>
      </c>
      <c r="AV108" s="272"/>
      <c r="AW108" s="272"/>
      <c r="AX108" s="317"/>
    </row>
    <row r="109" spans="1:60" ht="31.5" customHeight="1" x14ac:dyDescent="0.2">
      <c r="A109" s="430" t="s">
        <v>349</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391</v>
      </c>
      <c r="AF109" s="427"/>
      <c r="AG109" s="427"/>
      <c r="AH109" s="428"/>
      <c r="AI109" s="426" t="s">
        <v>389</v>
      </c>
      <c r="AJ109" s="427"/>
      <c r="AK109" s="427"/>
      <c r="AL109" s="428"/>
      <c r="AM109" s="426" t="s">
        <v>418</v>
      </c>
      <c r="AN109" s="427"/>
      <c r="AO109" s="427"/>
      <c r="AP109" s="428"/>
      <c r="AQ109" s="282" t="s">
        <v>431</v>
      </c>
      <c r="AR109" s="283"/>
      <c r="AS109" s="283"/>
      <c r="AT109" s="322"/>
      <c r="AU109" s="282" t="s">
        <v>432</v>
      </c>
      <c r="AV109" s="283"/>
      <c r="AW109" s="283"/>
      <c r="AX109" s="284"/>
    </row>
    <row r="110" spans="1:60" ht="23.25" customHeight="1" x14ac:dyDescent="0.2">
      <c r="A110" s="433"/>
      <c r="B110" s="434"/>
      <c r="C110" s="434"/>
      <c r="D110" s="434"/>
      <c r="E110" s="434"/>
      <c r="F110" s="435"/>
      <c r="G110" s="103" t="s">
        <v>577</v>
      </c>
      <c r="H110" s="104"/>
      <c r="I110" s="104"/>
      <c r="J110" s="104"/>
      <c r="K110" s="104"/>
      <c r="L110" s="104"/>
      <c r="M110" s="104"/>
      <c r="N110" s="104"/>
      <c r="O110" s="104"/>
      <c r="P110" s="104"/>
      <c r="Q110" s="104"/>
      <c r="R110" s="104"/>
      <c r="S110" s="104"/>
      <c r="T110" s="104"/>
      <c r="U110" s="104"/>
      <c r="V110" s="104"/>
      <c r="W110" s="104"/>
      <c r="X110" s="105"/>
      <c r="Y110" s="476" t="s">
        <v>55</v>
      </c>
      <c r="Z110" s="477"/>
      <c r="AA110" s="478"/>
      <c r="AB110" s="556" t="s">
        <v>580</v>
      </c>
      <c r="AC110" s="557"/>
      <c r="AD110" s="558"/>
      <c r="AE110" s="429">
        <v>541</v>
      </c>
      <c r="AF110" s="429"/>
      <c r="AG110" s="429"/>
      <c r="AH110" s="429"/>
      <c r="AI110" s="429">
        <v>820</v>
      </c>
      <c r="AJ110" s="429"/>
      <c r="AK110" s="429"/>
      <c r="AL110" s="429"/>
      <c r="AM110" s="429">
        <v>1481</v>
      </c>
      <c r="AN110" s="429"/>
      <c r="AO110" s="429"/>
      <c r="AP110" s="429"/>
      <c r="AQ110" s="216" t="s">
        <v>585</v>
      </c>
      <c r="AR110" s="217"/>
      <c r="AS110" s="217"/>
      <c r="AT110" s="218"/>
      <c r="AU110" s="216" t="s">
        <v>690</v>
      </c>
      <c r="AV110" s="217"/>
      <c r="AW110" s="217"/>
      <c r="AX110" s="218"/>
    </row>
    <row r="111" spans="1:60" ht="23.25" customHeight="1" x14ac:dyDescent="0.2">
      <c r="A111" s="436"/>
      <c r="B111" s="437"/>
      <c r="C111" s="437"/>
      <c r="D111" s="437"/>
      <c r="E111" s="437"/>
      <c r="F111" s="438"/>
      <c r="G111" s="109"/>
      <c r="H111" s="110"/>
      <c r="I111" s="110"/>
      <c r="J111" s="110"/>
      <c r="K111" s="110"/>
      <c r="L111" s="110"/>
      <c r="M111" s="110"/>
      <c r="N111" s="110"/>
      <c r="O111" s="110"/>
      <c r="P111" s="110"/>
      <c r="Q111" s="110"/>
      <c r="R111" s="110"/>
      <c r="S111" s="110"/>
      <c r="T111" s="110"/>
      <c r="U111" s="110"/>
      <c r="V111" s="110"/>
      <c r="W111" s="110"/>
      <c r="X111" s="111"/>
      <c r="Y111" s="456" t="s">
        <v>56</v>
      </c>
      <c r="Z111" s="559"/>
      <c r="AA111" s="560"/>
      <c r="AB111" s="479" t="s">
        <v>580</v>
      </c>
      <c r="AC111" s="480"/>
      <c r="AD111" s="481"/>
      <c r="AE111" s="429">
        <v>310</v>
      </c>
      <c r="AF111" s="429"/>
      <c r="AG111" s="429"/>
      <c r="AH111" s="429"/>
      <c r="AI111" s="429">
        <v>500</v>
      </c>
      <c r="AJ111" s="429"/>
      <c r="AK111" s="429"/>
      <c r="AL111" s="429"/>
      <c r="AM111" s="429">
        <v>500</v>
      </c>
      <c r="AN111" s="429"/>
      <c r="AO111" s="429"/>
      <c r="AP111" s="429"/>
      <c r="AQ111" s="216" t="s">
        <v>565</v>
      </c>
      <c r="AR111" s="217"/>
      <c r="AS111" s="217"/>
      <c r="AT111" s="218"/>
      <c r="AU111" s="271" t="s">
        <v>690</v>
      </c>
      <c r="AV111" s="272"/>
      <c r="AW111" s="272"/>
      <c r="AX111" s="317"/>
    </row>
    <row r="112" spans="1:60" ht="31.5" hidden="1" customHeight="1" x14ac:dyDescent="0.2">
      <c r="A112" s="430" t="s">
        <v>349</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391</v>
      </c>
      <c r="AF112" s="427"/>
      <c r="AG112" s="427"/>
      <c r="AH112" s="428"/>
      <c r="AI112" s="426" t="s">
        <v>389</v>
      </c>
      <c r="AJ112" s="427"/>
      <c r="AK112" s="427"/>
      <c r="AL112" s="428"/>
      <c r="AM112" s="426" t="s">
        <v>418</v>
      </c>
      <c r="AN112" s="427"/>
      <c r="AO112" s="427"/>
      <c r="AP112" s="428"/>
      <c r="AQ112" s="282" t="s">
        <v>431</v>
      </c>
      <c r="AR112" s="283"/>
      <c r="AS112" s="283"/>
      <c r="AT112" s="322"/>
      <c r="AU112" s="282" t="s">
        <v>432</v>
      </c>
      <c r="AV112" s="283"/>
      <c r="AW112" s="283"/>
      <c r="AX112" s="284"/>
    </row>
    <row r="113" spans="1:50" ht="23.25" hidden="1" customHeight="1" x14ac:dyDescent="0.2">
      <c r="A113" s="433"/>
      <c r="B113" s="434"/>
      <c r="C113" s="434"/>
      <c r="D113" s="434"/>
      <c r="E113" s="434"/>
      <c r="F113" s="435"/>
      <c r="G113" s="401"/>
      <c r="H113" s="401"/>
      <c r="I113" s="401"/>
      <c r="J113" s="401"/>
      <c r="K113" s="401"/>
      <c r="L113" s="401"/>
      <c r="M113" s="401"/>
      <c r="N113" s="401"/>
      <c r="O113" s="401"/>
      <c r="P113" s="401"/>
      <c r="Q113" s="401"/>
      <c r="R113" s="401"/>
      <c r="S113" s="401"/>
      <c r="T113" s="401"/>
      <c r="U113" s="401"/>
      <c r="V113" s="401"/>
      <c r="W113" s="401"/>
      <c r="X113" s="401"/>
      <c r="Y113" s="476" t="s">
        <v>55</v>
      </c>
      <c r="Z113" s="477"/>
      <c r="AA113" s="478"/>
      <c r="AB113" s="556"/>
      <c r="AC113" s="557"/>
      <c r="AD113" s="558"/>
      <c r="AE113" s="429"/>
      <c r="AF113" s="429"/>
      <c r="AG113" s="429"/>
      <c r="AH113" s="429"/>
      <c r="AI113" s="429"/>
      <c r="AJ113" s="429"/>
      <c r="AK113" s="429"/>
      <c r="AL113" s="429"/>
      <c r="AM113" s="429"/>
      <c r="AN113" s="429"/>
      <c r="AO113" s="429"/>
      <c r="AP113" s="429"/>
      <c r="AQ113" s="216"/>
      <c r="AR113" s="217"/>
      <c r="AS113" s="217"/>
      <c r="AT113" s="218"/>
      <c r="AU113" s="216"/>
      <c r="AV113" s="217"/>
      <c r="AW113" s="217"/>
      <c r="AX113" s="218"/>
    </row>
    <row r="114" spans="1:50" ht="23.25" hidden="1" customHeight="1" x14ac:dyDescent="0.2">
      <c r="A114" s="436"/>
      <c r="B114" s="437"/>
      <c r="C114" s="437"/>
      <c r="D114" s="437"/>
      <c r="E114" s="437"/>
      <c r="F114" s="438"/>
      <c r="G114" s="402"/>
      <c r="H114" s="402"/>
      <c r="I114" s="402"/>
      <c r="J114" s="402"/>
      <c r="K114" s="402"/>
      <c r="L114" s="402"/>
      <c r="M114" s="402"/>
      <c r="N114" s="402"/>
      <c r="O114" s="402"/>
      <c r="P114" s="402"/>
      <c r="Q114" s="402"/>
      <c r="R114" s="402"/>
      <c r="S114" s="402"/>
      <c r="T114" s="402"/>
      <c r="U114" s="402"/>
      <c r="V114" s="402"/>
      <c r="W114" s="402"/>
      <c r="X114" s="402"/>
      <c r="Y114" s="456" t="s">
        <v>56</v>
      </c>
      <c r="Z114" s="559"/>
      <c r="AA114" s="560"/>
      <c r="AB114" s="479"/>
      <c r="AC114" s="480"/>
      <c r="AD114" s="481"/>
      <c r="AE114" s="429"/>
      <c r="AF114" s="429"/>
      <c r="AG114" s="429"/>
      <c r="AH114" s="429"/>
      <c r="AI114" s="429"/>
      <c r="AJ114" s="429"/>
      <c r="AK114" s="429"/>
      <c r="AL114" s="429"/>
      <c r="AM114" s="429"/>
      <c r="AN114" s="429"/>
      <c r="AO114" s="429"/>
      <c r="AP114" s="429"/>
      <c r="AQ114" s="216"/>
      <c r="AR114" s="217"/>
      <c r="AS114" s="217"/>
      <c r="AT114" s="218"/>
      <c r="AU114" s="216"/>
      <c r="AV114" s="217"/>
      <c r="AW114" s="217"/>
      <c r="AX114" s="218"/>
    </row>
    <row r="115" spans="1:50" ht="23.25" customHeight="1" x14ac:dyDescent="0.2">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391</v>
      </c>
      <c r="AF115" s="427"/>
      <c r="AG115" s="427"/>
      <c r="AH115" s="428"/>
      <c r="AI115" s="426" t="s">
        <v>389</v>
      </c>
      <c r="AJ115" s="427"/>
      <c r="AK115" s="427"/>
      <c r="AL115" s="428"/>
      <c r="AM115" s="426" t="s">
        <v>418</v>
      </c>
      <c r="AN115" s="427"/>
      <c r="AO115" s="427"/>
      <c r="AP115" s="428"/>
      <c r="AQ115" s="599" t="s">
        <v>433</v>
      </c>
      <c r="AR115" s="600"/>
      <c r="AS115" s="600"/>
      <c r="AT115" s="600"/>
      <c r="AU115" s="600"/>
      <c r="AV115" s="600"/>
      <c r="AW115" s="600"/>
      <c r="AX115" s="601"/>
    </row>
    <row r="116" spans="1:50" ht="23.25" customHeight="1" x14ac:dyDescent="0.2">
      <c r="A116" s="450"/>
      <c r="B116" s="451"/>
      <c r="C116" s="451"/>
      <c r="D116" s="451"/>
      <c r="E116" s="451"/>
      <c r="F116" s="452"/>
      <c r="G116" s="401" t="s">
        <v>578</v>
      </c>
      <c r="H116" s="401"/>
      <c r="I116" s="401"/>
      <c r="J116" s="401"/>
      <c r="K116" s="401"/>
      <c r="L116" s="401"/>
      <c r="M116" s="401"/>
      <c r="N116" s="401"/>
      <c r="O116" s="401"/>
      <c r="P116" s="401"/>
      <c r="Q116" s="401"/>
      <c r="R116" s="401"/>
      <c r="S116" s="401"/>
      <c r="T116" s="401"/>
      <c r="U116" s="401"/>
      <c r="V116" s="401"/>
      <c r="W116" s="401"/>
      <c r="X116" s="401"/>
      <c r="Y116" s="466" t="s">
        <v>15</v>
      </c>
      <c r="Z116" s="467"/>
      <c r="AA116" s="468"/>
      <c r="AB116" s="473" t="s">
        <v>581</v>
      </c>
      <c r="AC116" s="474"/>
      <c r="AD116" s="475"/>
      <c r="AE116" s="429">
        <v>12258</v>
      </c>
      <c r="AF116" s="429"/>
      <c r="AG116" s="429"/>
      <c r="AH116" s="429"/>
      <c r="AI116" s="429">
        <v>14178</v>
      </c>
      <c r="AJ116" s="429"/>
      <c r="AK116" s="429"/>
      <c r="AL116" s="429"/>
      <c r="AM116" s="429">
        <v>9701</v>
      </c>
      <c r="AN116" s="429"/>
      <c r="AO116" s="429"/>
      <c r="AP116" s="429"/>
      <c r="AQ116" s="216" t="s">
        <v>565</v>
      </c>
      <c r="AR116" s="217"/>
      <c r="AS116" s="217"/>
      <c r="AT116" s="217"/>
      <c r="AU116" s="217"/>
      <c r="AV116" s="217"/>
      <c r="AW116" s="217"/>
      <c r="AX116" s="219"/>
    </row>
    <row r="117" spans="1:50" ht="46.5" customHeight="1" thickBot="1" x14ac:dyDescent="0.25">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2" t="s">
        <v>49</v>
      </c>
      <c r="Z117" s="457"/>
      <c r="AA117" s="458"/>
      <c r="AB117" s="483" t="s">
        <v>582</v>
      </c>
      <c r="AC117" s="484"/>
      <c r="AD117" s="485"/>
      <c r="AE117" s="562" t="s">
        <v>583</v>
      </c>
      <c r="AF117" s="562"/>
      <c r="AG117" s="562"/>
      <c r="AH117" s="562"/>
      <c r="AI117" s="562" t="s">
        <v>584</v>
      </c>
      <c r="AJ117" s="562"/>
      <c r="AK117" s="562"/>
      <c r="AL117" s="562"/>
      <c r="AM117" s="562" t="s">
        <v>687</v>
      </c>
      <c r="AN117" s="562"/>
      <c r="AO117" s="562"/>
      <c r="AP117" s="562"/>
      <c r="AQ117" s="562" t="s">
        <v>565</v>
      </c>
      <c r="AR117" s="562"/>
      <c r="AS117" s="562"/>
      <c r="AT117" s="562"/>
      <c r="AU117" s="562"/>
      <c r="AV117" s="562"/>
      <c r="AW117" s="562"/>
      <c r="AX117" s="563"/>
    </row>
    <row r="118" spans="1:50" ht="23.25" hidden="1" customHeight="1" x14ac:dyDescent="0.2">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391</v>
      </c>
      <c r="AF118" s="427"/>
      <c r="AG118" s="427"/>
      <c r="AH118" s="428"/>
      <c r="AI118" s="426" t="s">
        <v>389</v>
      </c>
      <c r="AJ118" s="427"/>
      <c r="AK118" s="427"/>
      <c r="AL118" s="428"/>
      <c r="AM118" s="426" t="s">
        <v>418</v>
      </c>
      <c r="AN118" s="427"/>
      <c r="AO118" s="427"/>
      <c r="AP118" s="428"/>
      <c r="AQ118" s="599" t="s">
        <v>433</v>
      </c>
      <c r="AR118" s="600"/>
      <c r="AS118" s="600"/>
      <c r="AT118" s="600"/>
      <c r="AU118" s="600"/>
      <c r="AV118" s="600"/>
      <c r="AW118" s="600"/>
      <c r="AX118" s="601"/>
    </row>
    <row r="119" spans="1:50" ht="23.25" hidden="1" customHeight="1" x14ac:dyDescent="0.2">
      <c r="A119" s="450"/>
      <c r="B119" s="451"/>
      <c r="C119" s="451"/>
      <c r="D119" s="451"/>
      <c r="E119" s="451"/>
      <c r="F119" s="452"/>
      <c r="G119" s="401" t="s">
        <v>357</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2">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2" t="s">
        <v>49</v>
      </c>
      <c r="Z120" s="457"/>
      <c r="AA120" s="458"/>
      <c r="AB120" s="483" t="s">
        <v>356</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2">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391</v>
      </c>
      <c r="AF121" s="427"/>
      <c r="AG121" s="427"/>
      <c r="AH121" s="428"/>
      <c r="AI121" s="426" t="s">
        <v>389</v>
      </c>
      <c r="AJ121" s="427"/>
      <c r="AK121" s="427"/>
      <c r="AL121" s="428"/>
      <c r="AM121" s="426" t="s">
        <v>418</v>
      </c>
      <c r="AN121" s="427"/>
      <c r="AO121" s="427"/>
      <c r="AP121" s="428"/>
      <c r="AQ121" s="599" t="s">
        <v>433</v>
      </c>
      <c r="AR121" s="600"/>
      <c r="AS121" s="600"/>
      <c r="AT121" s="600"/>
      <c r="AU121" s="600"/>
      <c r="AV121" s="600"/>
      <c r="AW121" s="600"/>
      <c r="AX121" s="601"/>
    </row>
    <row r="122" spans="1:50" ht="23.25" hidden="1" customHeight="1" x14ac:dyDescent="0.2">
      <c r="A122" s="450"/>
      <c r="B122" s="451"/>
      <c r="C122" s="451"/>
      <c r="D122" s="451"/>
      <c r="E122" s="451"/>
      <c r="F122" s="452"/>
      <c r="G122" s="401" t="s">
        <v>358</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2">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2" t="s">
        <v>49</v>
      </c>
      <c r="Z123" s="457"/>
      <c r="AA123" s="458"/>
      <c r="AB123" s="483" t="s">
        <v>359</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2">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391</v>
      </c>
      <c r="AF124" s="427"/>
      <c r="AG124" s="427"/>
      <c r="AH124" s="428"/>
      <c r="AI124" s="426" t="s">
        <v>389</v>
      </c>
      <c r="AJ124" s="427"/>
      <c r="AK124" s="427"/>
      <c r="AL124" s="428"/>
      <c r="AM124" s="426" t="s">
        <v>418</v>
      </c>
      <c r="AN124" s="427"/>
      <c r="AO124" s="427"/>
      <c r="AP124" s="428"/>
      <c r="AQ124" s="599" t="s">
        <v>433</v>
      </c>
      <c r="AR124" s="600"/>
      <c r="AS124" s="600"/>
      <c r="AT124" s="600"/>
      <c r="AU124" s="600"/>
      <c r="AV124" s="600"/>
      <c r="AW124" s="600"/>
      <c r="AX124" s="601"/>
    </row>
    <row r="125" spans="1:50" ht="23.25" hidden="1" customHeight="1" x14ac:dyDescent="0.2">
      <c r="A125" s="450"/>
      <c r="B125" s="451"/>
      <c r="C125" s="451"/>
      <c r="D125" s="451"/>
      <c r="E125" s="451"/>
      <c r="F125" s="452"/>
      <c r="G125" s="401" t="s">
        <v>358</v>
      </c>
      <c r="H125" s="401"/>
      <c r="I125" s="401"/>
      <c r="J125" s="401"/>
      <c r="K125" s="401"/>
      <c r="L125" s="401"/>
      <c r="M125" s="401"/>
      <c r="N125" s="401"/>
      <c r="O125" s="401"/>
      <c r="P125" s="401"/>
      <c r="Q125" s="401"/>
      <c r="R125" s="401"/>
      <c r="S125" s="401"/>
      <c r="T125" s="401"/>
      <c r="U125" s="401"/>
      <c r="V125" s="401"/>
      <c r="W125" s="401"/>
      <c r="X125" s="955"/>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2">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56"/>
      <c r="Y126" s="482" t="s">
        <v>49</v>
      </c>
      <c r="Z126" s="457"/>
      <c r="AA126" s="458"/>
      <c r="AB126" s="483" t="s">
        <v>356</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2">
      <c r="A127" s="641" t="s">
        <v>15</v>
      </c>
      <c r="B127" s="451"/>
      <c r="C127" s="451"/>
      <c r="D127" s="451"/>
      <c r="E127" s="451"/>
      <c r="F127" s="452"/>
      <c r="G127" s="246" t="s">
        <v>16</v>
      </c>
      <c r="H127" s="246"/>
      <c r="I127" s="246"/>
      <c r="J127" s="246"/>
      <c r="K127" s="246"/>
      <c r="L127" s="246"/>
      <c r="M127" s="246"/>
      <c r="N127" s="246"/>
      <c r="O127" s="246"/>
      <c r="P127" s="246"/>
      <c r="Q127" s="246"/>
      <c r="R127" s="246"/>
      <c r="S127" s="246"/>
      <c r="T127" s="246"/>
      <c r="U127" s="246"/>
      <c r="V127" s="246"/>
      <c r="W127" s="246"/>
      <c r="X127" s="247"/>
      <c r="Y127" s="952"/>
      <c r="Z127" s="953"/>
      <c r="AA127" s="954"/>
      <c r="AB127" s="245" t="s">
        <v>11</v>
      </c>
      <c r="AC127" s="246"/>
      <c r="AD127" s="247"/>
      <c r="AE127" s="426" t="s">
        <v>391</v>
      </c>
      <c r="AF127" s="427"/>
      <c r="AG127" s="427"/>
      <c r="AH127" s="428"/>
      <c r="AI127" s="426" t="s">
        <v>389</v>
      </c>
      <c r="AJ127" s="427"/>
      <c r="AK127" s="427"/>
      <c r="AL127" s="428"/>
      <c r="AM127" s="426" t="s">
        <v>418</v>
      </c>
      <c r="AN127" s="427"/>
      <c r="AO127" s="427"/>
      <c r="AP127" s="428"/>
      <c r="AQ127" s="599" t="s">
        <v>433</v>
      </c>
      <c r="AR127" s="600"/>
      <c r="AS127" s="600"/>
      <c r="AT127" s="600"/>
      <c r="AU127" s="600"/>
      <c r="AV127" s="600"/>
      <c r="AW127" s="600"/>
      <c r="AX127" s="601"/>
    </row>
    <row r="128" spans="1:50" ht="23.25" hidden="1" customHeight="1" x14ac:dyDescent="0.2">
      <c r="A128" s="450"/>
      <c r="B128" s="451"/>
      <c r="C128" s="451"/>
      <c r="D128" s="451"/>
      <c r="E128" s="451"/>
      <c r="F128" s="452"/>
      <c r="G128" s="401" t="s">
        <v>358</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5">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2" t="s">
        <v>49</v>
      </c>
      <c r="Z129" s="457"/>
      <c r="AA129" s="458"/>
      <c r="AB129" s="483" t="s">
        <v>356</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2">
      <c r="A130" s="187" t="s">
        <v>406</v>
      </c>
      <c r="B130" s="184"/>
      <c r="C130" s="183" t="s">
        <v>238</v>
      </c>
      <c r="D130" s="184"/>
      <c r="E130" s="168" t="s">
        <v>267</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690</v>
      </c>
      <c r="AR133" s="198"/>
      <c r="AS133" s="132" t="s">
        <v>235</v>
      </c>
      <c r="AT133" s="133"/>
      <c r="AU133" s="199">
        <v>32</v>
      </c>
      <c r="AV133" s="199"/>
      <c r="AW133" s="132" t="s">
        <v>181</v>
      </c>
      <c r="AX133" s="194"/>
    </row>
    <row r="134" spans="1:50" ht="39.75" customHeight="1" x14ac:dyDescent="0.2">
      <c r="A134" s="188"/>
      <c r="B134" s="185"/>
      <c r="C134" s="179"/>
      <c r="D134" s="185"/>
      <c r="E134" s="179"/>
      <c r="F134" s="180"/>
      <c r="G134" s="103" t="s">
        <v>588</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570</v>
      </c>
      <c r="AC134" s="204"/>
      <c r="AD134" s="204"/>
      <c r="AE134" s="205">
        <v>6.4</v>
      </c>
      <c r="AF134" s="206"/>
      <c r="AG134" s="206"/>
      <c r="AH134" s="206"/>
      <c r="AI134" s="205">
        <v>6.6</v>
      </c>
      <c r="AJ134" s="206"/>
      <c r="AK134" s="206"/>
      <c r="AL134" s="206"/>
      <c r="AM134" s="205" t="s">
        <v>565</v>
      </c>
      <c r="AN134" s="206"/>
      <c r="AO134" s="206"/>
      <c r="AP134" s="206"/>
      <c r="AQ134" s="205" t="s">
        <v>565</v>
      </c>
      <c r="AR134" s="206"/>
      <c r="AS134" s="206"/>
      <c r="AT134" s="206"/>
      <c r="AU134" s="205" t="s">
        <v>571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v>7.8</v>
      </c>
      <c r="AF135" s="206"/>
      <c r="AG135" s="206"/>
      <c r="AH135" s="206"/>
      <c r="AI135" s="205">
        <v>8.5</v>
      </c>
      <c r="AJ135" s="206"/>
      <c r="AK135" s="206"/>
      <c r="AL135" s="206"/>
      <c r="AM135" s="205" t="s">
        <v>565</v>
      </c>
      <c r="AN135" s="206"/>
      <c r="AO135" s="206"/>
      <c r="AP135" s="206"/>
      <c r="AQ135" s="205" t="s">
        <v>565</v>
      </c>
      <c r="AR135" s="206"/>
      <c r="AS135" s="206"/>
      <c r="AT135" s="206"/>
      <c r="AU135" s="205">
        <v>10</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421</v>
      </c>
      <c r="D430" s="957"/>
      <c r="E430" s="173" t="s">
        <v>399</v>
      </c>
      <c r="F430" s="924"/>
      <c r="G430" s="925" t="s">
        <v>254</v>
      </c>
      <c r="H430" s="122"/>
      <c r="I430" s="122"/>
      <c r="J430" s="926"/>
      <c r="K430" s="927"/>
      <c r="L430" s="927"/>
      <c r="M430" s="927"/>
      <c r="N430" s="927"/>
      <c r="O430" s="927"/>
      <c r="P430" s="927"/>
      <c r="Q430" s="927"/>
      <c r="R430" s="927"/>
      <c r="S430" s="927"/>
      <c r="T430" s="928"/>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9"/>
    </row>
    <row r="431" spans="1:50" ht="18.75" hidden="1" customHeight="1" x14ac:dyDescent="0.2">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412</v>
      </c>
      <c r="AJ431" s="338"/>
      <c r="AK431" s="338"/>
      <c r="AL431" s="158"/>
      <c r="AM431" s="338" t="s">
        <v>425</v>
      </c>
      <c r="AN431" s="338"/>
      <c r="AO431" s="338"/>
      <c r="AP431" s="158"/>
      <c r="AQ431" s="158" t="s">
        <v>234</v>
      </c>
      <c r="AR431" s="129"/>
      <c r="AS431" s="129"/>
      <c r="AT431" s="130"/>
      <c r="AU431" s="135" t="s">
        <v>134</v>
      </c>
      <c r="AV431" s="135"/>
      <c r="AW431" s="135"/>
      <c r="AX431" s="136"/>
    </row>
    <row r="432" spans="1:50" ht="18.75" hidden="1"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8"/>
      <c r="AR432" s="199"/>
      <c r="AS432" s="132" t="s">
        <v>235</v>
      </c>
      <c r="AT432" s="133"/>
      <c r="AU432" s="199"/>
      <c r="AV432" s="199"/>
      <c r="AW432" s="132" t="s">
        <v>181</v>
      </c>
      <c r="AX432" s="194"/>
    </row>
    <row r="433" spans="1:50" ht="23.25" hidden="1" customHeight="1" x14ac:dyDescent="0.2">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2">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412</v>
      </c>
      <c r="AJ436" s="338"/>
      <c r="AK436" s="338"/>
      <c r="AL436" s="158"/>
      <c r="AM436" s="338" t="s">
        <v>425</v>
      </c>
      <c r="AN436" s="338"/>
      <c r="AO436" s="338"/>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8"/>
      <c r="AR437" s="199"/>
      <c r="AS437" s="132" t="s">
        <v>235</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412</v>
      </c>
      <c r="AJ441" s="338"/>
      <c r="AK441" s="338"/>
      <c r="AL441" s="158"/>
      <c r="AM441" s="338" t="s">
        <v>425</v>
      </c>
      <c r="AN441" s="338"/>
      <c r="AO441" s="338"/>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8"/>
      <c r="AR442" s="199"/>
      <c r="AS442" s="132" t="s">
        <v>235</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412</v>
      </c>
      <c r="AJ446" s="338"/>
      <c r="AK446" s="338"/>
      <c r="AL446" s="158"/>
      <c r="AM446" s="338" t="s">
        <v>425</v>
      </c>
      <c r="AN446" s="338"/>
      <c r="AO446" s="338"/>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8"/>
      <c r="AR447" s="199"/>
      <c r="AS447" s="132" t="s">
        <v>235</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412</v>
      </c>
      <c r="AJ451" s="338"/>
      <c r="AK451" s="338"/>
      <c r="AL451" s="158"/>
      <c r="AM451" s="338" t="s">
        <v>425</v>
      </c>
      <c r="AN451" s="338"/>
      <c r="AO451" s="338"/>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8"/>
      <c r="AR452" s="199"/>
      <c r="AS452" s="132" t="s">
        <v>235</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412</v>
      </c>
      <c r="AJ456" s="338"/>
      <c r="AK456" s="338"/>
      <c r="AL456" s="158"/>
      <c r="AM456" s="338" t="s">
        <v>425</v>
      </c>
      <c r="AN456" s="338"/>
      <c r="AO456" s="338"/>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8"/>
      <c r="AR457" s="199"/>
      <c r="AS457" s="132" t="s">
        <v>235</v>
      </c>
      <c r="AT457" s="133"/>
      <c r="AU457" s="199"/>
      <c r="AV457" s="199"/>
      <c r="AW457" s="132" t="s">
        <v>181</v>
      </c>
      <c r="AX457" s="194"/>
    </row>
    <row r="458" spans="1:50" ht="23.25" hidden="1" customHeight="1" x14ac:dyDescent="0.2">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2">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412</v>
      </c>
      <c r="AJ461" s="338"/>
      <c r="AK461" s="338"/>
      <c r="AL461" s="158"/>
      <c r="AM461" s="338" t="s">
        <v>425</v>
      </c>
      <c r="AN461" s="338"/>
      <c r="AO461" s="338"/>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8"/>
      <c r="AR462" s="199"/>
      <c r="AS462" s="132" t="s">
        <v>235</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412</v>
      </c>
      <c r="AJ466" s="338"/>
      <c r="AK466" s="338"/>
      <c r="AL466" s="158"/>
      <c r="AM466" s="338" t="s">
        <v>425</v>
      </c>
      <c r="AN466" s="338"/>
      <c r="AO466" s="338"/>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8"/>
      <c r="AR467" s="199"/>
      <c r="AS467" s="132" t="s">
        <v>235</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412</v>
      </c>
      <c r="AJ471" s="338"/>
      <c r="AK471" s="338"/>
      <c r="AL471" s="158"/>
      <c r="AM471" s="338" t="s">
        <v>425</v>
      </c>
      <c r="AN471" s="338"/>
      <c r="AO471" s="338"/>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8"/>
      <c r="AR472" s="199"/>
      <c r="AS472" s="132" t="s">
        <v>235</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412</v>
      </c>
      <c r="AJ476" s="338"/>
      <c r="AK476" s="338"/>
      <c r="AL476" s="158"/>
      <c r="AM476" s="338" t="s">
        <v>425</v>
      </c>
      <c r="AN476" s="338"/>
      <c r="AO476" s="338"/>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8"/>
      <c r="AR477" s="199"/>
      <c r="AS477" s="132" t="s">
        <v>235</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x14ac:dyDescent="0.2">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403</v>
      </c>
      <c r="F484" s="174"/>
      <c r="G484" s="925" t="s">
        <v>254</v>
      </c>
      <c r="H484" s="122"/>
      <c r="I484" s="122"/>
      <c r="J484" s="926"/>
      <c r="K484" s="927"/>
      <c r="L484" s="927"/>
      <c r="M484" s="927"/>
      <c r="N484" s="927"/>
      <c r="O484" s="927"/>
      <c r="P484" s="927"/>
      <c r="Q484" s="927"/>
      <c r="R484" s="927"/>
      <c r="S484" s="927"/>
      <c r="T484" s="928"/>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9"/>
    </row>
    <row r="485" spans="1:50" ht="18.75" hidden="1" customHeight="1" x14ac:dyDescent="0.2">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412</v>
      </c>
      <c r="AJ485" s="338"/>
      <c r="AK485" s="338"/>
      <c r="AL485" s="158"/>
      <c r="AM485" s="338" t="s">
        <v>425</v>
      </c>
      <c r="AN485" s="338"/>
      <c r="AO485" s="338"/>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8"/>
      <c r="AR486" s="199"/>
      <c r="AS486" s="132" t="s">
        <v>235</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412</v>
      </c>
      <c r="AJ490" s="338"/>
      <c r="AK490" s="338"/>
      <c r="AL490" s="158"/>
      <c r="AM490" s="338" t="s">
        <v>425</v>
      </c>
      <c r="AN490" s="338"/>
      <c r="AO490" s="338"/>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8"/>
      <c r="AR491" s="199"/>
      <c r="AS491" s="132" t="s">
        <v>235</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412</v>
      </c>
      <c r="AJ495" s="338"/>
      <c r="AK495" s="338"/>
      <c r="AL495" s="158"/>
      <c r="AM495" s="338" t="s">
        <v>425</v>
      </c>
      <c r="AN495" s="338"/>
      <c r="AO495" s="338"/>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8"/>
      <c r="AR496" s="199"/>
      <c r="AS496" s="132" t="s">
        <v>235</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412</v>
      </c>
      <c r="AJ500" s="338"/>
      <c r="AK500" s="338"/>
      <c r="AL500" s="158"/>
      <c r="AM500" s="338" t="s">
        <v>425</v>
      </c>
      <c r="AN500" s="338"/>
      <c r="AO500" s="338"/>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8"/>
      <c r="AR501" s="199"/>
      <c r="AS501" s="132" t="s">
        <v>235</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412</v>
      </c>
      <c r="AJ505" s="338"/>
      <c r="AK505" s="338"/>
      <c r="AL505" s="158"/>
      <c r="AM505" s="338" t="s">
        <v>425</v>
      </c>
      <c r="AN505" s="338"/>
      <c r="AO505" s="338"/>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8"/>
      <c r="AR506" s="199"/>
      <c r="AS506" s="132" t="s">
        <v>235</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412</v>
      </c>
      <c r="AJ510" s="338"/>
      <c r="AK510" s="338"/>
      <c r="AL510" s="158"/>
      <c r="AM510" s="338" t="s">
        <v>425</v>
      </c>
      <c r="AN510" s="338"/>
      <c r="AO510" s="338"/>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8"/>
      <c r="AR511" s="199"/>
      <c r="AS511" s="132" t="s">
        <v>235</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412</v>
      </c>
      <c r="AJ515" s="338"/>
      <c r="AK515" s="338"/>
      <c r="AL515" s="158"/>
      <c r="AM515" s="338" t="s">
        <v>425</v>
      </c>
      <c r="AN515" s="338"/>
      <c r="AO515" s="338"/>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8"/>
      <c r="AR516" s="199"/>
      <c r="AS516" s="132" t="s">
        <v>235</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412</v>
      </c>
      <c r="AJ520" s="338"/>
      <c r="AK520" s="338"/>
      <c r="AL520" s="158"/>
      <c r="AM520" s="338" t="s">
        <v>425</v>
      </c>
      <c r="AN520" s="338"/>
      <c r="AO520" s="338"/>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8"/>
      <c r="AR521" s="199"/>
      <c r="AS521" s="132" t="s">
        <v>235</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412</v>
      </c>
      <c r="AJ525" s="338"/>
      <c r="AK525" s="338"/>
      <c r="AL525" s="158"/>
      <c r="AM525" s="338" t="s">
        <v>425</v>
      </c>
      <c r="AN525" s="338"/>
      <c r="AO525" s="338"/>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8"/>
      <c r="AR526" s="199"/>
      <c r="AS526" s="132" t="s">
        <v>235</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412</v>
      </c>
      <c r="AJ530" s="338"/>
      <c r="AK530" s="338"/>
      <c r="AL530" s="158"/>
      <c r="AM530" s="338" t="s">
        <v>425</v>
      </c>
      <c r="AN530" s="338"/>
      <c r="AO530" s="338"/>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8"/>
      <c r="AR531" s="199"/>
      <c r="AS531" s="132" t="s">
        <v>235</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404</v>
      </c>
      <c r="F538" s="174"/>
      <c r="G538" s="925" t="s">
        <v>254</v>
      </c>
      <c r="H538" s="122"/>
      <c r="I538" s="122"/>
      <c r="J538" s="926"/>
      <c r="K538" s="927"/>
      <c r="L538" s="927"/>
      <c r="M538" s="927"/>
      <c r="N538" s="927"/>
      <c r="O538" s="927"/>
      <c r="P538" s="927"/>
      <c r="Q538" s="927"/>
      <c r="R538" s="927"/>
      <c r="S538" s="927"/>
      <c r="T538" s="928"/>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9"/>
    </row>
    <row r="539" spans="1:50" ht="18.75" hidden="1" customHeight="1" x14ac:dyDescent="0.2">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412</v>
      </c>
      <c r="AJ539" s="338"/>
      <c r="AK539" s="338"/>
      <c r="AL539" s="158"/>
      <c r="AM539" s="338" t="s">
        <v>425</v>
      </c>
      <c r="AN539" s="338"/>
      <c r="AO539" s="338"/>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8"/>
      <c r="AR540" s="199"/>
      <c r="AS540" s="132" t="s">
        <v>235</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412</v>
      </c>
      <c r="AJ544" s="338"/>
      <c r="AK544" s="338"/>
      <c r="AL544" s="158"/>
      <c r="AM544" s="338" t="s">
        <v>425</v>
      </c>
      <c r="AN544" s="338"/>
      <c r="AO544" s="338"/>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8"/>
      <c r="AR545" s="199"/>
      <c r="AS545" s="132" t="s">
        <v>235</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412</v>
      </c>
      <c r="AJ549" s="338"/>
      <c r="AK549" s="338"/>
      <c r="AL549" s="158"/>
      <c r="AM549" s="338" t="s">
        <v>425</v>
      </c>
      <c r="AN549" s="338"/>
      <c r="AO549" s="338"/>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8"/>
      <c r="AR550" s="199"/>
      <c r="AS550" s="132" t="s">
        <v>235</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412</v>
      </c>
      <c r="AJ554" s="338"/>
      <c r="AK554" s="338"/>
      <c r="AL554" s="158"/>
      <c r="AM554" s="338" t="s">
        <v>425</v>
      </c>
      <c r="AN554" s="338"/>
      <c r="AO554" s="338"/>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8"/>
      <c r="AR555" s="199"/>
      <c r="AS555" s="132" t="s">
        <v>235</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412</v>
      </c>
      <c r="AJ559" s="338"/>
      <c r="AK559" s="338"/>
      <c r="AL559" s="158"/>
      <c r="AM559" s="338" t="s">
        <v>425</v>
      </c>
      <c r="AN559" s="338"/>
      <c r="AO559" s="338"/>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8"/>
      <c r="AR560" s="199"/>
      <c r="AS560" s="132" t="s">
        <v>235</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412</v>
      </c>
      <c r="AJ564" s="338"/>
      <c r="AK564" s="338"/>
      <c r="AL564" s="158"/>
      <c r="AM564" s="338" t="s">
        <v>425</v>
      </c>
      <c r="AN564" s="338"/>
      <c r="AO564" s="338"/>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8"/>
      <c r="AR565" s="199"/>
      <c r="AS565" s="132" t="s">
        <v>235</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412</v>
      </c>
      <c r="AJ569" s="338"/>
      <c r="AK569" s="338"/>
      <c r="AL569" s="158"/>
      <c r="AM569" s="338" t="s">
        <v>425</v>
      </c>
      <c r="AN569" s="338"/>
      <c r="AO569" s="338"/>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8"/>
      <c r="AR570" s="199"/>
      <c r="AS570" s="132" t="s">
        <v>235</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412</v>
      </c>
      <c r="AJ574" s="338"/>
      <c r="AK574" s="338"/>
      <c r="AL574" s="158"/>
      <c r="AM574" s="338" t="s">
        <v>425</v>
      </c>
      <c r="AN574" s="338"/>
      <c r="AO574" s="338"/>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8"/>
      <c r="AR575" s="199"/>
      <c r="AS575" s="132" t="s">
        <v>235</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412</v>
      </c>
      <c r="AJ579" s="338"/>
      <c r="AK579" s="338"/>
      <c r="AL579" s="158"/>
      <c r="AM579" s="338" t="s">
        <v>425</v>
      </c>
      <c r="AN579" s="338"/>
      <c r="AO579" s="338"/>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8"/>
      <c r="AR580" s="199"/>
      <c r="AS580" s="132" t="s">
        <v>235</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412</v>
      </c>
      <c r="AJ584" s="338"/>
      <c r="AK584" s="338"/>
      <c r="AL584" s="158"/>
      <c r="AM584" s="338" t="s">
        <v>425</v>
      </c>
      <c r="AN584" s="338"/>
      <c r="AO584" s="338"/>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8"/>
      <c r="AR585" s="199"/>
      <c r="AS585" s="132" t="s">
        <v>235</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403</v>
      </c>
      <c r="F592" s="174"/>
      <c r="G592" s="925" t="s">
        <v>254</v>
      </c>
      <c r="H592" s="122"/>
      <c r="I592" s="122"/>
      <c r="J592" s="926"/>
      <c r="K592" s="927"/>
      <c r="L592" s="927"/>
      <c r="M592" s="927"/>
      <c r="N592" s="927"/>
      <c r="O592" s="927"/>
      <c r="P592" s="927"/>
      <c r="Q592" s="927"/>
      <c r="R592" s="927"/>
      <c r="S592" s="927"/>
      <c r="T592" s="928"/>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9"/>
    </row>
    <row r="593" spans="1:50" ht="18.75" hidden="1" customHeight="1" x14ac:dyDescent="0.2">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412</v>
      </c>
      <c r="AJ593" s="338"/>
      <c r="AK593" s="338"/>
      <c r="AL593" s="158"/>
      <c r="AM593" s="338" t="s">
        <v>425</v>
      </c>
      <c r="AN593" s="338"/>
      <c r="AO593" s="338"/>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8"/>
      <c r="AR594" s="199"/>
      <c r="AS594" s="132" t="s">
        <v>235</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412</v>
      </c>
      <c r="AJ598" s="338"/>
      <c r="AK598" s="338"/>
      <c r="AL598" s="158"/>
      <c r="AM598" s="338" t="s">
        <v>425</v>
      </c>
      <c r="AN598" s="338"/>
      <c r="AO598" s="338"/>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8"/>
      <c r="AR599" s="199"/>
      <c r="AS599" s="132" t="s">
        <v>235</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412</v>
      </c>
      <c r="AJ603" s="338"/>
      <c r="AK603" s="338"/>
      <c r="AL603" s="158"/>
      <c r="AM603" s="338" t="s">
        <v>425</v>
      </c>
      <c r="AN603" s="338"/>
      <c r="AO603" s="338"/>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8"/>
      <c r="AR604" s="199"/>
      <c r="AS604" s="132" t="s">
        <v>235</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412</v>
      </c>
      <c r="AJ608" s="338"/>
      <c r="AK608" s="338"/>
      <c r="AL608" s="158"/>
      <c r="AM608" s="338" t="s">
        <v>425</v>
      </c>
      <c r="AN608" s="338"/>
      <c r="AO608" s="338"/>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8"/>
      <c r="AR609" s="199"/>
      <c r="AS609" s="132" t="s">
        <v>235</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412</v>
      </c>
      <c r="AJ613" s="338"/>
      <c r="AK613" s="338"/>
      <c r="AL613" s="158"/>
      <c r="AM613" s="338" t="s">
        <v>425</v>
      </c>
      <c r="AN613" s="338"/>
      <c r="AO613" s="338"/>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8"/>
      <c r="AR614" s="199"/>
      <c r="AS614" s="132" t="s">
        <v>235</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412</v>
      </c>
      <c r="AJ618" s="338"/>
      <c r="AK618" s="338"/>
      <c r="AL618" s="158"/>
      <c r="AM618" s="338" t="s">
        <v>425</v>
      </c>
      <c r="AN618" s="338"/>
      <c r="AO618" s="338"/>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8"/>
      <c r="AR619" s="199"/>
      <c r="AS619" s="132" t="s">
        <v>235</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412</v>
      </c>
      <c r="AJ623" s="338"/>
      <c r="AK623" s="338"/>
      <c r="AL623" s="158"/>
      <c r="AM623" s="338" t="s">
        <v>425</v>
      </c>
      <c r="AN623" s="338"/>
      <c r="AO623" s="338"/>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8"/>
      <c r="AR624" s="199"/>
      <c r="AS624" s="132" t="s">
        <v>235</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412</v>
      </c>
      <c r="AJ628" s="338"/>
      <c r="AK628" s="338"/>
      <c r="AL628" s="158"/>
      <c r="AM628" s="338" t="s">
        <v>425</v>
      </c>
      <c r="AN628" s="338"/>
      <c r="AO628" s="338"/>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8"/>
      <c r="AR629" s="199"/>
      <c r="AS629" s="132" t="s">
        <v>235</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412</v>
      </c>
      <c r="AJ633" s="338"/>
      <c r="AK633" s="338"/>
      <c r="AL633" s="158"/>
      <c r="AM633" s="338" t="s">
        <v>425</v>
      </c>
      <c r="AN633" s="338"/>
      <c r="AO633" s="338"/>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8"/>
      <c r="AR634" s="199"/>
      <c r="AS634" s="132" t="s">
        <v>235</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412</v>
      </c>
      <c r="AJ638" s="338"/>
      <c r="AK638" s="338"/>
      <c r="AL638" s="158"/>
      <c r="AM638" s="338" t="s">
        <v>425</v>
      </c>
      <c r="AN638" s="338"/>
      <c r="AO638" s="338"/>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8"/>
      <c r="AR639" s="199"/>
      <c r="AS639" s="132" t="s">
        <v>235</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404</v>
      </c>
      <c r="F646" s="174"/>
      <c r="G646" s="925" t="s">
        <v>254</v>
      </c>
      <c r="H646" s="122"/>
      <c r="I646" s="122"/>
      <c r="J646" s="926"/>
      <c r="K646" s="927"/>
      <c r="L646" s="927"/>
      <c r="M646" s="927"/>
      <c r="N646" s="927"/>
      <c r="O646" s="927"/>
      <c r="P646" s="927"/>
      <c r="Q646" s="927"/>
      <c r="R646" s="927"/>
      <c r="S646" s="927"/>
      <c r="T646" s="928"/>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9"/>
    </row>
    <row r="647" spans="1:50" ht="18.75" hidden="1" customHeight="1" x14ac:dyDescent="0.2">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412</v>
      </c>
      <c r="AJ647" s="338"/>
      <c r="AK647" s="338"/>
      <c r="AL647" s="158"/>
      <c r="AM647" s="338" t="s">
        <v>425</v>
      </c>
      <c r="AN647" s="338"/>
      <c r="AO647" s="338"/>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8"/>
      <c r="AR648" s="199"/>
      <c r="AS648" s="132" t="s">
        <v>235</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412</v>
      </c>
      <c r="AJ652" s="338"/>
      <c r="AK652" s="338"/>
      <c r="AL652" s="158"/>
      <c r="AM652" s="338" t="s">
        <v>425</v>
      </c>
      <c r="AN652" s="338"/>
      <c r="AO652" s="338"/>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8"/>
      <c r="AR653" s="199"/>
      <c r="AS653" s="132" t="s">
        <v>235</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412</v>
      </c>
      <c r="AJ657" s="338"/>
      <c r="AK657" s="338"/>
      <c r="AL657" s="158"/>
      <c r="AM657" s="338" t="s">
        <v>425</v>
      </c>
      <c r="AN657" s="338"/>
      <c r="AO657" s="338"/>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8"/>
      <c r="AR658" s="199"/>
      <c r="AS658" s="132" t="s">
        <v>235</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412</v>
      </c>
      <c r="AJ662" s="338"/>
      <c r="AK662" s="338"/>
      <c r="AL662" s="158"/>
      <c r="AM662" s="338" t="s">
        <v>425</v>
      </c>
      <c r="AN662" s="338"/>
      <c r="AO662" s="338"/>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8"/>
      <c r="AR663" s="199"/>
      <c r="AS663" s="132" t="s">
        <v>235</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412</v>
      </c>
      <c r="AJ667" s="338"/>
      <c r="AK667" s="338"/>
      <c r="AL667" s="158"/>
      <c r="AM667" s="338" t="s">
        <v>425</v>
      </c>
      <c r="AN667" s="338"/>
      <c r="AO667" s="338"/>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8"/>
      <c r="AR668" s="199"/>
      <c r="AS668" s="132" t="s">
        <v>235</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412</v>
      </c>
      <c r="AJ672" s="338"/>
      <c r="AK672" s="338"/>
      <c r="AL672" s="158"/>
      <c r="AM672" s="338" t="s">
        <v>425</v>
      </c>
      <c r="AN672" s="338"/>
      <c r="AO672" s="338"/>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8"/>
      <c r="AR673" s="199"/>
      <c r="AS673" s="132" t="s">
        <v>235</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412</v>
      </c>
      <c r="AJ677" s="338"/>
      <c r="AK677" s="338"/>
      <c r="AL677" s="158"/>
      <c r="AM677" s="338" t="s">
        <v>425</v>
      </c>
      <c r="AN677" s="338"/>
      <c r="AO677" s="338"/>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8"/>
      <c r="AR678" s="199"/>
      <c r="AS678" s="132" t="s">
        <v>235</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412</v>
      </c>
      <c r="AJ682" s="338"/>
      <c r="AK682" s="338"/>
      <c r="AL682" s="158"/>
      <c r="AM682" s="338" t="s">
        <v>425</v>
      </c>
      <c r="AN682" s="338"/>
      <c r="AO682" s="338"/>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8"/>
      <c r="AR683" s="199"/>
      <c r="AS683" s="132" t="s">
        <v>235</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412</v>
      </c>
      <c r="AJ687" s="338"/>
      <c r="AK687" s="338"/>
      <c r="AL687" s="158"/>
      <c r="AM687" s="338" t="s">
        <v>425</v>
      </c>
      <c r="AN687" s="338"/>
      <c r="AO687" s="338"/>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8"/>
      <c r="AR688" s="199"/>
      <c r="AS688" s="132" t="s">
        <v>235</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412</v>
      </c>
      <c r="AJ692" s="338"/>
      <c r="AK692" s="338"/>
      <c r="AL692" s="158"/>
      <c r="AM692" s="338" t="s">
        <v>425</v>
      </c>
      <c r="AN692" s="338"/>
      <c r="AO692" s="338"/>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8"/>
      <c r="AR693" s="199"/>
      <c r="AS693" s="132" t="s">
        <v>235</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8" t="s">
        <v>31</v>
      </c>
      <c r="AH701" s="390"/>
      <c r="AI701" s="390"/>
      <c r="AJ701" s="390"/>
      <c r="AK701" s="390"/>
      <c r="AL701" s="390"/>
      <c r="AM701" s="390"/>
      <c r="AN701" s="390"/>
      <c r="AO701" s="390"/>
      <c r="AP701" s="390"/>
      <c r="AQ701" s="390"/>
      <c r="AR701" s="390"/>
      <c r="AS701" s="390"/>
      <c r="AT701" s="390"/>
      <c r="AU701" s="390"/>
      <c r="AV701" s="390"/>
      <c r="AW701" s="390"/>
      <c r="AX701" s="849"/>
    </row>
    <row r="702" spans="1:50" ht="165" customHeight="1" x14ac:dyDescent="0.2">
      <c r="A702" s="896" t="s">
        <v>140</v>
      </c>
      <c r="B702" s="89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4" t="s">
        <v>561</v>
      </c>
      <c r="AE702" s="345"/>
      <c r="AF702" s="345"/>
      <c r="AG702" s="393" t="s">
        <v>590</v>
      </c>
      <c r="AH702" s="394"/>
      <c r="AI702" s="394"/>
      <c r="AJ702" s="394"/>
      <c r="AK702" s="394"/>
      <c r="AL702" s="394"/>
      <c r="AM702" s="394"/>
      <c r="AN702" s="394"/>
      <c r="AO702" s="394"/>
      <c r="AP702" s="394"/>
      <c r="AQ702" s="394"/>
      <c r="AR702" s="394"/>
      <c r="AS702" s="394"/>
      <c r="AT702" s="394"/>
      <c r="AU702" s="394"/>
      <c r="AV702" s="394"/>
      <c r="AW702" s="394"/>
      <c r="AX702" s="395"/>
    </row>
    <row r="703" spans="1:50" ht="176.25" customHeight="1" x14ac:dyDescent="0.2">
      <c r="A703" s="898"/>
      <c r="B703" s="899"/>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00"/>
      <c r="AD703" s="326" t="s">
        <v>561</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154.5" customHeight="1" x14ac:dyDescent="0.2">
      <c r="A704" s="900"/>
      <c r="B704" s="901"/>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561</v>
      </c>
      <c r="AE704" s="807"/>
      <c r="AF704" s="807"/>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0" t="s">
        <v>39</v>
      </c>
      <c r="B705" s="651"/>
      <c r="C705" s="845" t="s">
        <v>41</v>
      </c>
      <c r="D705" s="846"/>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47"/>
      <c r="AD705" s="732" t="s">
        <v>561</v>
      </c>
      <c r="AE705" s="733"/>
      <c r="AF705" s="733"/>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2"/>
      <c r="B706" s="653"/>
      <c r="C706" s="818"/>
      <c r="D706" s="819"/>
      <c r="E706" s="748" t="s">
        <v>380</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6" t="s">
        <v>593</v>
      </c>
      <c r="AE706" s="327"/>
      <c r="AF706" s="68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2"/>
      <c r="B707" s="653"/>
      <c r="C707" s="820"/>
      <c r="D707" s="821"/>
      <c r="E707" s="751" t="s">
        <v>317</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9" t="s">
        <v>593</v>
      </c>
      <c r="AE707" s="860"/>
      <c r="AF707" s="860"/>
      <c r="AG707" s="166"/>
      <c r="AH707" s="107"/>
      <c r="AI707" s="107"/>
      <c r="AJ707" s="107"/>
      <c r="AK707" s="107"/>
      <c r="AL707" s="107"/>
      <c r="AM707" s="107"/>
      <c r="AN707" s="107"/>
      <c r="AO707" s="107"/>
      <c r="AP707" s="107"/>
      <c r="AQ707" s="107"/>
      <c r="AR707" s="107"/>
      <c r="AS707" s="107"/>
      <c r="AT707" s="107"/>
      <c r="AU707" s="107"/>
      <c r="AV707" s="107"/>
      <c r="AW707" s="107"/>
      <c r="AX707" s="167"/>
    </row>
    <row r="708" spans="1:50" ht="87.75" customHeight="1" x14ac:dyDescent="0.2">
      <c r="A708" s="652"/>
      <c r="B708" s="654"/>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12" t="s">
        <v>561</v>
      </c>
      <c r="AE708" s="613"/>
      <c r="AF708" s="613"/>
      <c r="AG708" s="760" t="s">
        <v>595</v>
      </c>
      <c r="AH708" s="761"/>
      <c r="AI708" s="761"/>
      <c r="AJ708" s="761"/>
      <c r="AK708" s="761"/>
      <c r="AL708" s="761"/>
      <c r="AM708" s="761"/>
      <c r="AN708" s="761"/>
      <c r="AO708" s="761"/>
      <c r="AP708" s="761"/>
      <c r="AQ708" s="761"/>
      <c r="AR708" s="761"/>
      <c r="AS708" s="761"/>
      <c r="AT708" s="761"/>
      <c r="AU708" s="761"/>
      <c r="AV708" s="761"/>
      <c r="AW708" s="761"/>
      <c r="AX708" s="762"/>
    </row>
    <row r="709" spans="1:50" ht="50.25" customHeight="1" x14ac:dyDescent="0.2">
      <c r="A709" s="652"/>
      <c r="B709" s="654"/>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6" t="s">
        <v>561</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31.5" customHeight="1" x14ac:dyDescent="0.2">
      <c r="A710" s="652"/>
      <c r="B710" s="654"/>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6" t="s">
        <v>561</v>
      </c>
      <c r="AE710" s="327"/>
      <c r="AF710" s="327"/>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52"/>
      <c r="B711" s="654"/>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1"/>
      <c r="AD711" s="326" t="s">
        <v>561</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2"/>
      <c r="B712" s="654"/>
      <c r="C712" s="399" t="s">
        <v>344</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1"/>
      <c r="AD712" s="806" t="s">
        <v>599</v>
      </c>
      <c r="AE712" s="807"/>
      <c r="AF712" s="807"/>
      <c r="AG712" s="834" t="s">
        <v>565</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2">
      <c r="A713" s="652"/>
      <c r="B713" s="654"/>
      <c r="C713" s="1007" t="s">
        <v>345</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26" t="s">
        <v>599</v>
      </c>
      <c r="AE713" s="327"/>
      <c r="AF713" s="681"/>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5"/>
      <c r="B714" s="656"/>
      <c r="C714" s="657" t="s">
        <v>322</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31" t="s">
        <v>561</v>
      </c>
      <c r="AE714" s="832"/>
      <c r="AF714" s="833"/>
      <c r="AG714" s="754" t="s">
        <v>600</v>
      </c>
      <c r="AH714" s="755"/>
      <c r="AI714" s="755"/>
      <c r="AJ714" s="755"/>
      <c r="AK714" s="755"/>
      <c r="AL714" s="755"/>
      <c r="AM714" s="755"/>
      <c r="AN714" s="755"/>
      <c r="AO714" s="755"/>
      <c r="AP714" s="755"/>
      <c r="AQ714" s="755"/>
      <c r="AR714" s="755"/>
      <c r="AS714" s="755"/>
      <c r="AT714" s="755"/>
      <c r="AU714" s="755"/>
      <c r="AV714" s="755"/>
      <c r="AW714" s="755"/>
      <c r="AX714" s="756"/>
    </row>
    <row r="715" spans="1:50" ht="71.25" customHeight="1" x14ac:dyDescent="0.2">
      <c r="A715" s="650" t="s">
        <v>40</v>
      </c>
      <c r="B715" s="808"/>
      <c r="C715" s="809" t="s">
        <v>323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12" t="s">
        <v>561</v>
      </c>
      <c r="AE715" s="613"/>
      <c r="AF715" s="666"/>
      <c r="AG715" s="760" t="s">
        <v>601</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2">
      <c r="A716" s="652"/>
      <c r="B716" s="654"/>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6" t="s">
        <v>561</v>
      </c>
      <c r="AE716" s="637"/>
      <c r="AF716" s="637"/>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2">
      <c r="A717" s="652"/>
      <c r="B717" s="654"/>
      <c r="C717" s="399" t="s">
        <v>245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6" t="s">
        <v>561</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75" customHeight="1" x14ac:dyDescent="0.2">
      <c r="A718" s="655"/>
      <c r="B718" s="656"/>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6" t="s">
        <v>561</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00" t="s">
        <v>58</v>
      </c>
      <c r="B719" s="801"/>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599</v>
      </c>
      <c r="AE719" s="613"/>
      <c r="AF719" s="613"/>
      <c r="AG719" s="124" t="s">
        <v>699</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802"/>
      <c r="B720" s="803"/>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802"/>
      <c r="B721" s="803"/>
      <c r="C721" s="294"/>
      <c r="D721" s="295"/>
      <c r="E721" s="295"/>
      <c r="F721" s="296"/>
      <c r="G721" s="285"/>
      <c r="H721" s="286"/>
      <c r="I721" s="82" t="str">
        <f>IF(OR(G721="　", G721=""), "", "-")</f>
        <v/>
      </c>
      <c r="J721" s="289" t="s">
        <v>565</v>
      </c>
      <c r="K721" s="289"/>
      <c r="L721" s="82" t="str">
        <f>IF(M721="","","-")</f>
        <v/>
      </c>
      <c r="M721" s="83"/>
      <c r="N721" s="302" t="s">
        <v>565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802"/>
      <c r="B722" s="80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802"/>
      <c r="B723" s="80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802"/>
      <c r="B724" s="80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804"/>
      <c r="B725" s="80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0" t="s">
        <v>48</v>
      </c>
      <c r="B726" s="826"/>
      <c r="C726" s="839" t="s">
        <v>53</v>
      </c>
      <c r="D726" s="861"/>
      <c r="E726" s="861"/>
      <c r="F726" s="862"/>
      <c r="G726" s="585" t="s">
        <v>605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58" customHeight="1" thickBot="1" x14ac:dyDescent="0.25">
      <c r="A727" s="827"/>
      <c r="B727" s="828"/>
      <c r="C727" s="766" t="s">
        <v>57</v>
      </c>
      <c r="D727" s="767"/>
      <c r="E727" s="767"/>
      <c r="F727" s="768"/>
      <c r="G727" s="583" t="s">
        <v>606</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2">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43.5" customHeight="1" thickBot="1" x14ac:dyDescent="0.25">
      <c r="A729" s="644" t="s">
        <v>690</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35.5" customHeight="1" thickBot="1" x14ac:dyDescent="0.25">
      <c r="A731" s="823"/>
      <c r="B731" s="824"/>
      <c r="C731" s="824"/>
      <c r="D731" s="824"/>
      <c r="E731" s="825"/>
      <c r="F731" s="747" t="s">
        <v>690</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189.75" customHeight="1" thickBot="1" x14ac:dyDescent="0.25">
      <c r="A733" s="691" t="s">
        <v>381</v>
      </c>
      <c r="B733" s="692"/>
      <c r="C733" s="692"/>
      <c r="D733" s="692"/>
      <c r="E733" s="693"/>
      <c r="F733" s="647" t="s">
        <v>701</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5">
      <c r="A735" s="814" t="s">
        <v>690</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
      <c r="A736" s="660" t="s">
        <v>350</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14" t="s">
        <v>402</v>
      </c>
      <c r="B737" s="209"/>
      <c r="C737" s="209"/>
      <c r="D737" s="210"/>
      <c r="E737" s="1015" t="s">
        <v>565</v>
      </c>
      <c r="F737" s="1015"/>
      <c r="G737" s="1015"/>
      <c r="H737" s="1015"/>
      <c r="I737" s="1015"/>
      <c r="J737" s="1015"/>
      <c r="K737" s="1015"/>
      <c r="L737" s="1015"/>
      <c r="M737" s="1015"/>
      <c r="N737" s="366" t="s">
        <v>397</v>
      </c>
      <c r="O737" s="366"/>
      <c r="P737" s="366"/>
      <c r="Q737" s="366"/>
      <c r="R737" s="1015" t="s">
        <v>607</v>
      </c>
      <c r="S737" s="1015"/>
      <c r="T737" s="1015"/>
      <c r="U737" s="1015"/>
      <c r="V737" s="1015"/>
      <c r="W737" s="1015"/>
      <c r="X737" s="1015"/>
      <c r="Y737" s="1015"/>
      <c r="Z737" s="1015"/>
      <c r="AA737" s="366" t="s">
        <v>396</v>
      </c>
      <c r="AB737" s="366"/>
      <c r="AC737" s="366"/>
      <c r="AD737" s="366"/>
      <c r="AE737" s="1015" t="s">
        <v>607</v>
      </c>
      <c r="AF737" s="1015"/>
      <c r="AG737" s="1015"/>
      <c r="AH737" s="1015"/>
      <c r="AI737" s="1015"/>
      <c r="AJ737" s="1015"/>
      <c r="AK737" s="1015"/>
      <c r="AL737" s="1015"/>
      <c r="AM737" s="1015"/>
      <c r="AN737" s="366" t="s">
        <v>395</v>
      </c>
      <c r="AO737" s="366"/>
      <c r="AP737" s="366"/>
      <c r="AQ737" s="366"/>
      <c r="AR737" s="1021" t="s">
        <v>565</v>
      </c>
      <c r="AS737" s="1022"/>
      <c r="AT737" s="1022"/>
      <c r="AU737" s="1022"/>
      <c r="AV737" s="1022"/>
      <c r="AW737" s="1022"/>
      <c r="AX737" s="1023"/>
      <c r="AY737" s="88"/>
      <c r="AZ737" s="88"/>
    </row>
    <row r="738" spans="1:52" ht="24.75" customHeight="1" x14ac:dyDescent="0.2">
      <c r="A738" s="1014" t="s">
        <v>394</v>
      </c>
      <c r="B738" s="209"/>
      <c r="C738" s="209"/>
      <c r="D738" s="210"/>
      <c r="E738" s="1015" t="s">
        <v>608</v>
      </c>
      <c r="F738" s="1015"/>
      <c r="G738" s="1015"/>
      <c r="H738" s="1015"/>
      <c r="I738" s="1015"/>
      <c r="J738" s="1015"/>
      <c r="K738" s="1015"/>
      <c r="L738" s="1015"/>
      <c r="M738" s="1015"/>
      <c r="N738" s="366" t="s">
        <v>393</v>
      </c>
      <c r="O738" s="366"/>
      <c r="P738" s="366"/>
      <c r="Q738" s="366"/>
      <c r="R738" s="1015" t="s">
        <v>609</v>
      </c>
      <c r="S738" s="1015"/>
      <c r="T738" s="1015"/>
      <c r="U738" s="1015"/>
      <c r="V738" s="1015"/>
      <c r="W738" s="1015"/>
      <c r="X738" s="1015"/>
      <c r="Y738" s="1015"/>
      <c r="Z738" s="1015"/>
      <c r="AA738" s="366" t="s">
        <v>392</v>
      </c>
      <c r="AB738" s="366"/>
      <c r="AC738" s="366"/>
      <c r="AD738" s="366"/>
      <c r="AE738" s="1015" t="s">
        <v>610</v>
      </c>
      <c r="AF738" s="1015"/>
      <c r="AG738" s="1015"/>
      <c r="AH738" s="1015"/>
      <c r="AI738" s="1015"/>
      <c r="AJ738" s="1015"/>
      <c r="AK738" s="1015"/>
      <c r="AL738" s="1015"/>
      <c r="AM738" s="1015"/>
      <c r="AN738" s="366" t="s">
        <v>391</v>
      </c>
      <c r="AO738" s="366"/>
      <c r="AP738" s="366"/>
      <c r="AQ738" s="366"/>
      <c r="AR738" s="1021" t="s">
        <v>611</v>
      </c>
      <c r="AS738" s="1022"/>
      <c r="AT738" s="1022"/>
      <c r="AU738" s="1022"/>
      <c r="AV738" s="1022"/>
      <c r="AW738" s="1022"/>
      <c r="AX738" s="1023"/>
    </row>
    <row r="739" spans="1:52" ht="24.75" customHeight="1" x14ac:dyDescent="0.2">
      <c r="A739" s="1014" t="s">
        <v>390</v>
      </c>
      <c r="B739" s="209"/>
      <c r="C739" s="209"/>
      <c r="D739" s="210"/>
      <c r="E739" s="1015" t="s">
        <v>612</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5">
      <c r="A740" s="996" t="s">
        <v>414</v>
      </c>
      <c r="B740" s="997"/>
      <c r="C740" s="997"/>
      <c r="D740" s="998"/>
      <c r="E740" s="999" t="s">
        <v>556</v>
      </c>
      <c r="F740" s="1000"/>
      <c r="G740" s="1000"/>
      <c r="H740" s="92" t="str">
        <f>IF(E740="", "", "(")</f>
        <v>(</v>
      </c>
      <c r="I740" s="1000"/>
      <c r="J740" s="1000"/>
      <c r="K740" s="92" t="str">
        <f>IF(OR(I740="　", I740=""), "", "-")</f>
        <v/>
      </c>
      <c r="L740" s="1001"/>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4" customHeight="1" x14ac:dyDescent="0.2">
      <c r="A741" s="622" t="s">
        <v>383</v>
      </c>
      <c r="B741" s="623"/>
      <c r="C741" s="623"/>
      <c r="D741" s="623"/>
      <c r="E741" s="623"/>
      <c r="F741" s="624"/>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5.25" customHeight="1" thickBot="1" x14ac:dyDescent="0.2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1.75" hidden="1" customHeight="1" thickBot="1" x14ac:dyDescent="0.2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9.75" hidden="1" customHeight="1" thickBot="1" x14ac:dyDescent="0.2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8" t="s">
        <v>385</v>
      </c>
      <c r="B780" s="639"/>
      <c r="C780" s="639"/>
      <c r="D780" s="639"/>
      <c r="E780" s="639"/>
      <c r="F780" s="640"/>
      <c r="G780" s="603" t="s">
        <v>696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619</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17"/>
    </row>
    <row r="781" spans="1:50" ht="24.75" customHeight="1" x14ac:dyDescent="0.2">
      <c r="A781" s="641"/>
      <c r="B781" s="642"/>
      <c r="C781" s="642"/>
      <c r="D781" s="642"/>
      <c r="E781" s="642"/>
      <c r="F781" s="643"/>
      <c r="G781" s="839" t="s">
        <v>17</v>
      </c>
      <c r="H781" s="686"/>
      <c r="I781" s="686"/>
      <c r="J781" s="686"/>
      <c r="K781" s="686"/>
      <c r="L781" s="685" t="s">
        <v>18</v>
      </c>
      <c r="M781" s="686"/>
      <c r="N781" s="686"/>
      <c r="O781" s="686"/>
      <c r="P781" s="686"/>
      <c r="Q781" s="686"/>
      <c r="R781" s="686"/>
      <c r="S781" s="686"/>
      <c r="T781" s="686"/>
      <c r="U781" s="686"/>
      <c r="V781" s="686"/>
      <c r="W781" s="686"/>
      <c r="X781" s="687"/>
      <c r="Y781" s="663" t="s">
        <v>19</v>
      </c>
      <c r="Z781" s="664"/>
      <c r="AA781" s="664"/>
      <c r="AB781" s="822"/>
      <c r="AC781" s="839" t="s">
        <v>17</v>
      </c>
      <c r="AD781" s="686"/>
      <c r="AE781" s="686"/>
      <c r="AF781" s="686"/>
      <c r="AG781" s="686"/>
      <c r="AH781" s="685" t="s">
        <v>18</v>
      </c>
      <c r="AI781" s="686"/>
      <c r="AJ781" s="686"/>
      <c r="AK781" s="686"/>
      <c r="AL781" s="686"/>
      <c r="AM781" s="686"/>
      <c r="AN781" s="686"/>
      <c r="AO781" s="686"/>
      <c r="AP781" s="686"/>
      <c r="AQ781" s="686"/>
      <c r="AR781" s="686"/>
      <c r="AS781" s="686"/>
      <c r="AT781" s="687"/>
      <c r="AU781" s="663" t="s">
        <v>19</v>
      </c>
      <c r="AV781" s="664"/>
      <c r="AW781" s="664"/>
      <c r="AX781" s="665"/>
    </row>
    <row r="782" spans="1:50" ht="24.75" customHeight="1" x14ac:dyDescent="0.2">
      <c r="A782" s="641"/>
      <c r="B782" s="642"/>
      <c r="C782" s="642"/>
      <c r="D782" s="642"/>
      <c r="E782" s="642"/>
      <c r="F782" s="643"/>
      <c r="G782" s="688" t="s">
        <v>614</v>
      </c>
      <c r="H782" s="689"/>
      <c r="I782" s="689"/>
      <c r="J782" s="689"/>
      <c r="K782" s="690"/>
      <c r="L782" s="682" t="s">
        <v>617</v>
      </c>
      <c r="M782" s="683"/>
      <c r="N782" s="683"/>
      <c r="O782" s="683"/>
      <c r="P782" s="683"/>
      <c r="Q782" s="683"/>
      <c r="R782" s="683"/>
      <c r="S782" s="683"/>
      <c r="T782" s="683"/>
      <c r="U782" s="683"/>
      <c r="V782" s="683"/>
      <c r="W782" s="683"/>
      <c r="X782" s="684"/>
      <c r="Y782" s="396">
        <v>150</v>
      </c>
      <c r="Z782" s="397"/>
      <c r="AA782" s="397"/>
      <c r="AB782" s="829"/>
      <c r="AC782" s="688" t="s">
        <v>615</v>
      </c>
      <c r="AD782" s="689"/>
      <c r="AE782" s="689"/>
      <c r="AF782" s="689"/>
      <c r="AG782" s="690"/>
      <c r="AH782" s="682" t="s">
        <v>622</v>
      </c>
      <c r="AI782" s="683"/>
      <c r="AJ782" s="683"/>
      <c r="AK782" s="683"/>
      <c r="AL782" s="683"/>
      <c r="AM782" s="683"/>
      <c r="AN782" s="683"/>
      <c r="AO782" s="683"/>
      <c r="AP782" s="683"/>
      <c r="AQ782" s="683"/>
      <c r="AR782" s="683"/>
      <c r="AS782" s="683"/>
      <c r="AT782" s="684"/>
      <c r="AU782" s="396">
        <v>143</v>
      </c>
      <c r="AV782" s="397"/>
      <c r="AW782" s="397"/>
      <c r="AX782" s="398"/>
    </row>
    <row r="783" spans="1:50" ht="24.75" customHeight="1" x14ac:dyDescent="0.2">
      <c r="A783" s="641"/>
      <c r="B783" s="642"/>
      <c r="C783" s="642"/>
      <c r="D783" s="642"/>
      <c r="E783" s="642"/>
      <c r="F783" s="643"/>
      <c r="G783" s="614" t="s">
        <v>616</v>
      </c>
      <c r="H783" s="634"/>
      <c r="I783" s="634"/>
      <c r="J783" s="634"/>
      <c r="K783" s="635"/>
      <c r="L783" s="606" t="s">
        <v>695</v>
      </c>
      <c r="M783" s="607"/>
      <c r="N783" s="607"/>
      <c r="O783" s="607"/>
      <c r="P783" s="607"/>
      <c r="Q783" s="607"/>
      <c r="R783" s="607"/>
      <c r="S783" s="607"/>
      <c r="T783" s="607"/>
      <c r="U783" s="607"/>
      <c r="V783" s="607"/>
      <c r="W783" s="607"/>
      <c r="X783" s="608"/>
      <c r="Y783" s="609">
        <v>27</v>
      </c>
      <c r="Z783" s="610"/>
      <c r="AA783" s="610"/>
      <c r="AB783" s="620"/>
      <c r="AC783" s="614" t="s">
        <v>620</v>
      </c>
      <c r="AD783" s="615"/>
      <c r="AE783" s="615"/>
      <c r="AF783" s="615"/>
      <c r="AG783" s="616"/>
      <c r="AH783" s="606" t="s">
        <v>623</v>
      </c>
      <c r="AI783" s="607"/>
      <c r="AJ783" s="607"/>
      <c r="AK783" s="607"/>
      <c r="AL783" s="607"/>
      <c r="AM783" s="607"/>
      <c r="AN783" s="607"/>
      <c r="AO783" s="607"/>
      <c r="AP783" s="607"/>
      <c r="AQ783" s="607"/>
      <c r="AR783" s="607"/>
      <c r="AS783" s="607"/>
      <c r="AT783" s="608"/>
      <c r="AU783" s="609">
        <v>41</v>
      </c>
      <c r="AV783" s="610"/>
      <c r="AW783" s="610"/>
      <c r="AX783" s="611"/>
    </row>
    <row r="784" spans="1:50" ht="24.75" customHeight="1" x14ac:dyDescent="0.2">
      <c r="A784" s="641"/>
      <c r="B784" s="642"/>
      <c r="C784" s="642"/>
      <c r="D784" s="642"/>
      <c r="E784" s="642"/>
      <c r="F784" s="643"/>
      <c r="G784" s="614" t="s">
        <v>613</v>
      </c>
      <c r="H784" s="634"/>
      <c r="I784" s="634"/>
      <c r="J784" s="634"/>
      <c r="K784" s="635"/>
      <c r="L784" s="606" t="s">
        <v>618</v>
      </c>
      <c r="M784" s="607"/>
      <c r="N784" s="607"/>
      <c r="O784" s="607"/>
      <c r="P784" s="607"/>
      <c r="Q784" s="607"/>
      <c r="R784" s="607"/>
      <c r="S784" s="607"/>
      <c r="T784" s="607"/>
      <c r="U784" s="607"/>
      <c r="V784" s="607"/>
      <c r="W784" s="607"/>
      <c r="X784" s="608"/>
      <c r="Y784" s="609">
        <v>5</v>
      </c>
      <c r="Z784" s="610"/>
      <c r="AA784" s="610"/>
      <c r="AB784" s="620"/>
      <c r="AC784" s="614" t="s">
        <v>616</v>
      </c>
      <c r="AD784" s="634"/>
      <c r="AE784" s="634"/>
      <c r="AF784" s="634"/>
      <c r="AG784" s="635"/>
      <c r="AH784" s="606" t="s">
        <v>722</v>
      </c>
      <c r="AI784" s="607"/>
      <c r="AJ784" s="607"/>
      <c r="AK784" s="607"/>
      <c r="AL784" s="607"/>
      <c r="AM784" s="607"/>
      <c r="AN784" s="607"/>
      <c r="AO784" s="607"/>
      <c r="AP784" s="607"/>
      <c r="AQ784" s="607"/>
      <c r="AR784" s="607"/>
      <c r="AS784" s="607"/>
      <c r="AT784" s="608"/>
      <c r="AU784" s="609">
        <v>83</v>
      </c>
      <c r="AV784" s="610"/>
      <c r="AW784" s="610"/>
      <c r="AX784" s="611"/>
    </row>
    <row r="785" spans="1:50" ht="24.75" customHeight="1" x14ac:dyDescent="0.2">
      <c r="A785" s="641"/>
      <c r="B785" s="642"/>
      <c r="C785" s="642"/>
      <c r="D785" s="642"/>
      <c r="E785" s="642"/>
      <c r="F785" s="643"/>
      <c r="G785" s="614" t="s">
        <v>724</v>
      </c>
      <c r="H785" s="615"/>
      <c r="I785" s="615"/>
      <c r="J785" s="615"/>
      <c r="K785" s="616"/>
      <c r="L785" s="606" t="s">
        <v>724</v>
      </c>
      <c r="M785" s="607"/>
      <c r="N785" s="607"/>
      <c r="O785" s="607"/>
      <c r="P785" s="607"/>
      <c r="Q785" s="607"/>
      <c r="R785" s="607"/>
      <c r="S785" s="607"/>
      <c r="T785" s="607"/>
      <c r="U785" s="607"/>
      <c r="V785" s="607"/>
      <c r="W785" s="607"/>
      <c r="X785" s="608"/>
      <c r="Y785" s="609" t="s">
        <v>724</v>
      </c>
      <c r="Z785" s="610"/>
      <c r="AA785" s="610"/>
      <c r="AB785" s="620"/>
      <c r="AC785" s="614" t="s">
        <v>621</v>
      </c>
      <c r="AD785" s="615"/>
      <c r="AE785" s="615"/>
      <c r="AF785" s="615"/>
      <c r="AG785" s="616"/>
      <c r="AH785" s="606" t="s">
        <v>624</v>
      </c>
      <c r="AI785" s="607"/>
      <c r="AJ785" s="607"/>
      <c r="AK785" s="607"/>
      <c r="AL785" s="607"/>
      <c r="AM785" s="607"/>
      <c r="AN785" s="607"/>
      <c r="AO785" s="607"/>
      <c r="AP785" s="607"/>
      <c r="AQ785" s="607"/>
      <c r="AR785" s="607"/>
      <c r="AS785" s="607"/>
      <c r="AT785" s="608"/>
      <c r="AU785" s="609">
        <v>14</v>
      </c>
      <c r="AV785" s="610"/>
      <c r="AW785" s="610"/>
      <c r="AX785" s="611"/>
    </row>
    <row r="786" spans="1:50" ht="24.75" hidden="1" customHeight="1" x14ac:dyDescent="0.2">
      <c r="A786" s="641"/>
      <c r="B786" s="642"/>
      <c r="C786" s="642"/>
      <c r="D786" s="642"/>
      <c r="E786" s="642"/>
      <c r="F786" s="643"/>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2">
      <c r="A787" s="641"/>
      <c r="B787" s="642"/>
      <c r="C787" s="642"/>
      <c r="D787" s="642"/>
      <c r="E787" s="642"/>
      <c r="F787" s="643"/>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2">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2">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2">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2">
      <c r="A791" s="641"/>
      <c r="B791" s="642"/>
      <c r="C791" s="642"/>
      <c r="D791" s="642"/>
      <c r="E791" s="642"/>
      <c r="F791" s="643"/>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x14ac:dyDescent="0.25">
      <c r="A792" s="641"/>
      <c r="B792" s="642"/>
      <c r="C792" s="642"/>
      <c r="D792" s="642"/>
      <c r="E792" s="642"/>
      <c r="F792" s="643"/>
      <c r="G792" s="850" t="s">
        <v>20</v>
      </c>
      <c r="H792" s="851"/>
      <c r="I792" s="851"/>
      <c r="J792" s="851"/>
      <c r="K792" s="851"/>
      <c r="L792" s="852"/>
      <c r="M792" s="853"/>
      <c r="N792" s="853"/>
      <c r="O792" s="853"/>
      <c r="P792" s="853"/>
      <c r="Q792" s="853"/>
      <c r="R792" s="853"/>
      <c r="S792" s="853"/>
      <c r="T792" s="853"/>
      <c r="U792" s="853"/>
      <c r="V792" s="853"/>
      <c r="W792" s="853"/>
      <c r="X792" s="854"/>
      <c r="Y792" s="855">
        <f>SUM(Y782:AB791)</f>
        <v>182</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281</v>
      </c>
      <c r="AV792" s="856"/>
      <c r="AW792" s="856"/>
      <c r="AX792" s="858"/>
    </row>
    <row r="793" spans="1:50" ht="24.75" customHeight="1" x14ac:dyDescent="0.2">
      <c r="A793" s="641"/>
      <c r="B793" s="642"/>
      <c r="C793" s="642"/>
      <c r="D793" s="642"/>
      <c r="E793" s="642"/>
      <c r="F793" s="643"/>
      <c r="G793" s="603" t="s">
        <v>625</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629</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17"/>
    </row>
    <row r="794" spans="1:50" ht="24.75" customHeight="1" x14ac:dyDescent="0.2">
      <c r="A794" s="641"/>
      <c r="B794" s="642"/>
      <c r="C794" s="642"/>
      <c r="D794" s="642"/>
      <c r="E794" s="642"/>
      <c r="F794" s="643"/>
      <c r="G794" s="839" t="s">
        <v>17</v>
      </c>
      <c r="H794" s="686"/>
      <c r="I794" s="686"/>
      <c r="J794" s="686"/>
      <c r="K794" s="686"/>
      <c r="L794" s="685" t="s">
        <v>18</v>
      </c>
      <c r="M794" s="686"/>
      <c r="N794" s="686"/>
      <c r="O794" s="686"/>
      <c r="P794" s="686"/>
      <c r="Q794" s="686"/>
      <c r="R794" s="686"/>
      <c r="S794" s="686"/>
      <c r="T794" s="686"/>
      <c r="U794" s="686"/>
      <c r="V794" s="686"/>
      <c r="W794" s="686"/>
      <c r="X794" s="687"/>
      <c r="Y794" s="663" t="s">
        <v>19</v>
      </c>
      <c r="Z794" s="664"/>
      <c r="AA794" s="664"/>
      <c r="AB794" s="822"/>
      <c r="AC794" s="839" t="s">
        <v>17</v>
      </c>
      <c r="AD794" s="686"/>
      <c r="AE794" s="686"/>
      <c r="AF794" s="686"/>
      <c r="AG794" s="686"/>
      <c r="AH794" s="685" t="s">
        <v>18</v>
      </c>
      <c r="AI794" s="686"/>
      <c r="AJ794" s="686"/>
      <c r="AK794" s="686"/>
      <c r="AL794" s="686"/>
      <c r="AM794" s="686"/>
      <c r="AN794" s="686"/>
      <c r="AO794" s="686"/>
      <c r="AP794" s="686"/>
      <c r="AQ794" s="686"/>
      <c r="AR794" s="686"/>
      <c r="AS794" s="686"/>
      <c r="AT794" s="687"/>
      <c r="AU794" s="663" t="s">
        <v>19</v>
      </c>
      <c r="AV794" s="664"/>
      <c r="AW794" s="664"/>
      <c r="AX794" s="665"/>
    </row>
    <row r="795" spans="1:50" ht="24.75" customHeight="1" x14ac:dyDescent="0.2">
      <c r="A795" s="641"/>
      <c r="B795" s="642"/>
      <c r="C795" s="642"/>
      <c r="D795" s="642"/>
      <c r="E795" s="642"/>
      <c r="F795" s="643"/>
      <c r="G795" s="688" t="s">
        <v>616</v>
      </c>
      <c r="H795" s="689"/>
      <c r="I795" s="689"/>
      <c r="J795" s="689"/>
      <c r="K795" s="690"/>
      <c r="L795" s="682" t="s">
        <v>627</v>
      </c>
      <c r="M795" s="683"/>
      <c r="N795" s="683"/>
      <c r="O795" s="683"/>
      <c r="P795" s="683"/>
      <c r="Q795" s="683"/>
      <c r="R795" s="683"/>
      <c r="S795" s="683"/>
      <c r="T795" s="683"/>
      <c r="U795" s="683"/>
      <c r="V795" s="683"/>
      <c r="W795" s="683"/>
      <c r="X795" s="684"/>
      <c r="Y795" s="396">
        <v>9</v>
      </c>
      <c r="Z795" s="397"/>
      <c r="AA795" s="397"/>
      <c r="AB795" s="829"/>
      <c r="AC795" s="688" t="s">
        <v>615</v>
      </c>
      <c r="AD795" s="689"/>
      <c r="AE795" s="689"/>
      <c r="AF795" s="689"/>
      <c r="AG795" s="690"/>
      <c r="AH795" s="682" t="s">
        <v>622</v>
      </c>
      <c r="AI795" s="683"/>
      <c r="AJ795" s="683"/>
      <c r="AK795" s="683"/>
      <c r="AL795" s="683"/>
      <c r="AM795" s="683"/>
      <c r="AN795" s="683"/>
      <c r="AO795" s="683"/>
      <c r="AP795" s="683"/>
      <c r="AQ795" s="683"/>
      <c r="AR795" s="683"/>
      <c r="AS795" s="683"/>
      <c r="AT795" s="684"/>
      <c r="AU795" s="396">
        <v>19</v>
      </c>
      <c r="AV795" s="397"/>
      <c r="AW795" s="397"/>
      <c r="AX795" s="398"/>
    </row>
    <row r="796" spans="1:50" ht="24.75" customHeight="1" x14ac:dyDescent="0.2">
      <c r="A796" s="641"/>
      <c r="B796" s="642"/>
      <c r="C796" s="642"/>
      <c r="D796" s="642"/>
      <c r="E796" s="642"/>
      <c r="F796" s="643"/>
      <c r="G796" s="614" t="s">
        <v>613</v>
      </c>
      <c r="H796" s="634"/>
      <c r="I796" s="634"/>
      <c r="J796" s="634"/>
      <c r="K796" s="635"/>
      <c r="L796" s="606" t="s">
        <v>626</v>
      </c>
      <c r="M796" s="607"/>
      <c r="N796" s="607"/>
      <c r="O796" s="607"/>
      <c r="P796" s="607"/>
      <c r="Q796" s="607"/>
      <c r="R796" s="607"/>
      <c r="S796" s="607"/>
      <c r="T796" s="607"/>
      <c r="U796" s="607"/>
      <c r="V796" s="607"/>
      <c r="W796" s="607"/>
      <c r="X796" s="608"/>
      <c r="Y796" s="609">
        <v>5</v>
      </c>
      <c r="Z796" s="610"/>
      <c r="AA796" s="610"/>
      <c r="AB796" s="620"/>
      <c r="AC796" s="614" t="s">
        <v>693</v>
      </c>
      <c r="AD796" s="634"/>
      <c r="AE796" s="634"/>
      <c r="AF796" s="634"/>
      <c r="AG796" s="635"/>
      <c r="AH796" s="606" t="s">
        <v>624</v>
      </c>
      <c r="AI796" s="607"/>
      <c r="AJ796" s="607"/>
      <c r="AK796" s="607"/>
      <c r="AL796" s="607"/>
      <c r="AM796" s="607"/>
      <c r="AN796" s="607"/>
      <c r="AO796" s="607"/>
      <c r="AP796" s="607"/>
      <c r="AQ796" s="607"/>
      <c r="AR796" s="607"/>
      <c r="AS796" s="607"/>
      <c r="AT796" s="608"/>
      <c r="AU796" s="609">
        <v>2</v>
      </c>
      <c r="AV796" s="610"/>
      <c r="AW796" s="610"/>
      <c r="AX796" s="611"/>
    </row>
    <row r="797" spans="1:50" ht="24.75" customHeight="1" x14ac:dyDescent="0.2">
      <c r="A797" s="641"/>
      <c r="B797" s="642"/>
      <c r="C797" s="642"/>
      <c r="D797" s="642"/>
      <c r="E797" s="642"/>
      <c r="F797" s="643"/>
      <c r="G797" s="614" t="s">
        <v>620</v>
      </c>
      <c r="H797" s="615"/>
      <c r="I797" s="615"/>
      <c r="J797" s="615"/>
      <c r="K797" s="616"/>
      <c r="L797" s="606" t="s">
        <v>628</v>
      </c>
      <c r="M797" s="607"/>
      <c r="N797" s="607"/>
      <c r="O797" s="607"/>
      <c r="P797" s="607"/>
      <c r="Q797" s="607"/>
      <c r="R797" s="607"/>
      <c r="S797" s="607"/>
      <c r="T797" s="607"/>
      <c r="U797" s="607"/>
      <c r="V797" s="607"/>
      <c r="W797" s="607"/>
      <c r="X797" s="608"/>
      <c r="Y797" s="609">
        <v>2</v>
      </c>
      <c r="Z797" s="610"/>
      <c r="AA797" s="610"/>
      <c r="AB797" s="620"/>
      <c r="AC797" s="614" t="s">
        <v>694</v>
      </c>
      <c r="AD797" s="615"/>
      <c r="AE797" s="615"/>
      <c r="AF797" s="615"/>
      <c r="AG797" s="616"/>
      <c r="AH797" s="606" t="s">
        <v>692</v>
      </c>
      <c r="AI797" s="607"/>
      <c r="AJ797" s="607"/>
      <c r="AK797" s="607"/>
      <c r="AL797" s="607"/>
      <c r="AM797" s="607"/>
      <c r="AN797" s="607"/>
      <c r="AO797" s="607"/>
      <c r="AP797" s="607"/>
      <c r="AQ797" s="607"/>
      <c r="AR797" s="607"/>
      <c r="AS797" s="607"/>
      <c r="AT797" s="608"/>
      <c r="AU797" s="609">
        <v>1</v>
      </c>
      <c r="AV797" s="610"/>
      <c r="AW797" s="610"/>
      <c r="AX797" s="611"/>
    </row>
    <row r="798" spans="1:50" ht="24.75" hidden="1" customHeight="1" x14ac:dyDescent="0.2">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2">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2">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2">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2">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2">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2">
      <c r="A804" s="641"/>
      <c r="B804" s="642"/>
      <c r="C804" s="642"/>
      <c r="D804" s="642"/>
      <c r="E804" s="642"/>
      <c r="F804" s="643"/>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thickBot="1" x14ac:dyDescent="0.25">
      <c r="A805" s="641"/>
      <c r="B805" s="642"/>
      <c r="C805" s="642"/>
      <c r="D805" s="642"/>
      <c r="E805" s="642"/>
      <c r="F805" s="643"/>
      <c r="G805" s="850" t="s">
        <v>20</v>
      </c>
      <c r="H805" s="851"/>
      <c r="I805" s="851"/>
      <c r="J805" s="851"/>
      <c r="K805" s="851"/>
      <c r="L805" s="852"/>
      <c r="M805" s="853"/>
      <c r="N805" s="853"/>
      <c r="O805" s="853"/>
      <c r="P805" s="853"/>
      <c r="Q805" s="853"/>
      <c r="R805" s="853"/>
      <c r="S805" s="853"/>
      <c r="T805" s="853"/>
      <c r="U805" s="853"/>
      <c r="V805" s="853"/>
      <c r="W805" s="853"/>
      <c r="X805" s="854"/>
      <c r="Y805" s="855">
        <f>SUM(Y795:AB804)</f>
        <v>16</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22</v>
      </c>
      <c r="AV805" s="856"/>
      <c r="AW805" s="856"/>
      <c r="AX805" s="858"/>
    </row>
    <row r="806" spans="1:50" ht="24.75" customHeight="1" x14ac:dyDescent="0.2">
      <c r="A806" s="641"/>
      <c r="B806" s="642"/>
      <c r="C806" s="642"/>
      <c r="D806" s="642"/>
      <c r="E806" s="642"/>
      <c r="F806" s="643"/>
      <c r="G806" s="603" t="s">
        <v>691</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632</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17"/>
    </row>
    <row r="807" spans="1:50" ht="24.75" customHeight="1" x14ac:dyDescent="0.2">
      <c r="A807" s="641"/>
      <c r="B807" s="642"/>
      <c r="C807" s="642"/>
      <c r="D807" s="642"/>
      <c r="E807" s="642"/>
      <c r="F807" s="643"/>
      <c r="G807" s="839" t="s">
        <v>17</v>
      </c>
      <c r="H807" s="686"/>
      <c r="I807" s="686"/>
      <c r="J807" s="686"/>
      <c r="K807" s="686"/>
      <c r="L807" s="685" t="s">
        <v>18</v>
      </c>
      <c r="M807" s="686"/>
      <c r="N807" s="686"/>
      <c r="O807" s="686"/>
      <c r="P807" s="686"/>
      <c r="Q807" s="686"/>
      <c r="R807" s="686"/>
      <c r="S807" s="686"/>
      <c r="T807" s="686"/>
      <c r="U807" s="686"/>
      <c r="V807" s="686"/>
      <c r="W807" s="686"/>
      <c r="X807" s="687"/>
      <c r="Y807" s="663" t="s">
        <v>19</v>
      </c>
      <c r="Z807" s="664"/>
      <c r="AA807" s="664"/>
      <c r="AB807" s="822"/>
      <c r="AC807" s="839" t="s">
        <v>17</v>
      </c>
      <c r="AD807" s="686"/>
      <c r="AE807" s="686"/>
      <c r="AF807" s="686"/>
      <c r="AG807" s="686"/>
      <c r="AH807" s="685" t="s">
        <v>18</v>
      </c>
      <c r="AI807" s="686"/>
      <c r="AJ807" s="686"/>
      <c r="AK807" s="686"/>
      <c r="AL807" s="686"/>
      <c r="AM807" s="686"/>
      <c r="AN807" s="686"/>
      <c r="AO807" s="686"/>
      <c r="AP807" s="686"/>
      <c r="AQ807" s="686"/>
      <c r="AR807" s="686"/>
      <c r="AS807" s="686"/>
      <c r="AT807" s="687"/>
      <c r="AU807" s="663" t="s">
        <v>19</v>
      </c>
      <c r="AV807" s="664"/>
      <c r="AW807" s="664"/>
      <c r="AX807" s="665"/>
    </row>
    <row r="808" spans="1:50" ht="24.75" customHeight="1" x14ac:dyDescent="0.2">
      <c r="A808" s="641"/>
      <c r="B808" s="642"/>
      <c r="C808" s="642"/>
      <c r="D808" s="642"/>
      <c r="E808" s="642"/>
      <c r="F808" s="643"/>
      <c r="G808" s="688" t="s">
        <v>613</v>
      </c>
      <c r="H808" s="863"/>
      <c r="I808" s="863"/>
      <c r="J808" s="863"/>
      <c r="K808" s="864"/>
      <c r="L808" s="682" t="s">
        <v>630</v>
      </c>
      <c r="M808" s="683"/>
      <c r="N808" s="683"/>
      <c r="O808" s="683"/>
      <c r="P808" s="683"/>
      <c r="Q808" s="683"/>
      <c r="R808" s="683"/>
      <c r="S808" s="683"/>
      <c r="T808" s="683"/>
      <c r="U808" s="683"/>
      <c r="V808" s="683"/>
      <c r="W808" s="683"/>
      <c r="X808" s="684"/>
      <c r="Y808" s="396">
        <v>5</v>
      </c>
      <c r="Z808" s="397"/>
      <c r="AA808" s="397"/>
      <c r="AB808" s="829"/>
      <c r="AC808" s="688" t="s">
        <v>631</v>
      </c>
      <c r="AD808" s="863"/>
      <c r="AE808" s="863"/>
      <c r="AF808" s="863"/>
      <c r="AG808" s="864"/>
      <c r="AH808" s="682" t="s">
        <v>635</v>
      </c>
      <c r="AI808" s="683"/>
      <c r="AJ808" s="683"/>
      <c r="AK808" s="683"/>
      <c r="AL808" s="683"/>
      <c r="AM808" s="683"/>
      <c r="AN808" s="683"/>
      <c r="AO808" s="683"/>
      <c r="AP808" s="683"/>
      <c r="AQ808" s="683"/>
      <c r="AR808" s="683"/>
      <c r="AS808" s="683"/>
      <c r="AT808" s="684"/>
      <c r="AU808" s="396">
        <v>25</v>
      </c>
      <c r="AV808" s="397"/>
      <c r="AW808" s="397"/>
      <c r="AX808" s="398"/>
    </row>
    <row r="809" spans="1:50" ht="24.75" customHeight="1" x14ac:dyDescent="0.2">
      <c r="A809" s="641"/>
      <c r="B809" s="642"/>
      <c r="C809" s="642"/>
      <c r="D809" s="642"/>
      <c r="E809" s="642"/>
      <c r="F809" s="643"/>
      <c r="G809" s="614" t="s">
        <v>724</v>
      </c>
      <c r="H809" s="615"/>
      <c r="I809" s="615"/>
      <c r="J809" s="615"/>
      <c r="K809" s="616"/>
      <c r="L809" s="606" t="s">
        <v>724</v>
      </c>
      <c r="M809" s="607"/>
      <c r="N809" s="607"/>
      <c r="O809" s="607"/>
      <c r="P809" s="607"/>
      <c r="Q809" s="607"/>
      <c r="R809" s="607"/>
      <c r="S809" s="607"/>
      <c r="T809" s="607"/>
      <c r="U809" s="607"/>
      <c r="V809" s="607"/>
      <c r="W809" s="607"/>
      <c r="X809" s="608"/>
      <c r="Y809" s="609" t="s">
        <v>724</v>
      </c>
      <c r="Z809" s="610"/>
      <c r="AA809" s="610"/>
      <c r="AB809" s="620"/>
      <c r="AC809" s="614" t="s">
        <v>633</v>
      </c>
      <c r="AD809" s="615"/>
      <c r="AE809" s="615"/>
      <c r="AF809" s="615"/>
      <c r="AG809" s="616"/>
      <c r="AH809" s="606" t="s">
        <v>636</v>
      </c>
      <c r="AI809" s="607"/>
      <c r="AJ809" s="607"/>
      <c r="AK809" s="607"/>
      <c r="AL809" s="607"/>
      <c r="AM809" s="607"/>
      <c r="AN809" s="607"/>
      <c r="AO809" s="607"/>
      <c r="AP809" s="607"/>
      <c r="AQ809" s="607"/>
      <c r="AR809" s="607"/>
      <c r="AS809" s="607"/>
      <c r="AT809" s="608"/>
      <c r="AU809" s="609">
        <v>12</v>
      </c>
      <c r="AV809" s="610"/>
      <c r="AW809" s="610"/>
      <c r="AX809" s="611"/>
    </row>
    <row r="810" spans="1:50" ht="24.75" customHeight="1" x14ac:dyDescent="0.2">
      <c r="A810" s="641"/>
      <c r="B810" s="642"/>
      <c r="C810" s="642"/>
      <c r="D810" s="642"/>
      <c r="E810" s="642"/>
      <c r="F810" s="643"/>
      <c r="G810" s="614" t="s">
        <v>724</v>
      </c>
      <c r="H810" s="615"/>
      <c r="I810" s="615"/>
      <c r="J810" s="615"/>
      <c r="K810" s="616"/>
      <c r="L810" s="606" t="s">
        <v>724</v>
      </c>
      <c r="M810" s="607"/>
      <c r="N810" s="607"/>
      <c r="O810" s="607"/>
      <c r="P810" s="607"/>
      <c r="Q810" s="607"/>
      <c r="R810" s="607"/>
      <c r="S810" s="607"/>
      <c r="T810" s="607"/>
      <c r="U810" s="607"/>
      <c r="V810" s="607"/>
      <c r="W810" s="607"/>
      <c r="X810" s="608"/>
      <c r="Y810" s="609" t="s">
        <v>724</v>
      </c>
      <c r="Z810" s="610"/>
      <c r="AA810" s="610"/>
      <c r="AB810" s="620"/>
      <c r="AC810" s="614" t="s">
        <v>634</v>
      </c>
      <c r="AD810" s="615"/>
      <c r="AE810" s="615"/>
      <c r="AF810" s="615"/>
      <c r="AG810" s="616"/>
      <c r="AH810" s="606" t="s">
        <v>637</v>
      </c>
      <c r="AI810" s="607"/>
      <c r="AJ810" s="607"/>
      <c r="AK810" s="607"/>
      <c r="AL810" s="607"/>
      <c r="AM810" s="607"/>
      <c r="AN810" s="607"/>
      <c r="AO810" s="607"/>
      <c r="AP810" s="607"/>
      <c r="AQ810" s="607"/>
      <c r="AR810" s="607"/>
      <c r="AS810" s="607"/>
      <c r="AT810" s="608"/>
      <c r="AU810" s="609">
        <v>4</v>
      </c>
      <c r="AV810" s="610"/>
      <c r="AW810" s="610"/>
      <c r="AX810" s="611"/>
    </row>
    <row r="811" spans="1:50" ht="24.75" hidden="1" customHeight="1" x14ac:dyDescent="0.2">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2">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2">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2">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2">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2">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2">
      <c r="A817" s="641"/>
      <c r="B817" s="642"/>
      <c r="C817" s="642"/>
      <c r="D817" s="642"/>
      <c r="E817" s="642"/>
      <c r="F817" s="643"/>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customHeight="1" thickBot="1" x14ac:dyDescent="0.25">
      <c r="A818" s="641"/>
      <c r="B818" s="642"/>
      <c r="C818" s="642"/>
      <c r="D818" s="642"/>
      <c r="E818" s="642"/>
      <c r="F818" s="643"/>
      <c r="G818" s="850" t="s">
        <v>20</v>
      </c>
      <c r="H818" s="851"/>
      <c r="I818" s="851"/>
      <c r="J818" s="851"/>
      <c r="K818" s="851"/>
      <c r="L818" s="852"/>
      <c r="M818" s="853"/>
      <c r="N818" s="853"/>
      <c r="O818" s="853"/>
      <c r="P818" s="853"/>
      <c r="Q818" s="853"/>
      <c r="R818" s="853"/>
      <c r="S818" s="853"/>
      <c r="T818" s="853"/>
      <c r="U818" s="853"/>
      <c r="V818" s="853"/>
      <c r="W818" s="853"/>
      <c r="X818" s="854"/>
      <c r="Y818" s="855">
        <f>SUM(Y808:AB817)</f>
        <v>5</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41</v>
      </c>
      <c r="AV818" s="856"/>
      <c r="AW818" s="856"/>
      <c r="AX818" s="858"/>
    </row>
    <row r="819" spans="1:50" ht="24.75" customHeight="1" x14ac:dyDescent="0.2">
      <c r="A819" s="641"/>
      <c r="B819" s="642"/>
      <c r="C819" s="642"/>
      <c r="D819" s="642"/>
      <c r="E819" s="642"/>
      <c r="F819" s="643"/>
      <c r="G819" s="603" t="s">
        <v>638</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703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17"/>
    </row>
    <row r="820" spans="1:50" ht="24.75" customHeight="1" x14ac:dyDescent="0.2">
      <c r="A820" s="641"/>
      <c r="B820" s="642"/>
      <c r="C820" s="642"/>
      <c r="D820" s="642"/>
      <c r="E820" s="642"/>
      <c r="F820" s="643"/>
      <c r="G820" s="839" t="s">
        <v>17</v>
      </c>
      <c r="H820" s="686"/>
      <c r="I820" s="686"/>
      <c r="J820" s="686"/>
      <c r="K820" s="686"/>
      <c r="L820" s="685" t="s">
        <v>18</v>
      </c>
      <c r="M820" s="686"/>
      <c r="N820" s="686"/>
      <c r="O820" s="686"/>
      <c r="P820" s="686"/>
      <c r="Q820" s="686"/>
      <c r="R820" s="686"/>
      <c r="S820" s="686"/>
      <c r="T820" s="686"/>
      <c r="U820" s="686"/>
      <c r="V820" s="686"/>
      <c r="W820" s="686"/>
      <c r="X820" s="687"/>
      <c r="Y820" s="663" t="s">
        <v>19</v>
      </c>
      <c r="Z820" s="664"/>
      <c r="AA820" s="664"/>
      <c r="AB820" s="822"/>
      <c r="AC820" s="839" t="s">
        <v>17</v>
      </c>
      <c r="AD820" s="686"/>
      <c r="AE820" s="686"/>
      <c r="AF820" s="686"/>
      <c r="AG820" s="686"/>
      <c r="AH820" s="685" t="s">
        <v>18</v>
      </c>
      <c r="AI820" s="686"/>
      <c r="AJ820" s="686"/>
      <c r="AK820" s="686"/>
      <c r="AL820" s="686"/>
      <c r="AM820" s="686"/>
      <c r="AN820" s="686"/>
      <c r="AO820" s="686"/>
      <c r="AP820" s="686"/>
      <c r="AQ820" s="686"/>
      <c r="AR820" s="686"/>
      <c r="AS820" s="686"/>
      <c r="AT820" s="687"/>
      <c r="AU820" s="663" t="s">
        <v>19</v>
      </c>
      <c r="AV820" s="664"/>
      <c r="AW820" s="664"/>
      <c r="AX820" s="665"/>
    </row>
    <row r="821" spans="1:50" s="16" customFormat="1" ht="24.75" customHeight="1" x14ac:dyDescent="0.2">
      <c r="A821" s="641"/>
      <c r="B821" s="642"/>
      <c r="C821" s="642"/>
      <c r="D821" s="642"/>
      <c r="E821" s="642"/>
      <c r="F821" s="643"/>
      <c r="G821" s="688" t="s">
        <v>631</v>
      </c>
      <c r="H821" s="863"/>
      <c r="I821" s="863"/>
      <c r="J821" s="863"/>
      <c r="K821" s="864"/>
      <c r="L821" s="682" t="s">
        <v>640</v>
      </c>
      <c r="M821" s="683"/>
      <c r="N821" s="683"/>
      <c r="O821" s="683"/>
      <c r="P821" s="683"/>
      <c r="Q821" s="683"/>
      <c r="R821" s="683"/>
      <c r="S821" s="683"/>
      <c r="T821" s="683"/>
      <c r="U821" s="683"/>
      <c r="V821" s="683"/>
      <c r="W821" s="683"/>
      <c r="X821" s="684"/>
      <c r="Y821" s="396">
        <v>10</v>
      </c>
      <c r="Z821" s="397"/>
      <c r="AA821" s="397"/>
      <c r="AB821" s="829"/>
      <c r="AC821" s="688" t="s">
        <v>613</v>
      </c>
      <c r="AD821" s="863"/>
      <c r="AE821" s="863"/>
      <c r="AF821" s="863"/>
      <c r="AG821" s="864"/>
      <c r="AH821" s="682" t="s">
        <v>720</v>
      </c>
      <c r="AI821" s="683"/>
      <c r="AJ821" s="683"/>
      <c r="AK821" s="683"/>
      <c r="AL821" s="683"/>
      <c r="AM821" s="683"/>
      <c r="AN821" s="683"/>
      <c r="AO821" s="683"/>
      <c r="AP821" s="683"/>
      <c r="AQ821" s="683"/>
      <c r="AR821" s="683"/>
      <c r="AS821" s="683"/>
      <c r="AT821" s="684"/>
      <c r="AU821" s="396">
        <v>5</v>
      </c>
      <c r="AV821" s="397"/>
      <c r="AW821" s="397"/>
      <c r="AX821" s="398"/>
    </row>
    <row r="822" spans="1:50" ht="24.75" customHeight="1" x14ac:dyDescent="0.2">
      <c r="A822" s="641"/>
      <c r="B822" s="642"/>
      <c r="C822" s="642"/>
      <c r="D822" s="642"/>
      <c r="E822" s="642"/>
      <c r="F822" s="643"/>
      <c r="G822" s="614" t="s">
        <v>633</v>
      </c>
      <c r="H822" s="615"/>
      <c r="I822" s="615"/>
      <c r="J822" s="615"/>
      <c r="K822" s="616"/>
      <c r="L822" s="606" t="s">
        <v>641</v>
      </c>
      <c r="M822" s="607"/>
      <c r="N822" s="607"/>
      <c r="O822" s="607"/>
      <c r="P822" s="607"/>
      <c r="Q822" s="607"/>
      <c r="R822" s="607"/>
      <c r="S822" s="607"/>
      <c r="T822" s="607"/>
      <c r="U822" s="607"/>
      <c r="V822" s="607"/>
      <c r="W822" s="607"/>
      <c r="X822" s="608"/>
      <c r="Y822" s="609">
        <v>6</v>
      </c>
      <c r="Z822" s="610"/>
      <c r="AA822" s="610"/>
      <c r="AB822" s="620"/>
      <c r="AC822" s="614" t="s">
        <v>616</v>
      </c>
      <c r="AD822" s="615"/>
      <c r="AE822" s="615"/>
      <c r="AF822" s="615"/>
      <c r="AG822" s="616"/>
      <c r="AH822" s="606" t="s">
        <v>721</v>
      </c>
      <c r="AI822" s="607"/>
      <c r="AJ822" s="607"/>
      <c r="AK822" s="607"/>
      <c r="AL822" s="607"/>
      <c r="AM822" s="607"/>
      <c r="AN822" s="607"/>
      <c r="AO822" s="607"/>
      <c r="AP822" s="607"/>
      <c r="AQ822" s="607"/>
      <c r="AR822" s="607"/>
      <c r="AS822" s="607"/>
      <c r="AT822" s="608"/>
      <c r="AU822" s="609">
        <v>10</v>
      </c>
      <c r="AV822" s="610"/>
      <c r="AW822" s="610"/>
      <c r="AX822" s="611"/>
    </row>
    <row r="823" spans="1:50" ht="24.75" customHeight="1" x14ac:dyDescent="0.2">
      <c r="A823" s="641"/>
      <c r="B823" s="642"/>
      <c r="C823" s="642"/>
      <c r="D823" s="642"/>
      <c r="E823" s="642"/>
      <c r="F823" s="643"/>
      <c r="G823" s="614" t="s">
        <v>639</v>
      </c>
      <c r="H823" s="615"/>
      <c r="I823" s="615"/>
      <c r="J823" s="615"/>
      <c r="K823" s="616"/>
      <c r="L823" s="606" t="s">
        <v>642</v>
      </c>
      <c r="M823" s="607"/>
      <c r="N823" s="607"/>
      <c r="O823" s="607"/>
      <c r="P823" s="607"/>
      <c r="Q823" s="607"/>
      <c r="R823" s="607"/>
      <c r="S823" s="607"/>
      <c r="T823" s="607"/>
      <c r="U823" s="607"/>
      <c r="V823" s="607"/>
      <c r="W823" s="607"/>
      <c r="X823" s="608"/>
      <c r="Y823" s="609">
        <v>2</v>
      </c>
      <c r="Z823" s="610"/>
      <c r="AA823" s="610"/>
      <c r="AB823" s="620"/>
      <c r="AC823" s="614" t="s">
        <v>80</v>
      </c>
      <c r="AD823" s="615"/>
      <c r="AE823" s="615"/>
      <c r="AF823" s="615"/>
      <c r="AG823" s="616"/>
      <c r="AH823" s="606" t="s">
        <v>624</v>
      </c>
      <c r="AI823" s="607"/>
      <c r="AJ823" s="607"/>
      <c r="AK823" s="607"/>
      <c r="AL823" s="607"/>
      <c r="AM823" s="607"/>
      <c r="AN823" s="607"/>
      <c r="AO823" s="607"/>
      <c r="AP823" s="607"/>
      <c r="AQ823" s="607"/>
      <c r="AR823" s="607"/>
      <c r="AS823" s="607"/>
      <c r="AT823" s="608"/>
      <c r="AU823" s="609">
        <v>1</v>
      </c>
      <c r="AV823" s="610"/>
      <c r="AW823" s="610"/>
      <c r="AX823" s="611"/>
    </row>
    <row r="824" spans="1:50" ht="24.75" hidden="1" customHeight="1" x14ac:dyDescent="0.2">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2">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2">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2">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2">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2">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2">
      <c r="A830" s="641"/>
      <c r="B830" s="642"/>
      <c r="C830" s="642"/>
      <c r="D830" s="642"/>
      <c r="E830" s="642"/>
      <c r="F830" s="643"/>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customHeight="1" x14ac:dyDescent="0.2">
      <c r="A831" s="641"/>
      <c r="B831" s="642"/>
      <c r="C831" s="642"/>
      <c r="D831" s="642"/>
      <c r="E831" s="642"/>
      <c r="F831" s="643"/>
      <c r="G831" s="850" t="s">
        <v>20</v>
      </c>
      <c r="H831" s="851"/>
      <c r="I831" s="851"/>
      <c r="J831" s="851"/>
      <c r="K831" s="851"/>
      <c r="L831" s="852"/>
      <c r="M831" s="853"/>
      <c r="N831" s="853"/>
      <c r="O831" s="853"/>
      <c r="P831" s="853"/>
      <c r="Q831" s="853"/>
      <c r="R831" s="853"/>
      <c r="S831" s="853"/>
      <c r="T831" s="853"/>
      <c r="U831" s="853"/>
      <c r="V831" s="853"/>
      <c r="W831" s="853"/>
      <c r="X831" s="854"/>
      <c r="Y831" s="855">
        <f>SUM(Y821:AB830)</f>
        <v>18</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16</v>
      </c>
      <c r="AV831" s="856"/>
      <c r="AW831" s="856"/>
      <c r="AX831" s="858"/>
    </row>
    <row r="832" spans="1:50" ht="24.75" hidden="1" customHeight="1" thickBot="1" x14ac:dyDescent="0.25">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8" t="s">
        <v>342</v>
      </c>
      <c r="AM832" s="279"/>
      <c r="AN832" s="279"/>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8" t="s">
        <v>336</v>
      </c>
      <c r="AD837" s="148"/>
      <c r="AE837" s="148"/>
      <c r="AF837" s="148"/>
      <c r="AG837" s="148"/>
      <c r="AH837" s="368" t="s">
        <v>366</v>
      </c>
      <c r="AI837" s="365"/>
      <c r="AJ837" s="365"/>
      <c r="AK837" s="365"/>
      <c r="AL837" s="365" t="s">
        <v>21</v>
      </c>
      <c r="AM837" s="365"/>
      <c r="AN837" s="365"/>
      <c r="AO837" s="370"/>
      <c r="AP837" s="371" t="s">
        <v>299</v>
      </c>
      <c r="AQ837" s="371"/>
      <c r="AR837" s="371"/>
      <c r="AS837" s="371"/>
      <c r="AT837" s="371"/>
      <c r="AU837" s="371"/>
      <c r="AV837" s="371"/>
      <c r="AW837" s="371"/>
      <c r="AX837" s="371"/>
    </row>
    <row r="838" spans="1:50" ht="30" customHeight="1" x14ac:dyDescent="0.2">
      <c r="A838" s="384">
        <v>1</v>
      </c>
      <c r="B838" s="384">
        <v>1</v>
      </c>
      <c r="C838" s="360" t="s">
        <v>684</v>
      </c>
      <c r="D838" s="346"/>
      <c r="E838" s="346"/>
      <c r="F838" s="346"/>
      <c r="G838" s="346"/>
      <c r="H838" s="346"/>
      <c r="I838" s="346"/>
      <c r="J838" s="347">
        <v>9010001144299</v>
      </c>
      <c r="K838" s="348"/>
      <c r="L838" s="348"/>
      <c r="M838" s="348"/>
      <c r="N838" s="348"/>
      <c r="O838" s="348"/>
      <c r="P838" s="361" t="s">
        <v>643</v>
      </c>
      <c r="Q838" s="349"/>
      <c r="R838" s="349"/>
      <c r="S838" s="349"/>
      <c r="T838" s="349"/>
      <c r="U838" s="349"/>
      <c r="V838" s="349"/>
      <c r="W838" s="349"/>
      <c r="X838" s="349"/>
      <c r="Y838" s="350">
        <v>182</v>
      </c>
      <c r="Z838" s="351"/>
      <c r="AA838" s="351"/>
      <c r="AB838" s="352"/>
      <c r="AC838" s="362" t="s">
        <v>644</v>
      </c>
      <c r="AD838" s="372"/>
      <c r="AE838" s="372"/>
      <c r="AF838" s="372"/>
      <c r="AG838" s="372"/>
      <c r="AH838" s="363">
        <v>2</v>
      </c>
      <c r="AI838" s="364"/>
      <c r="AJ838" s="364"/>
      <c r="AK838" s="364"/>
      <c r="AL838" s="356" t="s">
        <v>686</v>
      </c>
      <c r="AM838" s="357"/>
      <c r="AN838" s="357"/>
      <c r="AO838" s="358"/>
      <c r="AP838" s="359" t="s">
        <v>724</v>
      </c>
      <c r="AQ838" s="359"/>
      <c r="AR838" s="359"/>
      <c r="AS838" s="359"/>
      <c r="AT838" s="359"/>
      <c r="AU838" s="359"/>
      <c r="AV838" s="359"/>
      <c r="AW838" s="359"/>
      <c r="AX838" s="359"/>
    </row>
    <row r="839" spans="1:50" ht="30" hidden="1" customHeight="1" x14ac:dyDescent="0.2">
      <c r="A839" s="384">
        <v>2</v>
      </c>
      <c r="B839" s="38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63"/>
      <c r="AI839" s="364"/>
      <c r="AJ839" s="364"/>
      <c r="AK839" s="364"/>
      <c r="AL839" s="356"/>
      <c r="AM839" s="357"/>
      <c r="AN839" s="357"/>
      <c r="AO839" s="358"/>
      <c r="AP839" s="359"/>
      <c r="AQ839" s="359"/>
      <c r="AR839" s="359"/>
      <c r="AS839" s="359"/>
      <c r="AT839" s="359"/>
      <c r="AU839" s="359"/>
      <c r="AV839" s="359"/>
      <c r="AW839" s="359"/>
      <c r="AX839" s="359"/>
    </row>
    <row r="840" spans="1:50" ht="30" hidden="1" customHeight="1" x14ac:dyDescent="0.2">
      <c r="A840" s="384">
        <v>3</v>
      </c>
      <c r="B840" s="384">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84">
        <v>4</v>
      </c>
      <c r="B841" s="384">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84">
        <v>5</v>
      </c>
      <c r="B842" s="38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84">
        <v>6</v>
      </c>
      <c r="B843" s="38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84">
        <v>7</v>
      </c>
      <c r="B844" s="38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84">
        <v>8</v>
      </c>
      <c r="B845" s="38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84">
        <v>9</v>
      </c>
      <c r="B846" s="38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84">
        <v>10</v>
      </c>
      <c r="B847" s="38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84">
        <v>11</v>
      </c>
      <c r="B848" s="38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84">
        <v>12</v>
      </c>
      <c r="B849" s="38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84">
        <v>13</v>
      </c>
      <c r="B850" s="38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84">
        <v>14</v>
      </c>
      <c r="B851" s="38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84">
        <v>15</v>
      </c>
      <c r="B852" s="38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84">
        <v>16</v>
      </c>
      <c r="B853" s="38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84">
        <v>17</v>
      </c>
      <c r="B854" s="38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84">
        <v>18</v>
      </c>
      <c r="B855" s="38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84">
        <v>19</v>
      </c>
      <c r="B856" s="38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84">
        <v>20</v>
      </c>
      <c r="B857" s="38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84">
        <v>21</v>
      </c>
      <c r="B858" s="38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84">
        <v>22</v>
      </c>
      <c r="B859" s="384">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84">
        <v>23</v>
      </c>
      <c r="B860" s="384">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84">
        <v>24</v>
      </c>
      <c r="B861" s="384">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84">
        <v>25</v>
      </c>
      <c r="B862" s="38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84">
        <v>26</v>
      </c>
      <c r="B863" s="38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84">
        <v>27</v>
      </c>
      <c r="B864" s="38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84">
        <v>28</v>
      </c>
      <c r="B865" s="38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84">
        <v>29</v>
      </c>
      <c r="B866" s="38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84">
        <v>30</v>
      </c>
      <c r="B867" s="38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8"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8" t="s">
        <v>336</v>
      </c>
      <c r="AD870" s="148"/>
      <c r="AE870" s="148"/>
      <c r="AF870" s="148"/>
      <c r="AG870" s="148"/>
      <c r="AH870" s="368" t="s">
        <v>366</v>
      </c>
      <c r="AI870" s="365"/>
      <c r="AJ870" s="365"/>
      <c r="AK870" s="365"/>
      <c r="AL870" s="365" t="s">
        <v>21</v>
      </c>
      <c r="AM870" s="365"/>
      <c r="AN870" s="365"/>
      <c r="AO870" s="370"/>
      <c r="AP870" s="371" t="s">
        <v>299</v>
      </c>
      <c r="AQ870" s="371"/>
      <c r="AR870" s="371"/>
      <c r="AS870" s="371"/>
      <c r="AT870" s="371"/>
      <c r="AU870" s="371"/>
      <c r="AV870" s="371"/>
      <c r="AW870" s="371"/>
      <c r="AX870" s="371"/>
    </row>
    <row r="871" spans="1:50" ht="30" customHeight="1" x14ac:dyDescent="0.2">
      <c r="A871" s="384">
        <v>1</v>
      </c>
      <c r="B871" s="384">
        <v>1</v>
      </c>
      <c r="C871" s="360" t="s">
        <v>645</v>
      </c>
      <c r="D871" s="346"/>
      <c r="E871" s="346"/>
      <c r="F871" s="346"/>
      <c r="G871" s="346"/>
      <c r="H871" s="346"/>
      <c r="I871" s="346"/>
      <c r="J871" s="347">
        <v>4010701026082</v>
      </c>
      <c r="K871" s="348"/>
      <c r="L871" s="348"/>
      <c r="M871" s="348"/>
      <c r="N871" s="348"/>
      <c r="O871" s="348"/>
      <c r="P871" s="361" t="s">
        <v>646</v>
      </c>
      <c r="Q871" s="349"/>
      <c r="R871" s="349"/>
      <c r="S871" s="349"/>
      <c r="T871" s="349"/>
      <c r="U871" s="349"/>
      <c r="V871" s="349"/>
      <c r="W871" s="349"/>
      <c r="X871" s="349"/>
      <c r="Y871" s="350">
        <v>176</v>
      </c>
      <c r="Z871" s="351"/>
      <c r="AA871" s="351"/>
      <c r="AB871" s="352"/>
      <c r="AC871" s="362" t="s">
        <v>375</v>
      </c>
      <c r="AD871" s="372"/>
      <c r="AE871" s="372"/>
      <c r="AF871" s="372"/>
      <c r="AG871" s="372"/>
      <c r="AH871" s="363">
        <v>1</v>
      </c>
      <c r="AI871" s="364"/>
      <c r="AJ871" s="364"/>
      <c r="AK871" s="364"/>
      <c r="AL871" s="356" t="s">
        <v>686</v>
      </c>
      <c r="AM871" s="357"/>
      <c r="AN871" s="357"/>
      <c r="AO871" s="358"/>
      <c r="AP871" s="359" t="s">
        <v>724</v>
      </c>
      <c r="AQ871" s="359"/>
      <c r="AR871" s="359"/>
      <c r="AS871" s="359"/>
      <c r="AT871" s="359"/>
      <c r="AU871" s="359"/>
      <c r="AV871" s="359"/>
      <c r="AW871" s="359"/>
      <c r="AX871" s="359"/>
    </row>
    <row r="872" spans="1:50" ht="30" customHeight="1" x14ac:dyDescent="0.2">
      <c r="A872" s="384">
        <v>2</v>
      </c>
      <c r="B872" s="384">
        <v>1</v>
      </c>
      <c r="C872" s="360" t="s">
        <v>645</v>
      </c>
      <c r="D872" s="346"/>
      <c r="E872" s="346"/>
      <c r="F872" s="346"/>
      <c r="G872" s="346"/>
      <c r="H872" s="346"/>
      <c r="I872" s="346"/>
      <c r="J872" s="347">
        <v>4010701026083</v>
      </c>
      <c r="K872" s="348"/>
      <c r="L872" s="348"/>
      <c r="M872" s="348"/>
      <c r="N872" s="348"/>
      <c r="O872" s="348"/>
      <c r="P872" s="361" t="s">
        <v>704</v>
      </c>
      <c r="Q872" s="349"/>
      <c r="R872" s="349"/>
      <c r="S872" s="349"/>
      <c r="T872" s="349"/>
      <c r="U872" s="349"/>
      <c r="V872" s="349"/>
      <c r="W872" s="349"/>
      <c r="X872" s="349"/>
      <c r="Y872" s="350">
        <v>106</v>
      </c>
      <c r="Z872" s="351"/>
      <c r="AA872" s="351"/>
      <c r="AB872" s="352"/>
      <c r="AC872" s="362" t="s">
        <v>375</v>
      </c>
      <c r="AD872" s="372"/>
      <c r="AE872" s="372"/>
      <c r="AF872" s="372"/>
      <c r="AG872" s="372"/>
      <c r="AH872" s="363">
        <v>3</v>
      </c>
      <c r="AI872" s="364"/>
      <c r="AJ872" s="364"/>
      <c r="AK872" s="364"/>
      <c r="AL872" s="356" t="s">
        <v>407</v>
      </c>
      <c r="AM872" s="357"/>
      <c r="AN872" s="357"/>
      <c r="AO872" s="358"/>
      <c r="AP872" s="359" t="s">
        <v>724</v>
      </c>
      <c r="AQ872" s="359"/>
      <c r="AR872" s="359"/>
      <c r="AS872" s="359"/>
      <c r="AT872" s="359"/>
      <c r="AU872" s="359"/>
      <c r="AV872" s="359"/>
      <c r="AW872" s="359"/>
      <c r="AX872" s="359"/>
    </row>
    <row r="873" spans="1:50" ht="30" hidden="1" customHeight="1" x14ac:dyDescent="0.2">
      <c r="A873" s="384">
        <v>3</v>
      </c>
      <c r="B873" s="384">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84">
        <v>4</v>
      </c>
      <c r="B874" s="384">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84">
        <v>5</v>
      </c>
      <c r="B875" s="38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84">
        <v>6</v>
      </c>
      <c r="B876" s="38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84">
        <v>7</v>
      </c>
      <c r="B877" s="38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84">
        <v>8</v>
      </c>
      <c r="B878" s="38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84">
        <v>9</v>
      </c>
      <c r="B879" s="38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84">
        <v>10</v>
      </c>
      <c r="B880" s="38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84">
        <v>11</v>
      </c>
      <c r="B881" s="38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84">
        <v>12</v>
      </c>
      <c r="B882" s="38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84">
        <v>13</v>
      </c>
      <c r="B883" s="38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84">
        <v>14</v>
      </c>
      <c r="B884" s="38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84">
        <v>15</v>
      </c>
      <c r="B885" s="38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84">
        <v>16</v>
      </c>
      <c r="B886" s="38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84">
        <v>17</v>
      </c>
      <c r="B887" s="38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84">
        <v>18</v>
      </c>
      <c r="B888" s="38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84">
        <v>19</v>
      </c>
      <c r="B889" s="38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84">
        <v>20</v>
      </c>
      <c r="B890" s="38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84">
        <v>21</v>
      </c>
      <c r="B891" s="38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84">
        <v>22</v>
      </c>
      <c r="B892" s="384">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84">
        <v>23</v>
      </c>
      <c r="B893" s="384">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84">
        <v>24</v>
      </c>
      <c r="B894" s="384">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84">
        <v>25</v>
      </c>
      <c r="B895" s="38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84">
        <v>26</v>
      </c>
      <c r="B896" s="38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84">
        <v>27</v>
      </c>
      <c r="B897" s="38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84">
        <v>28</v>
      </c>
      <c r="B898" s="38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84">
        <v>29</v>
      </c>
      <c r="B899" s="38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84">
        <v>30</v>
      </c>
      <c r="B900" s="38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8"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8" t="s">
        <v>336</v>
      </c>
      <c r="AD903" s="148"/>
      <c r="AE903" s="148"/>
      <c r="AF903" s="148"/>
      <c r="AG903" s="148"/>
      <c r="AH903" s="368" t="s">
        <v>366</v>
      </c>
      <c r="AI903" s="365"/>
      <c r="AJ903" s="365"/>
      <c r="AK903" s="365"/>
      <c r="AL903" s="365" t="s">
        <v>21</v>
      </c>
      <c r="AM903" s="365"/>
      <c r="AN903" s="365"/>
      <c r="AO903" s="370"/>
      <c r="AP903" s="371" t="s">
        <v>299</v>
      </c>
      <c r="AQ903" s="371"/>
      <c r="AR903" s="371"/>
      <c r="AS903" s="371"/>
      <c r="AT903" s="371"/>
      <c r="AU903" s="371"/>
      <c r="AV903" s="371"/>
      <c r="AW903" s="371"/>
      <c r="AX903" s="371"/>
    </row>
    <row r="904" spans="1:50" ht="41.25" customHeight="1" x14ac:dyDescent="0.2">
      <c r="A904" s="384">
        <v>1</v>
      </c>
      <c r="B904" s="384">
        <v>1</v>
      </c>
      <c r="C904" s="360" t="s">
        <v>647</v>
      </c>
      <c r="D904" s="346"/>
      <c r="E904" s="346"/>
      <c r="F904" s="346"/>
      <c r="G904" s="346"/>
      <c r="H904" s="346"/>
      <c r="I904" s="346"/>
      <c r="J904" s="347">
        <v>4290001019783</v>
      </c>
      <c r="K904" s="348"/>
      <c r="L904" s="348"/>
      <c r="M904" s="348"/>
      <c r="N904" s="348"/>
      <c r="O904" s="348"/>
      <c r="P904" s="361" t="s">
        <v>648</v>
      </c>
      <c r="Q904" s="349"/>
      <c r="R904" s="349"/>
      <c r="S904" s="349"/>
      <c r="T904" s="349"/>
      <c r="U904" s="349"/>
      <c r="V904" s="349"/>
      <c r="W904" s="349"/>
      <c r="X904" s="349"/>
      <c r="Y904" s="350">
        <v>16</v>
      </c>
      <c r="Z904" s="351"/>
      <c r="AA904" s="351"/>
      <c r="AB904" s="352"/>
      <c r="AC904" s="362" t="s">
        <v>375</v>
      </c>
      <c r="AD904" s="372"/>
      <c r="AE904" s="372"/>
      <c r="AF904" s="372"/>
      <c r="AG904" s="372"/>
      <c r="AH904" s="363">
        <v>41</v>
      </c>
      <c r="AI904" s="364"/>
      <c r="AJ904" s="364"/>
      <c r="AK904" s="364"/>
      <c r="AL904" s="356" t="s">
        <v>565</v>
      </c>
      <c r="AM904" s="357"/>
      <c r="AN904" s="357"/>
      <c r="AO904" s="358"/>
      <c r="AP904" s="359" t="s">
        <v>724</v>
      </c>
      <c r="AQ904" s="359"/>
      <c r="AR904" s="359"/>
      <c r="AS904" s="359"/>
      <c r="AT904" s="359"/>
      <c r="AU904" s="359"/>
      <c r="AV904" s="359"/>
      <c r="AW904" s="359"/>
      <c r="AX904" s="359"/>
    </row>
    <row r="905" spans="1:50" ht="41.25" customHeight="1" x14ac:dyDescent="0.2">
      <c r="A905" s="384">
        <v>2</v>
      </c>
      <c r="B905" s="384">
        <v>1</v>
      </c>
      <c r="C905" s="360" t="s">
        <v>649</v>
      </c>
      <c r="D905" s="346"/>
      <c r="E905" s="346"/>
      <c r="F905" s="346"/>
      <c r="G905" s="346"/>
      <c r="H905" s="346"/>
      <c r="I905" s="346"/>
      <c r="J905" s="347">
        <v>1010601016863</v>
      </c>
      <c r="K905" s="348"/>
      <c r="L905" s="348"/>
      <c r="M905" s="348"/>
      <c r="N905" s="348"/>
      <c r="O905" s="348"/>
      <c r="P905" s="361" t="s">
        <v>650</v>
      </c>
      <c r="Q905" s="349"/>
      <c r="R905" s="349"/>
      <c r="S905" s="349"/>
      <c r="T905" s="349"/>
      <c r="U905" s="349"/>
      <c r="V905" s="349"/>
      <c r="W905" s="349"/>
      <c r="X905" s="349"/>
      <c r="Y905" s="350">
        <v>15</v>
      </c>
      <c r="Z905" s="351"/>
      <c r="AA905" s="351"/>
      <c r="AB905" s="352"/>
      <c r="AC905" s="362" t="s">
        <v>375</v>
      </c>
      <c r="AD905" s="372"/>
      <c r="AE905" s="372"/>
      <c r="AF905" s="372"/>
      <c r="AG905" s="372"/>
      <c r="AH905" s="376">
        <v>41</v>
      </c>
      <c r="AI905" s="377"/>
      <c r="AJ905" s="377"/>
      <c r="AK905" s="378"/>
      <c r="AL905" s="356" t="s">
        <v>565</v>
      </c>
      <c r="AM905" s="357"/>
      <c r="AN905" s="357"/>
      <c r="AO905" s="358"/>
      <c r="AP905" s="359" t="s">
        <v>724</v>
      </c>
      <c r="AQ905" s="359"/>
      <c r="AR905" s="359"/>
      <c r="AS905" s="359"/>
      <c r="AT905" s="359"/>
      <c r="AU905" s="359"/>
      <c r="AV905" s="359"/>
      <c r="AW905" s="359"/>
      <c r="AX905" s="359"/>
    </row>
    <row r="906" spans="1:50" ht="41.25" customHeight="1" x14ac:dyDescent="0.2">
      <c r="A906" s="384">
        <v>3</v>
      </c>
      <c r="B906" s="384">
        <v>1</v>
      </c>
      <c r="C906" s="379" t="s">
        <v>651</v>
      </c>
      <c r="D906" s="380"/>
      <c r="E906" s="380"/>
      <c r="F906" s="380"/>
      <c r="G906" s="380"/>
      <c r="H906" s="380"/>
      <c r="I906" s="381"/>
      <c r="J906" s="347">
        <v>2120901019851</v>
      </c>
      <c r="K906" s="348"/>
      <c r="L906" s="348"/>
      <c r="M906" s="348"/>
      <c r="N906" s="348"/>
      <c r="O906" s="348"/>
      <c r="P906" s="361" t="s">
        <v>652</v>
      </c>
      <c r="Q906" s="349"/>
      <c r="R906" s="349"/>
      <c r="S906" s="349"/>
      <c r="T906" s="349"/>
      <c r="U906" s="349"/>
      <c r="V906" s="349"/>
      <c r="W906" s="349"/>
      <c r="X906" s="349"/>
      <c r="Y906" s="350">
        <v>15</v>
      </c>
      <c r="Z906" s="351"/>
      <c r="AA906" s="351"/>
      <c r="AB906" s="352"/>
      <c r="AC906" s="362" t="s">
        <v>375</v>
      </c>
      <c r="AD906" s="372"/>
      <c r="AE906" s="372"/>
      <c r="AF906" s="372"/>
      <c r="AG906" s="372"/>
      <c r="AH906" s="363">
        <v>41</v>
      </c>
      <c r="AI906" s="364"/>
      <c r="AJ906" s="364"/>
      <c r="AK906" s="364"/>
      <c r="AL906" s="356" t="s">
        <v>565</v>
      </c>
      <c r="AM906" s="357"/>
      <c r="AN906" s="357"/>
      <c r="AO906" s="358"/>
      <c r="AP906" s="359" t="s">
        <v>724</v>
      </c>
      <c r="AQ906" s="359"/>
      <c r="AR906" s="359"/>
      <c r="AS906" s="359"/>
      <c r="AT906" s="359"/>
      <c r="AU906" s="359"/>
      <c r="AV906" s="359"/>
      <c r="AW906" s="359"/>
      <c r="AX906" s="359"/>
    </row>
    <row r="907" spans="1:50" ht="54" customHeight="1" x14ac:dyDescent="0.2">
      <c r="A907" s="384">
        <v>4</v>
      </c>
      <c r="B907" s="384">
        <v>1</v>
      </c>
      <c r="C907" s="360" t="s">
        <v>653</v>
      </c>
      <c r="D907" s="346"/>
      <c r="E907" s="346"/>
      <c r="F907" s="346"/>
      <c r="G907" s="346"/>
      <c r="H907" s="346"/>
      <c r="I907" s="346"/>
      <c r="J907" s="347">
        <v>2340005005578</v>
      </c>
      <c r="K907" s="348"/>
      <c r="L907" s="348"/>
      <c r="M907" s="348"/>
      <c r="N907" s="348"/>
      <c r="O907" s="348"/>
      <c r="P907" s="361" t="s">
        <v>654</v>
      </c>
      <c r="Q907" s="349"/>
      <c r="R907" s="349"/>
      <c r="S907" s="349"/>
      <c r="T907" s="349"/>
      <c r="U907" s="349"/>
      <c r="V907" s="349"/>
      <c r="W907" s="349"/>
      <c r="X907" s="349"/>
      <c r="Y907" s="350">
        <v>15</v>
      </c>
      <c r="Z907" s="351"/>
      <c r="AA907" s="351"/>
      <c r="AB907" s="352"/>
      <c r="AC907" s="362" t="s">
        <v>375</v>
      </c>
      <c r="AD907" s="372"/>
      <c r="AE907" s="372"/>
      <c r="AF907" s="372"/>
      <c r="AG907" s="372"/>
      <c r="AH907" s="376">
        <v>41</v>
      </c>
      <c r="AI907" s="377"/>
      <c r="AJ907" s="377"/>
      <c r="AK907" s="378"/>
      <c r="AL907" s="356" t="s">
        <v>565</v>
      </c>
      <c r="AM907" s="357"/>
      <c r="AN907" s="357"/>
      <c r="AO907" s="358"/>
      <c r="AP907" s="359" t="s">
        <v>724</v>
      </c>
      <c r="AQ907" s="359"/>
      <c r="AR907" s="359"/>
      <c r="AS907" s="359"/>
      <c r="AT907" s="359"/>
      <c r="AU907" s="359"/>
      <c r="AV907" s="359"/>
      <c r="AW907" s="359"/>
      <c r="AX907" s="359"/>
    </row>
    <row r="908" spans="1:50" ht="41.25" customHeight="1" x14ac:dyDescent="0.2">
      <c r="A908" s="384">
        <v>5</v>
      </c>
      <c r="B908" s="384">
        <v>1</v>
      </c>
      <c r="C908" s="360" t="s">
        <v>655</v>
      </c>
      <c r="D908" s="346"/>
      <c r="E908" s="346"/>
      <c r="F908" s="346"/>
      <c r="G908" s="346"/>
      <c r="H908" s="346"/>
      <c r="I908" s="346"/>
      <c r="J908" s="347">
        <v>2020001035231</v>
      </c>
      <c r="K908" s="348"/>
      <c r="L908" s="348"/>
      <c r="M908" s="348"/>
      <c r="N908" s="348"/>
      <c r="O908" s="348"/>
      <c r="P908" s="361" t="s">
        <v>656</v>
      </c>
      <c r="Q908" s="349"/>
      <c r="R908" s="349"/>
      <c r="S908" s="349"/>
      <c r="T908" s="349"/>
      <c r="U908" s="349"/>
      <c r="V908" s="349"/>
      <c r="W908" s="349"/>
      <c r="X908" s="349"/>
      <c r="Y908" s="350">
        <v>14</v>
      </c>
      <c r="Z908" s="351"/>
      <c r="AA908" s="351"/>
      <c r="AB908" s="352"/>
      <c r="AC908" s="362" t="s">
        <v>375</v>
      </c>
      <c r="AD908" s="372"/>
      <c r="AE908" s="372"/>
      <c r="AF908" s="372"/>
      <c r="AG908" s="372"/>
      <c r="AH908" s="363">
        <v>41</v>
      </c>
      <c r="AI908" s="364"/>
      <c r="AJ908" s="364"/>
      <c r="AK908" s="364"/>
      <c r="AL908" s="356" t="s">
        <v>565</v>
      </c>
      <c r="AM908" s="357"/>
      <c r="AN908" s="357"/>
      <c r="AO908" s="358"/>
      <c r="AP908" s="359" t="s">
        <v>724</v>
      </c>
      <c r="AQ908" s="359"/>
      <c r="AR908" s="359"/>
      <c r="AS908" s="359"/>
      <c r="AT908" s="359"/>
      <c r="AU908" s="359"/>
      <c r="AV908" s="359"/>
      <c r="AW908" s="359"/>
      <c r="AX908" s="359"/>
    </row>
    <row r="909" spans="1:50" ht="56.25" customHeight="1" x14ac:dyDescent="0.2">
      <c r="A909" s="384">
        <v>6</v>
      </c>
      <c r="B909" s="384">
        <v>1</v>
      </c>
      <c r="C909" s="360" t="s">
        <v>657</v>
      </c>
      <c r="D909" s="346"/>
      <c r="E909" s="346"/>
      <c r="F909" s="346"/>
      <c r="G909" s="346"/>
      <c r="H909" s="346"/>
      <c r="I909" s="346"/>
      <c r="J909" s="347">
        <v>8290001009392</v>
      </c>
      <c r="K909" s="348"/>
      <c r="L909" s="348"/>
      <c r="M909" s="348"/>
      <c r="N909" s="348"/>
      <c r="O909" s="348"/>
      <c r="P909" s="361" t="s">
        <v>658</v>
      </c>
      <c r="Q909" s="349"/>
      <c r="R909" s="349"/>
      <c r="S909" s="349"/>
      <c r="T909" s="349"/>
      <c r="U909" s="349"/>
      <c r="V909" s="349"/>
      <c r="W909" s="349"/>
      <c r="X909" s="349"/>
      <c r="Y909" s="350">
        <v>13</v>
      </c>
      <c r="Z909" s="351"/>
      <c r="AA909" s="351"/>
      <c r="AB909" s="352"/>
      <c r="AC909" s="362" t="s">
        <v>375</v>
      </c>
      <c r="AD909" s="372"/>
      <c r="AE909" s="372"/>
      <c r="AF909" s="372"/>
      <c r="AG909" s="372"/>
      <c r="AH909" s="376">
        <v>41</v>
      </c>
      <c r="AI909" s="377"/>
      <c r="AJ909" s="377"/>
      <c r="AK909" s="378"/>
      <c r="AL909" s="356" t="s">
        <v>565</v>
      </c>
      <c r="AM909" s="357"/>
      <c r="AN909" s="357"/>
      <c r="AO909" s="358"/>
      <c r="AP909" s="359" t="s">
        <v>724</v>
      </c>
      <c r="AQ909" s="359"/>
      <c r="AR909" s="359"/>
      <c r="AS909" s="359"/>
      <c r="AT909" s="359"/>
      <c r="AU909" s="359"/>
      <c r="AV909" s="359"/>
      <c r="AW909" s="359"/>
      <c r="AX909" s="359"/>
    </row>
    <row r="910" spans="1:50" ht="30" customHeight="1" x14ac:dyDescent="0.2">
      <c r="A910" s="384">
        <v>7</v>
      </c>
      <c r="B910" s="384">
        <v>1</v>
      </c>
      <c r="C910" s="360" t="s">
        <v>659</v>
      </c>
      <c r="D910" s="346"/>
      <c r="E910" s="346"/>
      <c r="F910" s="346"/>
      <c r="G910" s="346"/>
      <c r="H910" s="346"/>
      <c r="I910" s="346"/>
      <c r="J910" s="347">
        <v>1010501023308</v>
      </c>
      <c r="K910" s="348"/>
      <c r="L910" s="348"/>
      <c r="M910" s="348"/>
      <c r="N910" s="348"/>
      <c r="O910" s="348"/>
      <c r="P910" s="361" t="s">
        <v>660</v>
      </c>
      <c r="Q910" s="349"/>
      <c r="R910" s="349"/>
      <c r="S910" s="349"/>
      <c r="T910" s="349"/>
      <c r="U910" s="349"/>
      <c r="V910" s="349"/>
      <c r="W910" s="349"/>
      <c r="X910" s="349"/>
      <c r="Y910" s="350">
        <v>12</v>
      </c>
      <c r="Z910" s="351"/>
      <c r="AA910" s="351"/>
      <c r="AB910" s="352"/>
      <c r="AC910" s="362" t="s">
        <v>375</v>
      </c>
      <c r="AD910" s="372"/>
      <c r="AE910" s="372"/>
      <c r="AF910" s="372"/>
      <c r="AG910" s="372"/>
      <c r="AH910" s="363">
        <v>41</v>
      </c>
      <c r="AI910" s="364"/>
      <c r="AJ910" s="364"/>
      <c r="AK910" s="364"/>
      <c r="AL910" s="356" t="s">
        <v>565</v>
      </c>
      <c r="AM910" s="357"/>
      <c r="AN910" s="357"/>
      <c r="AO910" s="358"/>
      <c r="AP910" s="359" t="s">
        <v>724</v>
      </c>
      <c r="AQ910" s="359"/>
      <c r="AR910" s="359"/>
      <c r="AS910" s="359"/>
      <c r="AT910" s="359"/>
      <c r="AU910" s="359"/>
      <c r="AV910" s="359"/>
      <c r="AW910" s="359"/>
      <c r="AX910" s="359"/>
    </row>
    <row r="911" spans="1:50" ht="30" customHeight="1" x14ac:dyDescent="0.2">
      <c r="A911" s="384">
        <v>8</v>
      </c>
      <c r="B911" s="384">
        <v>1</v>
      </c>
      <c r="C911" s="360" t="s">
        <v>661</v>
      </c>
      <c r="D911" s="346"/>
      <c r="E911" s="346"/>
      <c r="F911" s="346"/>
      <c r="G911" s="346"/>
      <c r="H911" s="346"/>
      <c r="I911" s="346"/>
      <c r="J911" s="347">
        <v>3410001003214</v>
      </c>
      <c r="K911" s="348"/>
      <c r="L911" s="348"/>
      <c r="M911" s="348"/>
      <c r="N911" s="348"/>
      <c r="O911" s="348"/>
      <c r="P911" s="361" t="s">
        <v>662</v>
      </c>
      <c r="Q911" s="349"/>
      <c r="R911" s="349"/>
      <c r="S911" s="349"/>
      <c r="T911" s="349"/>
      <c r="U911" s="349"/>
      <c r="V911" s="349"/>
      <c r="W911" s="349"/>
      <c r="X911" s="349"/>
      <c r="Y911" s="350">
        <v>10</v>
      </c>
      <c r="Z911" s="351"/>
      <c r="AA911" s="351"/>
      <c r="AB911" s="352"/>
      <c r="AC911" s="362" t="s">
        <v>375</v>
      </c>
      <c r="AD911" s="372"/>
      <c r="AE911" s="372"/>
      <c r="AF911" s="372"/>
      <c r="AG911" s="372"/>
      <c r="AH911" s="376">
        <v>41</v>
      </c>
      <c r="AI911" s="377"/>
      <c r="AJ911" s="377"/>
      <c r="AK911" s="378"/>
      <c r="AL911" s="356" t="s">
        <v>565</v>
      </c>
      <c r="AM911" s="357"/>
      <c r="AN911" s="357"/>
      <c r="AO911" s="358"/>
      <c r="AP911" s="359" t="s">
        <v>724</v>
      </c>
      <c r="AQ911" s="359"/>
      <c r="AR911" s="359"/>
      <c r="AS911" s="359"/>
      <c r="AT911" s="359"/>
      <c r="AU911" s="359"/>
      <c r="AV911" s="359"/>
      <c r="AW911" s="359"/>
      <c r="AX911" s="359"/>
    </row>
    <row r="912" spans="1:50" ht="56.25" customHeight="1" x14ac:dyDescent="0.2">
      <c r="A912" s="384">
        <v>9</v>
      </c>
      <c r="B912" s="384">
        <v>1</v>
      </c>
      <c r="C912" s="360" t="s">
        <v>666</v>
      </c>
      <c r="D912" s="346"/>
      <c r="E912" s="346"/>
      <c r="F912" s="346"/>
      <c r="G912" s="346"/>
      <c r="H912" s="346"/>
      <c r="I912" s="346"/>
      <c r="J912" s="347">
        <v>6240005012374</v>
      </c>
      <c r="K912" s="348"/>
      <c r="L912" s="348"/>
      <c r="M912" s="348"/>
      <c r="N912" s="348"/>
      <c r="O912" s="348"/>
      <c r="P912" s="361" t="s">
        <v>665</v>
      </c>
      <c r="Q912" s="349"/>
      <c r="R912" s="349"/>
      <c r="S912" s="349"/>
      <c r="T912" s="349"/>
      <c r="U912" s="349"/>
      <c r="V912" s="349"/>
      <c r="W912" s="349"/>
      <c r="X912" s="349"/>
      <c r="Y912" s="350">
        <v>7</v>
      </c>
      <c r="Z912" s="351"/>
      <c r="AA912" s="351"/>
      <c r="AB912" s="352"/>
      <c r="AC912" s="362" t="s">
        <v>375</v>
      </c>
      <c r="AD912" s="372"/>
      <c r="AE912" s="372"/>
      <c r="AF912" s="372"/>
      <c r="AG912" s="372"/>
      <c r="AH912" s="363">
        <v>41</v>
      </c>
      <c r="AI912" s="364"/>
      <c r="AJ912" s="364"/>
      <c r="AK912" s="364"/>
      <c r="AL912" s="356" t="s">
        <v>565</v>
      </c>
      <c r="AM912" s="357"/>
      <c r="AN912" s="357"/>
      <c r="AO912" s="358"/>
      <c r="AP912" s="359" t="s">
        <v>724</v>
      </c>
      <c r="AQ912" s="359"/>
      <c r="AR912" s="359"/>
      <c r="AS912" s="359"/>
      <c r="AT912" s="359"/>
      <c r="AU912" s="359"/>
      <c r="AV912" s="359"/>
      <c r="AW912" s="359"/>
      <c r="AX912" s="359"/>
    </row>
    <row r="913" spans="1:50" ht="41.25" customHeight="1" x14ac:dyDescent="0.2">
      <c r="A913" s="384">
        <v>10</v>
      </c>
      <c r="B913" s="384">
        <v>1</v>
      </c>
      <c r="C913" s="360" t="s">
        <v>663</v>
      </c>
      <c r="D913" s="346"/>
      <c r="E913" s="346"/>
      <c r="F913" s="346"/>
      <c r="G913" s="346"/>
      <c r="H913" s="346"/>
      <c r="I913" s="346"/>
      <c r="J913" s="347">
        <v>4280001007434</v>
      </c>
      <c r="K913" s="348"/>
      <c r="L913" s="348"/>
      <c r="M913" s="348"/>
      <c r="N913" s="348"/>
      <c r="O913" s="348"/>
      <c r="P913" s="361" t="s">
        <v>664</v>
      </c>
      <c r="Q913" s="349"/>
      <c r="R913" s="349"/>
      <c r="S913" s="349"/>
      <c r="T913" s="349"/>
      <c r="U913" s="349"/>
      <c r="V913" s="349"/>
      <c r="W913" s="349"/>
      <c r="X913" s="349"/>
      <c r="Y913" s="350">
        <v>5</v>
      </c>
      <c r="Z913" s="351"/>
      <c r="AA913" s="351"/>
      <c r="AB913" s="352"/>
      <c r="AC913" s="362" t="s">
        <v>375</v>
      </c>
      <c r="AD913" s="372"/>
      <c r="AE913" s="372"/>
      <c r="AF913" s="372"/>
      <c r="AG913" s="372"/>
      <c r="AH913" s="376">
        <v>41</v>
      </c>
      <c r="AI913" s="377"/>
      <c r="AJ913" s="377"/>
      <c r="AK913" s="378"/>
      <c r="AL913" s="356" t="s">
        <v>565</v>
      </c>
      <c r="AM913" s="357"/>
      <c r="AN913" s="357"/>
      <c r="AO913" s="358"/>
      <c r="AP913" s="359" t="s">
        <v>724</v>
      </c>
      <c r="AQ913" s="359"/>
      <c r="AR913" s="359"/>
      <c r="AS913" s="359"/>
      <c r="AT913" s="359"/>
      <c r="AU913" s="359"/>
      <c r="AV913" s="359"/>
      <c r="AW913" s="359"/>
      <c r="AX913" s="359"/>
    </row>
    <row r="914" spans="1:50" ht="30" hidden="1" customHeight="1" x14ac:dyDescent="0.2">
      <c r="A914" s="384">
        <v>11</v>
      </c>
      <c r="B914" s="38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73"/>
      <c r="AI914" s="374"/>
      <c r="AJ914" s="374"/>
      <c r="AK914" s="375"/>
      <c r="AL914" s="356"/>
      <c r="AM914" s="357"/>
      <c r="AN914" s="357"/>
      <c r="AO914" s="358"/>
      <c r="AP914" s="359"/>
      <c r="AQ914" s="359"/>
      <c r="AR914" s="359"/>
      <c r="AS914" s="359"/>
      <c r="AT914" s="359"/>
      <c r="AU914" s="359"/>
      <c r="AV914" s="359"/>
      <c r="AW914" s="359"/>
      <c r="AX914" s="359"/>
    </row>
    <row r="915" spans="1:50" ht="30" hidden="1" customHeight="1" x14ac:dyDescent="0.2">
      <c r="A915" s="384">
        <v>12</v>
      </c>
      <c r="B915" s="38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73"/>
      <c r="AI915" s="374"/>
      <c r="AJ915" s="374"/>
      <c r="AK915" s="375"/>
      <c r="AL915" s="356"/>
      <c r="AM915" s="357"/>
      <c r="AN915" s="357"/>
      <c r="AO915" s="358"/>
      <c r="AP915" s="359"/>
      <c r="AQ915" s="359"/>
      <c r="AR915" s="359"/>
      <c r="AS915" s="359"/>
      <c r="AT915" s="359"/>
      <c r="AU915" s="359"/>
      <c r="AV915" s="359"/>
      <c r="AW915" s="359"/>
      <c r="AX915" s="359"/>
    </row>
    <row r="916" spans="1:50" ht="30" hidden="1" customHeight="1" x14ac:dyDescent="0.2">
      <c r="A916" s="384">
        <v>13</v>
      </c>
      <c r="B916" s="38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73"/>
      <c r="AI916" s="374"/>
      <c r="AJ916" s="374"/>
      <c r="AK916" s="375"/>
      <c r="AL916" s="356"/>
      <c r="AM916" s="357"/>
      <c r="AN916" s="357"/>
      <c r="AO916" s="358"/>
      <c r="AP916" s="359"/>
      <c r="AQ916" s="359"/>
      <c r="AR916" s="359"/>
      <c r="AS916" s="359"/>
      <c r="AT916" s="359"/>
      <c r="AU916" s="359"/>
      <c r="AV916" s="359"/>
      <c r="AW916" s="359"/>
      <c r="AX916" s="359"/>
    </row>
    <row r="917" spans="1:50" ht="30" hidden="1" customHeight="1" x14ac:dyDescent="0.2">
      <c r="A917" s="384">
        <v>14</v>
      </c>
      <c r="B917" s="38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73"/>
      <c r="AI917" s="374"/>
      <c r="AJ917" s="374"/>
      <c r="AK917" s="375"/>
      <c r="AL917" s="356"/>
      <c r="AM917" s="357"/>
      <c r="AN917" s="357"/>
      <c r="AO917" s="358"/>
      <c r="AP917" s="359"/>
      <c r="AQ917" s="359"/>
      <c r="AR917" s="359"/>
      <c r="AS917" s="359"/>
      <c r="AT917" s="359"/>
      <c r="AU917" s="359"/>
      <c r="AV917" s="359"/>
      <c r="AW917" s="359"/>
      <c r="AX917" s="359"/>
    </row>
    <row r="918" spans="1:50" ht="30" hidden="1" customHeight="1" x14ac:dyDescent="0.2">
      <c r="A918" s="384">
        <v>15</v>
      </c>
      <c r="B918" s="38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73"/>
      <c r="AI918" s="374"/>
      <c r="AJ918" s="374"/>
      <c r="AK918" s="375"/>
      <c r="AL918" s="356"/>
      <c r="AM918" s="357"/>
      <c r="AN918" s="357"/>
      <c r="AO918" s="358"/>
      <c r="AP918" s="359"/>
      <c r="AQ918" s="359"/>
      <c r="AR918" s="359"/>
      <c r="AS918" s="359"/>
      <c r="AT918" s="359"/>
      <c r="AU918" s="359"/>
      <c r="AV918" s="359"/>
      <c r="AW918" s="359"/>
      <c r="AX918" s="359"/>
    </row>
    <row r="919" spans="1:50" ht="30" hidden="1" customHeight="1" x14ac:dyDescent="0.2">
      <c r="A919" s="384">
        <v>16</v>
      </c>
      <c r="B919" s="38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73"/>
      <c r="AI919" s="374"/>
      <c r="AJ919" s="374"/>
      <c r="AK919" s="375"/>
      <c r="AL919" s="356"/>
      <c r="AM919" s="357"/>
      <c r="AN919" s="357"/>
      <c r="AO919" s="358"/>
      <c r="AP919" s="359"/>
      <c r="AQ919" s="359"/>
      <c r="AR919" s="359"/>
      <c r="AS919" s="359"/>
      <c r="AT919" s="359"/>
      <c r="AU919" s="359"/>
      <c r="AV919" s="359"/>
      <c r="AW919" s="359"/>
      <c r="AX919" s="359"/>
    </row>
    <row r="920" spans="1:50" s="16" customFormat="1" ht="30" hidden="1" customHeight="1" x14ac:dyDescent="0.2">
      <c r="A920" s="384">
        <v>17</v>
      </c>
      <c r="B920" s="38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73"/>
      <c r="AI920" s="374"/>
      <c r="AJ920" s="374"/>
      <c r="AK920" s="375"/>
      <c r="AL920" s="356"/>
      <c r="AM920" s="357"/>
      <c r="AN920" s="357"/>
      <c r="AO920" s="358"/>
      <c r="AP920" s="359"/>
      <c r="AQ920" s="359"/>
      <c r="AR920" s="359"/>
      <c r="AS920" s="359"/>
      <c r="AT920" s="359"/>
      <c r="AU920" s="359"/>
      <c r="AV920" s="359"/>
      <c r="AW920" s="359"/>
      <c r="AX920" s="359"/>
    </row>
    <row r="921" spans="1:50" ht="30" hidden="1" customHeight="1" x14ac:dyDescent="0.2">
      <c r="A921" s="384">
        <v>18</v>
      </c>
      <c r="B921" s="38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73"/>
      <c r="AI921" s="374"/>
      <c r="AJ921" s="374"/>
      <c r="AK921" s="375"/>
      <c r="AL921" s="356"/>
      <c r="AM921" s="357"/>
      <c r="AN921" s="357"/>
      <c r="AO921" s="358"/>
      <c r="AP921" s="359"/>
      <c r="AQ921" s="359"/>
      <c r="AR921" s="359"/>
      <c r="AS921" s="359"/>
      <c r="AT921" s="359"/>
      <c r="AU921" s="359"/>
      <c r="AV921" s="359"/>
      <c r="AW921" s="359"/>
      <c r="AX921" s="359"/>
    </row>
    <row r="922" spans="1:50" ht="30" hidden="1" customHeight="1" x14ac:dyDescent="0.2">
      <c r="A922" s="384">
        <v>19</v>
      </c>
      <c r="B922" s="38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73"/>
      <c r="AI922" s="374"/>
      <c r="AJ922" s="374"/>
      <c r="AK922" s="375"/>
      <c r="AL922" s="356"/>
      <c r="AM922" s="357"/>
      <c r="AN922" s="357"/>
      <c r="AO922" s="358"/>
      <c r="AP922" s="359"/>
      <c r="AQ922" s="359"/>
      <c r="AR922" s="359"/>
      <c r="AS922" s="359"/>
      <c r="AT922" s="359"/>
      <c r="AU922" s="359"/>
      <c r="AV922" s="359"/>
      <c r="AW922" s="359"/>
      <c r="AX922" s="359"/>
    </row>
    <row r="923" spans="1:50" ht="30" hidden="1" customHeight="1" x14ac:dyDescent="0.2">
      <c r="A923" s="384">
        <v>20</v>
      </c>
      <c r="B923" s="38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73"/>
      <c r="AI923" s="374"/>
      <c r="AJ923" s="374"/>
      <c r="AK923" s="375"/>
      <c r="AL923" s="356"/>
      <c r="AM923" s="357"/>
      <c r="AN923" s="357"/>
      <c r="AO923" s="358"/>
      <c r="AP923" s="359"/>
      <c r="AQ923" s="359"/>
      <c r="AR923" s="359"/>
      <c r="AS923" s="359"/>
      <c r="AT923" s="359"/>
      <c r="AU923" s="359"/>
      <c r="AV923" s="359"/>
      <c r="AW923" s="359"/>
      <c r="AX923" s="359"/>
    </row>
    <row r="924" spans="1:50" ht="30" hidden="1" customHeight="1" x14ac:dyDescent="0.2">
      <c r="A924" s="384">
        <v>21</v>
      </c>
      <c r="B924" s="38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73"/>
      <c r="AI924" s="374"/>
      <c r="AJ924" s="374"/>
      <c r="AK924" s="375"/>
      <c r="AL924" s="356"/>
      <c r="AM924" s="357"/>
      <c r="AN924" s="357"/>
      <c r="AO924" s="358"/>
      <c r="AP924" s="359"/>
      <c r="AQ924" s="359"/>
      <c r="AR924" s="359"/>
      <c r="AS924" s="359"/>
      <c r="AT924" s="359"/>
      <c r="AU924" s="359"/>
      <c r="AV924" s="359"/>
      <c r="AW924" s="359"/>
      <c r="AX924" s="359"/>
    </row>
    <row r="925" spans="1:50" ht="30" hidden="1" customHeight="1" x14ac:dyDescent="0.2">
      <c r="A925" s="384">
        <v>22</v>
      </c>
      <c r="B925" s="384">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73"/>
      <c r="AI925" s="374"/>
      <c r="AJ925" s="374"/>
      <c r="AK925" s="375"/>
      <c r="AL925" s="356"/>
      <c r="AM925" s="357"/>
      <c r="AN925" s="357"/>
      <c r="AO925" s="358"/>
      <c r="AP925" s="359"/>
      <c r="AQ925" s="359"/>
      <c r="AR925" s="359"/>
      <c r="AS925" s="359"/>
      <c r="AT925" s="359"/>
      <c r="AU925" s="359"/>
      <c r="AV925" s="359"/>
      <c r="AW925" s="359"/>
      <c r="AX925" s="359"/>
    </row>
    <row r="926" spans="1:50" ht="30" hidden="1" customHeight="1" x14ac:dyDescent="0.2">
      <c r="A926" s="384">
        <v>23</v>
      </c>
      <c r="B926" s="384">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73"/>
      <c r="AI926" s="374"/>
      <c r="AJ926" s="374"/>
      <c r="AK926" s="375"/>
      <c r="AL926" s="356"/>
      <c r="AM926" s="357"/>
      <c r="AN926" s="357"/>
      <c r="AO926" s="358"/>
      <c r="AP926" s="359"/>
      <c r="AQ926" s="359"/>
      <c r="AR926" s="359"/>
      <c r="AS926" s="359"/>
      <c r="AT926" s="359"/>
      <c r="AU926" s="359"/>
      <c r="AV926" s="359"/>
      <c r="AW926" s="359"/>
      <c r="AX926" s="359"/>
    </row>
    <row r="927" spans="1:50" ht="30" hidden="1" customHeight="1" x14ac:dyDescent="0.2">
      <c r="A927" s="384">
        <v>24</v>
      </c>
      <c r="B927" s="384">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73"/>
      <c r="AI927" s="374"/>
      <c r="AJ927" s="374"/>
      <c r="AK927" s="375"/>
      <c r="AL927" s="356"/>
      <c r="AM927" s="357"/>
      <c r="AN927" s="357"/>
      <c r="AO927" s="358"/>
      <c r="AP927" s="359"/>
      <c r="AQ927" s="359"/>
      <c r="AR927" s="359"/>
      <c r="AS927" s="359"/>
      <c r="AT927" s="359"/>
      <c r="AU927" s="359"/>
      <c r="AV927" s="359"/>
      <c r="AW927" s="359"/>
      <c r="AX927" s="359"/>
    </row>
    <row r="928" spans="1:50" ht="30" hidden="1" customHeight="1" x14ac:dyDescent="0.2">
      <c r="A928" s="384">
        <v>25</v>
      </c>
      <c r="B928" s="38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73"/>
      <c r="AI928" s="374"/>
      <c r="AJ928" s="374"/>
      <c r="AK928" s="375"/>
      <c r="AL928" s="356"/>
      <c r="AM928" s="357"/>
      <c r="AN928" s="357"/>
      <c r="AO928" s="358"/>
      <c r="AP928" s="359"/>
      <c r="AQ928" s="359"/>
      <c r="AR928" s="359"/>
      <c r="AS928" s="359"/>
      <c r="AT928" s="359"/>
      <c r="AU928" s="359"/>
      <c r="AV928" s="359"/>
      <c r="AW928" s="359"/>
      <c r="AX928" s="359"/>
    </row>
    <row r="929" spans="1:50" ht="30" hidden="1" customHeight="1" x14ac:dyDescent="0.2">
      <c r="A929" s="384">
        <v>26</v>
      </c>
      <c r="B929" s="38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73"/>
      <c r="AI929" s="374"/>
      <c r="AJ929" s="374"/>
      <c r="AK929" s="375"/>
      <c r="AL929" s="356"/>
      <c r="AM929" s="357"/>
      <c r="AN929" s="357"/>
      <c r="AO929" s="358"/>
      <c r="AP929" s="359"/>
      <c r="AQ929" s="359"/>
      <c r="AR929" s="359"/>
      <c r="AS929" s="359"/>
      <c r="AT929" s="359"/>
      <c r="AU929" s="359"/>
      <c r="AV929" s="359"/>
      <c r="AW929" s="359"/>
      <c r="AX929" s="359"/>
    </row>
    <row r="930" spans="1:50" ht="30" hidden="1" customHeight="1" x14ac:dyDescent="0.2">
      <c r="A930" s="384">
        <v>27</v>
      </c>
      <c r="B930" s="38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73"/>
      <c r="AI930" s="374"/>
      <c r="AJ930" s="374"/>
      <c r="AK930" s="375"/>
      <c r="AL930" s="356"/>
      <c r="AM930" s="357"/>
      <c r="AN930" s="357"/>
      <c r="AO930" s="358"/>
      <c r="AP930" s="359"/>
      <c r="AQ930" s="359"/>
      <c r="AR930" s="359"/>
      <c r="AS930" s="359"/>
      <c r="AT930" s="359"/>
      <c r="AU930" s="359"/>
      <c r="AV930" s="359"/>
      <c r="AW930" s="359"/>
      <c r="AX930" s="359"/>
    </row>
    <row r="931" spans="1:50" ht="30" hidden="1" customHeight="1" x14ac:dyDescent="0.2">
      <c r="A931" s="384">
        <v>28</v>
      </c>
      <c r="B931" s="38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73"/>
      <c r="AI931" s="374"/>
      <c r="AJ931" s="374"/>
      <c r="AK931" s="375"/>
      <c r="AL931" s="356"/>
      <c r="AM931" s="357"/>
      <c r="AN931" s="357"/>
      <c r="AO931" s="358"/>
      <c r="AP931" s="359"/>
      <c r="AQ931" s="359"/>
      <c r="AR931" s="359"/>
      <c r="AS931" s="359"/>
      <c r="AT931" s="359"/>
      <c r="AU931" s="359"/>
      <c r="AV931" s="359"/>
      <c r="AW931" s="359"/>
      <c r="AX931" s="359"/>
    </row>
    <row r="932" spans="1:50" ht="30" hidden="1" customHeight="1" x14ac:dyDescent="0.2">
      <c r="A932" s="384">
        <v>29</v>
      </c>
      <c r="B932" s="38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73"/>
      <c r="AI932" s="374"/>
      <c r="AJ932" s="374"/>
      <c r="AK932" s="375"/>
      <c r="AL932" s="356"/>
      <c r="AM932" s="357"/>
      <c r="AN932" s="357"/>
      <c r="AO932" s="358"/>
      <c r="AP932" s="359"/>
      <c r="AQ932" s="359"/>
      <c r="AR932" s="359"/>
      <c r="AS932" s="359"/>
      <c r="AT932" s="359"/>
      <c r="AU932" s="359"/>
      <c r="AV932" s="359"/>
      <c r="AW932" s="359"/>
      <c r="AX932" s="359"/>
    </row>
    <row r="933" spans="1:50" ht="6.75" hidden="1" customHeight="1" x14ac:dyDescent="0.2">
      <c r="A933" s="384">
        <v>30</v>
      </c>
      <c r="B933" s="38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73"/>
      <c r="AI933" s="374"/>
      <c r="AJ933" s="374"/>
      <c r="AK933" s="375"/>
      <c r="AL933" s="356"/>
      <c r="AM933" s="357"/>
      <c r="AN933" s="357"/>
      <c r="AO933" s="358"/>
      <c r="AP933" s="359"/>
      <c r="AQ933" s="359"/>
      <c r="AR933" s="359"/>
      <c r="AS933" s="359"/>
      <c r="AT933" s="359"/>
      <c r="AU933" s="359"/>
      <c r="AV933" s="359"/>
      <c r="AW933" s="359"/>
      <c r="AX933" s="35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8"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8" t="s">
        <v>336</v>
      </c>
      <c r="AD936" s="148"/>
      <c r="AE936" s="148"/>
      <c r="AF936" s="148"/>
      <c r="AG936" s="148"/>
      <c r="AH936" s="368" t="s">
        <v>366</v>
      </c>
      <c r="AI936" s="365"/>
      <c r="AJ936" s="365"/>
      <c r="AK936" s="365"/>
      <c r="AL936" s="365" t="s">
        <v>21</v>
      </c>
      <c r="AM936" s="365"/>
      <c r="AN936" s="365"/>
      <c r="AO936" s="370"/>
      <c r="AP936" s="371" t="s">
        <v>299</v>
      </c>
      <c r="AQ936" s="371"/>
      <c r="AR936" s="371"/>
      <c r="AS936" s="371"/>
      <c r="AT936" s="371"/>
      <c r="AU936" s="371"/>
      <c r="AV936" s="371"/>
      <c r="AW936" s="371"/>
      <c r="AX936" s="371"/>
    </row>
    <row r="937" spans="1:50" ht="41.25" customHeight="1" x14ac:dyDescent="0.2">
      <c r="A937" s="384">
        <v>1</v>
      </c>
      <c r="B937" s="384">
        <v>1</v>
      </c>
      <c r="C937" s="360" t="s">
        <v>667</v>
      </c>
      <c r="D937" s="346"/>
      <c r="E937" s="346"/>
      <c r="F937" s="346"/>
      <c r="G937" s="346"/>
      <c r="H937" s="346"/>
      <c r="I937" s="346"/>
      <c r="J937" s="347">
        <v>1010001143390</v>
      </c>
      <c r="K937" s="348"/>
      <c r="L937" s="348"/>
      <c r="M937" s="348"/>
      <c r="N937" s="348"/>
      <c r="O937" s="348"/>
      <c r="P937" s="361" t="s">
        <v>668</v>
      </c>
      <c r="Q937" s="349"/>
      <c r="R937" s="349"/>
      <c r="S937" s="349"/>
      <c r="T937" s="349"/>
      <c r="U937" s="349"/>
      <c r="V937" s="349"/>
      <c r="W937" s="349"/>
      <c r="X937" s="349"/>
      <c r="Y937" s="350">
        <v>22</v>
      </c>
      <c r="Z937" s="351"/>
      <c r="AA937" s="351"/>
      <c r="AB937" s="352"/>
      <c r="AC937" s="362" t="s">
        <v>378</v>
      </c>
      <c r="AD937" s="372"/>
      <c r="AE937" s="372"/>
      <c r="AF937" s="372"/>
      <c r="AG937" s="372"/>
      <c r="AH937" s="363" t="s">
        <v>565</v>
      </c>
      <c r="AI937" s="364"/>
      <c r="AJ937" s="364"/>
      <c r="AK937" s="364"/>
      <c r="AL937" s="356" t="s">
        <v>565</v>
      </c>
      <c r="AM937" s="357"/>
      <c r="AN937" s="357"/>
      <c r="AO937" s="358"/>
      <c r="AP937" s="359" t="s">
        <v>724</v>
      </c>
      <c r="AQ937" s="359"/>
      <c r="AR937" s="359"/>
      <c r="AS937" s="359"/>
      <c r="AT937" s="359"/>
      <c r="AU937" s="359"/>
      <c r="AV937" s="359"/>
      <c r="AW937" s="359"/>
      <c r="AX937" s="359"/>
    </row>
    <row r="938" spans="1:50" ht="30" hidden="1" customHeight="1" x14ac:dyDescent="0.2">
      <c r="A938" s="384">
        <v>2</v>
      </c>
      <c r="B938" s="38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63"/>
      <c r="AI938" s="364"/>
      <c r="AJ938" s="364"/>
      <c r="AK938" s="364"/>
      <c r="AL938" s="356"/>
      <c r="AM938" s="357"/>
      <c r="AN938" s="357"/>
      <c r="AO938" s="358"/>
      <c r="AP938" s="359"/>
      <c r="AQ938" s="359"/>
      <c r="AR938" s="359"/>
      <c r="AS938" s="359"/>
      <c r="AT938" s="359"/>
      <c r="AU938" s="359"/>
      <c r="AV938" s="359"/>
      <c r="AW938" s="359"/>
      <c r="AX938" s="359"/>
    </row>
    <row r="939" spans="1:50" ht="30" hidden="1" customHeight="1" x14ac:dyDescent="0.2">
      <c r="A939" s="384">
        <v>3</v>
      </c>
      <c r="B939" s="384">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84">
        <v>4</v>
      </c>
      <c r="B940" s="384">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84">
        <v>5</v>
      </c>
      <c r="B941" s="38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84">
        <v>6</v>
      </c>
      <c r="B942" s="38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84">
        <v>7</v>
      </c>
      <c r="B943" s="38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84">
        <v>8</v>
      </c>
      <c r="B944" s="38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84">
        <v>9</v>
      </c>
      <c r="B945" s="38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84">
        <v>10</v>
      </c>
      <c r="B946" s="38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84">
        <v>11</v>
      </c>
      <c r="B947" s="38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84">
        <v>12</v>
      </c>
      <c r="B948" s="38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84">
        <v>13</v>
      </c>
      <c r="B949" s="38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84">
        <v>14</v>
      </c>
      <c r="B950" s="38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84">
        <v>15</v>
      </c>
      <c r="B951" s="38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84">
        <v>16</v>
      </c>
      <c r="B952" s="38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84">
        <v>17</v>
      </c>
      <c r="B953" s="38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84">
        <v>18</v>
      </c>
      <c r="B954" s="38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84">
        <v>19</v>
      </c>
      <c r="B955" s="38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84">
        <v>20</v>
      </c>
      <c r="B956" s="38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84">
        <v>21</v>
      </c>
      <c r="B957" s="38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84">
        <v>22</v>
      </c>
      <c r="B958" s="384">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84">
        <v>23</v>
      </c>
      <c r="B959" s="384">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84">
        <v>24</v>
      </c>
      <c r="B960" s="384">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84">
        <v>25</v>
      </c>
      <c r="B961" s="38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84">
        <v>26</v>
      </c>
      <c r="B962" s="38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84">
        <v>27</v>
      </c>
      <c r="B963" s="38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84">
        <v>28</v>
      </c>
      <c r="B964" s="38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84">
        <v>29</v>
      </c>
      <c r="B965" s="38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84">
        <v>30</v>
      </c>
      <c r="B966" s="38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8"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8" t="s">
        <v>336</v>
      </c>
      <c r="AD969" s="148"/>
      <c r="AE969" s="148"/>
      <c r="AF969" s="148"/>
      <c r="AG969" s="148"/>
      <c r="AH969" s="368" t="s">
        <v>366</v>
      </c>
      <c r="AI969" s="365"/>
      <c r="AJ969" s="365"/>
      <c r="AK969" s="365"/>
      <c r="AL969" s="365" t="s">
        <v>21</v>
      </c>
      <c r="AM969" s="365"/>
      <c r="AN969" s="365"/>
      <c r="AO969" s="370"/>
      <c r="AP969" s="371" t="s">
        <v>299</v>
      </c>
      <c r="AQ969" s="371"/>
      <c r="AR969" s="371"/>
      <c r="AS969" s="371"/>
      <c r="AT969" s="371"/>
      <c r="AU969" s="371"/>
      <c r="AV969" s="371"/>
      <c r="AW969" s="371"/>
      <c r="AX969" s="371"/>
    </row>
    <row r="970" spans="1:50" ht="30" customHeight="1" x14ac:dyDescent="0.2">
      <c r="A970" s="384">
        <v>1</v>
      </c>
      <c r="B970" s="384">
        <v>1</v>
      </c>
      <c r="C970" s="360" t="s">
        <v>697</v>
      </c>
      <c r="D970" s="346"/>
      <c r="E970" s="346"/>
      <c r="F970" s="346"/>
      <c r="G970" s="346"/>
      <c r="H970" s="346"/>
      <c r="I970" s="346"/>
      <c r="J970" s="347" t="s">
        <v>690</v>
      </c>
      <c r="K970" s="348"/>
      <c r="L970" s="348"/>
      <c r="M970" s="348"/>
      <c r="N970" s="348"/>
      <c r="O970" s="348"/>
      <c r="P970" s="361" t="s">
        <v>689</v>
      </c>
      <c r="Q970" s="349"/>
      <c r="R970" s="349"/>
      <c r="S970" s="349"/>
      <c r="T970" s="349"/>
      <c r="U970" s="349"/>
      <c r="V970" s="349"/>
      <c r="W970" s="349"/>
      <c r="X970" s="349"/>
      <c r="Y970" s="350">
        <v>5</v>
      </c>
      <c r="Z970" s="351"/>
      <c r="AA970" s="351"/>
      <c r="AB970" s="352"/>
      <c r="AC970" s="362" t="s">
        <v>378</v>
      </c>
      <c r="AD970" s="372"/>
      <c r="AE970" s="372"/>
      <c r="AF970" s="372"/>
      <c r="AG970" s="372"/>
      <c r="AH970" s="363" t="s">
        <v>565</v>
      </c>
      <c r="AI970" s="364"/>
      <c r="AJ970" s="364"/>
      <c r="AK970" s="364"/>
      <c r="AL970" s="356" t="s">
        <v>688</v>
      </c>
      <c r="AM970" s="357"/>
      <c r="AN970" s="357"/>
      <c r="AO970" s="358"/>
      <c r="AP970" s="359" t="s">
        <v>724</v>
      </c>
      <c r="AQ970" s="359"/>
      <c r="AR970" s="359"/>
      <c r="AS970" s="359"/>
      <c r="AT970" s="359"/>
      <c r="AU970" s="359"/>
      <c r="AV970" s="359"/>
      <c r="AW970" s="359"/>
      <c r="AX970" s="359"/>
    </row>
    <row r="971" spans="1:50" ht="30" hidden="1" customHeight="1" x14ac:dyDescent="0.2">
      <c r="A971" s="384">
        <v>2</v>
      </c>
      <c r="B971" s="38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63"/>
      <c r="AI971" s="364"/>
      <c r="AJ971" s="364"/>
      <c r="AK971" s="364"/>
      <c r="AL971" s="356"/>
      <c r="AM971" s="357"/>
      <c r="AN971" s="357"/>
      <c r="AO971" s="358"/>
      <c r="AP971" s="359"/>
      <c r="AQ971" s="359"/>
      <c r="AR971" s="359"/>
      <c r="AS971" s="359"/>
      <c r="AT971" s="359"/>
      <c r="AU971" s="359"/>
      <c r="AV971" s="359"/>
      <c r="AW971" s="359"/>
      <c r="AX971" s="359"/>
    </row>
    <row r="972" spans="1:50" ht="30" hidden="1" customHeight="1" x14ac:dyDescent="0.2">
      <c r="A972" s="384">
        <v>3</v>
      </c>
      <c r="B972" s="384">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84">
        <v>4</v>
      </c>
      <c r="B973" s="384">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84">
        <v>5</v>
      </c>
      <c r="B974" s="38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84">
        <v>6</v>
      </c>
      <c r="B975" s="38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84">
        <v>7</v>
      </c>
      <c r="B976" s="38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84">
        <v>8</v>
      </c>
      <c r="B977" s="38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84">
        <v>9</v>
      </c>
      <c r="B978" s="38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84">
        <v>10</v>
      </c>
      <c r="B979" s="38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84">
        <v>11</v>
      </c>
      <c r="B980" s="38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84">
        <v>12</v>
      </c>
      <c r="B981" s="38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84">
        <v>13</v>
      </c>
      <c r="B982" s="38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84">
        <v>14</v>
      </c>
      <c r="B983" s="38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84">
        <v>15</v>
      </c>
      <c r="B984" s="38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84">
        <v>16</v>
      </c>
      <c r="B985" s="38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84">
        <v>17</v>
      </c>
      <c r="B986" s="38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84">
        <v>18</v>
      </c>
      <c r="B987" s="38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84">
        <v>19</v>
      </c>
      <c r="B988" s="38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84">
        <v>20</v>
      </c>
      <c r="B989" s="38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84">
        <v>21</v>
      </c>
      <c r="B990" s="38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84">
        <v>22</v>
      </c>
      <c r="B991" s="384">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84">
        <v>23</v>
      </c>
      <c r="B992" s="384">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84">
        <v>24</v>
      </c>
      <c r="B993" s="384">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84">
        <v>25</v>
      </c>
      <c r="B994" s="38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84">
        <v>26</v>
      </c>
      <c r="B995" s="38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84">
        <v>27</v>
      </c>
      <c r="B996" s="38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84">
        <v>28</v>
      </c>
      <c r="B997" s="38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84">
        <v>29</v>
      </c>
      <c r="B998" s="38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84">
        <v>30</v>
      </c>
      <c r="B999" s="38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48"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8" t="s">
        <v>336</v>
      </c>
      <c r="AD1002" s="148"/>
      <c r="AE1002" s="148"/>
      <c r="AF1002" s="148"/>
      <c r="AG1002" s="148"/>
      <c r="AH1002" s="368" t="s">
        <v>366</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30" customHeight="1" x14ac:dyDescent="0.2">
      <c r="A1003" s="384">
        <v>1</v>
      </c>
      <c r="B1003" s="384">
        <v>1</v>
      </c>
      <c r="C1003" s="360" t="s">
        <v>669</v>
      </c>
      <c r="D1003" s="346"/>
      <c r="E1003" s="346"/>
      <c r="F1003" s="346"/>
      <c r="G1003" s="346"/>
      <c r="H1003" s="346"/>
      <c r="I1003" s="346"/>
      <c r="J1003" s="347">
        <v>6010001025741</v>
      </c>
      <c r="K1003" s="348"/>
      <c r="L1003" s="348"/>
      <c r="M1003" s="348"/>
      <c r="N1003" s="348"/>
      <c r="O1003" s="348"/>
      <c r="P1003" s="361" t="s">
        <v>670</v>
      </c>
      <c r="Q1003" s="349"/>
      <c r="R1003" s="349"/>
      <c r="S1003" s="349"/>
      <c r="T1003" s="349"/>
      <c r="U1003" s="349"/>
      <c r="V1003" s="349"/>
      <c r="W1003" s="349"/>
      <c r="X1003" s="349"/>
      <c r="Y1003" s="350">
        <v>41</v>
      </c>
      <c r="Z1003" s="351"/>
      <c r="AA1003" s="351"/>
      <c r="AB1003" s="352"/>
      <c r="AC1003" s="362" t="s">
        <v>378</v>
      </c>
      <c r="AD1003" s="372"/>
      <c r="AE1003" s="372"/>
      <c r="AF1003" s="372"/>
      <c r="AG1003" s="372"/>
      <c r="AH1003" s="363" t="s">
        <v>565</v>
      </c>
      <c r="AI1003" s="364"/>
      <c r="AJ1003" s="364"/>
      <c r="AK1003" s="364"/>
      <c r="AL1003" s="356" t="s">
        <v>671</v>
      </c>
      <c r="AM1003" s="357"/>
      <c r="AN1003" s="357"/>
      <c r="AO1003" s="358"/>
      <c r="AP1003" s="359" t="s">
        <v>724</v>
      </c>
      <c r="AQ1003" s="359"/>
      <c r="AR1003" s="359"/>
      <c r="AS1003" s="359"/>
      <c r="AT1003" s="359"/>
      <c r="AU1003" s="359"/>
      <c r="AV1003" s="359"/>
      <c r="AW1003" s="359"/>
      <c r="AX1003" s="359"/>
    </row>
    <row r="1004" spans="1:50" ht="30" hidden="1" customHeight="1" x14ac:dyDescent="0.2">
      <c r="A1004" s="384">
        <v>2</v>
      </c>
      <c r="B1004" s="38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63"/>
      <c r="AI1004" s="364"/>
      <c r="AJ1004" s="364"/>
      <c r="AK1004" s="364"/>
      <c r="AL1004" s="356"/>
      <c r="AM1004" s="357"/>
      <c r="AN1004" s="357"/>
      <c r="AO1004" s="358"/>
      <c r="AP1004" s="359"/>
      <c r="AQ1004" s="359"/>
      <c r="AR1004" s="359"/>
      <c r="AS1004" s="359"/>
      <c r="AT1004" s="359"/>
      <c r="AU1004" s="359"/>
      <c r="AV1004" s="359"/>
      <c r="AW1004" s="359"/>
      <c r="AX1004" s="359"/>
    </row>
    <row r="1005" spans="1:50" ht="30" hidden="1" customHeight="1" x14ac:dyDescent="0.2">
      <c r="A1005" s="384">
        <v>3</v>
      </c>
      <c r="B1005" s="384">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84">
        <v>4</v>
      </c>
      <c r="B1006" s="384">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84">
        <v>5</v>
      </c>
      <c r="B1007" s="38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84">
        <v>6</v>
      </c>
      <c r="B1008" s="38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84">
        <v>7</v>
      </c>
      <c r="B1009" s="38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84">
        <v>8</v>
      </c>
      <c r="B1010" s="38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84">
        <v>9</v>
      </c>
      <c r="B1011" s="38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84">
        <v>10</v>
      </c>
      <c r="B1012" s="38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84">
        <v>11</v>
      </c>
      <c r="B1013" s="38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84">
        <v>12</v>
      </c>
      <c r="B1014" s="38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84">
        <v>13</v>
      </c>
      <c r="B1015" s="38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84">
        <v>14</v>
      </c>
      <c r="B1016" s="38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84">
        <v>15</v>
      </c>
      <c r="B1017" s="38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84">
        <v>16</v>
      </c>
      <c r="B1018" s="38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84">
        <v>17</v>
      </c>
      <c r="B1019" s="38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84">
        <v>18</v>
      </c>
      <c r="B1020" s="38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84">
        <v>19</v>
      </c>
      <c r="B1021" s="38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84">
        <v>20</v>
      </c>
      <c r="B1022" s="38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84">
        <v>21</v>
      </c>
      <c r="B1023" s="38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84">
        <v>22</v>
      </c>
      <c r="B1024" s="384">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84">
        <v>23</v>
      </c>
      <c r="B1025" s="384">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84">
        <v>24</v>
      </c>
      <c r="B1026" s="384">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84">
        <v>25</v>
      </c>
      <c r="B1027" s="38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84">
        <v>26</v>
      </c>
      <c r="B1028" s="38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84">
        <v>27</v>
      </c>
      <c r="B1029" s="38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84">
        <v>28</v>
      </c>
      <c r="B1030" s="38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84">
        <v>29</v>
      </c>
      <c r="B1031" s="38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84">
        <v>30</v>
      </c>
      <c r="B1032" s="38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5"/>
      <c r="B1035" s="365"/>
      <c r="C1035" s="365" t="s">
        <v>26</v>
      </c>
      <c r="D1035" s="365"/>
      <c r="E1035" s="365"/>
      <c r="F1035" s="365"/>
      <c r="G1035" s="365"/>
      <c r="H1035" s="365"/>
      <c r="I1035" s="365"/>
      <c r="J1035" s="148"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8" t="s">
        <v>336</v>
      </c>
      <c r="AD1035" s="148"/>
      <c r="AE1035" s="148"/>
      <c r="AF1035" s="148"/>
      <c r="AG1035" s="148"/>
      <c r="AH1035" s="368" t="s">
        <v>366</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41.25" customHeight="1" x14ac:dyDescent="0.2">
      <c r="A1036" s="384">
        <v>1</v>
      </c>
      <c r="B1036" s="384">
        <v>1</v>
      </c>
      <c r="C1036" s="360" t="s">
        <v>672</v>
      </c>
      <c r="D1036" s="346"/>
      <c r="E1036" s="346"/>
      <c r="F1036" s="346"/>
      <c r="G1036" s="346"/>
      <c r="H1036" s="346"/>
      <c r="I1036" s="346"/>
      <c r="J1036" s="347">
        <v>8010401024011</v>
      </c>
      <c r="K1036" s="348"/>
      <c r="L1036" s="348"/>
      <c r="M1036" s="348"/>
      <c r="N1036" s="348"/>
      <c r="O1036" s="348"/>
      <c r="P1036" s="361" t="s">
        <v>678</v>
      </c>
      <c r="Q1036" s="349"/>
      <c r="R1036" s="349"/>
      <c r="S1036" s="349"/>
      <c r="T1036" s="349"/>
      <c r="U1036" s="349"/>
      <c r="V1036" s="349"/>
      <c r="W1036" s="349"/>
      <c r="X1036" s="349"/>
      <c r="Y1036" s="350">
        <v>18</v>
      </c>
      <c r="Z1036" s="351"/>
      <c r="AA1036" s="351"/>
      <c r="AB1036" s="352"/>
      <c r="AC1036" s="362" t="s">
        <v>378</v>
      </c>
      <c r="AD1036" s="372"/>
      <c r="AE1036" s="372"/>
      <c r="AF1036" s="372"/>
      <c r="AG1036" s="372"/>
      <c r="AH1036" s="363" t="s">
        <v>571</v>
      </c>
      <c r="AI1036" s="364"/>
      <c r="AJ1036" s="364"/>
      <c r="AK1036" s="364"/>
      <c r="AL1036" s="356" t="s">
        <v>567</v>
      </c>
      <c r="AM1036" s="357"/>
      <c r="AN1036" s="357"/>
      <c r="AO1036" s="358"/>
      <c r="AP1036" s="359" t="s">
        <v>724</v>
      </c>
      <c r="AQ1036" s="359"/>
      <c r="AR1036" s="359"/>
      <c r="AS1036" s="359"/>
      <c r="AT1036" s="359"/>
      <c r="AU1036" s="359"/>
      <c r="AV1036" s="359"/>
      <c r="AW1036" s="359"/>
      <c r="AX1036" s="359"/>
    </row>
    <row r="1037" spans="1:50" ht="30" customHeight="1" x14ac:dyDescent="0.2">
      <c r="A1037" s="384">
        <v>2</v>
      </c>
      <c r="B1037" s="384">
        <v>1</v>
      </c>
      <c r="C1037" s="360" t="s">
        <v>673</v>
      </c>
      <c r="D1037" s="346"/>
      <c r="E1037" s="346"/>
      <c r="F1037" s="346"/>
      <c r="G1037" s="346"/>
      <c r="H1037" s="346"/>
      <c r="I1037" s="346"/>
      <c r="J1037" s="347">
        <v>2010001060180</v>
      </c>
      <c r="K1037" s="348"/>
      <c r="L1037" s="348"/>
      <c r="M1037" s="348"/>
      <c r="N1037" s="348"/>
      <c r="O1037" s="348"/>
      <c r="P1037" s="361" t="s">
        <v>679</v>
      </c>
      <c r="Q1037" s="349"/>
      <c r="R1037" s="349"/>
      <c r="S1037" s="349"/>
      <c r="T1037" s="349"/>
      <c r="U1037" s="349"/>
      <c r="V1037" s="349"/>
      <c r="W1037" s="349"/>
      <c r="X1037" s="349"/>
      <c r="Y1037" s="350">
        <v>0.8</v>
      </c>
      <c r="Z1037" s="351"/>
      <c r="AA1037" s="351"/>
      <c r="AB1037" s="352"/>
      <c r="AC1037" s="362" t="s">
        <v>378</v>
      </c>
      <c r="AD1037" s="372"/>
      <c r="AE1037" s="372"/>
      <c r="AF1037" s="372"/>
      <c r="AG1037" s="372"/>
      <c r="AH1037" s="363" t="s">
        <v>571</v>
      </c>
      <c r="AI1037" s="364"/>
      <c r="AJ1037" s="364"/>
      <c r="AK1037" s="364"/>
      <c r="AL1037" s="356" t="s">
        <v>567</v>
      </c>
      <c r="AM1037" s="357"/>
      <c r="AN1037" s="357"/>
      <c r="AO1037" s="358"/>
      <c r="AP1037" s="359" t="s">
        <v>724</v>
      </c>
      <c r="AQ1037" s="359"/>
      <c r="AR1037" s="359"/>
      <c r="AS1037" s="359"/>
      <c r="AT1037" s="359"/>
      <c r="AU1037" s="359"/>
      <c r="AV1037" s="359"/>
      <c r="AW1037" s="359"/>
      <c r="AX1037" s="359"/>
    </row>
    <row r="1038" spans="1:50" ht="30" customHeight="1" x14ac:dyDescent="0.2">
      <c r="A1038" s="384">
        <v>3</v>
      </c>
      <c r="B1038" s="384">
        <v>1</v>
      </c>
      <c r="C1038" s="360" t="s">
        <v>674</v>
      </c>
      <c r="D1038" s="346"/>
      <c r="E1038" s="346"/>
      <c r="F1038" s="346"/>
      <c r="G1038" s="346"/>
      <c r="H1038" s="346"/>
      <c r="I1038" s="346"/>
      <c r="J1038" s="347">
        <v>9010001157227</v>
      </c>
      <c r="K1038" s="348"/>
      <c r="L1038" s="348"/>
      <c r="M1038" s="348"/>
      <c r="N1038" s="348"/>
      <c r="O1038" s="348"/>
      <c r="P1038" s="361" t="s">
        <v>680</v>
      </c>
      <c r="Q1038" s="349"/>
      <c r="R1038" s="349"/>
      <c r="S1038" s="349"/>
      <c r="T1038" s="349"/>
      <c r="U1038" s="349"/>
      <c r="V1038" s="349"/>
      <c r="W1038" s="349"/>
      <c r="X1038" s="349"/>
      <c r="Y1038" s="350">
        <v>0.7</v>
      </c>
      <c r="Z1038" s="351"/>
      <c r="AA1038" s="351"/>
      <c r="AB1038" s="352"/>
      <c r="AC1038" s="362" t="s">
        <v>378</v>
      </c>
      <c r="AD1038" s="372"/>
      <c r="AE1038" s="372"/>
      <c r="AF1038" s="372"/>
      <c r="AG1038" s="372"/>
      <c r="AH1038" s="363" t="s">
        <v>571</v>
      </c>
      <c r="AI1038" s="364"/>
      <c r="AJ1038" s="364"/>
      <c r="AK1038" s="364"/>
      <c r="AL1038" s="356" t="s">
        <v>567</v>
      </c>
      <c r="AM1038" s="357"/>
      <c r="AN1038" s="357"/>
      <c r="AO1038" s="358"/>
      <c r="AP1038" s="359" t="s">
        <v>724</v>
      </c>
      <c r="AQ1038" s="359"/>
      <c r="AR1038" s="359"/>
      <c r="AS1038" s="359"/>
      <c r="AT1038" s="359"/>
      <c r="AU1038" s="359"/>
      <c r="AV1038" s="359"/>
      <c r="AW1038" s="359"/>
      <c r="AX1038" s="359"/>
    </row>
    <row r="1039" spans="1:50" ht="39.75" customHeight="1" x14ac:dyDescent="0.2">
      <c r="A1039" s="384">
        <v>4</v>
      </c>
      <c r="B1039" s="384">
        <v>1</v>
      </c>
      <c r="C1039" s="360" t="s">
        <v>675</v>
      </c>
      <c r="D1039" s="346"/>
      <c r="E1039" s="346"/>
      <c r="F1039" s="346"/>
      <c r="G1039" s="346"/>
      <c r="H1039" s="346"/>
      <c r="I1039" s="346"/>
      <c r="J1039" s="347">
        <v>9010901009592</v>
      </c>
      <c r="K1039" s="348"/>
      <c r="L1039" s="348"/>
      <c r="M1039" s="348"/>
      <c r="N1039" s="348"/>
      <c r="O1039" s="348"/>
      <c r="P1039" s="361" t="s">
        <v>681</v>
      </c>
      <c r="Q1039" s="349"/>
      <c r="R1039" s="349"/>
      <c r="S1039" s="349"/>
      <c r="T1039" s="349"/>
      <c r="U1039" s="349"/>
      <c r="V1039" s="349"/>
      <c r="W1039" s="349"/>
      <c r="X1039" s="349"/>
      <c r="Y1039" s="350">
        <v>0.2</v>
      </c>
      <c r="Z1039" s="351"/>
      <c r="AA1039" s="351"/>
      <c r="AB1039" s="352"/>
      <c r="AC1039" s="362" t="s">
        <v>378</v>
      </c>
      <c r="AD1039" s="372"/>
      <c r="AE1039" s="372"/>
      <c r="AF1039" s="372"/>
      <c r="AG1039" s="372"/>
      <c r="AH1039" s="363" t="s">
        <v>571</v>
      </c>
      <c r="AI1039" s="364"/>
      <c r="AJ1039" s="364"/>
      <c r="AK1039" s="364"/>
      <c r="AL1039" s="356" t="s">
        <v>567</v>
      </c>
      <c r="AM1039" s="357"/>
      <c r="AN1039" s="357"/>
      <c r="AO1039" s="358"/>
      <c r="AP1039" s="359" t="s">
        <v>724</v>
      </c>
      <c r="AQ1039" s="359"/>
      <c r="AR1039" s="359"/>
      <c r="AS1039" s="359"/>
      <c r="AT1039" s="359"/>
      <c r="AU1039" s="359"/>
      <c r="AV1039" s="359"/>
      <c r="AW1039" s="359"/>
      <c r="AX1039" s="359"/>
    </row>
    <row r="1040" spans="1:50" ht="39.75" customHeight="1" x14ac:dyDescent="0.2">
      <c r="A1040" s="384">
        <v>5</v>
      </c>
      <c r="B1040" s="384">
        <v>1</v>
      </c>
      <c r="C1040" s="360" t="s">
        <v>676</v>
      </c>
      <c r="D1040" s="346"/>
      <c r="E1040" s="346"/>
      <c r="F1040" s="346"/>
      <c r="G1040" s="346"/>
      <c r="H1040" s="346"/>
      <c r="I1040" s="346"/>
      <c r="J1040" s="347">
        <v>1011101063339</v>
      </c>
      <c r="K1040" s="348"/>
      <c r="L1040" s="348"/>
      <c r="M1040" s="348"/>
      <c r="N1040" s="348"/>
      <c r="O1040" s="348"/>
      <c r="P1040" s="361" t="s">
        <v>682</v>
      </c>
      <c r="Q1040" s="349"/>
      <c r="R1040" s="349"/>
      <c r="S1040" s="349"/>
      <c r="T1040" s="349"/>
      <c r="U1040" s="349"/>
      <c r="V1040" s="349"/>
      <c r="W1040" s="349"/>
      <c r="X1040" s="349"/>
      <c r="Y1040" s="350">
        <v>0.2</v>
      </c>
      <c r="Z1040" s="351"/>
      <c r="AA1040" s="351"/>
      <c r="AB1040" s="352"/>
      <c r="AC1040" s="362" t="s">
        <v>378</v>
      </c>
      <c r="AD1040" s="372"/>
      <c r="AE1040" s="372"/>
      <c r="AF1040" s="372"/>
      <c r="AG1040" s="372"/>
      <c r="AH1040" s="363" t="s">
        <v>571</v>
      </c>
      <c r="AI1040" s="364"/>
      <c r="AJ1040" s="364"/>
      <c r="AK1040" s="364"/>
      <c r="AL1040" s="356" t="s">
        <v>567</v>
      </c>
      <c r="AM1040" s="357"/>
      <c r="AN1040" s="357"/>
      <c r="AO1040" s="358"/>
      <c r="AP1040" s="359" t="s">
        <v>724</v>
      </c>
      <c r="AQ1040" s="359"/>
      <c r="AR1040" s="359"/>
      <c r="AS1040" s="359"/>
      <c r="AT1040" s="359"/>
      <c r="AU1040" s="359"/>
      <c r="AV1040" s="359"/>
      <c r="AW1040" s="359"/>
      <c r="AX1040" s="359"/>
    </row>
    <row r="1041" spans="1:50" ht="30" customHeight="1" x14ac:dyDescent="0.2">
      <c r="A1041" s="384">
        <v>6</v>
      </c>
      <c r="B1041" s="384">
        <v>1</v>
      </c>
      <c r="C1041" s="360" t="s">
        <v>677</v>
      </c>
      <c r="D1041" s="346"/>
      <c r="E1041" s="346"/>
      <c r="F1041" s="346"/>
      <c r="G1041" s="346"/>
      <c r="H1041" s="346"/>
      <c r="I1041" s="346"/>
      <c r="J1041" s="347">
        <v>5013301016320</v>
      </c>
      <c r="K1041" s="348"/>
      <c r="L1041" s="348"/>
      <c r="M1041" s="348"/>
      <c r="N1041" s="348"/>
      <c r="O1041" s="348"/>
      <c r="P1041" s="361" t="s">
        <v>683</v>
      </c>
      <c r="Q1041" s="349"/>
      <c r="R1041" s="349"/>
      <c r="S1041" s="349"/>
      <c r="T1041" s="349"/>
      <c r="U1041" s="349"/>
      <c r="V1041" s="349"/>
      <c r="W1041" s="349"/>
      <c r="X1041" s="349"/>
      <c r="Y1041" s="350">
        <v>0.02</v>
      </c>
      <c r="Z1041" s="351"/>
      <c r="AA1041" s="351"/>
      <c r="AB1041" s="352"/>
      <c r="AC1041" s="362" t="s">
        <v>378</v>
      </c>
      <c r="AD1041" s="372"/>
      <c r="AE1041" s="372"/>
      <c r="AF1041" s="372"/>
      <c r="AG1041" s="372"/>
      <c r="AH1041" s="363" t="s">
        <v>571</v>
      </c>
      <c r="AI1041" s="364"/>
      <c r="AJ1041" s="364"/>
      <c r="AK1041" s="364"/>
      <c r="AL1041" s="356" t="s">
        <v>567</v>
      </c>
      <c r="AM1041" s="357"/>
      <c r="AN1041" s="357"/>
      <c r="AO1041" s="358"/>
      <c r="AP1041" s="359" t="s">
        <v>724</v>
      </c>
      <c r="AQ1041" s="359"/>
      <c r="AR1041" s="359"/>
      <c r="AS1041" s="359"/>
      <c r="AT1041" s="359"/>
      <c r="AU1041" s="359"/>
      <c r="AV1041" s="359"/>
      <c r="AW1041" s="359"/>
      <c r="AX1041" s="359"/>
    </row>
    <row r="1042" spans="1:50" ht="30" hidden="1" customHeight="1" x14ac:dyDescent="0.2">
      <c r="A1042" s="384">
        <v>7</v>
      </c>
      <c r="B1042" s="38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84">
        <v>8</v>
      </c>
      <c r="B1043" s="38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84">
        <v>9</v>
      </c>
      <c r="B1044" s="38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84">
        <v>10</v>
      </c>
      <c r="B1045" s="38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84">
        <v>11</v>
      </c>
      <c r="B1046" s="38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84">
        <v>12</v>
      </c>
      <c r="B1047" s="38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84">
        <v>13</v>
      </c>
      <c r="B1048" s="38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84">
        <v>14</v>
      </c>
      <c r="B1049" s="38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84">
        <v>15</v>
      </c>
      <c r="B1050" s="38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84">
        <v>16</v>
      </c>
      <c r="B1051" s="38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84">
        <v>17</v>
      </c>
      <c r="B1052" s="38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t="s">
        <v>724</v>
      </c>
      <c r="AQ1052" s="359"/>
      <c r="AR1052" s="359"/>
      <c r="AS1052" s="359"/>
      <c r="AT1052" s="359"/>
      <c r="AU1052" s="359"/>
      <c r="AV1052" s="359"/>
      <c r="AW1052" s="359"/>
      <c r="AX1052" s="359"/>
    </row>
    <row r="1053" spans="1:50" ht="30" hidden="1" customHeight="1" x14ac:dyDescent="0.2">
      <c r="A1053" s="384">
        <v>18</v>
      </c>
      <c r="B1053" s="38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84">
        <v>19</v>
      </c>
      <c r="B1054" s="38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84">
        <v>20</v>
      </c>
      <c r="B1055" s="38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84">
        <v>21</v>
      </c>
      <c r="B1056" s="38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84">
        <v>22</v>
      </c>
      <c r="B1057" s="384">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84">
        <v>23</v>
      </c>
      <c r="B1058" s="384">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84">
        <v>24</v>
      </c>
      <c r="B1059" s="384">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84">
        <v>25</v>
      </c>
      <c r="B1060" s="38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84">
        <v>26</v>
      </c>
      <c r="B1061" s="38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84">
        <v>27</v>
      </c>
      <c r="B1062" s="38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84">
        <v>28</v>
      </c>
      <c r="B1063" s="38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84">
        <v>29</v>
      </c>
      <c r="B1064" s="38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84">
        <v>30</v>
      </c>
      <c r="B1065" s="38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5"/>
      <c r="B1068" s="365"/>
      <c r="C1068" s="365" t="s">
        <v>26</v>
      </c>
      <c r="D1068" s="365"/>
      <c r="E1068" s="365"/>
      <c r="F1068" s="365"/>
      <c r="G1068" s="365"/>
      <c r="H1068" s="365"/>
      <c r="I1068" s="365"/>
      <c r="J1068" s="148"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8" t="s">
        <v>336</v>
      </c>
      <c r="AD1068" s="148"/>
      <c r="AE1068" s="148"/>
      <c r="AF1068" s="148"/>
      <c r="AG1068" s="148"/>
      <c r="AH1068" s="368" t="s">
        <v>366</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30" customHeight="1" x14ac:dyDescent="0.2">
      <c r="A1069" s="384">
        <v>1</v>
      </c>
      <c r="B1069" s="384">
        <v>1</v>
      </c>
      <c r="C1069" s="360" t="s">
        <v>706</v>
      </c>
      <c r="D1069" s="346"/>
      <c r="E1069" s="346"/>
      <c r="F1069" s="346"/>
      <c r="G1069" s="346"/>
      <c r="H1069" s="346"/>
      <c r="I1069" s="346"/>
      <c r="J1069" s="347">
        <v>2010701023536</v>
      </c>
      <c r="K1069" s="348"/>
      <c r="L1069" s="348"/>
      <c r="M1069" s="348"/>
      <c r="N1069" s="348"/>
      <c r="O1069" s="348"/>
      <c r="P1069" s="361" t="s">
        <v>719</v>
      </c>
      <c r="Q1069" s="349"/>
      <c r="R1069" s="349"/>
      <c r="S1069" s="349"/>
      <c r="T1069" s="349"/>
      <c r="U1069" s="349"/>
      <c r="V1069" s="349"/>
      <c r="W1069" s="349"/>
      <c r="X1069" s="349"/>
      <c r="Y1069" s="350">
        <v>16</v>
      </c>
      <c r="Z1069" s="351"/>
      <c r="AA1069" s="351"/>
      <c r="AB1069" s="352"/>
      <c r="AC1069" s="362" t="s">
        <v>378</v>
      </c>
      <c r="AD1069" s="372"/>
      <c r="AE1069" s="372"/>
      <c r="AF1069" s="372"/>
      <c r="AG1069" s="372"/>
      <c r="AH1069" s="363" t="s">
        <v>705</v>
      </c>
      <c r="AI1069" s="364"/>
      <c r="AJ1069" s="364"/>
      <c r="AK1069" s="364"/>
      <c r="AL1069" s="356" t="s">
        <v>705</v>
      </c>
      <c r="AM1069" s="357"/>
      <c r="AN1069" s="357"/>
      <c r="AO1069" s="358"/>
      <c r="AP1069" s="359" t="s">
        <v>724</v>
      </c>
      <c r="AQ1069" s="359"/>
      <c r="AR1069" s="359"/>
      <c r="AS1069" s="359"/>
      <c r="AT1069" s="359"/>
      <c r="AU1069" s="359"/>
      <c r="AV1069" s="359"/>
      <c r="AW1069" s="359"/>
      <c r="AX1069" s="359"/>
    </row>
    <row r="1070" spans="1:50" ht="30" customHeight="1" x14ac:dyDescent="0.2">
      <c r="A1070" s="384">
        <v>2</v>
      </c>
      <c r="B1070" s="384">
        <v>1</v>
      </c>
      <c r="C1070" s="360" t="s">
        <v>707</v>
      </c>
      <c r="D1070" s="346"/>
      <c r="E1070" s="346"/>
      <c r="F1070" s="346"/>
      <c r="G1070" s="346"/>
      <c r="H1070" s="346"/>
      <c r="I1070" s="346"/>
      <c r="J1070" s="347">
        <v>1010901018353</v>
      </c>
      <c r="K1070" s="348"/>
      <c r="L1070" s="348"/>
      <c r="M1070" s="348"/>
      <c r="N1070" s="348"/>
      <c r="O1070" s="348"/>
      <c r="P1070" s="361" t="s">
        <v>718</v>
      </c>
      <c r="Q1070" s="349"/>
      <c r="R1070" s="349"/>
      <c r="S1070" s="349"/>
      <c r="T1070" s="349"/>
      <c r="U1070" s="349"/>
      <c r="V1070" s="349"/>
      <c r="W1070" s="349"/>
      <c r="X1070" s="349"/>
      <c r="Y1070" s="350">
        <v>11</v>
      </c>
      <c r="Z1070" s="351"/>
      <c r="AA1070" s="351"/>
      <c r="AB1070" s="352"/>
      <c r="AC1070" s="362" t="s">
        <v>378</v>
      </c>
      <c r="AD1070" s="362"/>
      <c r="AE1070" s="362"/>
      <c r="AF1070" s="362"/>
      <c r="AG1070" s="362"/>
      <c r="AH1070" s="363" t="s">
        <v>705</v>
      </c>
      <c r="AI1070" s="364"/>
      <c r="AJ1070" s="364"/>
      <c r="AK1070" s="364"/>
      <c r="AL1070" s="356" t="s">
        <v>705</v>
      </c>
      <c r="AM1070" s="357"/>
      <c r="AN1070" s="357"/>
      <c r="AO1070" s="358"/>
      <c r="AP1070" s="359" t="s">
        <v>724</v>
      </c>
      <c r="AQ1070" s="359"/>
      <c r="AR1070" s="359"/>
      <c r="AS1070" s="359"/>
      <c r="AT1070" s="359"/>
      <c r="AU1070" s="359"/>
      <c r="AV1070" s="359"/>
      <c r="AW1070" s="359"/>
      <c r="AX1070" s="359"/>
    </row>
    <row r="1071" spans="1:50" ht="30" customHeight="1" x14ac:dyDescent="0.2">
      <c r="A1071" s="384">
        <v>3</v>
      </c>
      <c r="B1071" s="384">
        <v>1</v>
      </c>
      <c r="C1071" s="360" t="s">
        <v>711</v>
      </c>
      <c r="D1071" s="346"/>
      <c r="E1071" s="346"/>
      <c r="F1071" s="346"/>
      <c r="G1071" s="346"/>
      <c r="H1071" s="346"/>
      <c r="I1071" s="346"/>
      <c r="J1071" s="347">
        <v>9011101066441</v>
      </c>
      <c r="K1071" s="348"/>
      <c r="L1071" s="348"/>
      <c r="M1071" s="348"/>
      <c r="N1071" s="348"/>
      <c r="O1071" s="348"/>
      <c r="P1071" s="361" t="s">
        <v>716</v>
      </c>
      <c r="Q1071" s="349"/>
      <c r="R1071" s="349"/>
      <c r="S1071" s="349"/>
      <c r="T1071" s="349"/>
      <c r="U1071" s="349"/>
      <c r="V1071" s="349"/>
      <c r="W1071" s="349"/>
      <c r="X1071" s="349"/>
      <c r="Y1071" s="350">
        <v>4</v>
      </c>
      <c r="Z1071" s="351"/>
      <c r="AA1071" s="351"/>
      <c r="AB1071" s="352"/>
      <c r="AC1071" s="362" t="s">
        <v>378</v>
      </c>
      <c r="AD1071" s="362"/>
      <c r="AE1071" s="362"/>
      <c r="AF1071" s="362"/>
      <c r="AG1071" s="362"/>
      <c r="AH1071" s="363" t="s">
        <v>705</v>
      </c>
      <c r="AI1071" s="364"/>
      <c r="AJ1071" s="364"/>
      <c r="AK1071" s="364"/>
      <c r="AL1071" s="356" t="s">
        <v>705</v>
      </c>
      <c r="AM1071" s="357"/>
      <c r="AN1071" s="357"/>
      <c r="AO1071" s="358"/>
      <c r="AP1071" s="359" t="s">
        <v>724</v>
      </c>
      <c r="AQ1071" s="359"/>
      <c r="AR1071" s="359"/>
      <c r="AS1071" s="359"/>
      <c r="AT1071" s="359"/>
      <c r="AU1071" s="359"/>
      <c r="AV1071" s="359"/>
      <c r="AW1071" s="359"/>
      <c r="AX1071" s="359"/>
    </row>
    <row r="1072" spans="1:50" ht="30" customHeight="1" x14ac:dyDescent="0.2">
      <c r="A1072" s="384">
        <v>4</v>
      </c>
      <c r="B1072" s="384">
        <v>1</v>
      </c>
      <c r="C1072" s="360" t="s">
        <v>709</v>
      </c>
      <c r="D1072" s="346"/>
      <c r="E1072" s="346"/>
      <c r="F1072" s="346"/>
      <c r="G1072" s="346"/>
      <c r="H1072" s="346"/>
      <c r="I1072" s="346"/>
      <c r="J1072" s="347">
        <v>6011001103339</v>
      </c>
      <c r="K1072" s="348"/>
      <c r="L1072" s="348"/>
      <c r="M1072" s="348"/>
      <c r="N1072" s="348"/>
      <c r="O1072" s="348"/>
      <c r="P1072" s="361" t="s">
        <v>717</v>
      </c>
      <c r="Q1072" s="349"/>
      <c r="R1072" s="349"/>
      <c r="S1072" s="349"/>
      <c r="T1072" s="349"/>
      <c r="U1072" s="349"/>
      <c r="V1072" s="349"/>
      <c r="W1072" s="349"/>
      <c r="X1072" s="349"/>
      <c r="Y1072" s="350">
        <v>0.4</v>
      </c>
      <c r="Z1072" s="351"/>
      <c r="AA1072" s="351"/>
      <c r="AB1072" s="352"/>
      <c r="AC1072" s="362" t="s">
        <v>378</v>
      </c>
      <c r="AD1072" s="362"/>
      <c r="AE1072" s="362"/>
      <c r="AF1072" s="362"/>
      <c r="AG1072" s="362"/>
      <c r="AH1072" s="363" t="s">
        <v>705</v>
      </c>
      <c r="AI1072" s="364"/>
      <c r="AJ1072" s="364"/>
      <c r="AK1072" s="364"/>
      <c r="AL1072" s="356" t="s">
        <v>705</v>
      </c>
      <c r="AM1072" s="357"/>
      <c r="AN1072" s="357"/>
      <c r="AO1072" s="358"/>
      <c r="AP1072" s="359" t="s">
        <v>724</v>
      </c>
      <c r="AQ1072" s="359"/>
      <c r="AR1072" s="359"/>
      <c r="AS1072" s="359"/>
      <c r="AT1072" s="359"/>
      <c r="AU1072" s="359"/>
      <c r="AV1072" s="359"/>
      <c r="AW1072" s="359"/>
      <c r="AX1072" s="359"/>
    </row>
    <row r="1073" spans="1:50" ht="30" customHeight="1" x14ac:dyDescent="0.2">
      <c r="A1073" s="384">
        <v>5</v>
      </c>
      <c r="B1073" s="384">
        <v>1</v>
      </c>
      <c r="C1073" s="360" t="s">
        <v>708</v>
      </c>
      <c r="D1073" s="346"/>
      <c r="E1073" s="346"/>
      <c r="F1073" s="346"/>
      <c r="G1073" s="346"/>
      <c r="H1073" s="346"/>
      <c r="I1073" s="346"/>
      <c r="J1073" s="347">
        <v>5010803002947</v>
      </c>
      <c r="K1073" s="348"/>
      <c r="L1073" s="348"/>
      <c r="M1073" s="348"/>
      <c r="N1073" s="348"/>
      <c r="O1073" s="348"/>
      <c r="P1073" s="361" t="s">
        <v>713</v>
      </c>
      <c r="Q1073" s="349"/>
      <c r="R1073" s="349"/>
      <c r="S1073" s="349"/>
      <c r="T1073" s="349"/>
      <c r="U1073" s="349"/>
      <c r="V1073" s="349"/>
      <c r="W1073" s="349"/>
      <c r="X1073" s="349"/>
      <c r="Y1073" s="350">
        <v>0.1</v>
      </c>
      <c r="Z1073" s="351"/>
      <c r="AA1073" s="351"/>
      <c r="AB1073" s="352"/>
      <c r="AC1073" s="362" t="s">
        <v>378</v>
      </c>
      <c r="AD1073" s="362"/>
      <c r="AE1073" s="362"/>
      <c r="AF1073" s="362"/>
      <c r="AG1073" s="362"/>
      <c r="AH1073" s="363" t="s">
        <v>705</v>
      </c>
      <c r="AI1073" s="364"/>
      <c r="AJ1073" s="364"/>
      <c r="AK1073" s="364"/>
      <c r="AL1073" s="356" t="s">
        <v>705</v>
      </c>
      <c r="AM1073" s="357"/>
      <c r="AN1073" s="357"/>
      <c r="AO1073" s="358"/>
      <c r="AP1073" s="359" t="s">
        <v>724</v>
      </c>
      <c r="AQ1073" s="359"/>
      <c r="AR1073" s="359"/>
      <c r="AS1073" s="359"/>
      <c r="AT1073" s="359"/>
      <c r="AU1073" s="359"/>
      <c r="AV1073" s="359"/>
      <c r="AW1073" s="359"/>
      <c r="AX1073" s="359"/>
    </row>
    <row r="1074" spans="1:50" ht="30" customHeight="1" x14ac:dyDescent="0.2">
      <c r="A1074" s="384">
        <v>6</v>
      </c>
      <c r="B1074" s="384">
        <v>1</v>
      </c>
      <c r="C1074" s="360" t="s">
        <v>710</v>
      </c>
      <c r="D1074" s="346"/>
      <c r="E1074" s="346"/>
      <c r="F1074" s="346"/>
      <c r="G1074" s="346"/>
      <c r="H1074" s="346"/>
      <c r="I1074" s="346"/>
      <c r="J1074" s="347">
        <v>9010001005633</v>
      </c>
      <c r="K1074" s="348"/>
      <c r="L1074" s="348"/>
      <c r="M1074" s="348"/>
      <c r="N1074" s="348"/>
      <c r="O1074" s="348"/>
      <c r="P1074" s="361" t="s">
        <v>714</v>
      </c>
      <c r="Q1074" s="349"/>
      <c r="R1074" s="349"/>
      <c r="S1074" s="349"/>
      <c r="T1074" s="349"/>
      <c r="U1074" s="349"/>
      <c r="V1074" s="349"/>
      <c r="W1074" s="349"/>
      <c r="X1074" s="349"/>
      <c r="Y1074" s="350">
        <v>0.1</v>
      </c>
      <c r="Z1074" s="351"/>
      <c r="AA1074" s="351"/>
      <c r="AB1074" s="352"/>
      <c r="AC1074" s="362" t="s">
        <v>378</v>
      </c>
      <c r="AD1074" s="362"/>
      <c r="AE1074" s="362"/>
      <c r="AF1074" s="362"/>
      <c r="AG1074" s="362"/>
      <c r="AH1074" s="363" t="s">
        <v>705</v>
      </c>
      <c r="AI1074" s="364"/>
      <c r="AJ1074" s="364"/>
      <c r="AK1074" s="364"/>
      <c r="AL1074" s="356" t="s">
        <v>705</v>
      </c>
      <c r="AM1074" s="357"/>
      <c r="AN1074" s="357"/>
      <c r="AO1074" s="358"/>
      <c r="AP1074" s="359" t="s">
        <v>724</v>
      </c>
      <c r="AQ1074" s="359"/>
      <c r="AR1074" s="359"/>
      <c r="AS1074" s="359"/>
      <c r="AT1074" s="359"/>
      <c r="AU1074" s="359"/>
      <c r="AV1074" s="359"/>
      <c r="AW1074" s="359"/>
      <c r="AX1074" s="359"/>
    </row>
    <row r="1075" spans="1:50" ht="30" customHeight="1" x14ac:dyDescent="0.2">
      <c r="A1075" s="384">
        <v>7</v>
      </c>
      <c r="B1075" s="384">
        <v>1</v>
      </c>
      <c r="C1075" s="360" t="s">
        <v>712</v>
      </c>
      <c r="D1075" s="346"/>
      <c r="E1075" s="346"/>
      <c r="F1075" s="346"/>
      <c r="G1075" s="346"/>
      <c r="H1075" s="346"/>
      <c r="I1075" s="346"/>
      <c r="J1075" s="347">
        <v>1011101063339</v>
      </c>
      <c r="K1075" s="348"/>
      <c r="L1075" s="348"/>
      <c r="M1075" s="348"/>
      <c r="N1075" s="348"/>
      <c r="O1075" s="348"/>
      <c r="P1075" s="361" t="s">
        <v>715</v>
      </c>
      <c r="Q1075" s="349"/>
      <c r="R1075" s="349"/>
      <c r="S1075" s="349"/>
      <c r="T1075" s="349"/>
      <c r="U1075" s="349"/>
      <c r="V1075" s="349"/>
      <c r="W1075" s="349"/>
      <c r="X1075" s="349"/>
      <c r="Y1075" s="350">
        <v>7.0000000000000007E-2</v>
      </c>
      <c r="Z1075" s="351"/>
      <c r="AA1075" s="351"/>
      <c r="AB1075" s="352"/>
      <c r="AC1075" s="362" t="s">
        <v>378</v>
      </c>
      <c r="AD1075" s="362"/>
      <c r="AE1075" s="362"/>
      <c r="AF1075" s="362"/>
      <c r="AG1075" s="362"/>
      <c r="AH1075" s="363" t="s">
        <v>705</v>
      </c>
      <c r="AI1075" s="364"/>
      <c r="AJ1075" s="364"/>
      <c r="AK1075" s="364"/>
      <c r="AL1075" s="356" t="s">
        <v>705</v>
      </c>
      <c r="AM1075" s="357"/>
      <c r="AN1075" s="357"/>
      <c r="AO1075" s="358"/>
      <c r="AP1075" s="359" t="s">
        <v>724</v>
      </c>
      <c r="AQ1075" s="359"/>
      <c r="AR1075" s="359"/>
      <c r="AS1075" s="359"/>
      <c r="AT1075" s="359"/>
      <c r="AU1075" s="359"/>
      <c r="AV1075" s="359"/>
      <c r="AW1075" s="359"/>
      <c r="AX1075" s="359"/>
    </row>
    <row r="1076" spans="1:50" ht="30" hidden="1" customHeight="1" x14ac:dyDescent="0.2">
      <c r="A1076" s="384">
        <v>8</v>
      </c>
      <c r="B1076" s="38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84">
        <v>9</v>
      </c>
      <c r="B1077" s="38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84">
        <v>10</v>
      </c>
      <c r="B1078" s="38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84">
        <v>11</v>
      </c>
      <c r="B1079" s="38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84">
        <v>12</v>
      </c>
      <c r="B1080" s="38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84">
        <v>13</v>
      </c>
      <c r="B1081" s="38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84">
        <v>14</v>
      </c>
      <c r="B1082" s="38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84">
        <v>15</v>
      </c>
      <c r="B1083" s="38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84">
        <v>16</v>
      </c>
      <c r="B1084" s="38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84">
        <v>17</v>
      </c>
      <c r="B1085" s="38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84">
        <v>18</v>
      </c>
      <c r="B1086" s="38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t="s">
        <v>724</v>
      </c>
      <c r="AQ1086" s="359"/>
      <c r="AR1086" s="359"/>
      <c r="AS1086" s="359"/>
      <c r="AT1086" s="359"/>
      <c r="AU1086" s="359"/>
      <c r="AV1086" s="359"/>
      <c r="AW1086" s="359"/>
      <c r="AX1086" s="359"/>
    </row>
    <row r="1087" spans="1:50" ht="30" hidden="1" customHeight="1" x14ac:dyDescent="0.2">
      <c r="A1087" s="384">
        <v>19</v>
      </c>
      <c r="B1087" s="38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84">
        <v>20</v>
      </c>
      <c r="B1088" s="38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84">
        <v>21</v>
      </c>
      <c r="B1089" s="38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84">
        <v>22</v>
      </c>
      <c r="B1090" s="384">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84">
        <v>23</v>
      </c>
      <c r="B1091" s="384">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84">
        <v>24</v>
      </c>
      <c r="B1092" s="384">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84">
        <v>25</v>
      </c>
      <c r="B1093" s="38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84">
        <v>26</v>
      </c>
      <c r="B1094" s="38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84">
        <v>27</v>
      </c>
      <c r="B1095" s="38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84">
        <v>28</v>
      </c>
      <c r="B1096" s="38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84">
        <v>29</v>
      </c>
      <c r="B1097" s="38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84">
        <v>30</v>
      </c>
      <c r="B1098" s="38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85" t="s">
        <v>327</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0" t="s">
        <v>342</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4"/>
      <c r="B1102" s="384"/>
      <c r="C1102" s="148" t="s">
        <v>265</v>
      </c>
      <c r="D1102" s="388"/>
      <c r="E1102" s="148" t="s">
        <v>264</v>
      </c>
      <c r="F1102" s="388"/>
      <c r="G1102" s="388"/>
      <c r="H1102" s="388"/>
      <c r="I1102" s="388"/>
      <c r="J1102" s="148" t="s">
        <v>298</v>
      </c>
      <c r="K1102" s="148"/>
      <c r="L1102" s="148"/>
      <c r="M1102" s="148"/>
      <c r="N1102" s="148"/>
      <c r="O1102" s="148"/>
      <c r="P1102" s="368" t="s">
        <v>27</v>
      </c>
      <c r="Q1102" s="368"/>
      <c r="R1102" s="368"/>
      <c r="S1102" s="368"/>
      <c r="T1102" s="368"/>
      <c r="U1102" s="368"/>
      <c r="V1102" s="368"/>
      <c r="W1102" s="368"/>
      <c r="X1102" s="368"/>
      <c r="Y1102" s="148" t="s">
        <v>300</v>
      </c>
      <c r="Z1102" s="388"/>
      <c r="AA1102" s="388"/>
      <c r="AB1102" s="388"/>
      <c r="AC1102" s="148" t="s">
        <v>247</v>
      </c>
      <c r="AD1102" s="148"/>
      <c r="AE1102" s="148"/>
      <c r="AF1102" s="148"/>
      <c r="AG1102" s="148"/>
      <c r="AH1102" s="368" t="s">
        <v>260</v>
      </c>
      <c r="AI1102" s="369"/>
      <c r="AJ1102" s="369"/>
      <c r="AK1102" s="369"/>
      <c r="AL1102" s="369" t="s">
        <v>21</v>
      </c>
      <c r="AM1102" s="369"/>
      <c r="AN1102" s="369"/>
      <c r="AO1102" s="389"/>
      <c r="AP1102" s="371" t="s">
        <v>328</v>
      </c>
      <c r="AQ1102" s="371"/>
      <c r="AR1102" s="371"/>
      <c r="AS1102" s="371"/>
      <c r="AT1102" s="371"/>
      <c r="AU1102" s="371"/>
      <c r="AV1102" s="371"/>
      <c r="AW1102" s="371"/>
      <c r="AX1102" s="371"/>
    </row>
    <row r="1103" spans="1:50" ht="30" hidden="1" customHeight="1" x14ac:dyDescent="0.2">
      <c r="A1103" s="384">
        <v>1</v>
      </c>
      <c r="B1103" s="384">
        <v>1</v>
      </c>
      <c r="C1103" s="382"/>
      <c r="D1103" s="382"/>
      <c r="E1103" s="383"/>
      <c r="F1103" s="383"/>
      <c r="G1103" s="383"/>
      <c r="H1103" s="383"/>
      <c r="I1103" s="383"/>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84">
        <v>2</v>
      </c>
      <c r="B1104" s="384">
        <v>1</v>
      </c>
      <c r="C1104" s="382"/>
      <c r="D1104" s="382"/>
      <c r="E1104" s="383"/>
      <c r="F1104" s="383"/>
      <c r="G1104" s="383"/>
      <c r="H1104" s="383"/>
      <c r="I1104" s="38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84">
        <v>3</v>
      </c>
      <c r="B1105" s="384">
        <v>1</v>
      </c>
      <c r="C1105" s="382"/>
      <c r="D1105" s="382"/>
      <c r="E1105" s="383"/>
      <c r="F1105" s="383"/>
      <c r="G1105" s="383"/>
      <c r="H1105" s="383"/>
      <c r="I1105" s="38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84">
        <v>4</v>
      </c>
      <c r="B1106" s="384">
        <v>1</v>
      </c>
      <c r="C1106" s="382"/>
      <c r="D1106" s="382"/>
      <c r="E1106" s="383"/>
      <c r="F1106" s="383"/>
      <c r="G1106" s="383"/>
      <c r="H1106" s="383"/>
      <c r="I1106" s="38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84">
        <v>5</v>
      </c>
      <c r="B1107" s="384">
        <v>1</v>
      </c>
      <c r="C1107" s="382"/>
      <c r="D1107" s="382"/>
      <c r="E1107" s="383"/>
      <c r="F1107" s="383"/>
      <c r="G1107" s="383"/>
      <c r="H1107" s="383"/>
      <c r="I1107" s="38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84">
        <v>6</v>
      </c>
      <c r="B1108" s="384">
        <v>1</v>
      </c>
      <c r="C1108" s="382"/>
      <c r="D1108" s="382"/>
      <c r="E1108" s="383"/>
      <c r="F1108" s="383"/>
      <c r="G1108" s="383"/>
      <c r="H1108" s="383"/>
      <c r="I1108" s="38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84">
        <v>7</v>
      </c>
      <c r="B1109" s="384">
        <v>1</v>
      </c>
      <c r="C1109" s="382"/>
      <c r="D1109" s="382"/>
      <c r="E1109" s="383"/>
      <c r="F1109" s="383"/>
      <c r="G1109" s="383"/>
      <c r="H1109" s="383"/>
      <c r="I1109" s="38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84">
        <v>8</v>
      </c>
      <c r="B1110" s="384">
        <v>1</v>
      </c>
      <c r="C1110" s="382"/>
      <c r="D1110" s="382"/>
      <c r="E1110" s="383"/>
      <c r="F1110" s="383"/>
      <c r="G1110" s="383"/>
      <c r="H1110" s="383"/>
      <c r="I1110" s="38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84">
        <v>9</v>
      </c>
      <c r="B1111" s="384">
        <v>1</v>
      </c>
      <c r="C1111" s="382"/>
      <c r="D1111" s="382"/>
      <c r="E1111" s="383"/>
      <c r="F1111" s="383"/>
      <c r="G1111" s="383"/>
      <c r="H1111" s="383"/>
      <c r="I1111" s="38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84">
        <v>10</v>
      </c>
      <c r="B1112" s="384">
        <v>1</v>
      </c>
      <c r="C1112" s="382"/>
      <c r="D1112" s="382"/>
      <c r="E1112" s="383"/>
      <c r="F1112" s="383"/>
      <c r="G1112" s="383"/>
      <c r="H1112" s="383"/>
      <c r="I1112" s="38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84">
        <v>11</v>
      </c>
      <c r="B1113" s="384">
        <v>1</v>
      </c>
      <c r="C1113" s="382"/>
      <c r="D1113" s="382"/>
      <c r="E1113" s="383"/>
      <c r="F1113" s="383"/>
      <c r="G1113" s="383"/>
      <c r="H1113" s="383"/>
      <c r="I1113" s="38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84">
        <v>12</v>
      </c>
      <c r="B1114" s="384">
        <v>1</v>
      </c>
      <c r="C1114" s="382"/>
      <c r="D1114" s="382"/>
      <c r="E1114" s="383"/>
      <c r="F1114" s="383"/>
      <c r="G1114" s="383"/>
      <c r="H1114" s="383"/>
      <c r="I1114" s="38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84">
        <v>13</v>
      </c>
      <c r="B1115" s="384">
        <v>1</v>
      </c>
      <c r="C1115" s="382"/>
      <c r="D1115" s="382"/>
      <c r="E1115" s="383"/>
      <c r="F1115" s="383"/>
      <c r="G1115" s="383"/>
      <c r="H1115" s="383"/>
      <c r="I1115" s="38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84">
        <v>14</v>
      </c>
      <c r="B1116" s="384">
        <v>1</v>
      </c>
      <c r="C1116" s="382"/>
      <c r="D1116" s="382"/>
      <c r="E1116" s="383"/>
      <c r="F1116" s="383"/>
      <c r="G1116" s="383"/>
      <c r="H1116" s="383"/>
      <c r="I1116" s="38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84">
        <v>15</v>
      </c>
      <c r="B1117" s="384">
        <v>1</v>
      </c>
      <c r="C1117" s="382"/>
      <c r="D1117" s="382"/>
      <c r="E1117" s="383"/>
      <c r="F1117" s="383"/>
      <c r="G1117" s="383"/>
      <c r="H1117" s="383"/>
      <c r="I1117" s="38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84">
        <v>16</v>
      </c>
      <c r="B1118" s="384">
        <v>1</v>
      </c>
      <c r="C1118" s="382"/>
      <c r="D1118" s="382"/>
      <c r="E1118" s="383"/>
      <c r="F1118" s="383"/>
      <c r="G1118" s="383"/>
      <c r="H1118" s="383"/>
      <c r="I1118" s="38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84">
        <v>17</v>
      </c>
      <c r="B1119" s="384">
        <v>1</v>
      </c>
      <c r="C1119" s="382"/>
      <c r="D1119" s="382"/>
      <c r="E1119" s="383"/>
      <c r="F1119" s="383"/>
      <c r="G1119" s="383"/>
      <c r="H1119" s="383"/>
      <c r="I1119" s="38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84">
        <v>18</v>
      </c>
      <c r="B1120" s="384">
        <v>1</v>
      </c>
      <c r="C1120" s="382"/>
      <c r="D1120" s="382"/>
      <c r="E1120" s="146"/>
      <c r="F1120" s="383"/>
      <c r="G1120" s="383"/>
      <c r="H1120" s="383"/>
      <c r="I1120" s="38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84">
        <v>19</v>
      </c>
      <c r="B1121" s="384">
        <v>1</v>
      </c>
      <c r="C1121" s="382"/>
      <c r="D1121" s="382"/>
      <c r="E1121" s="383"/>
      <c r="F1121" s="383"/>
      <c r="G1121" s="383"/>
      <c r="H1121" s="383"/>
      <c r="I1121" s="38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84">
        <v>20</v>
      </c>
      <c r="B1122" s="384">
        <v>1</v>
      </c>
      <c r="C1122" s="382"/>
      <c r="D1122" s="382"/>
      <c r="E1122" s="383"/>
      <c r="F1122" s="383"/>
      <c r="G1122" s="383"/>
      <c r="H1122" s="383"/>
      <c r="I1122" s="38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84">
        <v>21</v>
      </c>
      <c r="B1123" s="384">
        <v>1</v>
      </c>
      <c r="C1123" s="382"/>
      <c r="D1123" s="382"/>
      <c r="E1123" s="383"/>
      <c r="F1123" s="383"/>
      <c r="G1123" s="383"/>
      <c r="H1123" s="383"/>
      <c r="I1123" s="383"/>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84">
        <v>22</v>
      </c>
      <c r="B1124" s="384">
        <v>1</v>
      </c>
      <c r="C1124" s="382"/>
      <c r="D1124" s="382"/>
      <c r="E1124" s="383"/>
      <c r="F1124" s="383"/>
      <c r="G1124" s="383"/>
      <c r="H1124" s="383"/>
      <c r="I1124" s="383"/>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84">
        <v>23</v>
      </c>
      <c r="B1125" s="384">
        <v>1</v>
      </c>
      <c r="C1125" s="382"/>
      <c r="D1125" s="382"/>
      <c r="E1125" s="383"/>
      <c r="F1125" s="383"/>
      <c r="G1125" s="383"/>
      <c r="H1125" s="383"/>
      <c r="I1125" s="383"/>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84">
        <v>24</v>
      </c>
      <c r="B1126" s="384">
        <v>1</v>
      </c>
      <c r="C1126" s="382"/>
      <c r="D1126" s="382"/>
      <c r="E1126" s="383"/>
      <c r="F1126" s="383"/>
      <c r="G1126" s="383"/>
      <c r="H1126" s="383"/>
      <c r="I1126" s="38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84">
        <v>25</v>
      </c>
      <c r="B1127" s="384">
        <v>1</v>
      </c>
      <c r="C1127" s="382"/>
      <c r="D1127" s="382"/>
      <c r="E1127" s="383"/>
      <c r="F1127" s="383"/>
      <c r="G1127" s="383"/>
      <c r="H1127" s="383"/>
      <c r="I1127" s="38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84">
        <v>26</v>
      </c>
      <c r="B1128" s="384">
        <v>1</v>
      </c>
      <c r="C1128" s="382"/>
      <c r="D1128" s="382"/>
      <c r="E1128" s="383"/>
      <c r="F1128" s="383"/>
      <c r="G1128" s="383"/>
      <c r="H1128" s="383"/>
      <c r="I1128" s="38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84">
        <v>27</v>
      </c>
      <c r="B1129" s="384">
        <v>1</v>
      </c>
      <c r="C1129" s="382"/>
      <c r="D1129" s="382"/>
      <c r="E1129" s="383"/>
      <c r="F1129" s="383"/>
      <c r="G1129" s="383"/>
      <c r="H1129" s="383"/>
      <c r="I1129" s="38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84">
        <v>28</v>
      </c>
      <c r="B1130" s="384">
        <v>1</v>
      </c>
      <c r="C1130" s="382"/>
      <c r="D1130" s="382"/>
      <c r="E1130" s="383"/>
      <c r="F1130" s="383"/>
      <c r="G1130" s="383"/>
      <c r="H1130" s="383"/>
      <c r="I1130" s="38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84">
        <v>29</v>
      </c>
      <c r="B1131" s="384">
        <v>1</v>
      </c>
      <c r="C1131" s="382"/>
      <c r="D1131" s="382"/>
      <c r="E1131" s="383"/>
      <c r="F1131" s="383"/>
      <c r="G1131" s="383"/>
      <c r="H1131" s="383"/>
      <c r="I1131" s="38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84">
        <v>30</v>
      </c>
      <c r="B1132" s="384">
        <v>1</v>
      </c>
      <c r="C1132" s="382"/>
      <c r="D1132" s="382"/>
      <c r="E1132" s="383"/>
      <c r="F1132" s="383"/>
      <c r="G1132" s="383"/>
      <c r="H1132" s="383"/>
      <c r="I1132" s="38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W15:AC16 AD15:AJ17">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3">
    <cfRule type="expression" dxfId="2787" priority="13875">
      <formula>IF(RIGHT(TEXT(Y783,"0.#"),1)=".",FALSE,TRUE)</formula>
    </cfRule>
    <cfRule type="expression" dxfId="2786" priority="13876">
      <formula>IF(RIGHT(TEXT(Y783,"0.#"),1)=".",TRUE,FALSE)</formula>
    </cfRule>
  </conditionalFormatting>
  <conditionalFormatting sqref="Y792">
    <cfRule type="expression" dxfId="2785" priority="13871">
      <formula>IF(RIGHT(TEXT(Y792,"0.#"),1)=".",FALSE,TRUE)</formula>
    </cfRule>
    <cfRule type="expression" dxfId="2784" priority="13872">
      <formula>IF(RIGHT(TEXT(Y792,"0.#"),1)=".",TRUE,FALSE)</formula>
    </cfRule>
  </conditionalFormatting>
  <conditionalFormatting sqref="Y823:Y830 Y821 Y810:Y817 Y808 Y797:Y804 Y795">
    <cfRule type="expression" dxfId="2783" priority="13653">
      <formula>IF(RIGHT(TEXT(Y795,"0.#"),1)=".",FALSE,TRUE)</formula>
    </cfRule>
    <cfRule type="expression" dxfId="2782" priority="13654">
      <formula>IF(RIGHT(TEXT(Y795,"0.#"),1)=".",TRUE,FALSE)</formula>
    </cfRule>
  </conditionalFormatting>
  <conditionalFormatting sqref="P17:AC17 P13:AX13 AR15:AX15 P15:V16 AK14:AQ17">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4:Y791 Y782">
    <cfRule type="expression" dxfId="2775" priority="13677">
      <formula>IF(RIGHT(TEXT(Y782,"0.#"),1)=".",FALSE,TRUE)</formula>
    </cfRule>
    <cfRule type="expression" dxfId="2774" priority="13678">
      <formula>IF(RIGHT(TEXT(Y782,"0.#"),1)=".",TRUE,FALSE)</formula>
    </cfRule>
  </conditionalFormatting>
  <conditionalFormatting sqref="AU783">
    <cfRule type="expression" dxfId="2773" priority="13675">
      <formula>IF(RIGHT(TEXT(AU783,"0.#"),1)=".",FALSE,TRUE)</formula>
    </cfRule>
    <cfRule type="expression" dxfId="2772" priority="13676">
      <formula>IF(RIGHT(TEXT(AU783,"0.#"),1)=".",TRUE,FALSE)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4:AU791 AU782">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39">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W27">
    <cfRule type="expression" dxfId="2035" priority="2305">
      <formula>IF(RIGHT(TEXT(W23,"0.#"),1)=".",FALSE,TRUE)</formula>
    </cfRule>
    <cfRule type="expression" dxfId="2034" priority="2306">
      <formula>IF(RIGHT(TEXT(W23,"0.#"),1)=".",TRUE,FALSE)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P27">
    <cfRule type="expression" dxfId="2031" priority="2293">
      <formula>IF(RIGHT(TEXT(P23,"0.#"),1)=".",FALSE,TRUE)</formula>
    </cfRule>
    <cfRule type="expression" dxfId="2030" priority="2294">
      <formula>IF(RIGHT(TEXT(P23,"0.#"),1)=".",TRUE,FALSE)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14:AO933">
    <cfRule type="expression" dxfId="1951" priority="2059">
      <formula>IF(AND(AL914&gt;=0, RIGHT(TEXT(AL914,"0.#"),1)&lt;&gt;"."),TRUE,FALSE)</formula>
    </cfRule>
    <cfRule type="expression" dxfId="1950" priority="2060">
      <formula>IF(AND(AL914&gt;=0, RIGHT(TEXT(AL914,"0.#"),1)="."),TRUE,FALSE)</formula>
    </cfRule>
    <cfRule type="expression" dxfId="1949" priority="2061">
      <formula>IF(AND(AL914&lt;0, RIGHT(TEXT(AL914,"0.#"),1)&lt;&gt;"."),TRUE,FALSE)</formula>
    </cfRule>
    <cfRule type="expression" dxfId="1948" priority="2062">
      <formula>IF(AND(AL914&lt;0, RIGHT(TEXT(AL914,"0.#"),1)="."),TRUE,FALSE)</formula>
    </cfRule>
  </conditionalFormatting>
  <conditionalFormatting sqref="AL904:AO913">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42:AO1065">
    <cfRule type="expression" dxfId="1917" priority="2011">
      <formula>IF(AND(AL1042&gt;=0, RIGHT(TEXT(AL1042,"0.#"),1)&lt;&gt;"."),TRUE,FALSE)</formula>
    </cfRule>
    <cfRule type="expression" dxfId="1916" priority="2012">
      <formula>IF(AND(AL1042&gt;=0, RIGHT(TEXT(AL1042,"0.#"),1)="."),TRUE,FALSE)</formula>
    </cfRule>
    <cfRule type="expression" dxfId="1915" priority="2013">
      <formula>IF(AND(AL1042&lt;0, RIGHT(TEXT(AL1042,"0.#"),1)&lt;&gt;"."),TRUE,FALSE)</formula>
    </cfRule>
    <cfRule type="expression" dxfId="1914" priority="2014">
      <formula>IF(AND(AL1042&lt;0, RIGHT(TEXT(AL1042,"0.#"),1)="."),TRUE,FALSE)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41">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6:AO1098">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5">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561</v>
      </c>
      <c r="M8" s="13" t="str">
        <f t="shared" si="2"/>
        <v>中小企業対策</v>
      </c>
      <c r="N8" s="13" t="str">
        <f t="shared" si="6"/>
        <v>中小企業対策</v>
      </c>
      <c r="O8" s="13"/>
      <c r="P8" s="12" t="s">
        <v>80</v>
      </c>
      <c r="Q8" s="17"/>
      <c r="R8" s="13" t="str">
        <f t="shared" si="3"/>
        <v/>
      </c>
      <c r="S8" s="13" t="str">
        <f t="shared" si="4"/>
        <v>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委託・請負、補助</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一般会計</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8" t="s">
        <v>347</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39"/>
      <c r="Z2" s="853"/>
      <c r="AA2" s="854"/>
      <c r="AB2" s="1043" t="s">
        <v>11</v>
      </c>
      <c r="AC2" s="1044"/>
      <c r="AD2" s="1045"/>
      <c r="AE2" s="248" t="s">
        <v>391</v>
      </c>
      <c r="AF2" s="248"/>
      <c r="AG2" s="248"/>
      <c r="AH2" s="248"/>
      <c r="AI2" s="248" t="s">
        <v>389</v>
      </c>
      <c r="AJ2" s="248"/>
      <c r="AK2" s="248"/>
      <c r="AL2" s="248"/>
      <c r="AM2" s="248" t="s">
        <v>418</v>
      </c>
      <c r="AN2" s="248"/>
      <c r="AO2" s="248"/>
      <c r="AP2" s="242"/>
      <c r="AQ2" s="158" t="s">
        <v>234</v>
      </c>
      <c r="AR2" s="129"/>
      <c r="AS2" s="129"/>
      <c r="AT2" s="130"/>
      <c r="AU2" s="544" t="s">
        <v>134</v>
      </c>
      <c r="AV2" s="544"/>
      <c r="AW2" s="544"/>
      <c r="AX2" s="545"/>
    </row>
    <row r="3" spans="1:50" ht="18.75" customHeight="1" x14ac:dyDescent="0.2">
      <c r="A3" s="408"/>
      <c r="B3" s="409"/>
      <c r="C3" s="409"/>
      <c r="D3" s="409"/>
      <c r="E3" s="409"/>
      <c r="F3" s="410"/>
      <c r="G3" s="424"/>
      <c r="H3" s="406"/>
      <c r="I3" s="406"/>
      <c r="J3" s="406"/>
      <c r="K3" s="406"/>
      <c r="L3" s="406"/>
      <c r="M3" s="406"/>
      <c r="N3" s="406"/>
      <c r="O3" s="425"/>
      <c r="P3" s="446"/>
      <c r="Q3" s="406"/>
      <c r="R3" s="406"/>
      <c r="S3" s="406"/>
      <c r="T3" s="406"/>
      <c r="U3" s="406"/>
      <c r="V3" s="406"/>
      <c r="W3" s="406"/>
      <c r="X3" s="425"/>
      <c r="Y3" s="1040"/>
      <c r="Z3" s="1041"/>
      <c r="AA3" s="1042"/>
      <c r="AB3" s="1046"/>
      <c r="AC3" s="1047"/>
      <c r="AD3" s="1048"/>
      <c r="AE3" s="249"/>
      <c r="AF3" s="249"/>
      <c r="AG3" s="249"/>
      <c r="AH3" s="249"/>
      <c r="AI3" s="249"/>
      <c r="AJ3" s="249"/>
      <c r="AK3" s="249"/>
      <c r="AL3" s="249"/>
      <c r="AM3" s="249"/>
      <c r="AN3" s="249"/>
      <c r="AO3" s="249"/>
      <c r="AP3" s="245"/>
      <c r="AQ3" s="197"/>
      <c r="AR3" s="198"/>
      <c r="AS3" s="132" t="s">
        <v>235</v>
      </c>
      <c r="AT3" s="133"/>
      <c r="AU3" s="198"/>
      <c r="AV3" s="198"/>
      <c r="AW3" s="406" t="s">
        <v>181</v>
      </c>
      <c r="AX3" s="407"/>
    </row>
    <row r="4" spans="1:50" ht="22.5" customHeight="1" x14ac:dyDescent="0.2">
      <c r="A4" s="411"/>
      <c r="B4" s="409"/>
      <c r="C4" s="409"/>
      <c r="D4" s="409"/>
      <c r="E4" s="409"/>
      <c r="F4" s="410"/>
      <c r="G4" s="572"/>
      <c r="H4" s="670"/>
      <c r="I4" s="670"/>
      <c r="J4" s="670"/>
      <c r="K4" s="670"/>
      <c r="L4" s="670"/>
      <c r="M4" s="670"/>
      <c r="N4" s="670"/>
      <c r="O4" s="671"/>
      <c r="P4" s="104"/>
      <c r="Q4" s="778"/>
      <c r="R4" s="778"/>
      <c r="S4" s="778"/>
      <c r="T4" s="778"/>
      <c r="U4" s="778"/>
      <c r="V4" s="778"/>
      <c r="W4" s="778"/>
      <c r="X4" s="779"/>
      <c r="Y4" s="1034" t="s">
        <v>12</v>
      </c>
      <c r="Z4" s="1035"/>
      <c r="AA4" s="1036"/>
      <c r="AB4" s="472"/>
      <c r="AC4" s="1038"/>
      <c r="AD4" s="1038"/>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12"/>
      <c r="B5" s="413"/>
      <c r="C5" s="413"/>
      <c r="D5" s="413"/>
      <c r="E5" s="413"/>
      <c r="F5" s="414"/>
      <c r="G5" s="672"/>
      <c r="H5" s="673"/>
      <c r="I5" s="673"/>
      <c r="J5" s="673"/>
      <c r="K5" s="673"/>
      <c r="L5" s="673"/>
      <c r="M5" s="673"/>
      <c r="N5" s="673"/>
      <c r="O5" s="674"/>
      <c r="P5" s="780"/>
      <c r="Q5" s="780"/>
      <c r="R5" s="780"/>
      <c r="S5" s="780"/>
      <c r="T5" s="780"/>
      <c r="U5" s="780"/>
      <c r="V5" s="780"/>
      <c r="W5" s="780"/>
      <c r="X5" s="781"/>
      <c r="Y5" s="426" t="s">
        <v>54</v>
      </c>
      <c r="Z5" s="1031"/>
      <c r="AA5" s="1032"/>
      <c r="AB5" s="534"/>
      <c r="AC5" s="1037"/>
      <c r="AD5" s="1037"/>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12"/>
      <c r="B6" s="413"/>
      <c r="C6" s="413"/>
      <c r="D6" s="413"/>
      <c r="E6" s="413"/>
      <c r="F6" s="414"/>
      <c r="G6" s="675"/>
      <c r="H6" s="676"/>
      <c r="I6" s="676"/>
      <c r="J6" s="676"/>
      <c r="K6" s="676"/>
      <c r="L6" s="676"/>
      <c r="M6" s="676"/>
      <c r="N6" s="676"/>
      <c r="O6" s="677"/>
      <c r="P6" s="782"/>
      <c r="Q6" s="782"/>
      <c r="R6" s="782"/>
      <c r="S6" s="782"/>
      <c r="T6" s="782"/>
      <c r="U6" s="782"/>
      <c r="V6" s="782"/>
      <c r="W6" s="782"/>
      <c r="X6" s="783"/>
      <c r="Y6" s="1030" t="s">
        <v>13</v>
      </c>
      <c r="Z6" s="1031"/>
      <c r="AA6" s="1032"/>
      <c r="AB6" s="602" t="s">
        <v>182</v>
      </c>
      <c r="AC6" s="1033"/>
      <c r="AD6" s="1033"/>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8" t="s">
        <v>347</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39"/>
      <c r="Z9" s="853"/>
      <c r="AA9" s="854"/>
      <c r="AB9" s="1043" t="s">
        <v>11</v>
      </c>
      <c r="AC9" s="1044"/>
      <c r="AD9" s="1045"/>
      <c r="AE9" s="248" t="s">
        <v>391</v>
      </c>
      <c r="AF9" s="248"/>
      <c r="AG9" s="248"/>
      <c r="AH9" s="248"/>
      <c r="AI9" s="248" t="s">
        <v>389</v>
      </c>
      <c r="AJ9" s="248"/>
      <c r="AK9" s="248"/>
      <c r="AL9" s="248"/>
      <c r="AM9" s="248" t="s">
        <v>418</v>
      </c>
      <c r="AN9" s="248"/>
      <c r="AO9" s="248"/>
      <c r="AP9" s="242"/>
      <c r="AQ9" s="158" t="s">
        <v>234</v>
      </c>
      <c r="AR9" s="129"/>
      <c r="AS9" s="129"/>
      <c r="AT9" s="130"/>
      <c r="AU9" s="544" t="s">
        <v>134</v>
      </c>
      <c r="AV9" s="544"/>
      <c r="AW9" s="544"/>
      <c r="AX9" s="545"/>
    </row>
    <row r="10" spans="1:50" ht="18.75" customHeight="1" x14ac:dyDescent="0.2">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40"/>
      <c r="Z10" s="1041"/>
      <c r="AA10" s="1042"/>
      <c r="AB10" s="1046"/>
      <c r="AC10" s="1047"/>
      <c r="AD10" s="1048"/>
      <c r="AE10" s="249"/>
      <c r="AF10" s="249"/>
      <c r="AG10" s="249"/>
      <c r="AH10" s="249"/>
      <c r="AI10" s="249"/>
      <c r="AJ10" s="249"/>
      <c r="AK10" s="249"/>
      <c r="AL10" s="249"/>
      <c r="AM10" s="249"/>
      <c r="AN10" s="249"/>
      <c r="AO10" s="249"/>
      <c r="AP10" s="245"/>
      <c r="AQ10" s="197"/>
      <c r="AR10" s="198"/>
      <c r="AS10" s="132" t="s">
        <v>235</v>
      </c>
      <c r="AT10" s="133"/>
      <c r="AU10" s="198"/>
      <c r="AV10" s="198"/>
      <c r="AW10" s="406" t="s">
        <v>181</v>
      </c>
      <c r="AX10" s="407"/>
    </row>
    <row r="11" spans="1:50" ht="22.5" customHeight="1" x14ac:dyDescent="0.2">
      <c r="A11" s="411"/>
      <c r="B11" s="409"/>
      <c r="C11" s="409"/>
      <c r="D11" s="409"/>
      <c r="E11" s="409"/>
      <c r="F11" s="410"/>
      <c r="G11" s="572"/>
      <c r="H11" s="670"/>
      <c r="I11" s="670"/>
      <c r="J11" s="670"/>
      <c r="K11" s="670"/>
      <c r="L11" s="670"/>
      <c r="M11" s="670"/>
      <c r="N11" s="670"/>
      <c r="O11" s="671"/>
      <c r="P11" s="104"/>
      <c r="Q11" s="778"/>
      <c r="R11" s="778"/>
      <c r="S11" s="778"/>
      <c r="T11" s="778"/>
      <c r="U11" s="778"/>
      <c r="V11" s="778"/>
      <c r="W11" s="778"/>
      <c r="X11" s="779"/>
      <c r="Y11" s="1034" t="s">
        <v>12</v>
      </c>
      <c r="Z11" s="1035"/>
      <c r="AA11" s="1036"/>
      <c r="AB11" s="472"/>
      <c r="AC11" s="1038"/>
      <c r="AD11" s="1038"/>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12"/>
      <c r="B12" s="413"/>
      <c r="C12" s="413"/>
      <c r="D12" s="413"/>
      <c r="E12" s="413"/>
      <c r="F12" s="414"/>
      <c r="G12" s="672"/>
      <c r="H12" s="673"/>
      <c r="I12" s="673"/>
      <c r="J12" s="673"/>
      <c r="K12" s="673"/>
      <c r="L12" s="673"/>
      <c r="M12" s="673"/>
      <c r="N12" s="673"/>
      <c r="O12" s="674"/>
      <c r="P12" s="780"/>
      <c r="Q12" s="780"/>
      <c r="R12" s="780"/>
      <c r="S12" s="780"/>
      <c r="T12" s="780"/>
      <c r="U12" s="780"/>
      <c r="V12" s="780"/>
      <c r="W12" s="780"/>
      <c r="X12" s="781"/>
      <c r="Y12" s="426" t="s">
        <v>54</v>
      </c>
      <c r="Z12" s="1031"/>
      <c r="AA12" s="1032"/>
      <c r="AB12" s="534"/>
      <c r="AC12" s="1037"/>
      <c r="AD12" s="1037"/>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15"/>
      <c r="B13" s="416"/>
      <c r="C13" s="416"/>
      <c r="D13" s="416"/>
      <c r="E13" s="416"/>
      <c r="F13" s="417"/>
      <c r="G13" s="675"/>
      <c r="H13" s="676"/>
      <c r="I13" s="676"/>
      <c r="J13" s="676"/>
      <c r="K13" s="676"/>
      <c r="L13" s="676"/>
      <c r="M13" s="676"/>
      <c r="N13" s="676"/>
      <c r="O13" s="677"/>
      <c r="P13" s="782"/>
      <c r="Q13" s="782"/>
      <c r="R13" s="782"/>
      <c r="S13" s="782"/>
      <c r="T13" s="782"/>
      <c r="U13" s="782"/>
      <c r="V13" s="782"/>
      <c r="W13" s="782"/>
      <c r="X13" s="783"/>
      <c r="Y13" s="1030" t="s">
        <v>13</v>
      </c>
      <c r="Z13" s="1031"/>
      <c r="AA13" s="1032"/>
      <c r="AB13" s="602" t="s">
        <v>182</v>
      </c>
      <c r="AC13" s="1033"/>
      <c r="AD13" s="1033"/>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8" t="s">
        <v>347</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39"/>
      <c r="Z16" s="853"/>
      <c r="AA16" s="854"/>
      <c r="AB16" s="1043" t="s">
        <v>11</v>
      </c>
      <c r="AC16" s="1044"/>
      <c r="AD16" s="1045"/>
      <c r="AE16" s="248" t="s">
        <v>391</v>
      </c>
      <c r="AF16" s="248"/>
      <c r="AG16" s="248"/>
      <c r="AH16" s="248"/>
      <c r="AI16" s="248" t="s">
        <v>389</v>
      </c>
      <c r="AJ16" s="248"/>
      <c r="AK16" s="248"/>
      <c r="AL16" s="248"/>
      <c r="AM16" s="248" t="s">
        <v>418</v>
      </c>
      <c r="AN16" s="248"/>
      <c r="AO16" s="248"/>
      <c r="AP16" s="242"/>
      <c r="AQ16" s="158" t="s">
        <v>234</v>
      </c>
      <c r="AR16" s="129"/>
      <c r="AS16" s="129"/>
      <c r="AT16" s="130"/>
      <c r="AU16" s="544" t="s">
        <v>134</v>
      </c>
      <c r="AV16" s="544"/>
      <c r="AW16" s="544"/>
      <c r="AX16" s="545"/>
    </row>
    <row r="17" spans="1:50" ht="18.75" customHeight="1" x14ac:dyDescent="0.2">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40"/>
      <c r="Z17" s="1041"/>
      <c r="AA17" s="1042"/>
      <c r="AB17" s="1046"/>
      <c r="AC17" s="1047"/>
      <c r="AD17" s="1048"/>
      <c r="AE17" s="249"/>
      <c r="AF17" s="249"/>
      <c r="AG17" s="249"/>
      <c r="AH17" s="249"/>
      <c r="AI17" s="249"/>
      <c r="AJ17" s="249"/>
      <c r="AK17" s="249"/>
      <c r="AL17" s="249"/>
      <c r="AM17" s="249"/>
      <c r="AN17" s="249"/>
      <c r="AO17" s="249"/>
      <c r="AP17" s="245"/>
      <c r="AQ17" s="197"/>
      <c r="AR17" s="198"/>
      <c r="AS17" s="132" t="s">
        <v>235</v>
      </c>
      <c r="AT17" s="133"/>
      <c r="AU17" s="198"/>
      <c r="AV17" s="198"/>
      <c r="AW17" s="406" t="s">
        <v>181</v>
      </c>
      <c r="AX17" s="407"/>
    </row>
    <row r="18" spans="1:50" ht="22.5" customHeight="1" x14ac:dyDescent="0.2">
      <c r="A18" s="411"/>
      <c r="B18" s="409"/>
      <c r="C18" s="409"/>
      <c r="D18" s="409"/>
      <c r="E18" s="409"/>
      <c r="F18" s="410"/>
      <c r="G18" s="572"/>
      <c r="H18" s="670"/>
      <c r="I18" s="670"/>
      <c r="J18" s="670"/>
      <c r="K18" s="670"/>
      <c r="L18" s="670"/>
      <c r="M18" s="670"/>
      <c r="N18" s="670"/>
      <c r="O18" s="671"/>
      <c r="P18" s="104"/>
      <c r="Q18" s="778"/>
      <c r="R18" s="778"/>
      <c r="S18" s="778"/>
      <c r="T18" s="778"/>
      <c r="U18" s="778"/>
      <c r="V18" s="778"/>
      <c r="W18" s="778"/>
      <c r="X18" s="779"/>
      <c r="Y18" s="1034" t="s">
        <v>12</v>
      </c>
      <c r="Z18" s="1035"/>
      <c r="AA18" s="1036"/>
      <c r="AB18" s="472"/>
      <c r="AC18" s="1038"/>
      <c r="AD18" s="1038"/>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12"/>
      <c r="B19" s="413"/>
      <c r="C19" s="413"/>
      <c r="D19" s="413"/>
      <c r="E19" s="413"/>
      <c r="F19" s="414"/>
      <c r="G19" s="672"/>
      <c r="H19" s="673"/>
      <c r="I19" s="673"/>
      <c r="J19" s="673"/>
      <c r="K19" s="673"/>
      <c r="L19" s="673"/>
      <c r="M19" s="673"/>
      <c r="N19" s="673"/>
      <c r="O19" s="674"/>
      <c r="P19" s="780"/>
      <c r="Q19" s="780"/>
      <c r="R19" s="780"/>
      <c r="S19" s="780"/>
      <c r="T19" s="780"/>
      <c r="U19" s="780"/>
      <c r="V19" s="780"/>
      <c r="W19" s="780"/>
      <c r="X19" s="781"/>
      <c r="Y19" s="426" t="s">
        <v>54</v>
      </c>
      <c r="Z19" s="1031"/>
      <c r="AA19" s="1032"/>
      <c r="AB19" s="534"/>
      <c r="AC19" s="1037"/>
      <c r="AD19" s="1037"/>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15"/>
      <c r="B20" s="416"/>
      <c r="C20" s="416"/>
      <c r="D20" s="416"/>
      <c r="E20" s="416"/>
      <c r="F20" s="417"/>
      <c r="G20" s="675"/>
      <c r="H20" s="676"/>
      <c r="I20" s="676"/>
      <c r="J20" s="676"/>
      <c r="K20" s="676"/>
      <c r="L20" s="676"/>
      <c r="M20" s="676"/>
      <c r="N20" s="676"/>
      <c r="O20" s="677"/>
      <c r="P20" s="782"/>
      <c r="Q20" s="782"/>
      <c r="R20" s="782"/>
      <c r="S20" s="782"/>
      <c r="T20" s="782"/>
      <c r="U20" s="782"/>
      <c r="V20" s="782"/>
      <c r="W20" s="782"/>
      <c r="X20" s="783"/>
      <c r="Y20" s="1030" t="s">
        <v>13</v>
      </c>
      <c r="Z20" s="1031"/>
      <c r="AA20" s="1032"/>
      <c r="AB20" s="602" t="s">
        <v>182</v>
      </c>
      <c r="AC20" s="1033"/>
      <c r="AD20" s="1033"/>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8" t="s">
        <v>347</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39"/>
      <c r="Z23" s="853"/>
      <c r="AA23" s="854"/>
      <c r="AB23" s="1043" t="s">
        <v>11</v>
      </c>
      <c r="AC23" s="1044"/>
      <c r="AD23" s="1045"/>
      <c r="AE23" s="248" t="s">
        <v>391</v>
      </c>
      <c r="AF23" s="248"/>
      <c r="AG23" s="248"/>
      <c r="AH23" s="248"/>
      <c r="AI23" s="248" t="s">
        <v>389</v>
      </c>
      <c r="AJ23" s="248"/>
      <c r="AK23" s="248"/>
      <c r="AL23" s="248"/>
      <c r="AM23" s="248" t="s">
        <v>418</v>
      </c>
      <c r="AN23" s="248"/>
      <c r="AO23" s="248"/>
      <c r="AP23" s="242"/>
      <c r="AQ23" s="158" t="s">
        <v>234</v>
      </c>
      <c r="AR23" s="129"/>
      <c r="AS23" s="129"/>
      <c r="AT23" s="130"/>
      <c r="AU23" s="544" t="s">
        <v>134</v>
      </c>
      <c r="AV23" s="544"/>
      <c r="AW23" s="544"/>
      <c r="AX23" s="545"/>
    </row>
    <row r="24" spans="1:50" ht="18.75" customHeight="1" x14ac:dyDescent="0.2">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40"/>
      <c r="Z24" s="1041"/>
      <c r="AA24" s="1042"/>
      <c r="AB24" s="1046"/>
      <c r="AC24" s="1047"/>
      <c r="AD24" s="1048"/>
      <c r="AE24" s="249"/>
      <c r="AF24" s="249"/>
      <c r="AG24" s="249"/>
      <c r="AH24" s="249"/>
      <c r="AI24" s="249"/>
      <c r="AJ24" s="249"/>
      <c r="AK24" s="249"/>
      <c r="AL24" s="249"/>
      <c r="AM24" s="249"/>
      <c r="AN24" s="249"/>
      <c r="AO24" s="249"/>
      <c r="AP24" s="245"/>
      <c r="AQ24" s="197"/>
      <c r="AR24" s="198"/>
      <c r="AS24" s="132" t="s">
        <v>235</v>
      </c>
      <c r="AT24" s="133"/>
      <c r="AU24" s="198"/>
      <c r="AV24" s="198"/>
      <c r="AW24" s="406" t="s">
        <v>181</v>
      </c>
      <c r="AX24" s="407"/>
    </row>
    <row r="25" spans="1:50" ht="22.5" customHeight="1" x14ac:dyDescent="0.2">
      <c r="A25" s="411"/>
      <c r="B25" s="409"/>
      <c r="C25" s="409"/>
      <c r="D25" s="409"/>
      <c r="E25" s="409"/>
      <c r="F25" s="410"/>
      <c r="G25" s="572"/>
      <c r="H25" s="670"/>
      <c r="I25" s="670"/>
      <c r="J25" s="670"/>
      <c r="K25" s="670"/>
      <c r="L25" s="670"/>
      <c r="M25" s="670"/>
      <c r="N25" s="670"/>
      <c r="O25" s="671"/>
      <c r="P25" s="104"/>
      <c r="Q25" s="778"/>
      <c r="R25" s="778"/>
      <c r="S25" s="778"/>
      <c r="T25" s="778"/>
      <c r="U25" s="778"/>
      <c r="V25" s="778"/>
      <c r="W25" s="778"/>
      <c r="X25" s="779"/>
      <c r="Y25" s="1034" t="s">
        <v>12</v>
      </c>
      <c r="Z25" s="1035"/>
      <c r="AA25" s="1036"/>
      <c r="AB25" s="472"/>
      <c r="AC25" s="1038"/>
      <c r="AD25" s="1038"/>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12"/>
      <c r="B26" s="413"/>
      <c r="C26" s="413"/>
      <c r="D26" s="413"/>
      <c r="E26" s="413"/>
      <c r="F26" s="414"/>
      <c r="G26" s="672"/>
      <c r="H26" s="673"/>
      <c r="I26" s="673"/>
      <c r="J26" s="673"/>
      <c r="K26" s="673"/>
      <c r="L26" s="673"/>
      <c r="M26" s="673"/>
      <c r="N26" s="673"/>
      <c r="O26" s="674"/>
      <c r="P26" s="780"/>
      <c r="Q26" s="780"/>
      <c r="R26" s="780"/>
      <c r="S26" s="780"/>
      <c r="T26" s="780"/>
      <c r="U26" s="780"/>
      <c r="V26" s="780"/>
      <c r="W26" s="780"/>
      <c r="X26" s="781"/>
      <c r="Y26" s="426" t="s">
        <v>54</v>
      </c>
      <c r="Z26" s="1031"/>
      <c r="AA26" s="1032"/>
      <c r="AB26" s="534"/>
      <c r="AC26" s="1037"/>
      <c r="AD26" s="1037"/>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15"/>
      <c r="B27" s="416"/>
      <c r="C27" s="416"/>
      <c r="D27" s="416"/>
      <c r="E27" s="416"/>
      <c r="F27" s="417"/>
      <c r="G27" s="675"/>
      <c r="H27" s="676"/>
      <c r="I27" s="676"/>
      <c r="J27" s="676"/>
      <c r="K27" s="676"/>
      <c r="L27" s="676"/>
      <c r="M27" s="676"/>
      <c r="N27" s="676"/>
      <c r="O27" s="677"/>
      <c r="P27" s="782"/>
      <c r="Q27" s="782"/>
      <c r="R27" s="782"/>
      <c r="S27" s="782"/>
      <c r="T27" s="782"/>
      <c r="U27" s="782"/>
      <c r="V27" s="782"/>
      <c r="W27" s="782"/>
      <c r="X27" s="783"/>
      <c r="Y27" s="1030" t="s">
        <v>13</v>
      </c>
      <c r="Z27" s="1031"/>
      <c r="AA27" s="1032"/>
      <c r="AB27" s="602" t="s">
        <v>182</v>
      </c>
      <c r="AC27" s="1033"/>
      <c r="AD27" s="1033"/>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8" t="s">
        <v>347</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39"/>
      <c r="Z30" s="853"/>
      <c r="AA30" s="854"/>
      <c r="AB30" s="1043" t="s">
        <v>11</v>
      </c>
      <c r="AC30" s="1044"/>
      <c r="AD30" s="1045"/>
      <c r="AE30" s="248" t="s">
        <v>391</v>
      </c>
      <c r="AF30" s="248"/>
      <c r="AG30" s="248"/>
      <c r="AH30" s="248"/>
      <c r="AI30" s="248" t="s">
        <v>389</v>
      </c>
      <c r="AJ30" s="248"/>
      <c r="AK30" s="248"/>
      <c r="AL30" s="248"/>
      <c r="AM30" s="248" t="s">
        <v>418</v>
      </c>
      <c r="AN30" s="248"/>
      <c r="AO30" s="248"/>
      <c r="AP30" s="242"/>
      <c r="AQ30" s="158" t="s">
        <v>234</v>
      </c>
      <c r="AR30" s="129"/>
      <c r="AS30" s="129"/>
      <c r="AT30" s="130"/>
      <c r="AU30" s="544" t="s">
        <v>134</v>
      </c>
      <c r="AV30" s="544"/>
      <c r="AW30" s="544"/>
      <c r="AX30" s="545"/>
    </row>
    <row r="31" spans="1:50" ht="18.75" customHeight="1" x14ac:dyDescent="0.2">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40"/>
      <c r="Z31" s="1041"/>
      <c r="AA31" s="1042"/>
      <c r="AB31" s="1046"/>
      <c r="AC31" s="1047"/>
      <c r="AD31" s="1048"/>
      <c r="AE31" s="249"/>
      <c r="AF31" s="249"/>
      <c r="AG31" s="249"/>
      <c r="AH31" s="249"/>
      <c r="AI31" s="249"/>
      <c r="AJ31" s="249"/>
      <c r="AK31" s="249"/>
      <c r="AL31" s="249"/>
      <c r="AM31" s="249"/>
      <c r="AN31" s="249"/>
      <c r="AO31" s="249"/>
      <c r="AP31" s="245"/>
      <c r="AQ31" s="197"/>
      <c r="AR31" s="198"/>
      <c r="AS31" s="132" t="s">
        <v>235</v>
      </c>
      <c r="AT31" s="133"/>
      <c r="AU31" s="198"/>
      <c r="AV31" s="198"/>
      <c r="AW31" s="406" t="s">
        <v>181</v>
      </c>
      <c r="AX31" s="407"/>
    </row>
    <row r="32" spans="1:50" ht="22.5" customHeight="1" x14ac:dyDescent="0.2">
      <c r="A32" s="411"/>
      <c r="B32" s="409"/>
      <c r="C32" s="409"/>
      <c r="D32" s="409"/>
      <c r="E32" s="409"/>
      <c r="F32" s="410"/>
      <c r="G32" s="572"/>
      <c r="H32" s="670"/>
      <c r="I32" s="670"/>
      <c r="J32" s="670"/>
      <c r="K32" s="670"/>
      <c r="L32" s="670"/>
      <c r="M32" s="670"/>
      <c r="N32" s="670"/>
      <c r="O32" s="671"/>
      <c r="P32" s="104"/>
      <c r="Q32" s="778"/>
      <c r="R32" s="778"/>
      <c r="S32" s="778"/>
      <c r="T32" s="778"/>
      <c r="U32" s="778"/>
      <c r="V32" s="778"/>
      <c r="W32" s="778"/>
      <c r="X32" s="779"/>
      <c r="Y32" s="1034" t="s">
        <v>12</v>
      </c>
      <c r="Z32" s="1035"/>
      <c r="AA32" s="1036"/>
      <c r="AB32" s="472"/>
      <c r="AC32" s="1038"/>
      <c r="AD32" s="1038"/>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12"/>
      <c r="B33" s="413"/>
      <c r="C33" s="413"/>
      <c r="D33" s="413"/>
      <c r="E33" s="413"/>
      <c r="F33" s="414"/>
      <c r="G33" s="672"/>
      <c r="H33" s="673"/>
      <c r="I33" s="673"/>
      <c r="J33" s="673"/>
      <c r="K33" s="673"/>
      <c r="L33" s="673"/>
      <c r="M33" s="673"/>
      <c r="N33" s="673"/>
      <c r="O33" s="674"/>
      <c r="P33" s="780"/>
      <c r="Q33" s="780"/>
      <c r="R33" s="780"/>
      <c r="S33" s="780"/>
      <c r="T33" s="780"/>
      <c r="U33" s="780"/>
      <c r="V33" s="780"/>
      <c r="W33" s="780"/>
      <c r="X33" s="781"/>
      <c r="Y33" s="426" t="s">
        <v>54</v>
      </c>
      <c r="Z33" s="1031"/>
      <c r="AA33" s="1032"/>
      <c r="AB33" s="534"/>
      <c r="AC33" s="1037"/>
      <c r="AD33" s="1037"/>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15"/>
      <c r="B34" s="416"/>
      <c r="C34" s="416"/>
      <c r="D34" s="416"/>
      <c r="E34" s="416"/>
      <c r="F34" s="417"/>
      <c r="G34" s="675"/>
      <c r="H34" s="676"/>
      <c r="I34" s="676"/>
      <c r="J34" s="676"/>
      <c r="K34" s="676"/>
      <c r="L34" s="676"/>
      <c r="M34" s="676"/>
      <c r="N34" s="676"/>
      <c r="O34" s="677"/>
      <c r="P34" s="782"/>
      <c r="Q34" s="782"/>
      <c r="R34" s="782"/>
      <c r="S34" s="782"/>
      <c r="T34" s="782"/>
      <c r="U34" s="782"/>
      <c r="V34" s="782"/>
      <c r="W34" s="782"/>
      <c r="X34" s="783"/>
      <c r="Y34" s="1030" t="s">
        <v>13</v>
      </c>
      <c r="Z34" s="1031"/>
      <c r="AA34" s="1032"/>
      <c r="AB34" s="602" t="s">
        <v>182</v>
      </c>
      <c r="AC34" s="1033"/>
      <c r="AD34" s="1033"/>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8" t="s">
        <v>347</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39"/>
      <c r="Z37" s="853"/>
      <c r="AA37" s="854"/>
      <c r="AB37" s="1043" t="s">
        <v>11</v>
      </c>
      <c r="AC37" s="1044"/>
      <c r="AD37" s="1045"/>
      <c r="AE37" s="248" t="s">
        <v>391</v>
      </c>
      <c r="AF37" s="248"/>
      <c r="AG37" s="248"/>
      <c r="AH37" s="248"/>
      <c r="AI37" s="248" t="s">
        <v>389</v>
      </c>
      <c r="AJ37" s="248"/>
      <c r="AK37" s="248"/>
      <c r="AL37" s="248"/>
      <c r="AM37" s="248" t="s">
        <v>418</v>
      </c>
      <c r="AN37" s="248"/>
      <c r="AO37" s="248"/>
      <c r="AP37" s="242"/>
      <c r="AQ37" s="158" t="s">
        <v>234</v>
      </c>
      <c r="AR37" s="129"/>
      <c r="AS37" s="129"/>
      <c r="AT37" s="130"/>
      <c r="AU37" s="544" t="s">
        <v>134</v>
      </c>
      <c r="AV37" s="544"/>
      <c r="AW37" s="544"/>
      <c r="AX37" s="545"/>
    </row>
    <row r="38" spans="1:50" ht="18.75" customHeight="1" x14ac:dyDescent="0.2">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40"/>
      <c r="Z38" s="1041"/>
      <c r="AA38" s="1042"/>
      <c r="AB38" s="1046"/>
      <c r="AC38" s="1047"/>
      <c r="AD38" s="1048"/>
      <c r="AE38" s="249"/>
      <c r="AF38" s="249"/>
      <c r="AG38" s="249"/>
      <c r="AH38" s="249"/>
      <c r="AI38" s="249"/>
      <c r="AJ38" s="249"/>
      <c r="AK38" s="249"/>
      <c r="AL38" s="249"/>
      <c r="AM38" s="249"/>
      <c r="AN38" s="249"/>
      <c r="AO38" s="249"/>
      <c r="AP38" s="245"/>
      <c r="AQ38" s="197"/>
      <c r="AR38" s="198"/>
      <c r="AS38" s="132" t="s">
        <v>235</v>
      </c>
      <c r="AT38" s="133"/>
      <c r="AU38" s="198"/>
      <c r="AV38" s="198"/>
      <c r="AW38" s="406" t="s">
        <v>181</v>
      </c>
      <c r="AX38" s="407"/>
    </row>
    <row r="39" spans="1:50" ht="22.5" customHeight="1" x14ac:dyDescent="0.2">
      <c r="A39" s="411"/>
      <c r="B39" s="409"/>
      <c r="C39" s="409"/>
      <c r="D39" s="409"/>
      <c r="E39" s="409"/>
      <c r="F39" s="410"/>
      <c r="G39" s="572"/>
      <c r="H39" s="670"/>
      <c r="I39" s="670"/>
      <c r="J39" s="670"/>
      <c r="K39" s="670"/>
      <c r="L39" s="670"/>
      <c r="M39" s="670"/>
      <c r="N39" s="670"/>
      <c r="O39" s="671"/>
      <c r="P39" s="104"/>
      <c r="Q39" s="778"/>
      <c r="R39" s="778"/>
      <c r="S39" s="778"/>
      <c r="T39" s="778"/>
      <c r="U39" s="778"/>
      <c r="V39" s="778"/>
      <c r="W39" s="778"/>
      <c r="X39" s="779"/>
      <c r="Y39" s="1034" t="s">
        <v>12</v>
      </c>
      <c r="Z39" s="1035"/>
      <c r="AA39" s="1036"/>
      <c r="AB39" s="472"/>
      <c r="AC39" s="1038"/>
      <c r="AD39" s="103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12"/>
      <c r="B40" s="413"/>
      <c r="C40" s="413"/>
      <c r="D40" s="413"/>
      <c r="E40" s="413"/>
      <c r="F40" s="414"/>
      <c r="G40" s="672"/>
      <c r="H40" s="673"/>
      <c r="I40" s="673"/>
      <c r="J40" s="673"/>
      <c r="K40" s="673"/>
      <c r="L40" s="673"/>
      <c r="M40" s="673"/>
      <c r="N40" s="673"/>
      <c r="O40" s="674"/>
      <c r="P40" s="780"/>
      <c r="Q40" s="780"/>
      <c r="R40" s="780"/>
      <c r="S40" s="780"/>
      <c r="T40" s="780"/>
      <c r="U40" s="780"/>
      <c r="V40" s="780"/>
      <c r="W40" s="780"/>
      <c r="X40" s="781"/>
      <c r="Y40" s="426" t="s">
        <v>54</v>
      </c>
      <c r="Z40" s="1031"/>
      <c r="AA40" s="1032"/>
      <c r="AB40" s="534"/>
      <c r="AC40" s="1037"/>
      <c r="AD40" s="103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15"/>
      <c r="B41" s="416"/>
      <c r="C41" s="416"/>
      <c r="D41" s="416"/>
      <c r="E41" s="416"/>
      <c r="F41" s="417"/>
      <c r="G41" s="675"/>
      <c r="H41" s="676"/>
      <c r="I41" s="676"/>
      <c r="J41" s="676"/>
      <c r="K41" s="676"/>
      <c r="L41" s="676"/>
      <c r="M41" s="676"/>
      <c r="N41" s="676"/>
      <c r="O41" s="677"/>
      <c r="P41" s="782"/>
      <c r="Q41" s="782"/>
      <c r="R41" s="782"/>
      <c r="S41" s="782"/>
      <c r="T41" s="782"/>
      <c r="U41" s="782"/>
      <c r="V41" s="782"/>
      <c r="W41" s="782"/>
      <c r="X41" s="783"/>
      <c r="Y41" s="1030" t="s">
        <v>13</v>
      </c>
      <c r="Z41" s="1031"/>
      <c r="AA41" s="1032"/>
      <c r="AB41" s="602" t="s">
        <v>182</v>
      </c>
      <c r="AC41" s="1033"/>
      <c r="AD41" s="103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8" t="s">
        <v>347</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39"/>
      <c r="Z44" s="853"/>
      <c r="AA44" s="854"/>
      <c r="AB44" s="1043" t="s">
        <v>11</v>
      </c>
      <c r="AC44" s="1044"/>
      <c r="AD44" s="1045"/>
      <c r="AE44" s="248" t="s">
        <v>391</v>
      </c>
      <c r="AF44" s="248"/>
      <c r="AG44" s="248"/>
      <c r="AH44" s="248"/>
      <c r="AI44" s="248" t="s">
        <v>389</v>
      </c>
      <c r="AJ44" s="248"/>
      <c r="AK44" s="248"/>
      <c r="AL44" s="248"/>
      <c r="AM44" s="248" t="s">
        <v>418</v>
      </c>
      <c r="AN44" s="248"/>
      <c r="AO44" s="248"/>
      <c r="AP44" s="242"/>
      <c r="AQ44" s="158" t="s">
        <v>234</v>
      </c>
      <c r="AR44" s="129"/>
      <c r="AS44" s="129"/>
      <c r="AT44" s="130"/>
      <c r="AU44" s="544" t="s">
        <v>134</v>
      </c>
      <c r="AV44" s="544"/>
      <c r="AW44" s="544"/>
      <c r="AX44" s="545"/>
    </row>
    <row r="45" spans="1:50" ht="18.75" customHeight="1" x14ac:dyDescent="0.2">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40"/>
      <c r="Z45" s="1041"/>
      <c r="AA45" s="1042"/>
      <c r="AB45" s="1046"/>
      <c r="AC45" s="1047"/>
      <c r="AD45" s="1048"/>
      <c r="AE45" s="249"/>
      <c r="AF45" s="249"/>
      <c r="AG45" s="249"/>
      <c r="AH45" s="249"/>
      <c r="AI45" s="249"/>
      <c r="AJ45" s="249"/>
      <c r="AK45" s="249"/>
      <c r="AL45" s="249"/>
      <c r="AM45" s="249"/>
      <c r="AN45" s="249"/>
      <c r="AO45" s="249"/>
      <c r="AP45" s="245"/>
      <c r="AQ45" s="197"/>
      <c r="AR45" s="198"/>
      <c r="AS45" s="132" t="s">
        <v>235</v>
      </c>
      <c r="AT45" s="133"/>
      <c r="AU45" s="198"/>
      <c r="AV45" s="198"/>
      <c r="AW45" s="406" t="s">
        <v>181</v>
      </c>
      <c r="AX45" s="407"/>
    </row>
    <row r="46" spans="1:50" ht="22.5" customHeight="1" x14ac:dyDescent="0.2">
      <c r="A46" s="411"/>
      <c r="B46" s="409"/>
      <c r="C46" s="409"/>
      <c r="D46" s="409"/>
      <c r="E46" s="409"/>
      <c r="F46" s="410"/>
      <c r="G46" s="572"/>
      <c r="H46" s="670"/>
      <c r="I46" s="670"/>
      <c r="J46" s="670"/>
      <c r="K46" s="670"/>
      <c r="L46" s="670"/>
      <c r="M46" s="670"/>
      <c r="N46" s="670"/>
      <c r="O46" s="671"/>
      <c r="P46" s="104"/>
      <c r="Q46" s="778"/>
      <c r="R46" s="778"/>
      <c r="S46" s="778"/>
      <c r="T46" s="778"/>
      <c r="U46" s="778"/>
      <c r="V46" s="778"/>
      <c r="W46" s="778"/>
      <c r="X46" s="779"/>
      <c r="Y46" s="1034" t="s">
        <v>12</v>
      </c>
      <c r="Z46" s="1035"/>
      <c r="AA46" s="1036"/>
      <c r="AB46" s="472"/>
      <c r="AC46" s="1038"/>
      <c r="AD46" s="103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12"/>
      <c r="B47" s="413"/>
      <c r="C47" s="413"/>
      <c r="D47" s="413"/>
      <c r="E47" s="413"/>
      <c r="F47" s="414"/>
      <c r="G47" s="672"/>
      <c r="H47" s="673"/>
      <c r="I47" s="673"/>
      <c r="J47" s="673"/>
      <c r="K47" s="673"/>
      <c r="L47" s="673"/>
      <c r="M47" s="673"/>
      <c r="N47" s="673"/>
      <c r="O47" s="674"/>
      <c r="P47" s="780"/>
      <c r="Q47" s="780"/>
      <c r="R47" s="780"/>
      <c r="S47" s="780"/>
      <c r="T47" s="780"/>
      <c r="U47" s="780"/>
      <c r="V47" s="780"/>
      <c r="W47" s="780"/>
      <c r="X47" s="781"/>
      <c r="Y47" s="426" t="s">
        <v>54</v>
      </c>
      <c r="Z47" s="1031"/>
      <c r="AA47" s="1032"/>
      <c r="AB47" s="534"/>
      <c r="AC47" s="1037"/>
      <c r="AD47" s="103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15"/>
      <c r="B48" s="416"/>
      <c r="C48" s="416"/>
      <c r="D48" s="416"/>
      <c r="E48" s="416"/>
      <c r="F48" s="417"/>
      <c r="G48" s="675"/>
      <c r="H48" s="676"/>
      <c r="I48" s="676"/>
      <c r="J48" s="676"/>
      <c r="K48" s="676"/>
      <c r="L48" s="676"/>
      <c r="M48" s="676"/>
      <c r="N48" s="676"/>
      <c r="O48" s="677"/>
      <c r="P48" s="782"/>
      <c r="Q48" s="782"/>
      <c r="R48" s="782"/>
      <c r="S48" s="782"/>
      <c r="T48" s="782"/>
      <c r="U48" s="782"/>
      <c r="V48" s="782"/>
      <c r="W48" s="782"/>
      <c r="X48" s="783"/>
      <c r="Y48" s="1030" t="s">
        <v>13</v>
      </c>
      <c r="Z48" s="1031"/>
      <c r="AA48" s="1032"/>
      <c r="AB48" s="602" t="s">
        <v>182</v>
      </c>
      <c r="AC48" s="1033"/>
      <c r="AD48" s="103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8" t="s">
        <v>347</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39"/>
      <c r="Z51" s="853"/>
      <c r="AA51" s="854"/>
      <c r="AB51" s="242" t="s">
        <v>11</v>
      </c>
      <c r="AC51" s="1044"/>
      <c r="AD51" s="1045"/>
      <c r="AE51" s="248" t="s">
        <v>391</v>
      </c>
      <c r="AF51" s="248"/>
      <c r="AG51" s="248"/>
      <c r="AH51" s="248"/>
      <c r="AI51" s="248" t="s">
        <v>389</v>
      </c>
      <c r="AJ51" s="248"/>
      <c r="AK51" s="248"/>
      <c r="AL51" s="248"/>
      <c r="AM51" s="248" t="s">
        <v>418</v>
      </c>
      <c r="AN51" s="248"/>
      <c r="AO51" s="248"/>
      <c r="AP51" s="242"/>
      <c r="AQ51" s="158" t="s">
        <v>234</v>
      </c>
      <c r="AR51" s="129"/>
      <c r="AS51" s="129"/>
      <c r="AT51" s="130"/>
      <c r="AU51" s="544" t="s">
        <v>134</v>
      </c>
      <c r="AV51" s="544"/>
      <c r="AW51" s="544"/>
      <c r="AX51" s="545"/>
    </row>
    <row r="52" spans="1:50" ht="18.75" customHeight="1" x14ac:dyDescent="0.2">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40"/>
      <c r="Z52" s="1041"/>
      <c r="AA52" s="1042"/>
      <c r="AB52" s="1046"/>
      <c r="AC52" s="1047"/>
      <c r="AD52" s="1048"/>
      <c r="AE52" s="249"/>
      <c r="AF52" s="249"/>
      <c r="AG52" s="249"/>
      <c r="AH52" s="249"/>
      <c r="AI52" s="249"/>
      <c r="AJ52" s="249"/>
      <c r="AK52" s="249"/>
      <c r="AL52" s="249"/>
      <c r="AM52" s="249"/>
      <c r="AN52" s="249"/>
      <c r="AO52" s="249"/>
      <c r="AP52" s="245"/>
      <c r="AQ52" s="197"/>
      <c r="AR52" s="198"/>
      <c r="AS52" s="132" t="s">
        <v>235</v>
      </c>
      <c r="AT52" s="133"/>
      <c r="AU52" s="198"/>
      <c r="AV52" s="198"/>
      <c r="AW52" s="406" t="s">
        <v>181</v>
      </c>
      <c r="AX52" s="407"/>
    </row>
    <row r="53" spans="1:50" ht="22.5" customHeight="1" x14ac:dyDescent="0.2">
      <c r="A53" s="411"/>
      <c r="B53" s="409"/>
      <c r="C53" s="409"/>
      <c r="D53" s="409"/>
      <c r="E53" s="409"/>
      <c r="F53" s="410"/>
      <c r="G53" s="572"/>
      <c r="H53" s="670"/>
      <c r="I53" s="670"/>
      <c r="J53" s="670"/>
      <c r="K53" s="670"/>
      <c r="L53" s="670"/>
      <c r="M53" s="670"/>
      <c r="N53" s="670"/>
      <c r="O53" s="671"/>
      <c r="P53" s="104"/>
      <c r="Q53" s="778"/>
      <c r="R53" s="778"/>
      <c r="S53" s="778"/>
      <c r="T53" s="778"/>
      <c r="U53" s="778"/>
      <c r="V53" s="778"/>
      <c r="W53" s="778"/>
      <c r="X53" s="779"/>
      <c r="Y53" s="1034" t="s">
        <v>12</v>
      </c>
      <c r="Z53" s="1035"/>
      <c r="AA53" s="1036"/>
      <c r="AB53" s="472"/>
      <c r="AC53" s="1038"/>
      <c r="AD53" s="103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12"/>
      <c r="B54" s="413"/>
      <c r="C54" s="413"/>
      <c r="D54" s="413"/>
      <c r="E54" s="413"/>
      <c r="F54" s="414"/>
      <c r="G54" s="672"/>
      <c r="H54" s="673"/>
      <c r="I54" s="673"/>
      <c r="J54" s="673"/>
      <c r="K54" s="673"/>
      <c r="L54" s="673"/>
      <c r="M54" s="673"/>
      <c r="N54" s="673"/>
      <c r="O54" s="674"/>
      <c r="P54" s="780"/>
      <c r="Q54" s="780"/>
      <c r="R54" s="780"/>
      <c r="S54" s="780"/>
      <c r="T54" s="780"/>
      <c r="U54" s="780"/>
      <c r="V54" s="780"/>
      <c r="W54" s="780"/>
      <c r="X54" s="781"/>
      <c r="Y54" s="426" t="s">
        <v>54</v>
      </c>
      <c r="Z54" s="1031"/>
      <c r="AA54" s="1032"/>
      <c r="AB54" s="534"/>
      <c r="AC54" s="1037"/>
      <c r="AD54" s="103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15"/>
      <c r="B55" s="416"/>
      <c r="C55" s="416"/>
      <c r="D55" s="416"/>
      <c r="E55" s="416"/>
      <c r="F55" s="417"/>
      <c r="G55" s="675"/>
      <c r="H55" s="676"/>
      <c r="I55" s="676"/>
      <c r="J55" s="676"/>
      <c r="K55" s="676"/>
      <c r="L55" s="676"/>
      <c r="M55" s="676"/>
      <c r="N55" s="676"/>
      <c r="O55" s="677"/>
      <c r="P55" s="782"/>
      <c r="Q55" s="782"/>
      <c r="R55" s="782"/>
      <c r="S55" s="782"/>
      <c r="T55" s="782"/>
      <c r="U55" s="782"/>
      <c r="V55" s="782"/>
      <c r="W55" s="782"/>
      <c r="X55" s="783"/>
      <c r="Y55" s="1030" t="s">
        <v>13</v>
      </c>
      <c r="Z55" s="1031"/>
      <c r="AA55" s="1032"/>
      <c r="AB55" s="602" t="s">
        <v>182</v>
      </c>
      <c r="AC55" s="1033"/>
      <c r="AD55" s="103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8" t="s">
        <v>347</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39"/>
      <c r="Z58" s="853"/>
      <c r="AA58" s="854"/>
      <c r="AB58" s="1043" t="s">
        <v>11</v>
      </c>
      <c r="AC58" s="1044"/>
      <c r="AD58" s="1045"/>
      <c r="AE58" s="248" t="s">
        <v>391</v>
      </c>
      <c r="AF58" s="248"/>
      <c r="AG58" s="248"/>
      <c r="AH58" s="248"/>
      <c r="AI58" s="248" t="s">
        <v>389</v>
      </c>
      <c r="AJ58" s="248"/>
      <c r="AK58" s="248"/>
      <c r="AL58" s="248"/>
      <c r="AM58" s="248" t="s">
        <v>418</v>
      </c>
      <c r="AN58" s="248"/>
      <c r="AO58" s="248"/>
      <c r="AP58" s="242"/>
      <c r="AQ58" s="158" t="s">
        <v>234</v>
      </c>
      <c r="AR58" s="129"/>
      <c r="AS58" s="129"/>
      <c r="AT58" s="130"/>
      <c r="AU58" s="544" t="s">
        <v>134</v>
      </c>
      <c r="AV58" s="544"/>
      <c r="AW58" s="544"/>
      <c r="AX58" s="545"/>
    </row>
    <row r="59" spans="1:50" ht="18.75" customHeight="1" x14ac:dyDescent="0.2">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40"/>
      <c r="Z59" s="1041"/>
      <c r="AA59" s="1042"/>
      <c r="AB59" s="1046"/>
      <c r="AC59" s="1047"/>
      <c r="AD59" s="1048"/>
      <c r="AE59" s="249"/>
      <c r="AF59" s="249"/>
      <c r="AG59" s="249"/>
      <c r="AH59" s="249"/>
      <c r="AI59" s="249"/>
      <c r="AJ59" s="249"/>
      <c r="AK59" s="249"/>
      <c r="AL59" s="249"/>
      <c r="AM59" s="249"/>
      <c r="AN59" s="249"/>
      <c r="AO59" s="249"/>
      <c r="AP59" s="245"/>
      <c r="AQ59" s="197"/>
      <c r="AR59" s="198"/>
      <c r="AS59" s="132" t="s">
        <v>235</v>
      </c>
      <c r="AT59" s="133"/>
      <c r="AU59" s="198"/>
      <c r="AV59" s="198"/>
      <c r="AW59" s="406" t="s">
        <v>181</v>
      </c>
      <c r="AX59" s="407"/>
    </row>
    <row r="60" spans="1:50" ht="22.5" customHeight="1" x14ac:dyDescent="0.2">
      <c r="A60" s="411"/>
      <c r="B60" s="409"/>
      <c r="C60" s="409"/>
      <c r="D60" s="409"/>
      <c r="E60" s="409"/>
      <c r="F60" s="410"/>
      <c r="G60" s="572"/>
      <c r="H60" s="670"/>
      <c r="I60" s="670"/>
      <c r="J60" s="670"/>
      <c r="K60" s="670"/>
      <c r="L60" s="670"/>
      <c r="M60" s="670"/>
      <c r="N60" s="670"/>
      <c r="O60" s="671"/>
      <c r="P60" s="104"/>
      <c r="Q60" s="778"/>
      <c r="R60" s="778"/>
      <c r="S60" s="778"/>
      <c r="T60" s="778"/>
      <c r="U60" s="778"/>
      <c r="V60" s="778"/>
      <c r="W60" s="778"/>
      <c r="X60" s="779"/>
      <c r="Y60" s="1034" t="s">
        <v>12</v>
      </c>
      <c r="Z60" s="1035"/>
      <c r="AA60" s="1036"/>
      <c r="AB60" s="472"/>
      <c r="AC60" s="1038"/>
      <c r="AD60" s="103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12"/>
      <c r="B61" s="413"/>
      <c r="C61" s="413"/>
      <c r="D61" s="413"/>
      <c r="E61" s="413"/>
      <c r="F61" s="414"/>
      <c r="G61" s="672"/>
      <c r="H61" s="673"/>
      <c r="I61" s="673"/>
      <c r="J61" s="673"/>
      <c r="K61" s="673"/>
      <c r="L61" s="673"/>
      <c r="M61" s="673"/>
      <c r="N61" s="673"/>
      <c r="O61" s="674"/>
      <c r="P61" s="780"/>
      <c r="Q61" s="780"/>
      <c r="R61" s="780"/>
      <c r="S61" s="780"/>
      <c r="T61" s="780"/>
      <c r="U61" s="780"/>
      <c r="V61" s="780"/>
      <c r="W61" s="780"/>
      <c r="X61" s="781"/>
      <c r="Y61" s="426" t="s">
        <v>54</v>
      </c>
      <c r="Z61" s="1031"/>
      <c r="AA61" s="1032"/>
      <c r="AB61" s="534"/>
      <c r="AC61" s="1037"/>
      <c r="AD61" s="103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15"/>
      <c r="B62" s="416"/>
      <c r="C62" s="416"/>
      <c r="D62" s="416"/>
      <c r="E62" s="416"/>
      <c r="F62" s="417"/>
      <c r="G62" s="675"/>
      <c r="H62" s="676"/>
      <c r="I62" s="676"/>
      <c r="J62" s="676"/>
      <c r="K62" s="676"/>
      <c r="L62" s="676"/>
      <c r="M62" s="676"/>
      <c r="N62" s="676"/>
      <c r="O62" s="677"/>
      <c r="P62" s="782"/>
      <c r="Q62" s="782"/>
      <c r="R62" s="782"/>
      <c r="S62" s="782"/>
      <c r="T62" s="782"/>
      <c r="U62" s="782"/>
      <c r="V62" s="782"/>
      <c r="W62" s="782"/>
      <c r="X62" s="783"/>
      <c r="Y62" s="1030" t="s">
        <v>13</v>
      </c>
      <c r="Z62" s="1031"/>
      <c r="AA62" s="1032"/>
      <c r="AB62" s="602" t="s">
        <v>182</v>
      </c>
      <c r="AC62" s="1033"/>
      <c r="AD62" s="103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8" t="s">
        <v>347</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39"/>
      <c r="Z65" s="853"/>
      <c r="AA65" s="854"/>
      <c r="AB65" s="1043" t="s">
        <v>11</v>
      </c>
      <c r="AC65" s="1044"/>
      <c r="AD65" s="1045"/>
      <c r="AE65" s="248" t="s">
        <v>391</v>
      </c>
      <c r="AF65" s="248"/>
      <c r="AG65" s="248"/>
      <c r="AH65" s="248"/>
      <c r="AI65" s="248" t="s">
        <v>389</v>
      </c>
      <c r="AJ65" s="248"/>
      <c r="AK65" s="248"/>
      <c r="AL65" s="248"/>
      <c r="AM65" s="248" t="s">
        <v>418</v>
      </c>
      <c r="AN65" s="248"/>
      <c r="AO65" s="248"/>
      <c r="AP65" s="242"/>
      <c r="AQ65" s="158" t="s">
        <v>234</v>
      </c>
      <c r="AR65" s="129"/>
      <c r="AS65" s="129"/>
      <c r="AT65" s="130"/>
      <c r="AU65" s="544" t="s">
        <v>134</v>
      </c>
      <c r="AV65" s="544"/>
      <c r="AW65" s="544"/>
      <c r="AX65" s="545"/>
    </row>
    <row r="66" spans="1:50" ht="18.75" customHeight="1" x14ac:dyDescent="0.2">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40"/>
      <c r="Z66" s="1041"/>
      <c r="AA66" s="1042"/>
      <c r="AB66" s="1046"/>
      <c r="AC66" s="1047"/>
      <c r="AD66" s="1048"/>
      <c r="AE66" s="249"/>
      <c r="AF66" s="249"/>
      <c r="AG66" s="249"/>
      <c r="AH66" s="249"/>
      <c r="AI66" s="249"/>
      <c r="AJ66" s="249"/>
      <c r="AK66" s="249"/>
      <c r="AL66" s="249"/>
      <c r="AM66" s="249"/>
      <c r="AN66" s="249"/>
      <c r="AO66" s="249"/>
      <c r="AP66" s="245"/>
      <c r="AQ66" s="197"/>
      <c r="AR66" s="198"/>
      <c r="AS66" s="132" t="s">
        <v>235</v>
      </c>
      <c r="AT66" s="133"/>
      <c r="AU66" s="198"/>
      <c r="AV66" s="198"/>
      <c r="AW66" s="406" t="s">
        <v>181</v>
      </c>
      <c r="AX66" s="407"/>
    </row>
    <row r="67" spans="1:50" ht="22.5" customHeight="1" x14ac:dyDescent="0.2">
      <c r="A67" s="411"/>
      <c r="B67" s="409"/>
      <c r="C67" s="409"/>
      <c r="D67" s="409"/>
      <c r="E67" s="409"/>
      <c r="F67" s="410"/>
      <c r="G67" s="572"/>
      <c r="H67" s="670"/>
      <c r="I67" s="670"/>
      <c r="J67" s="670"/>
      <c r="K67" s="670"/>
      <c r="L67" s="670"/>
      <c r="M67" s="670"/>
      <c r="N67" s="670"/>
      <c r="O67" s="671"/>
      <c r="P67" s="104"/>
      <c r="Q67" s="778"/>
      <c r="R67" s="778"/>
      <c r="S67" s="778"/>
      <c r="T67" s="778"/>
      <c r="U67" s="778"/>
      <c r="V67" s="778"/>
      <c r="W67" s="778"/>
      <c r="X67" s="779"/>
      <c r="Y67" s="1034" t="s">
        <v>12</v>
      </c>
      <c r="Z67" s="1035"/>
      <c r="AA67" s="1036"/>
      <c r="AB67" s="472"/>
      <c r="AC67" s="1038"/>
      <c r="AD67" s="1038"/>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12"/>
      <c r="B68" s="413"/>
      <c r="C68" s="413"/>
      <c r="D68" s="413"/>
      <c r="E68" s="413"/>
      <c r="F68" s="414"/>
      <c r="G68" s="672"/>
      <c r="H68" s="673"/>
      <c r="I68" s="673"/>
      <c r="J68" s="673"/>
      <c r="K68" s="673"/>
      <c r="L68" s="673"/>
      <c r="M68" s="673"/>
      <c r="N68" s="673"/>
      <c r="O68" s="674"/>
      <c r="P68" s="780"/>
      <c r="Q68" s="780"/>
      <c r="R68" s="780"/>
      <c r="S68" s="780"/>
      <c r="T68" s="780"/>
      <c r="U68" s="780"/>
      <c r="V68" s="780"/>
      <c r="W68" s="780"/>
      <c r="X68" s="781"/>
      <c r="Y68" s="426" t="s">
        <v>54</v>
      </c>
      <c r="Z68" s="1031"/>
      <c r="AA68" s="1032"/>
      <c r="AB68" s="534"/>
      <c r="AC68" s="1037"/>
      <c r="AD68" s="1037"/>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15"/>
      <c r="B69" s="416"/>
      <c r="C69" s="416"/>
      <c r="D69" s="416"/>
      <c r="E69" s="416"/>
      <c r="F69" s="417"/>
      <c r="G69" s="675"/>
      <c r="H69" s="676"/>
      <c r="I69" s="676"/>
      <c r="J69" s="676"/>
      <c r="K69" s="676"/>
      <c r="L69" s="676"/>
      <c r="M69" s="676"/>
      <c r="N69" s="676"/>
      <c r="O69" s="677"/>
      <c r="P69" s="782"/>
      <c r="Q69" s="782"/>
      <c r="R69" s="782"/>
      <c r="S69" s="782"/>
      <c r="T69" s="782"/>
      <c r="U69" s="782"/>
      <c r="V69" s="782"/>
      <c r="W69" s="782"/>
      <c r="X69" s="783"/>
      <c r="Y69" s="426" t="s">
        <v>13</v>
      </c>
      <c r="Z69" s="1031"/>
      <c r="AA69" s="1032"/>
      <c r="AB69" s="567" t="s">
        <v>182</v>
      </c>
      <c r="AC69" s="370"/>
      <c r="AD69" s="370"/>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7" t="s">
        <v>28</v>
      </c>
      <c r="B2" s="1068"/>
      <c r="C2" s="1068"/>
      <c r="D2" s="1068"/>
      <c r="E2" s="1068"/>
      <c r="F2" s="1069"/>
      <c r="G2" s="603" t="s">
        <v>365</v>
      </c>
      <c r="H2" s="604"/>
      <c r="I2" s="604"/>
      <c r="J2" s="604"/>
      <c r="K2" s="604"/>
      <c r="L2" s="604"/>
      <c r="M2" s="604"/>
      <c r="N2" s="604"/>
      <c r="O2" s="604"/>
      <c r="P2" s="604"/>
      <c r="Q2" s="604"/>
      <c r="R2" s="604"/>
      <c r="S2" s="604"/>
      <c r="T2" s="604"/>
      <c r="U2" s="604"/>
      <c r="V2" s="604"/>
      <c r="W2" s="604"/>
      <c r="X2" s="604"/>
      <c r="Y2" s="604"/>
      <c r="Z2" s="604"/>
      <c r="AA2" s="604"/>
      <c r="AB2" s="605"/>
      <c r="AC2" s="603" t="s">
        <v>367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1"/>
      <c r="B3" s="1062"/>
      <c r="C3" s="1062"/>
      <c r="D3" s="1062"/>
      <c r="E3" s="1062"/>
      <c r="F3" s="1063"/>
      <c r="G3" s="839" t="s">
        <v>17</v>
      </c>
      <c r="H3" s="686"/>
      <c r="I3" s="686"/>
      <c r="J3" s="686"/>
      <c r="K3" s="686"/>
      <c r="L3" s="685" t="s">
        <v>18</v>
      </c>
      <c r="M3" s="686"/>
      <c r="N3" s="686"/>
      <c r="O3" s="686"/>
      <c r="P3" s="686"/>
      <c r="Q3" s="686"/>
      <c r="R3" s="686"/>
      <c r="S3" s="686"/>
      <c r="T3" s="686"/>
      <c r="U3" s="686"/>
      <c r="V3" s="686"/>
      <c r="W3" s="686"/>
      <c r="X3" s="687"/>
      <c r="Y3" s="663" t="s">
        <v>19</v>
      </c>
      <c r="Z3" s="664"/>
      <c r="AA3" s="664"/>
      <c r="AB3" s="822"/>
      <c r="AC3" s="839" t="s">
        <v>17</v>
      </c>
      <c r="AD3" s="686"/>
      <c r="AE3" s="686"/>
      <c r="AF3" s="686"/>
      <c r="AG3" s="686"/>
      <c r="AH3" s="685" t="s">
        <v>18</v>
      </c>
      <c r="AI3" s="686"/>
      <c r="AJ3" s="686"/>
      <c r="AK3" s="686"/>
      <c r="AL3" s="686"/>
      <c r="AM3" s="686"/>
      <c r="AN3" s="686"/>
      <c r="AO3" s="686"/>
      <c r="AP3" s="686"/>
      <c r="AQ3" s="686"/>
      <c r="AR3" s="686"/>
      <c r="AS3" s="686"/>
      <c r="AT3" s="687"/>
      <c r="AU3" s="663" t="s">
        <v>19</v>
      </c>
      <c r="AV3" s="664"/>
      <c r="AW3" s="664"/>
      <c r="AX3" s="665"/>
    </row>
    <row r="4" spans="1:50" ht="24.75" customHeight="1" x14ac:dyDescent="0.2">
      <c r="A4" s="1061"/>
      <c r="B4" s="1062"/>
      <c r="C4" s="1062"/>
      <c r="D4" s="1062"/>
      <c r="E4" s="1062"/>
      <c r="F4" s="1063"/>
      <c r="G4" s="688"/>
      <c r="H4" s="863"/>
      <c r="I4" s="863"/>
      <c r="J4" s="863"/>
      <c r="K4" s="864"/>
      <c r="L4" s="682"/>
      <c r="M4" s="683"/>
      <c r="N4" s="683"/>
      <c r="O4" s="683"/>
      <c r="P4" s="683"/>
      <c r="Q4" s="683"/>
      <c r="R4" s="683"/>
      <c r="S4" s="683"/>
      <c r="T4" s="683"/>
      <c r="U4" s="683"/>
      <c r="V4" s="683"/>
      <c r="W4" s="683"/>
      <c r="X4" s="684"/>
      <c r="Y4" s="396"/>
      <c r="Z4" s="397"/>
      <c r="AA4" s="397"/>
      <c r="AB4" s="829"/>
      <c r="AC4" s="688"/>
      <c r="AD4" s="863"/>
      <c r="AE4" s="863"/>
      <c r="AF4" s="863"/>
      <c r="AG4" s="864"/>
      <c r="AH4" s="682"/>
      <c r="AI4" s="683"/>
      <c r="AJ4" s="683"/>
      <c r="AK4" s="683"/>
      <c r="AL4" s="683"/>
      <c r="AM4" s="683"/>
      <c r="AN4" s="683"/>
      <c r="AO4" s="683"/>
      <c r="AP4" s="683"/>
      <c r="AQ4" s="683"/>
      <c r="AR4" s="683"/>
      <c r="AS4" s="683"/>
      <c r="AT4" s="684"/>
      <c r="AU4" s="396"/>
      <c r="AV4" s="397"/>
      <c r="AW4" s="397"/>
      <c r="AX4" s="398"/>
    </row>
    <row r="5" spans="1:50" ht="24.75" customHeight="1" x14ac:dyDescent="0.2">
      <c r="A5" s="1061"/>
      <c r="B5" s="1062"/>
      <c r="C5" s="1062"/>
      <c r="D5" s="1062"/>
      <c r="E5" s="1062"/>
      <c r="F5" s="1063"/>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2">
      <c r="A6" s="1061"/>
      <c r="B6" s="1062"/>
      <c r="C6" s="1062"/>
      <c r="D6" s="1062"/>
      <c r="E6" s="1062"/>
      <c r="F6" s="1063"/>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2">
      <c r="A7" s="1061"/>
      <c r="B7" s="1062"/>
      <c r="C7" s="1062"/>
      <c r="D7" s="1062"/>
      <c r="E7" s="1062"/>
      <c r="F7" s="1063"/>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2">
      <c r="A8" s="1061"/>
      <c r="B8" s="1062"/>
      <c r="C8" s="1062"/>
      <c r="D8" s="1062"/>
      <c r="E8" s="1062"/>
      <c r="F8" s="1063"/>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2">
      <c r="A9" s="1061"/>
      <c r="B9" s="1062"/>
      <c r="C9" s="1062"/>
      <c r="D9" s="1062"/>
      <c r="E9" s="1062"/>
      <c r="F9" s="1063"/>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2">
      <c r="A10" s="1061"/>
      <c r="B10" s="1062"/>
      <c r="C10" s="1062"/>
      <c r="D10" s="1062"/>
      <c r="E10" s="1062"/>
      <c r="F10" s="1063"/>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2">
      <c r="A11" s="1061"/>
      <c r="B11" s="1062"/>
      <c r="C11" s="1062"/>
      <c r="D11" s="1062"/>
      <c r="E11" s="1062"/>
      <c r="F11" s="1063"/>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2">
      <c r="A12" s="1061"/>
      <c r="B12" s="1062"/>
      <c r="C12" s="1062"/>
      <c r="D12" s="1062"/>
      <c r="E12" s="1062"/>
      <c r="F12" s="1063"/>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2">
      <c r="A13" s="1061"/>
      <c r="B13" s="1062"/>
      <c r="C13" s="1062"/>
      <c r="D13" s="1062"/>
      <c r="E13" s="1062"/>
      <c r="F13" s="1063"/>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5">
      <c r="A14" s="1061"/>
      <c r="B14" s="1062"/>
      <c r="C14" s="1062"/>
      <c r="D14" s="1062"/>
      <c r="E14" s="1062"/>
      <c r="F14" s="1063"/>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2">
      <c r="A15" s="1061"/>
      <c r="B15" s="1062"/>
      <c r="C15" s="1062"/>
      <c r="D15" s="1062"/>
      <c r="E15" s="1062"/>
      <c r="F15" s="1063"/>
      <c r="G15" s="603" t="s">
        <v>269</v>
      </c>
      <c r="H15" s="604"/>
      <c r="I15" s="604"/>
      <c r="J15" s="604"/>
      <c r="K15" s="604"/>
      <c r="L15" s="604"/>
      <c r="M15" s="604"/>
      <c r="N15" s="604"/>
      <c r="O15" s="604"/>
      <c r="P15" s="604"/>
      <c r="Q15" s="604"/>
      <c r="R15" s="604"/>
      <c r="S15" s="604"/>
      <c r="T15" s="604"/>
      <c r="U15" s="604"/>
      <c r="V15" s="604"/>
      <c r="W15" s="604"/>
      <c r="X15" s="604"/>
      <c r="Y15" s="604"/>
      <c r="Z15" s="604"/>
      <c r="AA15" s="604"/>
      <c r="AB15" s="605"/>
      <c r="AC15" s="603" t="s">
        <v>270</v>
      </c>
      <c r="AD15" s="604"/>
      <c r="AE15" s="604"/>
      <c r="AF15" s="604"/>
      <c r="AG15" s="604"/>
      <c r="AH15" s="604"/>
      <c r="AI15" s="604"/>
      <c r="AJ15" s="604"/>
      <c r="AK15" s="604"/>
      <c r="AL15" s="604"/>
      <c r="AM15" s="604"/>
      <c r="AN15" s="604"/>
      <c r="AO15" s="604"/>
      <c r="AP15" s="604"/>
      <c r="AQ15" s="604"/>
      <c r="AR15" s="604"/>
      <c r="AS15" s="604"/>
      <c r="AT15" s="604"/>
      <c r="AU15" s="604"/>
      <c r="AV15" s="604"/>
      <c r="AW15" s="604"/>
      <c r="AX15" s="817"/>
    </row>
    <row r="16" spans="1:50" ht="25.5" customHeight="1" x14ac:dyDescent="0.2">
      <c r="A16" s="1061"/>
      <c r="B16" s="1062"/>
      <c r="C16" s="1062"/>
      <c r="D16" s="1062"/>
      <c r="E16" s="1062"/>
      <c r="F16" s="1063"/>
      <c r="G16" s="839" t="s">
        <v>17</v>
      </c>
      <c r="H16" s="686"/>
      <c r="I16" s="686"/>
      <c r="J16" s="686"/>
      <c r="K16" s="686"/>
      <c r="L16" s="685" t="s">
        <v>18</v>
      </c>
      <c r="M16" s="686"/>
      <c r="N16" s="686"/>
      <c r="O16" s="686"/>
      <c r="P16" s="686"/>
      <c r="Q16" s="686"/>
      <c r="R16" s="686"/>
      <c r="S16" s="686"/>
      <c r="T16" s="686"/>
      <c r="U16" s="686"/>
      <c r="V16" s="686"/>
      <c r="W16" s="686"/>
      <c r="X16" s="687"/>
      <c r="Y16" s="663" t="s">
        <v>19</v>
      </c>
      <c r="Z16" s="664"/>
      <c r="AA16" s="664"/>
      <c r="AB16" s="822"/>
      <c r="AC16" s="839" t="s">
        <v>17</v>
      </c>
      <c r="AD16" s="686"/>
      <c r="AE16" s="686"/>
      <c r="AF16" s="686"/>
      <c r="AG16" s="686"/>
      <c r="AH16" s="685" t="s">
        <v>18</v>
      </c>
      <c r="AI16" s="686"/>
      <c r="AJ16" s="686"/>
      <c r="AK16" s="686"/>
      <c r="AL16" s="686"/>
      <c r="AM16" s="686"/>
      <c r="AN16" s="686"/>
      <c r="AO16" s="686"/>
      <c r="AP16" s="686"/>
      <c r="AQ16" s="686"/>
      <c r="AR16" s="686"/>
      <c r="AS16" s="686"/>
      <c r="AT16" s="687"/>
      <c r="AU16" s="663" t="s">
        <v>19</v>
      </c>
      <c r="AV16" s="664"/>
      <c r="AW16" s="664"/>
      <c r="AX16" s="665"/>
    </row>
    <row r="17" spans="1:50" ht="24.75" customHeight="1" x14ac:dyDescent="0.2">
      <c r="A17" s="1061"/>
      <c r="B17" s="1062"/>
      <c r="C17" s="1062"/>
      <c r="D17" s="1062"/>
      <c r="E17" s="1062"/>
      <c r="F17" s="1063"/>
      <c r="G17" s="688"/>
      <c r="H17" s="863"/>
      <c r="I17" s="863"/>
      <c r="J17" s="863"/>
      <c r="K17" s="864"/>
      <c r="L17" s="682"/>
      <c r="M17" s="683"/>
      <c r="N17" s="683"/>
      <c r="O17" s="683"/>
      <c r="P17" s="683"/>
      <c r="Q17" s="683"/>
      <c r="R17" s="683"/>
      <c r="S17" s="683"/>
      <c r="T17" s="683"/>
      <c r="U17" s="683"/>
      <c r="V17" s="683"/>
      <c r="W17" s="683"/>
      <c r="X17" s="684"/>
      <c r="Y17" s="396"/>
      <c r="Z17" s="397"/>
      <c r="AA17" s="397"/>
      <c r="AB17" s="829"/>
      <c r="AC17" s="688"/>
      <c r="AD17" s="863"/>
      <c r="AE17" s="863"/>
      <c r="AF17" s="863"/>
      <c r="AG17" s="864"/>
      <c r="AH17" s="682"/>
      <c r="AI17" s="683"/>
      <c r="AJ17" s="683"/>
      <c r="AK17" s="683"/>
      <c r="AL17" s="683"/>
      <c r="AM17" s="683"/>
      <c r="AN17" s="683"/>
      <c r="AO17" s="683"/>
      <c r="AP17" s="683"/>
      <c r="AQ17" s="683"/>
      <c r="AR17" s="683"/>
      <c r="AS17" s="683"/>
      <c r="AT17" s="684"/>
      <c r="AU17" s="396"/>
      <c r="AV17" s="397"/>
      <c r="AW17" s="397"/>
      <c r="AX17" s="398"/>
    </row>
    <row r="18" spans="1:50" ht="24.75" customHeight="1" x14ac:dyDescent="0.2">
      <c r="A18" s="1061"/>
      <c r="B18" s="1062"/>
      <c r="C18" s="1062"/>
      <c r="D18" s="1062"/>
      <c r="E18" s="1062"/>
      <c r="F18" s="1063"/>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2">
      <c r="A19" s="1061"/>
      <c r="B19" s="1062"/>
      <c r="C19" s="1062"/>
      <c r="D19" s="1062"/>
      <c r="E19" s="1062"/>
      <c r="F19" s="1063"/>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2">
      <c r="A20" s="1061"/>
      <c r="B20" s="1062"/>
      <c r="C20" s="1062"/>
      <c r="D20" s="1062"/>
      <c r="E20" s="1062"/>
      <c r="F20" s="1063"/>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2">
      <c r="A21" s="1061"/>
      <c r="B21" s="1062"/>
      <c r="C21" s="1062"/>
      <c r="D21" s="1062"/>
      <c r="E21" s="1062"/>
      <c r="F21" s="1063"/>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2">
      <c r="A22" s="1061"/>
      <c r="B22" s="1062"/>
      <c r="C22" s="1062"/>
      <c r="D22" s="1062"/>
      <c r="E22" s="1062"/>
      <c r="F22" s="1063"/>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2">
      <c r="A23" s="1061"/>
      <c r="B23" s="1062"/>
      <c r="C23" s="1062"/>
      <c r="D23" s="1062"/>
      <c r="E23" s="1062"/>
      <c r="F23" s="1063"/>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2">
      <c r="A24" s="1061"/>
      <c r="B24" s="1062"/>
      <c r="C24" s="1062"/>
      <c r="D24" s="1062"/>
      <c r="E24" s="1062"/>
      <c r="F24" s="1063"/>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2">
      <c r="A25" s="1061"/>
      <c r="B25" s="1062"/>
      <c r="C25" s="1062"/>
      <c r="D25" s="1062"/>
      <c r="E25" s="1062"/>
      <c r="F25" s="1063"/>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2">
      <c r="A26" s="1061"/>
      <c r="B26" s="1062"/>
      <c r="C26" s="1062"/>
      <c r="D26" s="1062"/>
      <c r="E26" s="1062"/>
      <c r="F26" s="1063"/>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5">
      <c r="A27" s="1061"/>
      <c r="B27" s="1062"/>
      <c r="C27" s="1062"/>
      <c r="D27" s="1062"/>
      <c r="E27" s="1062"/>
      <c r="F27" s="1063"/>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2">
      <c r="A28" s="1061"/>
      <c r="B28" s="1062"/>
      <c r="C28" s="1062"/>
      <c r="D28" s="1062"/>
      <c r="E28" s="1062"/>
      <c r="F28" s="1063"/>
      <c r="G28" s="603" t="s">
        <v>268</v>
      </c>
      <c r="H28" s="604"/>
      <c r="I28" s="604"/>
      <c r="J28" s="604"/>
      <c r="K28" s="604"/>
      <c r="L28" s="604"/>
      <c r="M28" s="604"/>
      <c r="N28" s="604"/>
      <c r="O28" s="604"/>
      <c r="P28" s="604"/>
      <c r="Q28" s="604"/>
      <c r="R28" s="604"/>
      <c r="S28" s="604"/>
      <c r="T28" s="604"/>
      <c r="U28" s="604"/>
      <c r="V28" s="604"/>
      <c r="W28" s="604"/>
      <c r="X28" s="604"/>
      <c r="Y28" s="604"/>
      <c r="Z28" s="604"/>
      <c r="AA28" s="604"/>
      <c r="AB28" s="605"/>
      <c r="AC28" s="603" t="s">
        <v>271</v>
      </c>
      <c r="AD28" s="604"/>
      <c r="AE28" s="604"/>
      <c r="AF28" s="604"/>
      <c r="AG28" s="604"/>
      <c r="AH28" s="604"/>
      <c r="AI28" s="604"/>
      <c r="AJ28" s="604"/>
      <c r="AK28" s="604"/>
      <c r="AL28" s="604"/>
      <c r="AM28" s="604"/>
      <c r="AN28" s="604"/>
      <c r="AO28" s="604"/>
      <c r="AP28" s="604"/>
      <c r="AQ28" s="604"/>
      <c r="AR28" s="604"/>
      <c r="AS28" s="604"/>
      <c r="AT28" s="604"/>
      <c r="AU28" s="604"/>
      <c r="AV28" s="604"/>
      <c r="AW28" s="604"/>
      <c r="AX28" s="817"/>
    </row>
    <row r="29" spans="1:50" ht="24.75" customHeight="1" x14ac:dyDescent="0.2">
      <c r="A29" s="1061"/>
      <c r="B29" s="1062"/>
      <c r="C29" s="1062"/>
      <c r="D29" s="1062"/>
      <c r="E29" s="1062"/>
      <c r="F29" s="1063"/>
      <c r="G29" s="839" t="s">
        <v>17</v>
      </c>
      <c r="H29" s="686"/>
      <c r="I29" s="686"/>
      <c r="J29" s="686"/>
      <c r="K29" s="686"/>
      <c r="L29" s="685" t="s">
        <v>18</v>
      </c>
      <c r="M29" s="686"/>
      <c r="N29" s="686"/>
      <c r="O29" s="686"/>
      <c r="P29" s="686"/>
      <c r="Q29" s="686"/>
      <c r="R29" s="686"/>
      <c r="S29" s="686"/>
      <c r="T29" s="686"/>
      <c r="U29" s="686"/>
      <c r="V29" s="686"/>
      <c r="W29" s="686"/>
      <c r="X29" s="687"/>
      <c r="Y29" s="663" t="s">
        <v>19</v>
      </c>
      <c r="Z29" s="664"/>
      <c r="AA29" s="664"/>
      <c r="AB29" s="822"/>
      <c r="AC29" s="839" t="s">
        <v>17</v>
      </c>
      <c r="AD29" s="686"/>
      <c r="AE29" s="686"/>
      <c r="AF29" s="686"/>
      <c r="AG29" s="686"/>
      <c r="AH29" s="685" t="s">
        <v>18</v>
      </c>
      <c r="AI29" s="686"/>
      <c r="AJ29" s="686"/>
      <c r="AK29" s="686"/>
      <c r="AL29" s="686"/>
      <c r="AM29" s="686"/>
      <c r="AN29" s="686"/>
      <c r="AO29" s="686"/>
      <c r="AP29" s="686"/>
      <c r="AQ29" s="686"/>
      <c r="AR29" s="686"/>
      <c r="AS29" s="686"/>
      <c r="AT29" s="687"/>
      <c r="AU29" s="663" t="s">
        <v>19</v>
      </c>
      <c r="AV29" s="664"/>
      <c r="AW29" s="664"/>
      <c r="AX29" s="665"/>
    </row>
    <row r="30" spans="1:50" ht="24.75" customHeight="1" x14ac:dyDescent="0.2">
      <c r="A30" s="1061"/>
      <c r="B30" s="1062"/>
      <c r="C30" s="1062"/>
      <c r="D30" s="1062"/>
      <c r="E30" s="1062"/>
      <c r="F30" s="1063"/>
      <c r="G30" s="688"/>
      <c r="H30" s="863"/>
      <c r="I30" s="863"/>
      <c r="J30" s="863"/>
      <c r="K30" s="864"/>
      <c r="L30" s="682"/>
      <c r="M30" s="683"/>
      <c r="N30" s="683"/>
      <c r="O30" s="683"/>
      <c r="P30" s="683"/>
      <c r="Q30" s="683"/>
      <c r="R30" s="683"/>
      <c r="S30" s="683"/>
      <c r="T30" s="683"/>
      <c r="U30" s="683"/>
      <c r="V30" s="683"/>
      <c r="W30" s="683"/>
      <c r="X30" s="684"/>
      <c r="Y30" s="396"/>
      <c r="Z30" s="397"/>
      <c r="AA30" s="397"/>
      <c r="AB30" s="829"/>
      <c r="AC30" s="688"/>
      <c r="AD30" s="863"/>
      <c r="AE30" s="863"/>
      <c r="AF30" s="863"/>
      <c r="AG30" s="864"/>
      <c r="AH30" s="682"/>
      <c r="AI30" s="683"/>
      <c r="AJ30" s="683"/>
      <c r="AK30" s="683"/>
      <c r="AL30" s="683"/>
      <c r="AM30" s="683"/>
      <c r="AN30" s="683"/>
      <c r="AO30" s="683"/>
      <c r="AP30" s="683"/>
      <c r="AQ30" s="683"/>
      <c r="AR30" s="683"/>
      <c r="AS30" s="683"/>
      <c r="AT30" s="684"/>
      <c r="AU30" s="396"/>
      <c r="AV30" s="397"/>
      <c r="AW30" s="397"/>
      <c r="AX30" s="398"/>
    </row>
    <row r="31" spans="1:50" ht="24.75" customHeight="1" x14ac:dyDescent="0.2">
      <c r="A31" s="1061"/>
      <c r="B31" s="1062"/>
      <c r="C31" s="1062"/>
      <c r="D31" s="1062"/>
      <c r="E31" s="1062"/>
      <c r="F31" s="1063"/>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2">
      <c r="A32" s="1061"/>
      <c r="B32" s="1062"/>
      <c r="C32" s="1062"/>
      <c r="D32" s="1062"/>
      <c r="E32" s="1062"/>
      <c r="F32" s="1063"/>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2">
      <c r="A33" s="1061"/>
      <c r="B33" s="1062"/>
      <c r="C33" s="1062"/>
      <c r="D33" s="1062"/>
      <c r="E33" s="1062"/>
      <c r="F33" s="1063"/>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2">
      <c r="A34" s="1061"/>
      <c r="B34" s="1062"/>
      <c r="C34" s="1062"/>
      <c r="D34" s="1062"/>
      <c r="E34" s="1062"/>
      <c r="F34" s="1063"/>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2">
      <c r="A35" s="1061"/>
      <c r="B35" s="1062"/>
      <c r="C35" s="1062"/>
      <c r="D35" s="1062"/>
      <c r="E35" s="1062"/>
      <c r="F35" s="1063"/>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2">
      <c r="A36" s="1061"/>
      <c r="B36" s="1062"/>
      <c r="C36" s="1062"/>
      <c r="D36" s="1062"/>
      <c r="E36" s="1062"/>
      <c r="F36" s="1063"/>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2">
      <c r="A37" s="1061"/>
      <c r="B37" s="1062"/>
      <c r="C37" s="1062"/>
      <c r="D37" s="1062"/>
      <c r="E37" s="1062"/>
      <c r="F37" s="1063"/>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2">
      <c r="A38" s="1061"/>
      <c r="B38" s="1062"/>
      <c r="C38" s="1062"/>
      <c r="D38" s="1062"/>
      <c r="E38" s="1062"/>
      <c r="F38" s="1063"/>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2">
      <c r="A39" s="1061"/>
      <c r="B39" s="1062"/>
      <c r="C39" s="1062"/>
      <c r="D39" s="1062"/>
      <c r="E39" s="1062"/>
      <c r="F39" s="1063"/>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5">
      <c r="A40" s="1061"/>
      <c r="B40" s="1062"/>
      <c r="C40" s="1062"/>
      <c r="D40" s="1062"/>
      <c r="E40" s="1062"/>
      <c r="F40" s="1063"/>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2">
      <c r="A41" s="1061"/>
      <c r="B41" s="1062"/>
      <c r="C41" s="1062"/>
      <c r="D41" s="1062"/>
      <c r="E41" s="1062"/>
      <c r="F41" s="1063"/>
      <c r="G41" s="603" t="s">
        <v>316</v>
      </c>
      <c r="H41" s="604"/>
      <c r="I41" s="604"/>
      <c r="J41" s="604"/>
      <c r="K41" s="604"/>
      <c r="L41" s="604"/>
      <c r="M41" s="604"/>
      <c r="N41" s="604"/>
      <c r="O41" s="604"/>
      <c r="P41" s="604"/>
      <c r="Q41" s="604"/>
      <c r="R41" s="604"/>
      <c r="S41" s="604"/>
      <c r="T41" s="604"/>
      <c r="U41" s="604"/>
      <c r="V41" s="604"/>
      <c r="W41" s="604"/>
      <c r="X41" s="604"/>
      <c r="Y41" s="604"/>
      <c r="Z41" s="604"/>
      <c r="AA41" s="604"/>
      <c r="AB41" s="605"/>
      <c r="AC41" s="603" t="s">
        <v>183</v>
      </c>
      <c r="AD41" s="604"/>
      <c r="AE41" s="604"/>
      <c r="AF41" s="604"/>
      <c r="AG41" s="604"/>
      <c r="AH41" s="604"/>
      <c r="AI41" s="604"/>
      <c r="AJ41" s="604"/>
      <c r="AK41" s="604"/>
      <c r="AL41" s="604"/>
      <c r="AM41" s="604"/>
      <c r="AN41" s="604"/>
      <c r="AO41" s="604"/>
      <c r="AP41" s="604"/>
      <c r="AQ41" s="604"/>
      <c r="AR41" s="604"/>
      <c r="AS41" s="604"/>
      <c r="AT41" s="604"/>
      <c r="AU41" s="604"/>
      <c r="AV41" s="604"/>
      <c r="AW41" s="604"/>
      <c r="AX41" s="817"/>
    </row>
    <row r="42" spans="1:50" ht="24.75" customHeight="1" x14ac:dyDescent="0.2">
      <c r="A42" s="1061"/>
      <c r="B42" s="1062"/>
      <c r="C42" s="1062"/>
      <c r="D42" s="1062"/>
      <c r="E42" s="1062"/>
      <c r="F42" s="1063"/>
      <c r="G42" s="839" t="s">
        <v>17</v>
      </c>
      <c r="H42" s="686"/>
      <c r="I42" s="686"/>
      <c r="J42" s="686"/>
      <c r="K42" s="686"/>
      <c r="L42" s="685" t="s">
        <v>18</v>
      </c>
      <c r="M42" s="686"/>
      <c r="N42" s="686"/>
      <c r="O42" s="686"/>
      <c r="P42" s="686"/>
      <c r="Q42" s="686"/>
      <c r="R42" s="686"/>
      <c r="S42" s="686"/>
      <c r="T42" s="686"/>
      <c r="U42" s="686"/>
      <c r="V42" s="686"/>
      <c r="W42" s="686"/>
      <c r="X42" s="687"/>
      <c r="Y42" s="663" t="s">
        <v>19</v>
      </c>
      <c r="Z42" s="664"/>
      <c r="AA42" s="664"/>
      <c r="AB42" s="822"/>
      <c r="AC42" s="839" t="s">
        <v>17</v>
      </c>
      <c r="AD42" s="686"/>
      <c r="AE42" s="686"/>
      <c r="AF42" s="686"/>
      <c r="AG42" s="686"/>
      <c r="AH42" s="685" t="s">
        <v>18</v>
      </c>
      <c r="AI42" s="686"/>
      <c r="AJ42" s="686"/>
      <c r="AK42" s="686"/>
      <c r="AL42" s="686"/>
      <c r="AM42" s="686"/>
      <c r="AN42" s="686"/>
      <c r="AO42" s="686"/>
      <c r="AP42" s="686"/>
      <c r="AQ42" s="686"/>
      <c r="AR42" s="686"/>
      <c r="AS42" s="686"/>
      <c r="AT42" s="687"/>
      <c r="AU42" s="663" t="s">
        <v>19</v>
      </c>
      <c r="AV42" s="664"/>
      <c r="AW42" s="664"/>
      <c r="AX42" s="665"/>
    </row>
    <row r="43" spans="1:50" ht="24.75" customHeight="1" x14ac:dyDescent="0.2">
      <c r="A43" s="1061"/>
      <c r="B43" s="1062"/>
      <c r="C43" s="1062"/>
      <c r="D43" s="1062"/>
      <c r="E43" s="1062"/>
      <c r="F43" s="1063"/>
      <c r="G43" s="688"/>
      <c r="H43" s="863"/>
      <c r="I43" s="863"/>
      <c r="J43" s="863"/>
      <c r="K43" s="864"/>
      <c r="L43" s="682"/>
      <c r="M43" s="683"/>
      <c r="N43" s="683"/>
      <c r="O43" s="683"/>
      <c r="P43" s="683"/>
      <c r="Q43" s="683"/>
      <c r="R43" s="683"/>
      <c r="S43" s="683"/>
      <c r="T43" s="683"/>
      <c r="U43" s="683"/>
      <c r="V43" s="683"/>
      <c r="W43" s="683"/>
      <c r="X43" s="684"/>
      <c r="Y43" s="396"/>
      <c r="Z43" s="397"/>
      <c r="AA43" s="397"/>
      <c r="AB43" s="829"/>
      <c r="AC43" s="688"/>
      <c r="AD43" s="863"/>
      <c r="AE43" s="863"/>
      <c r="AF43" s="863"/>
      <c r="AG43" s="864"/>
      <c r="AH43" s="682"/>
      <c r="AI43" s="683"/>
      <c r="AJ43" s="683"/>
      <c r="AK43" s="683"/>
      <c r="AL43" s="683"/>
      <c r="AM43" s="683"/>
      <c r="AN43" s="683"/>
      <c r="AO43" s="683"/>
      <c r="AP43" s="683"/>
      <c r="AQ43" s="683"/>
      <c r="AR43" s="683"/>
      <c r="AS43" s="683"/>
      <c r="AT43" s="684"/>
      <c r="AU43" s="396"/>
      <c r="AV43" s="397"/>
      <c r="AW43" s="397"/>
      <c r="AX43" s="398"/>
    </row>
    <row r="44" spans="1:50" ht="24.75" customHeight="1" x14ac:dyDescent="0.2">
      <c r="A44" s="1061"/>
      <c r="B44" s="1062"/>
      <c r="C44" s="1062"/>
      <c r="D44" s="1062"/>
      <c r="E44" s="1062"/>
      <c r="F44" s="1063"/>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2">
      <c r="A45" s="1061"/>
      <c r="B45" s="1062"/>
      <c r="C45" s="1062"/>
      <c r="D45" s="1062"/>
      <c r="E45" s="1062"/>
      <c r="F45" s="1063"/>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2">
      <c r="A46" s="1061"/>
      <c r="B46" s="1062"/>
      <c r="C46" s="1062"/>
      <c r="D46" s="1062"/>
      <c r="E46" s="1062"/>
      <c r="F46" s="1063"/>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2">
      <c r="A47" s="1061"/>
      <c r="B47" s="1062"/>
      <c r="C47" s="1062"/>
      <c r="D47" s="1062"/>
      <c r="E47" s="1062"/>
      <c r="F47" s="1063"/>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2">
      <c r="A48" s="1061"/>
      <c r="B48" s="1062"/>
      <c r="C48" s="1062"/>
      <c r="D48" s="1062"/>
      <c r="E48" s="1062"/>
      <c r="F48" s="1063"/>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2">
      <c r="A49" s="1061"/>
      <c r="B49" s="1062"/>
      <c r="C49" s="1062"/>
      <c r="D49" s="1062"/>
      <c r="E49" s="1062"/>
      <c r="F49" s="1063"/>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2">
      <c r="A50" s="1061"/>
      <c r="B50" s="1062"/>
      <c r="C50" s="1062"/>
      <c r="D50" s="1062"/>
      <c r="E50" s="1062"/>
      <c r="F50" s="1063"/>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2">
      <c r="A51" s="1061"/>
      <c r="B51" s="1062"/>
      <c r="C51" s="1062"/>
      <c r="D51" s="1062"/>
      <c r="E51" s="1062"/>
      <c r="F51" s="1063"/>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2">
      <c r="A52" s="1061"/>
      <c r="B52" s="1062"/>
      <c r="C52" s="1062"/>
      <c r="D52" s="1062"/>
      <c r="E52" s="1062"/>
      <c r="F52" s="1063"/>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5">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67" t="s">
        <v>28</v>
      </c>
      <c r="B55" s="1068"/>
      <c r="C55" s="1068"/>
      <c r="D55" s="1068"/>
      <c r="E55" s="1068"/>
      <c r="F55" s="1069"/>
      <c r="G55" s="603" t="s">
        <v>184</v>
      </c>
      <c r="H55" s="604"/>
      <c r="I55" s="604"/>
      <c r="J55" s="604"/>
      <c r="K55" s="604"/>
      <c r="L55" s="604"/>
      <c r="M55" s="604"/>
      <c r="N55" s="604"/>
      <c r="O55" s="604"/>
      <c r="P55" s="604"/>
      <c r="Q55" s="604"/>
      <c r="R55" s="604"/>
      <c r="S55" s="604"/>
      <c r="T55" s="604"/>
      <c r="U55" s="604"/>
      <c r="V55" s="604"/>
      <c r="W55" s="604"/>
      <c r="X55" s="604"/>
      <c r="Y55" s="604"/>
      <c r="Z55" s="604"/>
      <c r="AA55" s="604"/>
      <c r="AB55" s="605"/>
      <c r="AC55" s="603" t="s">
        <v>272</v>
      </c>
      <c r="AD55" s="604"/>
      <c r="AE55" s="604"/>
      <c r="AF55" s="604"/>
      <c r="AG55" s="604"/>
      <c r="AH55" s="604"/>
      <c r="AI55" s="604"/>
      <c r="AJ55" s="604"/>
      <c r="AK55" s="604"/>
      <c r="AL55" s="604"/>
      <c r="AM55" s="604"/>
      <c r="AN55" s="604"/>
      <c r="AO55" s="604"/>
      <c r="AP55" s="604"/>
      <c r="AQ55" s="604"/>
      <c r="AR55" s="604"/>
      <c r="AS55" s="604"/>
      <c r="AT55" s="604"/>
      <c r="AU55" s="604"/>
      <c r="AV55" s="604"/>
      <c r="AW55" s="604"/>
      <c r="AX55" s="817"/>
    </row>
    <row r="56" spans="1:50" ht="24.75" customHeight="1" x14ac:dyDescent="0.2">
      <c r="A56" s="1061"/>
      <c r="B56" s="1062"/>
      <c r="C56" s="1062"/>
      <c r="D56" s="1062"/>
      <c r="E56" s="1062"/>
      <c r="F56" s="1063"/>
      <c r="G56" s="839" t="s">
        <v>17</v>
      </c>
      <c r="H56" s="686"/>
      <c r="I56" s="686"/>
      <c r="J56" s="686"/>
      <c r="K56" s="686"/>
      <c r="L56" s="685" t="s">
        <v>18</v>
      </c>
      <c r="M56" s="686"/>
      <c r="N56" s="686"/>
      <c r="O56" s="686"/>
      <c r="P56" s="686"/>
      <c r="Q56" s="686"/>
      <c r="R56" s="686"/>
      <c r="S56" s="686"/>
      <c r="T56" s="686"/>
      <c r="U56" s="686"/>
      <c r="V56" s="686"/>
      <c r="W56" s="686"/>
      <c r="X56" s="687"/>
      <c r="Y56" s="663" t="s">
        <v>19</v>
      </c>
      <c r="Z56" s="664"/>
      <c r="AA56" s="664"/>
      <c r="AB56" s="822"/>
      <c r="AC56" s="839" t="s">
        <v>17</v>
      </c>
      <c r="AD56" s="686"/>
      <c r="AE56" s="686"/>
      <c r="AF56" s="686"/>
      <c r="AG56" s="686"/>
      <c r="AH56" s="685" t="s">
        <v>18</v>
      </c>
      <c r="AI56" s="686"/>
      <c r="AJ56" s="686"/>
      <c r="AK56" s="686"/>
      <c r="AL56" s="686"/>
      <c r="AM56" s="686"/>
      <c r="AN56" s="686"/>
      <c r="AO56" s="686"/>
      <c r="AP56" s="686"/>
      <c r="AQ56" s="686"/>
      <c r="AR56" s="686"/>
      <c r="AS56" s="686"/>
      <c r="AT56" s="687"/>
      <c r="AU56" s="663" t="s">
        <v>19</v>
      </c>
      <c r="AV56" s="664"/>
      <c r="AW56" s="664"/>
      <c r="AX56" s="665"/>
    </row>
    <row r="57" spans="1:50" ht="24.75" customHeight="1" x14ac:dyDescent="0.2">
      <c r="A57" s="1061"/>
      <c r="B57" s="1062"/>
      <c r="C57" s="1062"/>
      <c r="D57" s="1062"/>
      <c r="E57" s="1062"/>
      <c r="F57" s="1063"/>
      <c r="G57" s="688"/>
      <c r="H57" s="863"/>
      <c r="I57" s="863"/>
      <c r="J57" s="863"/>
      <c r="K57" s="864"/>
      <c r="L57" s="682"/>
      <c r="M57" s="683"/>
      <c r="N57" s="683"/>
      <c r="O57" s="683"/>
      <c r="P57" s="683"/>
      <c r="Q57" s="683"/>
      <c r="R57" s="683"/>
      <c r="S57" s="683"/>
      <c r="T57" s="683"/>
      <c r="U57" s="683"/>
      <c r="V57" s="683"/>
      <c r="W57" s="683"/>
      <c r="X57" s="684"/>
      <c r="Y57" s="396"/>
      <c r="Z57" s="397"/>
      <c r="AA57" s="397"/>
      <c r="AB57" s="829"/>
      <c r="AC57" s="688"/>
      <c r="AD57" s="863"/>
      <c r="AE57" s="863"/>
      <c r="AF57" s="863"/>
      <c r="AG57" s="864"/>
      <c r="AH57" s="682"/>
      <c r="AI57" s="683"/>
      <c r="AJ57" s="683"/>
      <c r="AK57" s="683"/>
      <c r="AL57" s="683"/>
      <c r="AM57" s="683"/>
      <c r="AN57" s="683"/>
      <c r="AO57" s="683"/>
      <c r="AP57" s="683"/>
      <c r="AQ57" s="683"/>
      <c r="AR57" s="683"/>
      <c r="AS57" s="683"/>
      <c r="AT57" s="684"/>
      <c r="AU57" s="396"/>
      <c r="AV57" s="397"/>
      <c r="AW57" s="397"/>
      <c r="AX57" s="398"/>
    </row>
    <row r="58" spans="1:50" ht="24.75" customHeight="1" x14ac:dyDescent="0.2">
      <c r="A58" s="1061"/>
      <c r="B58" s="1062"/>
      <c r="C58" s="1062"/>
      <c r="D58" s="1062"/>
      <c r="E58" s="1062"/>
      <c r="F58" s="1063"/>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2">
      <c r="A59" s="1061"/>
      <c r="B59" s="1062"/>
      <c r="C59" s="1062"/>
      <c r="D59" s="1062"/>
      <c r="E59" s="1062"/>
      <c r="F59" s="1063"/>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2">
      <c r="A60" s="1061"/>
      <c r="B60" s="1062"/>
      <c r="C60" s="1062"/>
      <c r="D60" s="1062"/>
      <c r="E60" s="1062"/>
      <c r="F60" s="1063"/>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2">
      <c r="A61" s="1061"/>
      <c r="B61" s="1062"/>
      <c r="C61" s="1062"/>
      <c r="D61" s="1062"/>
      <c r="E61" s="1062"/>
      <c r="F61" s="1063"/>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2">
      <c r="A62" s="1061"/>
      <c r="B62" s="1062"/>
      <c r="C62" s="1062"/>
      <c r="D62" s="1062"/>
      <c r="E62" s="1062"/>
      <c r="F62" s="1063"/>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2">
      <c r="A63" s="1061"/>
      <c r="B63" s="1062"/>
      <c r="C63" s="1062"/>
      <c r="D63" s="1062"/>
      <c r="E63" s="1062"/>
      <c r="F63" s="1063"/>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2">
      <c r="A64" s="1061"/>
      <c r="B64" s="1062"/>
      <c r="C64" s="1062"/>
      <c r="D64" s="1062"/>
      <c r="E64" s="1062"/>
      <c r="F64" s="1063"/>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2">
      <c r="A65" s="1061"/>
      <c r="B65" s="1062"/>
      <c r="C65" s="1062"/>
      <c r="D65" s="1062"/>
      <c r="E65" s="1062"/>
      <c r="F65" s="1063"/>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2">
      <c r="A66" s="1061"/>
      <c r="B66" s="1062"/>
      <c r="C66" s="1062"/>
      <c r="D66" s="1062"/>
      <c r="E66" s="1062"/>
      <c r="F66" s="1063"/>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5">
      <c r="A67" s="1061"/>
      <c r="B67" s="1062"/>
      <c r="C67" s="1062"/>
      <c r="D67" s="1062"/>
      <c r="E67" s="1062"/>
      <c r="F67" s="1063"/>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2">
      <c r="A68" s="1061"/>
      <c r="B68" s="1062"/>
      <c r="C68" s="1062"/>
      <c r="D68" s="1062"/>
      <c r="E68" s="1062"/>
      <c r="F68" s="1063"/>
      <c r="G68" s="603" t="s">
        <v>273</v>
      </c>
      <c r="H68" s="604"/>
      <c r="I68" s="604"/>
      <c r="J68" s="604"/>
      <c r="K68" s="604"/>
      <c r="L68" s="604"/>
      <c r="M68" s="604"/>
      <c r="N68" s="604"/>
      <c r="O68" s="604"/>
      <c r="P68" s="604"/>
      <c r="Q68" s="604"/>
      <c r="R68" s="604"/>
      <c r="S68" s="604"/>
      <c r="T68" s="604"/>
      <c r="U68" s="604"/>
      <c r="V68" s="604"/>
      <c r="W68" s="604"/>
      <c r="X68" s="604"/>
      <c r="Y68" s="604"/>
      <c r="Z68" s="604"/>
      <c r="AA68" s="604"/>
      <c r="AB68" s="605"/>
      <c r="AC68" s="603" t="s">
        <v>274</v>
      </c>
      <c r="AD68" s="604"/>
      <c r="AE68" s="604"/>
      <c r="AF68" s="604"/>
      <c r="AG68" s="604"/>
      <c r="AH68" s="604"/>
      <c r="AI68" s="604"/>
      <c r="AJ68" s="604"/>
      <c r="AK68" s="604"/>
      <c r="AL68" s="604"/>
      <c r="AM68" s="604"/>
      <c r="AN68" s="604"/>
      <c r="AO68" s="604"/>
      <c r="AP68" s="604"/>
      <c r="AQ68" s="604"/>
      <c r="AR68" s="604"/>
      <c r="AS68" s="604"/>
      <c r="AT68" s="604"/>
      <c r="AU68" s="604"/>
      <c r="AV68" s="604"/>
      <c r="AW68" s="604"/>
      <c r="AX68" s="817"/>
    </row>
    <row r="69" spans="1:50" ht="25.5" customHeight="1" x14ac:dyDescent="0.2">
      <c r="A69" s="1061"/>
      <c r="B69" s="1062"/>
      <c r="C69" s="1062"/>
      <c r="D69" s="1062"/>
      <c r="E69" s="1062"/>
      <c r="F69" s="1063"/>
      <c r="G69" s="839" t="s">
        <v>17</v>
      </c>
      <c r="H69" s="686"/>
      <c r="I69" s="686"/>
      <c r="J69" s="686"/>
      <c r="K69" s="686"/>
      <c r="L69" s="685" t="s">
        <v>18</v>
      </c>
      <c r="M69" s="686"/>
      <c r="N69" s="686"/>
      <c r="O69" s="686"/>
      <c r="P69" s="686"/>
      <c r="Q69" s="686"/>
      <c r="R69" s="686"/>
      <c r="S69" s="686"/>
      <c r="T69" s="686"/>
      <c r="U69" s="686"/>
      <c r="V69" s="686"/>
      <c r="W69" s="686"/>
      <c r="X69" s="687"/>
      <c r="Y69" s="663" t="s">
        <v>19</v>
      </c>
      <c r="Z69" s="664"/>
      <c r="AA69" s="664"/>
      <c r="AB69" s="822"/>
      <c r="AC69" s="839" t="s">
        <v>17</v>
      </c>
      <c r="AD69" s="686"/>
      <c r="AE69" s="686"/>
      <c r="AF69" s="686"/>
      <c r="AG69" s="686"/>
      <c r="AH69" s="685" t="s">
        <v>18</v>
      </c>
      <c r="AI69" s="686"/>
      <c r="AJ69" s="686"/>
      <c r="AK69" s="686"/>
      <c r="AL69" s="686"/>
      <c r="AM69" s="686"/>
      <c r="AN69" s="686"/>
      <c r="AO69" s="686"/>
      <c r="AP69" s="686"/>
      <c r="AQ69" s="686"/>
      <c r="AR69" s="686"/>
      <c r="AS69" s="686"/>
      <c r="AT69" s="687"/>
      <c r="AU69" s="663" t="s">
        <v>19</v>
      </c>
      <c r="AV69" s="664"/>
      <c r="AW69" s="664"/>
      <c r="AX69" s="665"/>
    </row>
    <row r="70" spans="1:50" ht="24.75" customHeight="1" x14ac:dyDescent="0.2">
      <c r="A70" s="1061"/>
      <c r="B70" s="1062"/>
      <c r="C70" s="1062"/>
      <c r="D70" s="1062"/>
      <c r="E70" s="1062"/>
      <c r="F70" s="1063"/>
      <c r="G70" s="688"/>
      <c r="H70" s="863"/>
      <c r="I70" s="863"/>
      <c r="J70" s="863"/>
      <c r="K70" s="864"/>
      <c r="L70" s="682"/>
      <c r="M70" s="683"/>
      <c r="N70" s="683"/>
      <c r="O70" s="683"/>
      <c r="P70" s="683"/>
      <c r="Q70" s="683"/>
      <c r="R70" s="683"/>
      <c r="S70" s="683"/>
      <c r="T70" s="683"/>
      <c r="U70" s="683"/>
      <c r="V70" s="683"/>
      <c r="W70" s="683"/>
      <c r="X70" s="684"/>
      <c r="Y70" s="396"/>
      <c r="Z70" s="397"/>
      <c r="AA70" s="397"/>
      <c r="AB70" s="829"/>
      <c r="AC70" s="688"/>
      <c r="AD70" s="863"/>
      <c r="AE70" s="863"/>
      <c r="AF70" s="863"/>
      <c r="AG70" s="864"/>
      <c r="AH70" s="682"/>
      <c r="AI70" s="683"/>
      <c r="AJ70" s="683"/>
      <c r="AK70" s="683"/>
      <c r="AL70" s="683"/>
      <c r="AM70" s="683"/>
      <c r="AN70" s="683"/>
      <c r="AO70" s="683"/>
      <c r="AP70" s="683"/>
      <c r="AQ70" s="683"/>
      <c r="AR70" s="683"/>
      <c r="AS70" s="683"/>
      <c r="AT70" s="684"/>
      <c r="AU70" s="396"/>
      <c r="AV70" s="397"/>
      <c r="AW70" s="397"/>
      <c r="AX70" s="398"/>
    </row>
    <row r="71" spans="1:50" ht="24.75" customHeight="1" x14ac:dyDescent="0.2">
      <c r="A71" s="1061"/>
      <c r="B71" s="1062"/>
      <c r="C71" s="1062"/>
      <c r="D71" s="1062"/>
      <c r="E71" s="1062"/>
      <c r="F71" s="1063"/>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2">
      <c r="A72" s="1061"/>
      <c r="B72" s="1062"/>
      <c r="C72" s="1062"/>
      <c r="D72" s="1062"/>
      <c r="E72" s="1062"/>
      <c r="F72" s="1063"/>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2">
      <c r="A73" s="1061"/>
      <c r="B73" s="1062"/>
      <c r="C73" s="1062"/>
      <c r="D73" s="1062"/>
      <c r="E73" s="1062"/>
      <c r="F73" s="1063"/>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2">
      <c r="A74" s="1061"/>
      <c r="B74" s="1062"/>
      <c r="C74" s="1062"/>
      <c r="D74" s="1062"/>
      <c r="E74" s="1062"/>
      <c r="F74" s="1063"/>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2">
      <c r="A75" s="1061"/>
      <c r="B75" s="1062"/>
      <c r="C75" s="1062"/>
      <c r="D75" s="1062"/>
      <c r="E75" s="1062"/>
      <c r="F75" s="1063"/>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2">
      <c r="A76" s="1061"/>
      <c r="B76" s="1062"/>
      <c r="C76" s="1062"/>
      <c r="D76" s="1062"/>
      <c r="E76" s="1062"/>
      <c r="F76" s="1063"/>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2">
      <c r="A77" s="1061"/>
      <c r="B77" s="1062"/>
      <c r="C77" s="1062"/>
      <c r="D77" s="1062"/>
      <c r="E77" s="1062"/>
      <c r="F77" s="1063"/>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2">
      <c r="A78" s="1061"/>
      <c r="B78" s="1062"/>
      <c r="C78" s="1062"/>
      <c r="D78" s="1062"/>
      <c r="E78" s="1062"/>
      <c r="F78" s="1063"/>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2">
      <c r="A79" s="1061"/>
      <c r="B79" s="1062"/>
      <c r="C79" s="1062"/>
      <c r="D79" s="1062"/>
      <c r="E79" s="1062"/>
      <c r="F79" s="1063"/>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5">
      <c r="A80" s="1061"/>
      <c r="B80" s="1062"/>
      <c r="C80" s="1062"/>
      <c r="D80" s="1062"/>
      <c r="E80" s="1062"/>
      <c r="F80" s="1063"/>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2">
      <c r="A81" s="1061"/>
      <c r="B81" s="1062"/>
      <c r="C81" s="1062"/>
      <c r="D81" s="1062"/>
      <c r="E81" s="1062"/>
      <c r="F81" s="1063"/>
      <c r="G81" s="603" t="s">
        <v>275</v>
      </c>
      <c r="H81" s="604"/>
      <c r="I81" s="604"/>
      <c r="J81" s="604"/>
      <c r="K81" s="604"/>
      <c r="L81" s="604"/>
      <c r="M81" s="604"/>
      <c r="N81" s="604"/>
      <c r="O81" s="604"/>
      <c r="P81" s="604"/>
      <c r="Q81" s="604"/>
      <c r="R81" s="604"/>
      <c r="S81" s="604"/>
      <c r="T81" s="604"/>
      <c r="U81" s="604"/>
      <c r="V81" s="604"/>
      <c r="W81" s="604"/>
      <c r="X81" s="604"/>
      <c r="Y81" s="604"/>
      <c r="Z81" s="604"/>
      <c r="AA81" s="604"/>
      <c r="AB81" s="605"/>
      <c r="AC81" s="603" t="s">
        <v>276</v>
      </c>
      <c r="AD81" s="604"/>
      <c r="AE81" s="604"/>
      <c r="AF81" s="604"/>
      <c r="AG81" s="604"/>
      <c r="AH81" s="604"/>
      <c r="AI81" s="604"/>
      <c r="AJ81" s="604"/>
      <c r="AK81" s="604"/>
      <c r="AL81" s="604"/>
      <c r="AM81" s="604"/>
      <c r="AN81" s="604"/>
      <c r="AO81" s="604"/>
      <c r="AP81" s="604"/>
      <c r="AQ81" s="604"/>
      <c r="AR81" s="604"/>
      <c r="AS81" s="604"/>
      <c r="AT81" s="604"/>
      <c r="AU81" s="604"/>
      <c r="AV81" s="604"/>
      <c r="AW81" s="604"/>
      <c r="AX81" s="817"/>
    </row>
    <row r="82" spans="1:50" ht="24.75" customHeight="1" x14ac:dyDescent="0.2">
      <c r="A82" s="1061"/>
      <c r="B82" s="1062"/>
      <c r="C82" s="1062"/>
      <c r="D82" s="1062"/>
      <c r="E82" s="1062"/>
      <c r="F82" s="1063"/>
      <c r="G82" s="839" t="s">
        <v>17</v>
      </c>
      <c r="H82" s="686"/>
      <c r="I82" s="686"/>
      <c r="J82" s="686"/>
      <c r="K82" s="686"/>
      <c r="L82" s="685" t="s">
        <v>18</v>
      </c>
      <c r="M82" s="686"/>
      <c r="N82" s="686"/>
      <c r="O82" s="686"/>
      <c r="P82" s="686"/>
      <c r="Q82" s="686"/>
      <c r="R82" s="686"/>
      <c r="S82" s="686"/>
      <c r="T82" s="686"/>
      <c r="U82" s="686"/>
      <c r="V82" s="686"/>
      <c r="W82" s="686"/>
      <c r="X82" s="687"/>
      <c r="Y82" s="663" t="s">
        <v>19</v>
      </c>
      <c r="Z82" s="664"/>
      <c r="AA82" s="664"/>
      <c r="AB82" s="822"/>
      <c r="AC82" s="839" t="s">
        <v>17</v>
      </c>
      <c r="AD82" s="686"/>
      <c r="AE82" s="686"/>
      <c r="AF82" s="686"/>
      <c r="AG82" s="686"/>
      <c r="AH82" s="685" t="s">
        <v>18</v>
      </c>
      <c r="AI82" s="686"/>
      <c r="AJ82" s="686"/>
      <c r="AK82" s="686"/>
      <c r="AL82" s="686"/>
      <c r="AM82" s="686"/>
      <c r="AN82" s="686"/>
      <c r="AO82" s="686"/>
      <c r="AP82" s="686"/>
      <c r="AQ82" s="686"/>
      <c r="AR82" s="686"/>
      <c r="AS82" s="686"/>
      <c r="AT82" s="687"/>
      <c r="AU82" s="663" t="s">
        <v>19</v>
      </c>
      <c r="AV82" s="664"/>
      <c r="AW82" s="664"/>
      <c r="AX82" s="665"/>
    </row>
    <row r="83" spans="1:50" ht="24.75" customHeight="1" x14ac:dyDescent="0.2">
      <c r="A83" s="1061"/>
      <c r="B83" s="1062"/>
      <c r="C83" s="1062"/>
      <c r="D83" s="1062"/>
      <c r="E83" s="1062"/>
      <c r="F83" s="1063"/>
      <c r="G83" s="688"/>
      <c r="H83" s="863"/>
      <c r="I83" s="863"/>
      <c r="J83" s="863"/>
      <c r="K83" s="864"/>
      <c r="L83" s="682"/>
      <c r="M83" s="683"/>
      <c r="N83" s="683"/>
      <c r="O83" s="683"/>
      <c r="P83" s="683"/>
      <c r="Q83" s="683"/>
      <c r="R83" s="683"/>
      <c r="S83" s="683"/>
      <c r="T83" s="683"/>
      <c r="U83" s="683"/>
      <c r="V83" s="683"/>
      <c r="W83" s="683"/>
      <c r="X83" s="684"/>
      <c r="Y83" s="396"/>
      <c r="Z83" s="397"/>
      <c r="AA83" s="397"/>
      <c r="AB83" s="829"/>
      <c r="AC83" s="688"/>
      <c r="AD83" s="863"/>
      <c r="AE83" s="863"/>
      <c r="AF83" s="863"/>
      <c r="AG83" s="864"/>
      <c r="AH83" s="682"/>
      <c r="AI83" s="683"/>
      <c r="AJ83" s="683"/>
      <c r="AK83" s="683"/>
      <c r="AL83" s="683"/>
      <c r="AM83" s="683"/>
      <c r="AN83" s="683"/>
      <c r="AO83" s="683"/>
      <c r="AP83" s="683"/>
      <c r="AQ83" s="683"/>
      <c r="AR83" s="683"/>
      <c r="AS83" s="683"/>
      <c r="AT83" s="684"/>
      <c r="AU83" s="396"/>
      <c r="AV83" s="397"/>
      <c r="AW83" s="397"/>
      <c r="AX83" s="398"/>
    </row>
    <row r="84" spans="1:50" ht="24.75" customHeight="1" x14ac:dyDescent="0.2">
      <c r="A84" s="1061"/>
      <c r="B84" s="1062"/>
      <c r="C84" s="1062"/>
      <c r="D84" s="1062"/>
      <c r="E84" s="1062"/>
      <c r="F84" s="1063"/>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2">
      <c r="A85" s="1061"/>
      <c r="B85" s="1062"/>
      <c r="C85" s="1062"/>
      <c r="D85" s="1062"/>
      <c r="E85" s="1062"/>
      <c r="F85" s="1063"/>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2">
      <c r="A86" s="1061"/>
      <c r="B86" s="1062"/>
      <c r="C86" s="1062"/>
      <c r="D86" s="1062"/>
      <c r="E86" s="1062"/>
      <c r="F86" s="1063"/>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2">
      <c r="A87" s="1061"/>
      <c r="B87" s="1062"/>
      <c r="C87" s="1062"/>
      <c r="D87" s="1062"/>
      <c r="E87" s="1062"/>
      <c r="F87" s="1063"/>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2">
      <c r="A88" s="1061"/>
      <c r="B88" s="1062"/>
      <c r="C88" s="1062"/>
      <c r="D88" s="1062"/>
      <c r="E88" s="1062"/>
      <c r="F88" s="1063"/>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2">
      <c r="A89" s="1061"/>
      <c r="B89" s="1062"/>
      <c r="C89" s="1062"/>
      <c r="D89" s="1062"/>
      <c r="E89" s="1062"/>
      <c r="F89" s="1063"/>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2">
      <c r="A90" s="1061"/>
      <c r="B90" s="1062"/>
      <c r="C90" s="1062"/>
      <c r="D90" s="1062"/>
      <c r="E90" s="1062"/>
      <c r="F90" s="1063"/>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2">
      <c r="A91" s="1061"/>
      <c r="B91" s="1062"/>
      <c r="C91" s="1062"/>
      <c r="D91" s="1062"/>
      <c r="E91" s="1062"/>
      <c r="F91" s="1063"/>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2">
      <c r="A92" s="1061"/>
      <c r="B92" s="1062"/>
      <c r="C92" s="1062"/>
      <c r="D92" s="1062"/>
      <c r="E92" s="1062"/>
      <c r="F92" s="1063"/>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5">
      <c r="A93" s="1061"/>
      <c r="B93" s="1062"/>
      <c r="C93" s="1062"/>
      <c r="D93" s="1062"/>
      <c r="E93" s="1062"/>
      <c r="F93" s="1063"/>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2">
      <c r="A94" s="1061"/>
      <c r="B94" s="1062"/>
      <c r="C94" s="1062"/>
      <c r="D94" s="1062"/>
      <c r="E94" s="1062"/>
      <c r="F94" s="1063"/>
      <c r="G94" s="603" t="s">
        <v>277</v>
      </c>
      <c r="H94" s="604"/>
      <c r="I94" s="604"/>
      <c r="J94" s="604"/>
      <c r="K94" s="604"/>
      <c r="L94" s="604"/>
      <c r="M94" s="604"/>
      <c r="N94" s="604"/>
      <c r="O94" s="604"/>
      <c r="P94" s="604"/>
      <c r="Q94" s="604"/>
      <c r="R94" s="604"/>
      <c r="S94" s="604"/>
      <c r="T94" s="604"/>
      <c r="U94" s="604"/>
      <c r="V94" s="604"/>
      <c r="W94" s="604"/>
      <c r="X94" s="604"/>
      <c r="Y94" s="604"/>
      <c r="Z94" s="604"/>
      <c r="AA94" s="604"/>
      <c r="AB94" s="605"/>
      <c r="AC94" s="603" t="s">
        <v>185</v>
      </c>
      <c r="AD94" s="604"/>
      <c r="AE94" s="604"/>
      <c r="AF94" s="604"/>
      <c r="AG94" s="604"/>
      <c r="AH94" s="604"/>
      <c r="AI94" s="604"/>
      <c r="AJ94" s="604"/>
      <c r="AK94" s="604"/>
      <c r="AL94" s="604"/>
      <c r="AM94" s="604"/>
      <c r="AN94" s="604"/>
      <c r="AO94" s="604"/>
      <c r="AP94" s="604"/>
      <c r="AQ94" s="604"/>
      <c r="AR94" s="604"/>
      <c r="AS94" s="604"/>
      <c r="AT94" s="604"/>
      <c r="AU94" s="604"/>
      <c r="AV94" s="604"/>
      <c r="AW94" s="604"/>
      <c r="AX94" s="817"/>
    </row>
    <row r="95" spans="1:50" ht="24.75" customHeight="1" x14ac:dyDescent="0.2">
      <c r="A95" s="1061"/>
      <c r="B95" s="1062"/>
      <c r="C95" s="1062"/>
      <c r="D95" s="1062"/>
      <c r="E95" s="1062"/>
      <c r="F95" s="1063"/>
      <c r="G95" s="839" t="s">
        <v>17</v>
      </c>
      <c r="H95" s="686"/>
      <c r="I95" s="686"/>
      <c r="J95" s="686"/>
      <c r="K95" s="686"/>
      <c r="L95" s="685" t="s">
        <v>18</v>
      </c>
      <c r="M95" s="686"/>
      <c r="N95" s="686"/>
      <c r="O95" s="686"/>
      <c r="P95" s="686"/>
      <c r="Q95" s="686"/>
      <c r="R95" s="686"/>
      <c r="S95" s="686"/>
      <c r="T95" s="686"/>
      <c r="U95" s="686"/>
      <c r="V95" s="686"/>
      <c r="W95" s="686"/>
      <c r="X95" s="687"/>
      <c r="Y95" s="663" t="s">
        <v>19</v>
      </c>
      <c r="Z95" s="664"/>
      <c r="AA95" s="664"/>
      <c r="AB95" s="822"/>
      <c r="AC95" s="839" t="s">
        <v>17</v>
      </c>
      <c r="AD95" s="686"/>
      <c r="AE95" s="686"/>
      <c r="AF95" s="686"/>
      <c r="AG95" s="686"/>
      <c r="AH95" s="685" t="s">
        <v>18</v>
      </c>
      <c r="AI95" s="686"/>
      <c r="AJ95" s="686"/>
      <c r="AK95" s="686"/>
      <c r="AL95" s="686"/>
      <c r="AM95" s="686"/>
      <c r="AN95" s="686"/>
      <c r="AO95" s="686"/>
      <c r="AP95" s="686"/>
      <c r="AQ95" s="686"/>
      <c r="AR95" s="686"/>
      <c r="AS95" s="686"/>
      <c r="AT95" s="687"/>
      <c r="AU95" s="663" t="s">
        <v>19</v>
      </c>
      <c r="AV95" s="664"/>
      <c r="AW95" s="664"/>
      <c r="AX95" s="665"/>
    </row>
    <row r="96" spans="1:50" ht="24.75" customHeight="1" x14ac:dyDescent="0.2">
      <c r="A96" s="1061"/>
      <c r="B96" s="1062"/>
      <c r="C96" s="1062"/>
      <c r="D96" s="1062"/>
      <c r="E96" s="1062"/>
      <c r="F96" s="1063"/>
      <c r="G96" s="688"/>
      <c r="H96" s="863"/>
      <c r="I96" s="863"/>
      <c r="J96" s="863"/>
      <c r="K96" s="864"/>
      <c r="L96" s="682"/>
      <c r="M96" s="683"/>
      <c r="N96" s="683"/>
      <c r="O96" s="683"/>
      <c r="P96" s="683"/>
      <c r="Q96" s="683"/>
      <c r="R96" s="683"/>
      <c r="S96" s="683"/>
      <c r="T96" s="683"/>
      <c r="U96" s="683"/>
      <c r="V96" s="683"/>
      <c r="W96" s="683"/>
      <c r="X96" s="684"/>
      <c r="Y96" s="396"/>
      <c r="Z96" s="397"/>
      <c r="AA96" s="397"/>
      <c r="AB96" s="829"/>
      <c r="AC96" s="688"/>
      <c r="AD96" s="863"/>
      <c r="AE96" s="863"/>
      <c r="AF96" s="863"/>
      <c r="AG96" s="864"/>
      <c r="AH96" s="682"/>
      <c r="AI96" s="683"/>
      <c r="AJ96" s="683"/>
      <c r="AK96" s="683"/>
      <c r="AL96" s="683"/>
      <c r="AM96" s="683"/>
      <c r="AN96" s="683"/>
      <c r="AO96" s="683"/>
      <c r="AP96" s="683"/>
      <c r="AQ96" s="683"/>
      <c r="AR96" s="683"/>
      <c r="AS96" s="683"/>
      <c r="AT96" s="684"/>
      <c r="AU96" s="396"/>
      <c r="AV96" s="397"/>
      <c r="AW96" s="397"/>
      <c r="AX96" s="398"/>
    </row>
    <row r="97" spans="1:50" ht="24.75" customHeight="1" x14ac:dyDescent="0.2">
      <c r="A97" s="1061"/>
      <c r="B97" s="1062"/>
      <c r="C97" s="1062"/>
      <c r="D97" s="1062"/>
      <c r="E97" s="1062"/>
      <c r="F97" s="1063"/>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2">
      <c r="A98" s="1061"/>
      <c r="B98" s="1062"/>
      <c r="C98" s="1062"/>
      <c r="D98" s="1062"/>
      <c r="E98" s="1062"/>
      <c r="F98" s="1063"/>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2">
      <c r="A99" s="1061"/>
      <c r="B99" s="1062"/>
      <c r="C99" s="1062"/>
      <c r="D99" s="1062"/>
      <c r="E99" s="1062"/>
      <c r="F99" s="1063"/>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2">
      <c r="A100" s="1061"/>
      <c r="B100" s="1062"/>
      <c r="C100" s="1062"/>
      <c r="D100" s="1062"/>
      <c r="E100" s="1062"/>
      <c r="F100" s="1063"/>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2">
      <c r="A101" s="1061"/>
      <c r="B101" s="1062"/>
      <c r="C101" s="1062"/>
      <c r="D101" s="1062"/>
      <c r="E101" s="1062"/>
      <c r="F101" s="1063"/>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2">
      <c r="A102" s="1061"/>
      <c r="B102" s="1062"/>
      <c r="C102" s="1062"/>
      <c r="D102" s="1062"/>
      <c r="E102" s="1062"/>
      <c r="F102" s="1063"/>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2">
      <c r="A103" s="1061"/>
      <c r="B103" s="1062"/>
      <c r="C103" s="1062"/>
      <c r="D103" s="1062"/>
      <c r="E103" s="1062"/>
      <c r="F103" s="1063"/>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2">
      <c r="A104" s="1061"/>
      <c r="B104" s="1062"/>
      <c r="C104" s="1062"/>
      <c r="D104" s="1062"/>
      <c r="E104" s="1062"/>
      <c r="F104" s="1063"/>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2">
      <c r="A105" s="1061"/>
      <c r="B105" s="1062"/>
      <c r="C105" s="1062"/>
      <c r="D105" s="1062"/>
      <c r="E105" s="1062"/>
      <c r="F105" s="1063"/>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5">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67" t="s">
        <v>28</v>
      </c>
      <c r="B108" s="1068"/>
      <c r="C108" s="1068"/>
      <c r="D108" s="1068"/>
      <c r="E108" s="1068"/>
      <c r="F108" s="1069"/>
      <c r="G108" s="603" t="s">
        <v>186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278</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17"/>
    </row>
    <row r="109" spans="1:50" ht="24.75" customHeight="1" x14ac:dyDescent="0.2">
      <c r="A109" s="1061"/>
      <c r="B109" s="1062"/>
      <c r="C109" s="1062"/>
      <c r="D109" s="1062"/>
      <c r="E109" s="1062"/>
      <c r="F109" s="1063"/>
      <c r="G109" s="839" t="s">
        <v>17</v>
      </c>
      <c r="H109" s="686"/>
      <c r="I109" s="686"/>
      <c r="J109" s="686"/>
      <c r="K109" s="686"/>
      <c r="L109" s="685" t="s">
        <v>18</v>
      </c>
      <c r="M109" s="686"/>
      <c r="N109" s="686"/>
      <c r="O109" s="686"/>
      <c r="P109" s="686"/>
      <c r="Q109" s="686"/>
      <c r="R109" s="686"/>
      <c r="S109" s="686"/>
      <c r="T109" s="686"/>
      <c r="U109" s="686"/>
      <c r="V109" s="686"/>
      <c r="W109" s="686"/>
      <c r="X109" s="687"/>
      <c r="Y109" s="663" t="s">
        <v>19</v>
      </c>
      <c r="Z109" s="664"/>
      <c r="AA109" s="664"/>
      <c r="AB109" s="822"/>
      <c r="AC109" s="839" t="s">
        <v>17</v>
      </c>
      <c r="AD109" s="686"/>
      <c r="AE109" s="686"/>
      <c r="AF109" s="686"/>
      <c r="AG109" s="686"/>
      <c r="AH109" s="685" t="s">
        <v>18</v>
      </c>
      <c r="AI109" s="686"/>
      <c r="AJ109" s="686"/>
      <c r="AK109" s="686"/>
      <c r="AL109" s="686"/>
      <c r="AM109" s="686"/>
      <c r="AN109" s="686"/>
      <c r="AO109" s="686"/>
      <c r="AP109" s="686"/>
      <c r="AQ109" s="686"/>
      <c r="AR109" s="686"/>
      <c r="AS109" s="686"/>
      <c r="AT109" s="687"/>
      <c r="AU109" s="663" t="s">
        <v>19</v>
      </c>
      <c r="AV109" s="664"/>
      <c r="AW109" s="664"/>
      <c r="AX109" s="665"/>
    </row>
    <row r="110" spans="1:50" ht="24.75" customHeight="1" x14ac:dyDescent="0.2">
      <c r="A110" s="1061"/>
      <c r="B110" s="1062"/>
      <c r="C110" s="1062"/>
      <c r="D110" s="1062"/>
      <c r="E110" s="1062"/>
      <c r="F110" s="1063"/>
      <c r="G110" s="688"/>
      <c r="H110" s="863"/>
      <c r="I110" s="863"/>
      <c r="J110" s="863"/>
      <c r="K110" s="864"/>
      <c r="L110" s="682"/>
      <c r="M110" s="683"/>
      <c r="N110" s="683"/>
      <c r="O110" s="683"/>
      <c r="P110" s="683"/>
      <c r="Q110" s="683"/>
      <c r="R110" s="683"/>
      <c r="S110" s="683"/>
      <c r="T110" s="683"/>
      <c r="U110" s="683"/>
      <c r="V110" s="683"/>
      <c r="W110" s="683"/>
      <c r="X110" s="684"/>
      <c r="Y110" s="396"/>
      <c r="Z110" s="397"/>
      <c r="AA110" s="397"/>
      <c r="AB110" s="829"/>
      <c r="AC110" s="688"/>
      <c r="AD110" s="863"/>
      <c r="AE110" s="863"/>
      <c r="AF110" s="863"/>
      <c r="AG110" s="864"/>
      <c r="AH110" s="682"/>
      <c r="AI110" s="683"/>
      <c r="AJ110" s="683"/>
      <c r="AK110" s="683"/>
      <c r="AL110" s="683"/>
      <c r="AM110" s="683"/>
      <c r="AN110" s="683"/>
      <c r="AO110" s="683"/>
      <c r="AP110" s="683"/>
      <c r="AQ110" s="683"/>
      <c r="AR110" s="683"/>
      <c r="AS110" s="683"/>
      <c r="AT110" s="684"/>
      <c r="AU110" s="396"/>
      <c r="AV110" s="397"/>
      <c r="AW110" s="397"/>
      <c r="AX110" s="398"/>
    </row>
    <row r="111" spans="1:50" ht="24.75" customHeight="1" x14ac:dyDescent="0.2">
      <c r="A111" s="1061"/>
      <c r="B111" s="1062"/>
      <c r="C111" s="1062"/>
      <c r="D111" s="1062"/>
      <c r="E111" s="1062"/>
      <c r="F111" s="1063"/>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2">
      <c r="A112" s="1061"/>
      <c r="B112" s="1062"/>
      <c r="C112" s="1062"/>
      <c r="D112" s="1062"/>
      <c r="E112" s="1062"/>
      <c r="F112" s="1063"/>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2">
      <c r="A113" s="1061"/>
      <c r="B113" s="1062"/>
      <c r="C113" s="1062"/>
      <c r="D113" s="1062"/>
      <c r="E113" s="1062"/>
      <c r="F113" s="1063"/>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2">
      <c r="A114" s="1061"/>
      <c r="B114" s="1062"/>
      <c r="C114" s="1062"/>
      <c r="D114" s="1062"/>
      <c r="E114" s="1062"/>
      <c r="F114" s="1063"/>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2">
      <c r="A115" s="1061"/>
      <c r="B115" s="1062"/>
      <c r="C115" s="1062"/>
      <c r="D115" s="1062"/>
      <c r="E115" s="1062"/>
      <c r="F115" s="1063"/>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2">
      <c r="A116" s="1061"/>
      <c r="B116" s="1062"/>
      <c r="C116" s="1062"/>
      <c r="D116" s="1062"/>
      <c r="E116" s="1062"/>
      <c r="F116" s="1063"/>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2">
      <c r="A117" s="1061"/>
      <c r="B117" s="1062"/>
      <c r="C117" s="1062"/>
      <c r="D117" s="1062"/>
      <c r="E117" s="1062"/>
      <c r="F117" s="1063"/>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2">
      <c r="A118" s="1061"/>
      <c r="B118" s="1062"/>
      <c r="C118" s="1062"/>
      <c r="D118" s="1062"/>
      <c r="E118" s="1062"/>
      <c r="F118" s="1063"/>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2">
      <c r="A119" s="1061"/>
      <c r="B119" s="1062"/>
      <c r="C119" s="1062"/>
      <c r="D119" s="1062"/>
      <c r="E119" s="1062"/>
      <c r="F119" s="1063"/>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5">
      <c r="A120" s="1061"/>
      <c r="B120" s="1062"/>
      <c r="C120" s="1062"/>
      <c r="D120" s="1062"/>
      <c r="E120" s="1062"/>
      <c r="F120" s="1063"/>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2">
      <c r="A121" s="1061"/>
      <c r="B121" s="1062"/>
      <c r="C121" s="1062"/>
      <c r="D121" s="1062"/>
      <c r="E121" s="1062"/>
      <c r="F121" s="1063"/>
      <c r="G121" s="603" t="s">
        <v>279</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280</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17"/>
    </row>
    <row r="122" spans="1:50" ht="25.5" customHeight="1" x14ac:dyDescent="0.2">
      <c r="A122" s="1061"/>
      <c r="B122" s="1062"/>
      <c r="C122" s="1062"/>
      <c r="D122" s="1062"/>
      <c r="E122" s="1062"/>
      <c r="F122" s="1063"/>
      <c r="G122" s="839" t="s">
        <v>17</v>
      </c>
      <c r="H122" s="686"/>
      <c r="I122" s="686"/>
      <c r="J122" s="686"/>
      <c r="K122" s="686"/>
      <c r="L122" s="685" t="s">
        <v>18</v>
      </c>
      <c r="M122" s="686"/>
      <c r="N122" s="686"/>
      <c r="O122" s="686"/>
      <c r="P122" s="686"/>
      <c r="Q122" s="686"/>
      <c r="R122" s="686"/>
      <c r="S122" s="686"/>
      <c r="T122" s="686"/>
      <c r="U122" s="686"/>
      <c r="V122" s="686"/>
      <c r="W122" s="686"/>
      <c r="X122" s="687"/>
      <c r="Y122" s="663" t="s">
        <v>19</v>
      </c>
      <c r="Z122" s="664"/>
      <c r="AA122" s="664"/>
      <c r="AB122" s="822"/>
      <c r="AC122" s="839" t="s">
        <v>17</v>
      </c>
      <c r="AD122" s="686"/>
      <c r="AE122" s="686"/>
      <c r="AF122" s="686"/>
      <c r="AG122" s="686"/>
      <c r="AH122" s="685" t="s">
        <v>18</v>
      </c>
      <c r="AI122" s="686"/>
      <c r="AJ122" s="686"/>
      <c r="AK122" s="686"/>
      <c r="AL122" s="686"/>
      <c r="AM122" s="686"/>
      <c r="AN122" s="686"/>
      <c r="AO122" s="686"/>
      <c r="AP122" s="686"/>
      <c r="AQ122" s="686"/>
      <c r="AR122" s="686"/>
      <c r="AS122" s="686"/>
      <c r="AT122" s="687"/>
      <c r="AU122" s="663" t="s">
        <v>19</v>
      </c>
      <c r="AV122" s="664"/>
      <c r="AW122" s="664"/>
      <c r="AX122" s="665"/>
    </row>
    <row r="123" spans="1:50" ht="24.75" customHeight="1" x14ac:dyDescent="0.2">
      <c r="A123" s="1061"/>
      <c r="B123" s="1062"/>
      <c r="C123" s="1062"/>
      <c r="D123" s="1062"/>
      <c r="E123" s="1062"/>
      <c r="F123" s="1063"/>
      <c r="G123" s="688"/>
      <c r="H123" s="863"/>
      <c r="I123" s="863"/>
      <c r="J123" s="863"/>
      <c r="K123" s="864"/>
      <c r="L123" s="682"/>
      <c r="M123" s="683"/>
      <c r="N123" s="683"/>
      <c r="O123" s="683"/>
      <c r="P123" s="683"/>
      <c r="Q123" s="683"/>
      <c r="R123" s="683"/>
      <c r="S123" s="683"/>
      <c r="T123" s="683"/>
      <c r="U123" s="683"/>
      <c r="V123" s="683"/>
      <c r="W123" s="683"/>
      <c r="X123" s="684"/>
      <c r="Y123" s="396"/>
      <c r="Z123" s="397"/>
      <c r="AA123" s="397"/>
      <c r="AB123" s="829"/>
      <c r="AC123" s="688"/>
      <c r="AD123" s="863"/>
      <c r="AE123" s="863"/>
      <c r="AF123" s="863"/>
      <c r="AG123" s="864"/>
      <c r="AH123" s="682"/>
      <c r="AI123" s="683"/>
      <c r="AJ123" s="683"/>
      <c r="AK123" s="683"/>
      <c r="AL123" s="683"/>
      <c r="AM123" s="683"/>
      <c r="AN123" s="683"/>
      <c r="AO123" s="683"/>
      <c r="AP123" s="683"/>
      <c r="AQ123" s="683"/>
      <c r="AR123" s="683"/>
      <c r="AS123" s="683"/>
      <c r="AT123" s="684"/>
      <c r="AU123" s="396"/>
      <c r="AV123" s="397"/>
      <c r="AW123" s="397"/>
      <c r="AX123" s="398"/>
    </row>
    <row r="124" spans="1:50" ht="24.75" customHeight="1" x14ac:dyDescent="0.2">
      <c r="A124" s="1061"/>
      <c r="B124" s="1062"/>
      <c r="C124" s="1062"/>
      <c r="D124" s="1062"/>
      <c r="E124" s="1062"/>
      <c r="F124" s="1063"/>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2">
      <c r="A125" s="1061"/>
      <c r="B125" s="1062"/>
      <c r="C125" s="1062"/>
      <c r="D125" s="1062"/>
      <c r="E125" s="1062"/>
      <c r="F125" s="1063"/>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2">
      <c r="A126" s="1061"/>
      <c r="B126" s="1062"/>
      <c r="C126" s="1062"/>
      <c r="D126" s="1062"/>
      <c r="E126" s="1062"/>
      <c r="F126" s="1063"/>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2">
      <c r="A127" s="1061"/>
      <c r="B127" s="1062"/>
      <c r="C127" s="1062"/>
      <c r="D127" s="1062"/>
      <c r="E127" s="1062"/>
      <c r="F127" s="1063"/>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2">
      <c r="A128" s="1061"/>
      <c r="B128" s="1062"/>
      <c r="C128" s="1062"/>
      <c r="D128" s="1062"/>
      <c r="E128" s="1062"/>
      <c r="F128" s="1063"/>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2">
      <c r="A129" s="1061"/>
      <c r="B129" s="1062"/>
      <c r="C129" s="1062"/>
      <c r="D129" s="1062"/>
      <c r="E129" s="1062"/>
      <c r="F129" s="1063"/>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2">
      <c r="A130" s="1061"/>
      <c r="B130" s="1062"/>
      <c r="C130" s="1062"/>
      <c r="D130" s="1062"/>
      <c r="E130" s="1062"/>
      <c r="F130" s="1063"/>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2">
      <c r="A131" s="1061"/>
      <c r="B131" s="1062"/>
      <c r="C131" s="1062"/>
      <c r="D131" s="1062"/>
      <c r="E131" s="1062"/>
      <c r="F131" s="1063"/>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2">
      <c r="A132" s="1061"/>
      <c r="B132" s="1062"/>
      <c r="C132" s="1062"/>
      <c r="D132" s="1062"/>
      <c r="E132" s="1062"/>
      <c r="F132" s="1063"/>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5">
      <c r="A133" s="1061"/>
      <c r="B133" s="1062"/>
      <c r="C133" s="1062"/>
      <c r="D133" s="1062"/>
      <c r="E133" s="1062"/>
      <c r="F133" s="1063"/>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2">
      <c r="A134" s="1061"/>
      <c r="B134" s="1062"/>
      <c r="C134" s="1062"/>
      <c r="D134" s="1062"/>
      <c r="E134" s="1062"/>
      <c r="F134" s="1063"/>
      <c r="G134" s="603" t="s">
        <v>281</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282</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17"/>
    </row>
    <row r="135" spans="1:50" ht="24.75" customHeight="1" x14ac:dyDescent="0.2">
      <c r="A135" s="1061"/>
      <c r="B135" s="1062"/>
      <c r="C135" s="1062"/>
      <c r="D135" s="1062"/>
      <c r="E135" s="1062"/>
      <c r="F135" s="1063"/>
      <c r="G135" s="839" t="s">
        <v>17</v>
      </c>
      <c r="H135" s="686"/>
      <c r="I135" s="686"/>
      <c r="J135" s="686"/>
      <c r="K135" s="686"/>
      <c r="L135" s="685" t="s">
        <v>18</v>
      </c>
      <c r="M135" s="686"/>
      <c r="N135" s="686"/>
      <c r="O135" s="686"/>
      <c r="P135" s="686"/>
      <c r="Q135" s="686"/>
      <c r="R135" s="686"/>
      <c r="S135" s="686"/>
      <c r="T135" s="686"/>
      <c r="U135" s="686"/>
      <c r="V135" s="686"/>
      <c r="W135" s="686"/>
      <c r="X135" s="687"/>
      <c r="Y135" s="663" t="s">
        <v>19</v>
      </c>
      <c r="Z135" s="664"/>
      <c r="AA135" s="664"/>
      <c r="AB135" s="822"/>
      <c r="AC135" s="839" t="s">
        <v>17</v>
      </c>
      <c r="AD135" s="686"/>
      <c r="AE135" s="686"/>
      <c r="AF135" s="686"/>
      <c r="AG135" s="686"/>
      <c r="AH135" s="685" t="s">
        <v>18</v>
      </c>
      <c r="AI135" s="686"/>
      <c r="AJ135" s="686"/>
      <c r="AK135" s="686"/>
      <c r="AL135" s="686"/>
      <c r="AM135" s="686"/>
      <c r="AN135" s="686"/>
      <c r="AO135" s="686"/>
      <c r="AP135" s="686"/>
      <c r="AQ135" s="686"/>
      <c r="AR135" s="686"/>
      <c r="AS135" s="686"/>
      <c r="AT135" s="687"/>
      <c r="AU135" s="663" t="s">
        <v>19</v>
      </c>
      <c r="AV135" s="664"/>
      <c r="AW135" s="664"/>
      <c r="AX135" s="665"/>
    </row>
    <row r="136" spans="1:50" ht="24.75" customHeight="1" x14ac:dyDescent="0.2">
      <c r="A136" s="1061"/>
      <c r="B136" s="1062"/>
      <c r="C136" s="1062"/>
      <c r="D136" s="1062"/>
      <c r="E136" s="1062"/>
      <c r="F136" s="1063"/>
      <c r="G136" s="688"/>
      <c r="H136" s="863"/>
      <c r="I136" s="863"/>
      <c r="J136" s="863"/>
      <c r="K136" s="864"/>
      <c r="L136" s="682"/>
      <c r="M136" s="683"/>
      <c r="N136" s="683"/>
      <c r="O136" s="683"/>
      <c r="P136" s="683"/>
      <c r="Q136" s="683"/>
      <c r="R136" s="683"/>
      <c r="S136" s="683"/>
      <c r="T136" s="683"/>
      <c r="U136" s="683"/>
      <c r="V136" s="683"/>
      <c r="W136" s="683"/>
      <c r="X136" s="684"/>
      <c r="Y136" s="396"/>
      <c r="Z136" s="397"/>
      <c r="AA136" s="397"/>
      <c r="AB136" s="829"/>
      <c r="AC136" s="688"/>
      <c r="AD136" s="863"/>
      <c r="AE136" s="863"/>
      <c r="AF136" s="863"/>
      <c r="AG136" s="864"/>
      <c r="AH136" s="682"/>
      <c r="AI136" s="683"/>
      <c r="AJ136" s="683"/>
      <c r="AK136" s="683"/>
      <c r="AL136" s="683"/>
      <c r="AM136" s="683"/>
      <c r="AN136" s="683"/>
      <c r="AO136" s="683"/>
      <c r="AP136" s="683"/>
      <c r="AQ136" s="683"/>
      <c r="AR136" s="683"/>
      <c r="AS136" s="683"/>
      <c r="AT136" s="684"/>
      <c r="AU136" s="396"/>
      <c r="AV136" s="397"/>
      <c r="AW136" s="397"/>
      <c r="AX136" s="398"/>
    </row>
    <row r="137" spans="1:50" ht="24.75" customHeight="1" x14ac:dyDescent="0.2">
      <c r="A137" s="1061"/>
      <c r="B137" s="1062"/>
      <c r="C137" s="1062"/>
      <c r="D137" s="1062"/>
      <c r="E137" s="1062"/>
      <c r="F137" s="1063"/>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2">
      <c r="A138" s="1061"/>
      <c r="B138" s="1062"/>
      <c r="C138" s="1062"/>
      <c r="D138" s="1062"/>
      <c r="E138" s="1062"/>
      <c r="F138" s="1063"/>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2">
      <c r="A139" s="1061"/>
      <c r="B139" s="1062"/>
      <c r="C139" s="1062"/>
      <c r="D139" s="1062"/>
      <c r="E139" s="1062"/>
      <c r="F139" s="1063"/>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2">
      <c r="A140" s="1061"/>
      <c r="B140" s="1062"/>
      <c r="C140" s="1062"/>
      <c r="D140" s="1062"/>
      <c r="E140" s="1062"/>
      <c r="F140" s="1063"/>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2">
      <c r="A141" s="1061"/>
      <c r="B141" s="1062"/>
      <c r="C141" s="1062"/>
      <c r="D141" s="1062"/>
      <c r="E141" s="1062"/>
      <c r="F141" s="1063"/>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2">
      <c r="A142" s="1061"/>
      <c r="B142" s="1062"/>
      <c r="C142" s="1062"/>
      <c r="D142" s="1062"/>
      <c r="E142" s="1062"/>
      <c r="F142" s="1063"/>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2">
      <c r="A143" s="1061"/>
      <c r="B143" s="1062"/>
      <c r="C143" s="1062"/>
      <c r="D143" s="1062"/>
      <c r="E143" s="1062"/>
      <c r="F143" s="1063"/>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2">
      <c r="A144" s="1061"/>
      <c r="B144" s="1062"/>
      <c r="C144" s="1062"/>
      <c r="D144" s="1062"/>
      <c r="E144" s="1062"/>
      <c r="F144" s="1063"/>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2">
      <c r="A145" s="1061"/>
      <c r="B145" s="1062"/>
      <c r="C145" s="1062"/>
      <c r="D145" s="1062"/>
      <c r="E145" s="1062"/>
      <c r="F145" s="1063"/>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5">
      <c r="A146" s="1061"/>
      <c r="B146" s="1062"/>
      <c r="C146" s="1062"/>
      <c r="D146" s="1062"/>
      <c r="E146" s="1062"/>
      <c r="F146" s="1063"/>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2">
      <c r="A147" s="1061"/>
      <c r="B147" s="1062"/>
      <c r="C147" s="1062"/>
      <c r="D147" s="1062"/>
      <c r="E147" s="1062"/>
      <c r="F147" s="1063"/>
      <c r="G147" s="603" t="s">
        <v>283</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17"/>
    </row>
    <row r="148" spans="1:50" ht="24.75" customHeight="1" x14ac:dyDescent="0.2">
      <c r="A148" s="1061"/>
      <c r="B148" s="1062"/>
      <c r="C148" s="1062"/>
      <c r="D148" s="1062"/>
      <c r="E148" s="1062"/>
      <c r="F148" s="1063"/>
      <c r="G148" s="839" t="s">
        <v>17</v>
      </c>
      <c r="H148" s="686"/>
      <c r="I148" s="686"/>
      <c r="J148" s="686"/>
      <c r="K148" s="686"/>
      <c r="L148" s="685" t="s">
        <v>18</v>
      </c>
      <c r="M148" s="686"/>
      <c r="N148" s="686"/>
      <c r="O148" s="686"/>
      <c r="P148" s="686"/>
      <c r="Q148" s="686"/>
      <c r="R148" s="686"/>
      <c r="S148" s="686"/>
      <c r="T148" s="686"/>
      <c r="U148" s="686"/>
      <c r="V148" s="686"/>
      <c r="W148" s="686"/>
      <c r="X148" s="687"/>
      <c r="Y148" s="663" t="s">
        <v>19</v>
      </c>
      <c r="Z148" s="664"/>
      <c r="AA148" s="664"/>
      <c r="AB148" s="822"/>
      <c r="AC148" s="839" t="s">
        <v>17</v>
      </c>
      <c r="AD148" s="686"/>
      <c r="AE148" s="686"/>
      <c r="AF148" s="686"/>
      <c r="AG148" s="686"/>
      <c r="AH148" s="685" t="s">
        <v>18</v>
      </c>
      <c r="AI148" s="686"/>
      <c r="AJ148" s="686"/>
      <c r="AK148" s="686"/>
      <c r="AL148" s="686"/>
      <c r="AM148" s="686"/>
      <c r="AN148" s="686"/>
      <c r="AO148" s="686"/>
      <c r="AP148" s="686"/>
      <c r="AQ148" s="686"/>
      <c r="AR148" s="686"/>
      <c r="AS148" s="686"/>
      <c r="AT148" s="687"/>
      <c r="AU148" s="663" t="s">
        <v>19</v>
      </c>
      <c r="AV148" s="664"/>
      <c r="AW148" s="664"/>
      <c r="AX148" s="665"/>
    </row>
    <row r="149" spans="1:50" ht="24.75" customHeight="1" x14ac:dyDescent="0.2">
      <c r="A149" s="1061"/>
      <c r="B149" s="1062"/>
      <c r="C149" s="1062"/>
      <c r="D149" s="1062"/>
      <c r="E149" s="1062"/>
      <c r="F149" s="1063"/>
      <c r="G149" s="688"/>
      <c r="H149" s="863"/>
      <c r="I149" s="863"/>
      <c r="J149" s="863"/>
      <c r="K149" s="864"/>
      <c r="L149" s="682"/>
      <c r="M149" s="683"/>
      <c r="N149" s="683"/>
      <c r="O149" s="683"/>
      <c r="P149" s="683"/>
      <c r="Q149" s="683"/>
      <c r="R149" s="683"/>
      <c r="S149" s="683"/>
      <c r="T149" s="683"/>
      <c r="U149" s="683"/>
      <c r="V149" s="683"/>
      <c r="W149" s="683"/>
      <c r="X149" s="684"/>
      <c r="Y149" s="396"/>
      <c r="Z149" s="397"/>
      <c r="AA149" s="397"/>
      <c r="AB149" s="829"/>
      <c r="AC149" s="688"/>
      <c r="AD149" s="863"/>
      <c r="AE149" s="863"/>
      <c r="AF149" s="863"/>
      <c r="AG149" s="864"/>
      <c r="AH149" s="682"/>
      <c r="AI149" s="683"/>
      <c r="AJ149" s="683"/>
      <c r="AK149" s="683"/>
      <c r="AL149" s="683"/>
      <c r="AM149" s="683"/>
      <c r="AN149" s="683"/>
      <c r="AO149" s="683"/>
      <c r="AP149" s="683"/>
      <c r="AQ149" s="683"/>
      <c r="AR149" s="683"/>
      <c r="AS149" s="683"/>
      <c r="AT149" s="684"/>
      <c r="AU149" s="396"/>
      <c r="AV149" s="397"/>
      <c r="AW149" s="397"/>
      <c r="AX149" s="398"/>
    </row>
    <row r="150" spans="1:50" ht="24.75" customHeight="1" x14ac:dyDescent="0.2">
      <c r="A150" s="1061"/>
      <c r="B150" s="1062"/>
      <c r="C150" s="1062"/>
      <c r="D150" s="1062"/>
      <c r="E150" s="1062"/>
      <c r="F150" s="1063"/>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2">
      <c r="A151" s="1061"/>
      <c r="B151" s="1062"/>
      <c r="C151" s="1062"/>
      <c r="D151" s="1062"/>
      <c r="E151" s="1062"/>
      <c r="F151" s="1063"/>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2">
      <c r="A152" s="1061"/>
      <c r="B152" s="1062"/>
      <c r="C152" s="1062"/>
      <c r="D152" s="1062"/>
      <c r="E152" s="1062"/>
      <c r="F152" s="1063"/>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2">
      <c r="A153" s="1061"/>
      <c r="B153" s="1062"/>
      <c r="C153" s="1062"/>
      <c r="D153" s="1062"/>
      <c r="E153" s="1062"/>
      <c r="F153" s="1063"/>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2">
      <c r="A154" s="1061"/>
      <c r="B154" s="1062"/>
      <c r="C154" s="1062"/>
      <c r="D154" s="1062"/>
      <c r="E154" s="1062"/>
      <c r="F154" s="1063"/>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2">
      <c r="A155" s="1061"/>
      <c r="B155" s="1062"/>
      <c r="C155" s="1062"/>
      <c r="D155" s="1062"/>
      <c r="E155" s="1062"/>
      <c r="F155" s="1063"/>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2">
      <c r="A156" s="1061"/>
      <c r="B156" s="1062"/>
      <c r="C156" s="1062"/>
      <c r="D156" s="1062"/>
      <c r="E156" s="1062"/>
      <c r="F156" s="1063"/>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2">
      <c r="A157" s="1061"/>
      <c r="B157" s="1062"/>
      <c r="C157" s="1062"/>
      <c r="D157" s="1062"/>
      <c r="E157" s="1062"/>
      <c r="F157" s="1063"/>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2">
      <c r="A158" s="1061"/>
      <c r="B158" s="1062"/>
      <c r="C158" s="1062"/>
      <c r="D158" s="1062"/>
      <c r="E158" s="1062"/>
      <c r="F158" s="1063"/>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5">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67" t="s">
        <v>28</v>
      </c>
      <c r="B161" s="1068"/>
      <c r="C161" s="1068"/>
      <c r="D161" s="1068"/>
      <c r="E161" s="1068"/>
      <c r="F161" s="1069"/>
      <c r="G161" s="603" t="s">
        <v>188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284</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17"/>
    </row>
    <row r="162" spans="1:50" ht="24.75" customHeight="1" x14ac:dyDescent="0.2">
      <c r="A162" s="1061"/>
      <c r="B162" s="1062"/>
      <c r="C162" s="1062"/>
      <c r="D162" s="1062"/>
      <c r="E162" s="1062"/>
      <c r="F162" s="1063"/>
      <c r="G162" s="839" t="s">
        <v>17</v>
      </c>
      <c r="H162" s="686"/>
      <c r="I162" s="686"/>
      <c r="J162" s="686"/>
      <c r="K162" s="686"/>
      <c r="L162" s="685" t="s">
        <v>18</v>
      </c>
      <c r="M162" s="686"/>
      <c r="N162" s="686"/>
      <c r="O162" s="686"/>
      <c r="P162" s="686"/>
      <c r="Q162" s="686"/>
      <c r="R162" s="686"/>
      <c r="S162" s="686"/>
      <c r="T162" s="686"/>
      <c r="U162" s="686"/>
      <c r="V162" s="686"/>
      <c r="W162" s="686"/>
      <c r="X162" s="687"/>
      <c r="Y162" s="663" t="s">
        <v>19</v>
      </c>
      <c r="Z162" s="664"/>
      <c r="AA162" s="664"/>
      <c r="AB162" s="822"/>
      <c r="AC162" s="839" t="s">
        <v>17</v>
      </c>
      <c r="AD162" s="686"/>
      <c r="AE162" s="686"/>
      <c r="AF162" s="686"/>
      <c r="AG162" s="686"/>
      <c r="AH162" s="685" t="s">
        <v>18</v>
      </c>
      <c r="AI162" s="686"/>
      <c r="AJ162" s="686"/>
      <c r="AK162" s="686"/>
      <c r="AL162" s="686"/>
      <c r="AM162" s="686"/>
      <c r="AN162" s="686"/>
      <c r="AO162" s="686"/>
      <c r="AP162" s="686"/>
      <c r="AQ162" s="686"/>
      <c r="AR162" s="686"/>
      <c r="AS162" s="686"/>
      <c r="AT162" s="687"/>
      <c r="AU162" s="663" t="s">
        <v>19</v>
      </c>
      <c r="AV162" s="664"/>
      <c r="AW162" s="664"/>
      <c r="AX162" s="665"/>
    </row>
    <row r="163" spans="1:50" ht="24.75" customHeight="1" x14ac:dyDescent="0.2">
      <c r="A163" s="1061"/>
      <c r="B163" s="1062"/>
      <c r="C163" s="1062"/>
      <c r="D163" s="1062"/>
      <c r="E163" s="1062"/>
      <c r="F163" s="1063"/>
      <c r="G163" s="688"/>
      <c r="H163" s="863"/>
      <c r="I163" s="863"/>
      <c r="J163" s="863"/>
      <c r="K163" s="864"/>
      <c r="L163" s="682"/>
      <c r="M163" s="683"/>
      <c r="N163" s="683"/>
      <c r="O163" s="683"/>
      <c r="P163" s="683"/>
      <c r="Q163" s="683"/>
      <c r="R163" s="683"/>
      <c r="S163" s="683"/>
      <c r="T163" s="683"/>
      <c r="U163" s="683"/>
      <c r="V163" s="683"/>
      <c r="W163" s="683"/>
      <c r="X163" s="684"/>
      <c r="Y163" s="396"/>
      <c r="Z163" s="397"/>
      <c r="AA163" s="397"/>
      <c r="AB163" s="829"/>
      <c r="AC163" s="688"/>
      <c r="AD163" s="863"/>
      <c r="AE163" s="863"/>
      <c r="AF163" s="863"/>
      <c r="AG163" s="864"/>
      <c r="AH163" s="682"/>
      <c r="AI163" s="683"/>
      <c r="AJ163" s="683"/>
      <c r="AK163" s="683"/>
      <c r="AL163" s="683"/>
      <c r="AM163" s="683"/>
      <c r="AN163" s="683"/>
      <c r="AO163" s="683"/>
      <c r="AP163" s="683"/>
      <c r="AQ163" s="683"/>
      <c r="AR163" s="683"/>
      <c r="AS163" s="683"/>
      <c r="AT163" s="684"/>
      <c r="AU163" s="396"/>
      <c r="AV163" s="397"/>
      <c r="AW163" s="397"/>
      <c r="AX163" s="398"/>
    </row>
    <row r="164" spans="1:50" ht="24.75" customHeight="1" x14ac:dyDescent="0.2">
      <c r="A164" s="1061"/>
      <c r="B164" s="1062"/>
      <c r="C164" s="1062"/>
      <c r="D164" s="1062"/>
      <c r="E164" s="1062"/>
      <c r="F164" s="1063"/>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2">
      <c r="A165" s="1061"/>
      <c r="B165" s="1062"/>
      <c r="C165" s="1062"/>
      <c r="D165" s="1062"/>
      <c r="E165" s="1062"/>
      <c r="F165" s="1063"/>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2">
      <c r="A166" s="1061"/>
      <c r="B166" s="1062"/>
      <c r="C166" s="1062"/>
      <c r="D166" s="1062"/>
      <c r="E166" s="1062"/>
      <c r="F166" s="1063"/>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2">
      <c r="A167" s="1061"/>
      <c r="B167" s="1062"/>
      <c r="C167" s="1062"/>
      <c r="D167" s="1062"/>
      <c r="E167" s="1062"/>
      <c r="F167" s="1063"/>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2">
      <c r="A168" s="1061"/>
      <c r="B168" s="1062"/>
      <c r="C168" s="1062"/>
      <c r="D168" s="1062"/>
      <c r="E168" s="1062"/>
      <c r="F168" s="1063"/>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2">
      <c r="A169" s="1061"/>
      <c r="B169" s="1062"/>
      <c r="C169" s="1062"/>
      <c r="D169" s="1062"/>
      <c r="E169" s="1062"/>
      <c r="F169" s="1063"/>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2">
      <c r="A170" s="1061"/>
      <c r="B170" s="1062"/>
      <c r="C170" s="1062"/>
      <c r="D170" s="1062"/>
      <c r="E170" s="1062"/>
      <c r="F170" s="1063"/>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2">
      <c r="A171" s="1061"/>
      <c r="B171" s="1062"/>
      <c r="C171" s="1062"/>
      <c r="D171" s="1062"/>
      <c r="E171" s="1062"/>
      <c r="F171" s="1063"/>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2">
      <c r="A172" s="1061"/>
      <c r="B172" s="1062"/>
      <c r="C172" s="1062"/>
      <c r="D172" s="1062"/>
      <c r="E172" s="1062"/>
      <c r="F172" s="1063"/>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5">
      <c r="A173" s="1061"/>
      <c r="B173" s="1062"/>
      <c r="C173" s="1062"/>
      <c r="D173" s="1062"/>
      <c r="E173" s="1062"/>
      <c r="F173" s="1063"/>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2">
      <c r="A174" s="1061"/>
      <c r="B174" s="1062"/>
      <c r="C174" s="1062"/>
      <c r="D174" s="1062"/>
      <c r="E174" s="1062"/>
      <c r="F174" s="1063"/>
      <c r="G174" s="603" t="s">
        <v>285</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286</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17"/>
    </row>
    <row r="175" spans="1:50" ht="25.5" customHeight="1" x14ac:dyDescent="0.2">
      <c r="A175" s="1061"/>
      <c r="B175" s="1062"/>
      <c r="C175" s="1062"/>
      <c r="D175" s="1062"/>
      <c r="E175" s="1062"/>
      <c r="F175" s="1063"/>
      <c r="G175" s="839" t="s">
        <v>17</v>
      </c>
      <c r="H175" s="686"/>
      <c r="I175" s="686"/>
      <c r="J175" s="686"/>
      <c r="K175" s="686"/>
      <c r="L175" s="685" t="s">
        <v>18</v>
      </c>
      <c r="M175" s="686"/>
      <c r="N175" s="686"/>
      <c r="O175" s="686"/>
      <c r="P175" s="686"/>
      <c r="Q175" s="686"/>
      <c r="R175" s="686"/>
      <c r="S175" s="686"/>
      <c r="T175" s="686"/>
      <c r="U175" s="686"/>
      <c r="V175" s="686"/>
      <c r="W175" s="686"/>
      <c r="X175" s="687"/>
      <c r="Y175" s="663" t="s">
        <v>19</v>
      </c>
      <c r="Z175" s="664"/>
      <c r="AA175" s="664"/>
      <c r="AB175" s="822"/>
      <c r="AC175" s="839" t="s">
        <v>17</v>
      </c>
      <c r="AD175" s="686"/>
      <c r="AE175" s="686"/>
      <c r="AF175" s="686"/>
      <c r="AG175" s="686"/>
      <c r="AH175" s="685" t="s">
        <v>18</v>
      </c>
      <c r="AI175" s="686"/>
      <c r="AJ175" s="686"/>
      <c r="AK175" s="686"/>
      <c r="AL175" s="686"/>
      <c r="AM175" s="686"/>
      <c r="AN175" s="686"/>
      <c r="AO175" s="686"/>
      <c r="AP175" s="686"/>
      <c r="AQ175" s="686"/>
      <c r="AR175" s="686"/>
      <c r="AS175" s="686"/>
      <c r="AT175" s="687"/>
      <c r="AU175" s="663" t="s">
        <v>19</v>
      </c>
      <c r="AV175" s="664"/>
      <c r="AW175" s="664"/>
      <c r="AX175" s="665"/>
    </row>
    <row r="176" spans="1:50" ht="24.75" customHeight="1" x14ac:dyDescent="0.2">
      <c r="A176" s="1061"/>
      <c r="B176" s="1062"/>
      <c r="C176" s="1062"/>
      <c r="D176" s="1062"/>
      <c r="E176" s="1062"/>
      <c r="F176" s="1063"/>
      <c r="G176" s="688"/>
      <c r="H176" s="863"/>
      <c r="I176" s="863"/>
      <c r="J176" s="863"/>
      <c r="K176" s="864"/>
      <c r="L176" s="682"/>
      <c r="M176" s="683"/>
      <c r="N176" s="683"/>
      <c r="O176" s="683"/>
      <c r="P176" s="683"/>
      <c r="Q176" s="683"/>
      <c r="R176" s="683"/>
      <c r="S176" s="683"/>
      <c r="T176" s="683"/>
      <c r="U176" s="683"/>
      <c r="V176" s="683"/>
      <c r="W176" s="683"/>
      <c r="X176" s="684"/>
      <c r="Y176" s="396"/>
      <c r="Z176" s="397"/>
      <c r="AA176" s="397"/>
      <c r="AB176" s="829"/>
      <c r="AC176" s="688"/>
      <c r="AD176" s="863"/>
      <c r="AE176" s="863"/>
      <c r="AF176" s="863"/>
      <c r="AG176" s="864"/>
      <c r="AH176" s="682"/>
      <c r="AI176" s="683"/>
      <c r="AJ176" s="683"/>
      <c r="AK176" s="683"/>
      <c r="AL176" s="683"/>
      <c r="AM176" s="683"/>
      <c r="AN176" s="683"/>
      <c r="AO176" s="683"/>
      <c r="AP176" s="683"/>
      <c r="AQ176" s="683"/>
      <c r="AR176" s="683"/>
      <c r="AS176" s="683"/>
      <c r="AT176" s="684"/>
      <c r="AU176" s="396"/>
      <c r="AV176" s="397"/>
      <c r="AW176" s="397"/>
      <c r="AX176" s="398"/>
    </row>
    <row r="177" spans="1:50" ht="24.75" customHeight="1" x14ac:dyDescent="0.2">
      <c r="A177" s="1061"/>
      <c r="B177" s="1062"/>
      <c r="C177" s="1062"/>
      <c r="D177" s="1062"/>
      <c r="E177" s="1062"/>
      <c r="F177" s="1063"/>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2">
      <c r="A178" s="1061"/>
      <c r="B178" s="1062"/>
      <c r="C178" s="1062"/>
      <c r="D178" s="1062"/>
      <c r="E178" s="1062"/>
      <c r="F178" s="1063"/>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2">
      <c r="A179" s="1061"/>
      <c r="B179" s="1062"/>
      <c r="C179" s="1062"/>
      <c r="D179" s="1062"/>
      <c r="E179" s="1062"/>
      <c r="F179" s="1063"/>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2">
      <c r="A180" s="1061"/>
      <c r="B180" s="1062"/>
      <c r="C180" s="1062"/>
      <c r="D180" s="1062"/>
      <c r="E180" s="1062"/>
      <c r="F180" s="1063"/>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2">
      <c r="A181" s="1061"/>
      <c r="B181" s="1062"/>
      <c r="C181" s="1062"/>
      <c r="D181" s="1062"/>
      <c r="E181" s="1062"/>
      <c r="F181" s="1063"/>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2">
      <c r="A182" s="1061"/>
      <c r="B182" s="1062"/>
      <c r="C182" s="1062"/>
      <c r="D182" s="1062"/>
      <c r="E182" s="1062"/>
      <c r="F182" s="1063"/>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2">
      <c r="A183" s="1061"/>
      <c r="B183" s="1062"/>
      <c r="C183" s="1062"/>
      <c r="D183" s="1062"/>
      <c r="E183" s="1062"/>
      <c r="F183" s="1063"/>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2">
      <c r="A184" s="1061"/>
      <c r="B184" s="1062"/>
      <c r="C184" s="1062"/>
      <c r="D184" s="1062"/>
      <c r="E184" s="1062"/>
      <c r="F184" s="1063"/>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2">
      <c r="A185" s="1061"/>
      <c r="B185" s="1062"/>
      <c r="C185" s="1062"/>
      <c r="D185" s="1062"/>
      <c r="E185" s="1062"/>
      <c r="F185" s="1063"/>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5">
      <c r="A186" s="1061"/>
      <c r="B186" s="1062"/>
      <c r="C186" s="1062"/>
      <c r="D186" s="1062"/>
      <c r="E186" s="1062"/>
      <c r="F186" s="1063"/>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2">
      <c r="A187" s="1061"/>
      <c r="B187" s="1062"/>
      <c r="C187" s="1062"/>
      <c r="D187" s="1062"/>
      <c r="E187" s="1062"/>
      <c r="F187" s="1063"/>
      <c r="G187" s="603" t="s">
        <v>288</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287</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17"/>
    </row>
    <row r="188" spans="1:50" ht="24.75" customHeight="1" x14ac:dyDescent="0.2">
      <c r="A188" s="1061"/>
      <c r="B188" s="1062"/>
      <c r="C188" s="1062"/>
      <c r="D188" s="1062"/>
      <c r="E188" s="1062"/>
      <c r="F188" s="1063"/>
      <c r="G188" s="839" t="s">
        <v>17</v>
      </c>
      <c r="H188" s="686"/>
      <c r="I188" s="686"/>
      <c r="J188" s="686"/>
      <c r="K188" s="686"/>
      <c r="L188" s="685" t="s">
        <v>18</v>
      </c>
      <c r="M188" s="686"/>
      <c r="N188" s="686"/>
      <c r="O188" s="686"/>
      <c r="P188" s="686"/>
      <c r="Q188" s="686"/>
      <c r="R188" s="686"/>
      <c r="S188" s="686"/>
      <c r="T188" s="686"/>
      <c r="U188" s="686"/>
      <c r="V188" s="686"/>
      <c r="W188" s="686"/>
      <c r="X188" s="687"/>
      <c r="Y188" s="663" t="s">
        <v>19</v>
      </c>
      <c r="Z188" s="664"/>
      <c r="AA188" s="664"/>
      <c r="AB188" s="822"/>
      <c r="AC188" s="839" t="s">
        <v>17</v>
      </c>
      <c r="AD188" s="686"/>
      <c r="AE188" s="686"/>
      <c r="AF188" s="686"/>
      <c r="AG188" s="686"/>
      <c r="AH188" s="685" t="s">
        <v>18</v>
      </c>
      <c r="AI188" s="686"/>
      <c r="AJ188" s="686"/>
      <c r="AK188" s="686"/>
      <c r="AL188" s="686"/>
      <c r="AM188" s="686"/>
      <c r="AN188" s="686"/>
      <c r="AO188" s="686"/>
      <c r="AP188" s="686"/>
      <c r="AQ188" s="686"/>
      <c r="AR188" s="686"/>
      <c r="AS188" s="686"/>
      <c r="AT188" s="687"/>
      <c r="AU188" s="663" t="s">
        <v>19</v>
      </c>
      <c r="AV188" s="664"/>
      <c r="AW188" s="664"/>
      <c r="AX188" s="665"/>
    </row>
    <row r="189" spans="1:50" ht="24.75" customHeight="1" x14ac:dyDescent="0.2">
      <c r="A189" s="1061"/>
      <c r="B189" s="1062"/>
      <c r="C189" s="1062"/>
      <c r="D189" s="1062"/>
      <c r="E189" s="1062"/>
      <c r="F189" s="1063"/>
      <c r="G189" s="688"/>
      <c r="H189" s="863"/>
      <c r="I189" s="863"/>
      <c r="J189" s="863"/>
      <c r="K189" s="864"/>
      <c r="L189" s="682"/>
      <c r="M189" s="683"/>
      <c r="N189" s="683"/>
      <c r="O189" s="683"/>
      <c r="P189" s="683"/>
      <c r="Q189" s="683"/>
      <c r="R189" s="683"/>
      <c r="S189" s="683"/>
      <c r="T189" s="683"/>
      <c r="U189" s="683"/>
      <c r="V189" s="683"/>
      <c r="W189" s="683"/>
      <c r="X189" s="684"/>
      <c r="Y189" s="396"/>
      <c r="Z189" s="397"/>
      <c r="AA189" s="397"/>
      <c r="AB189" s="829"/>
      <c r="AC189" s="688"/>
      <c r="AD189" s="863"/>
      <c r="AE189" s="863"/>
      <c r="AF189" s="863"/>
      <c r="AG189" s="864"/>
      <c r="AH189" s="682"/>
      <c r="AI189" s="683"/>
      <c r="AJ189" s="683"/>
      <c r="AK189" s="683"/>
      <c r="AL189" s="683"/>
      <c r="AM189" s="683"/>
      <c r="AN189" s="683"/>
      <c r="AO189" s="683"/>
      <c r="AP189" s="683"/>
      <c r="AQ189" s="683"/>
      <c r="AR189" s="683"/>
      <c r="AS189" s="683"/>
      <c r="AT189" s="684"/>
      <c r="AU189" s="396"/>
      <c r="AV189" s="397"/>
      <c r="AW189" s="397"/>
      <c r="AX189" s="398"/>
    </row>
    <row r="190" spans="1:50" ht="24.75" customHeight="1" x14ac:dyDescent="0.2">
      <c r="A190" s="1061"/>
      <c r="B190" s="1062"/>
      <c r="C190" s="1062"/>
      <c r="D190" s="1062"/>
      <c r="E190" s="1062"/>
      <c r="F190" s="1063"/>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2">
      <c r="A191" s="1061"/>
      <c r="B191" s="1062"/>
      <c r="C191" s="1062"/>
      <c r="D191" s="1062"/>
      <c r="E191" s="1062"/>
      <c r="F191" s="1063"/>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2">
      <c r="A192" s="1061"/>
      <c r="B192" s="1062"/>
      <c r="C192" s="1062"/>
      <c r="D192" s="1062"/>
      <c r="E192" s="1062"/>
      <c r="F192" s="1063"/>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2">
      <c r="A193" s="1061"/>
      <c r="B193" s="1062"/>
      <c r="C193" s="1062"/>
      <c r="D193" s="1062"/>
      <c r="E193" s="1062"/>
      <c r="F193" s="1063"/>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2">
      <c r="A194" s="1061"/>
      <c r="B194" s="1062"/>
      <c r="C194" s="1062"/>
      <c r="D194" s="1062"/>
      <c r="E194" s="1062"/>
      <c r="F194" s="1063"/>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2">
      <c r="A195" s="1061"/>
      <c r="B195" s="1062"/>
      <c r="C195" s="1062"/>
      <c r="D195" s="1062"/>
      <c r="E195" s="1062"/>
      <c r="F195" s="1063"/>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2">
      <c r="A196" s="1061"/>
      <c r="B196" s="1062"/>
      <c r="C196" s="1062"/>
      <c r="D196" s="1062"/>
      <c r="E196" s="1062"/>
      <c r="F196" s="1063"/>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2">
      <c r="A197" s="1061"/>
      <c r="B197" s="1062"/>
      <c r="C197" s="1062"/>
      <c r="D197" s="1062"/>
      <c r="E197" s="1062"/>
      <c r="F197" s="1063"/>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2">
      <c r="A198" s="1061"/>
      <c r="B198" s="1062"/>
      <c r="C198" s="1062"/>
      <c r="D198" s="1062"/>
      <c r="E198" s="1062"/>
      <c r="F198" s="1063"/>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5">
      <c r="A199" s="1061"/>
      <c r="B199" s="1062"/>
      <c r="C199" s="1062"/>
      <c r="D199" s="1062"/>
      <c r="E199" s="1062"/>
      <c r="F199" s="1063"/>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2">
      <c r="A200" s="1061"/>
      <c r="B200" s="1062"/>
      <c r="C200" s="1062"/>
      <c r="D200" s="1062"/>
      <c r="E200" s="1062"/>
      <c r="F200" s="1063"/>
      <c r="G200" s="603" t="s">
        <v>289</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189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17"/>
    </row>
    <row r="201" spans="1:50" ht="24.75" customHeight="1" x14ac:dyDescent="0.2">
      <c r="A201" s="1061"/>
      <c r="B201" s="1062"/>
      <c r="C201" s="1062"/>
      <c r="D201" s="1062"/>
      <c r="E201" s="1062"/>
      <c r="F201" s="1063"/>
      <c r="G201" s="839" t="s">
        <v>17</v>
      </c>
      <c r="H201" s="686"/>
      <c r="I201" s="686"/>
      <c r="J201" s="686"/>
      <c r="K201" s="686"/>
      <c r="L201" s="685" t="s">
        <v>18</v>
      </c>
      <c r="M201" s="686"/>
      <c r="N201" s="686"/>
      <c r="O201" s="686"/>
      <c r="P201" s="686"/>
      <c r="Q201" s="686"/>
      <c r="R201" s="686"/>
      <c r="S201" s="686"/>
      <c r="T201" s="686"/>
      <c r="U201" s="686"/>
      <c r="V201" s="686"/>
      <c r="W201" s="686"/>
      <c r="X201" s="687"/>
      <c r="Y201" s="663" t="s">
        <v>19</v>
      </c>
      <c r="Z201" s="664"/>
      <c r="AA201" s="664"/>
      <c r="AB201" s="822"/>
      <c r="AC201" s="839" t="s">
        <v>17</v>
      </c>
      <c r="AD201" s="686"/>
      <c r="AE201" s="686"/>
      <c r="AF201" s="686"/>
      <c r="AG201" s="686"/>
      <c r="AH201" s="685" t="s">
        <v>18</v>
      </c>
      <c r="AI201" s="686"/>
      <c r="AJ201" s="686"/>
      <c r="AK201" s="686"/>
      <c r="AL201" s="686"/>
      <c r="AM201" s="686"/>
      <c r="AN201" s="686"/>
      <c r="AO201" s="686"/>
      <c r="AP201" s="686"/>
      <c r="AQ201" s="686"/>
      <c r="AR201" s="686"/>
      <c r="AS201" s="686"/>
      <c r="AT201" s="687"/>
      <c r="AU201" s="663" t="s">
        <v>19</v>
      </c>
      <c r="AV201" s="664"/>
      <c r="AW201" s="664"/>
      <c r="AX201" s="665"/>
    </row>
    <row r="202" spans="1:50" ht="24.75" customHeight="1" x14ac:dyDescent="0.2">
      <c r="A202" s="1061"/>
      <c r="B202" s="1062"/>
      <c r="C202" s="1062"/>
      <c r="D202" s="1062"/>
      <c r="E202" s="1062"/>
      <c r="F202" s="1063"/>
      <c r="G202" s="688"/>
      <c r="H202" s="863"/>
      <c r="I202" s="863"/>
      <c r="J202" s="863"/>
      <c r="K202" s="864"/>
      <c r="L202" s="682"/>
      <c r="M202" s="683"/>
      <c r="N202" s="683"/>
      <c r="O202" s="683"/>
      <c r="P202" s="683"/>
      <c r="Q202" s="683"/>
      <c r="R202" s="683"/>
      <c r="S202" s="683"/>
      <c r="T202" s="683"/>
      <c r="U202" s="683"/>
      <c r="V202" s="683"/>
      <c r="W202" s="683"/>
      <c r="X202" s="684"/>
      <c r="Y202" s="396"/>
      <c r="Z202" s="397"/>
      <c r="AA202" s="397"/>
      <c r="AB202" s="829"/>
      <c r="AC202" s="688"/>
      <c r="AD202" s="863"/>
      <c r="AE202" s="863"/>
      <c r="AF202" s="863"/>
      <c r="AG202" s="864"/>
      <c r="AH202" s="682"/>
      <c r="AI202" s="683"/>
      <c r="AJ202" s="683"/>
      <c r="AK202" s="683"/>
      <c r="AL202" s="683"/>
      <c r="AM202" s="683"/>
      <c r="AN202" s="683"/>
      <c r="AO202" s="683"/>
      <c r="AP202" s="683"/>
      <c r="AQ202" s="683"/>
      <c r="AR202" s="683"/>
      <c r="AS202" s="683"/>
      <c r="AT202" s="684"/>
      <c r="AU202" s="396"/>
      <c r="AV202" s="397"/>
      <c r="AW202" s="397"/>
      <c r="AX202" s="398"/>
    </row>
    <row r="203" spans="1:50" ht="24.75" customHeight="1" x14ac:dyDescent="0.2">
      <c r="A203" s="1061"/>
      <c r="B203" s="1062"/>
      <c r="C203" s="1062"/>
      <c r="D203" s="1062"/>
      <c r="E203" s="1062"/>
      <c r="F203" s="1063"/>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2">
      <c r="A204" s="1061"/>
      <c r="B204" s="1062"/>
      <c r="C204" s="1062"/>
      <c r="D204" s="1062"/>
      <c r="E204" s="1062"/>
      <c r="F204" s="1063"/>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2">
      <c r="A205" s="1061"/>
      <c r="B205" s="1062"/>
      <c r="C205" s="1062"/>
      <c r="D205" s="1062"/>
      <c r="E205" s="1062"/>
      <c r="F205" s="1063"/>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2">
      <c r="A206" s="1061"/>
      <c r="B206" s="1062"/>
      <c r="C206" s="1062"/>
      <c r="D206" s="1062"/>
      <c r="E206" s="1062"/>
      <c r="F206" s="1063"/>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2">
      <c r="A207" s="1061"/>
      <c r="B207" s="1062"/>
      <c r="C207" s="1062"/>
      <c r="D207" s="1062"/>
      <c r="E207" s="1062"/>
      <c r="F207" s="1063"/>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2">
      <c r="A208" s="1061"/>
      <c r="B208" s="1062"/>
      <c r="C208" s="1062"/>
      <c r="D208" s="1062"/>
      <c r="E208" s="1062"/>
      <c r="F208" s="1063"/>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2">
      <c r="A209" s="1061"/>
      <c r="B209" s="1062"/>
      <c r="C209" s="1062"/>
      <c r="D209" s="1062"/>
      <c r="E209" s="1062"/>
      <c r="F209" s="1063"/>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2">
      <c r="A210" s="1061"/>
      <c r="B210" s="1062"/>
      <c r="C210" s="1062"/>
      <c r="D210" s="1062"/>
      <c r="E210" s="1062"/>
      <c r="F210" s="1063"/>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2">
      <c r="A211" s="1061"/>
      <c r="B211" s="1062"/>
      <c r="C211" s="1062"/>
      <c r="D211" s="1062"/>
      <c r="E211" s="1062"/>
      <c r="F211" s="1063"/>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5">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603" t="s">
        <v>190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290</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17"/>
    </row>
    <row r="215" spans="1:50" ht="24.75" customHeight="1" x14ac:dyDescent="0.2">
      <c r="A215" s="1061"/>
      <c r="B215" s="1062"/>
      <c r="C215" s="1062"/>
      <c r="D215" s="1062"/>
      <c r="E215" s="1062"/>
      <c r="F215" s="1063"/>
      <c r="G215" s="839" t="s">
        <v>17</v>
      </c>
      <c r="H215" s="686"/>
      <c r="I215" s="686"/>
      <c r="J215" s="686"/>
      <c r="K215" s="686"/>
      <c r="L215" s="685" t="s">
        <v>18</v>
      </c>
      <c r="M215" s="686"/>
      <c r="N215" s="686"/>
      <c r="O215" s="686"/>
      <c r="P215" s="686"/>
      <c r="Q215" s="686"/>
      <c r="R215" s="686"/>
      <c r="S215" s="686"/>
      <c r="T215" s="686"/>
      <c r="U215" s="686"/>
      <c r="V215" s="686"/>
      <c r="W215" s="686"/>
      <c r="X215" s="687"/>
      <c r="Y215" s="663" t="s">
        <v>19</v>
      </c>
      <c r="Z215" s="664"/>
      <c r="AA215" s="664"/>
      <c r="AB215" s="822"/>
      <c r="AC215" s="839" t="s">
        <v>17</v>
      </c>
      <c r="AD215" s="686"/>
      <c r="AE215" s="686"/>
      <c r="AF215" s="686"/>
      <c r="AG215" s="686"/>
      <c r="AH215" s="685" t="s">
        <v>18</v>
      </c>
      <c r="AI215" s="686"/>
      <c r="AJ215" s="686"/>
      <c r="AK215" s="686"/>
      <c r="AL215" s="686"/>
      <c r="AM215" s="686"/>
      <c r="AN215" s="686"/>
      <c r="AO215" s="686"/>
      <c r="AP215" s="686"/>
      <c r="AQ215" s="686"/>
      <c r="AR215" s="686"/>
      <c r="AS215" s="686"/>
      <c r="AT215" s="687"/>
      <c r="AU215" s="663" t="s">
        <v>19</v>
      </c>
      <c r="AV215" s="664"/>
      <c r="AW215" s="664"/>
      <c r="AX215" s="665"/>
    </row>
    <row r="216" spans="1:50" ht="24.75" customHeight="1" x14ac:dyDescent="0.2">
      <c r="A216" s="1061"/>
      <c r="B216" s="1062"/>
      <c r="C216" s="1062"/>
      <c r="D216" s="1062"/>
      <c r="E216" s="1062"/>
      <c r="F216" s="1063"/>
      <c r="G216" s="688"/>
      <c r="H216" s="863"/>
      <c r="I216" s="863"/>
      <c r="J216" s="863"/>
      <c r="K216" s="864"/>
      <c r="L216" s="682"/>
      <c r="M216" s="683"/>
      <c r="N216" s="683"/>
      <c r="O216" s="683"/>
      <c r="P216" s="683"/>
      <c r="Q216" s="683"/>
      <c r="R216" s="683"/>
      <c r="S216" s="683"/>
      <c r="T216" s="683"/>
      <c r="U216" s="683"/>
      <c r="V216" s="683"/>
      <c r="W216" s="683"/>
      <c r="X216" s="684"/>
      <c r="Y216" s="396"/>
      <c r="Z216" s="397"/>
      <c r="AA216" s="397"/>
      <c r="AB216" s="829"/>
      <c r="AC216" s="688"/>
      <c r="AD216" s="863"/>
      <c r="AE216" s="863"/>
      <c r="AF216" s="863"/>
      <c r="AG216" s="864"/>
      <c r="AH216" s="682"/>
      <c r="AI216" s="683"/>
      <c r="AJ216" s="683"/>
      <c r="AK216" s="683"/>
      <c r="AL216" s="683"/>
      <c r="AM216" s="683"/>
      <c r="AN216" s="683"/>
      <c r="AO216" s="683"/>
      <c r="AP216" s="683"/>
      <c r="AQ216" s="683"/>
      <c r="AR216" s="683"/>
      <c r="AS216" s="683"/>
      <c r="AT216" s="684"/>
      <c r="AU216" s="396"/>
      <c r="AV216" s="397"/>
      <c r="AW216" s="397"/>
      <c r="AX216" s="398"/>
    </row>
    <row r="217" spans="1:50" ht="24.75" customHeight="1" x14ac:dyDescent="0.2">
      <c r="A217" s="1061"/>
      <c r="B217" s="1062"/>
      <c r="C217" s="1062"/>
      <c r="D217" s="1062"/>
      <c r="E217" s="1062"/>
      <c r="F217" s="1063"/>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2">
      <c r="A218" s="1061"/>
      <c r="B218" s="1062"/>
      <c r="C218" s="1062"/>
      <c r="D218" s="1062"/>
      <c r="E218" s="1062"/>
      <c r="F218" s="1063"/>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2">
      <c r="A219" s="1061"/>
      <c r="B219" s="1062"/>
      <c r="C219" s="1062"/>
      <c r="D219" s="1062"/>
      <c r="E219" s="1062"/>
      <c r="F219" s="1063"/>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2">
      <c r="A220" s="1061"/>
      <c r="B220" s="1062"/>
      <c r="C220" s="1062"/>
      <c r="D220" s="1062"/>
      <c r="E220" s="1062"/>
      <c r="F220" s="1063"/>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2">
      <c r="A221" s="1061"/>
      <c r="B221" s="1062"/>
      <c r="C221" s="1062"/>
      <c r="D221" s="1062"/>
      <c r="E221" s="1062"/>
      <c r="F221" s="1063"/>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2">
      <c r="A222" s="1061"/>
      <c r="B222" s="1062"/>
      <c r="C222" s="1062"/>
      <c r="D222" s="1062"/>
      <c r="E222" s="1062"/>
      <c r="F222" s="1063"/>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2">
      <c r="A223" s="1061"/>
      <c r="B223" s="1062"/>
      <c r="C223" s="1062"/>
      <c r="D223" s="1062"/>
      <c r="E223" s="1062"/>
      <c r="F223" s="1063"/>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2">
      <c r="A224" s="1061"/>
      <c r="B224" s="1062"/>
      <c r="C224" s="1062"/>
      <c r="D224" s="1062"/>
      <c r="E224" s="1062"/>
      <c r="F224" s="1063"/>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2">
      <c r="A225" s="1061"/>
      <c r="B225" s="1062"/>
      <c r="C225" s="1062"/>
      <c r="D225" s="1062"/>
      <c r="E225" s="1062"/>
      <c r="F225" s="1063"/>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5">
      <c r="A226" s="1061"/>
      <c r="B226" s="1062"/>
      <c r="C226" s="1062"/>
      <c r="D226" s="1062"/>
      <c r="E226" s="1062"/>
      <c r="F226" s="1063"/>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2">
      <c r="A227" s="1061"/>
      <c r="B227" s="1062"/>
      <c r="C227" s="1062"/>
      <c r="D227" s="1062"/>
      <c r="E227" s="1062"/>
      <c r="F227" s="1063"/>
      <c r="G227" s="603" t="s">
        <v>291</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292</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17"/>
    </row>
    <row r="228" spans="1:50" ht="25.5" customHeight="1" x14ac:dyDescent="0.2">
      <c r="A228" s="1061"/>
      <c r="B228" s="1062"/>
      <c r="C228" s="1062"/>
      <c r="D228" s="1062"/>
      <c r="E228" s="1062"/>
      <c r="F228" s="1063"/>
      <c r="G228" s="839" t="s">
        <v>17</v>
      </c>
      <c r="H228" s="686"/>
      <c r="I228" s="686"/>
      <c r="J228" s="686"/>
      <c r="K228" s="686"/>
      <c r="L228" s="685" t="s">
        <v>18</v>
      </c>
      <c r="M228" s="686"/>
      <c r="N228" s="686"/>
      <c r="O228" s="686"/>
      <c r="P228" s="686"/>
      <c r="Q228" s="686"/>
      <c r="R228" s="686"/>
      <c r="S228" s="686"/>
      <c r="T228" s="686"/>
      <c r="U228" s="686"/>
      <c r="V228" s="686"/>
      <c r="W228" s="686"/>
      <c r="X228" s="687"/>
      <c r="Y228" s="663" t="s">
        <v>19</v>
      </c>
      <c r="Z228" s="664"/>
      <c r="AA228" s="664"/>
      <c r="AB228" s="822"/>
      <c r="AC228" s="839" t="s">
        <v>17</v>
      </c>
      <c r="AD228" s="686"/>
      <c r="AE228" s="686"/>
      <c r="AF228" s="686"/>
      <c r="AG228" s="686"/>
      <c r="AH228" s="685" t="s">
        <v>18</v>
      </c>
      <c r="AI228" s="686"/>
      <c r="AJ228" s="686"/>
      <c r="AK228" s="686"/>
      <c r="AL228" s="686"/>
      <c r="AM228" s="686"/>
      <c r="AN228" s="686"/>
      <c r="AO228" s="686"/>
      <c r="AP228" s="686"/>
      <c r="AQ228" s="686"/>
      <c r="AR228" s="686"/>
      <c r="AS228" s="686"/>
      <c r="AT228" s="687"/>
      <c r="AU228" s="663" t="s">
        <v>19</v>
      </c>
      <c r="AV228" s="664"/>
      <c r="AW228" s="664"/>
      <c r="AX228" s="665"/>
    </row>
    <row r="229" spans="1:50" ht="24.75" customHeight="1" x14ac:dyDescent="0.2">
      <c r="A229" s="1061"/>
      <c r="B229" s="1062"/>
      <c r="C229" s="1062"/>
      <c r="D229" s="1062"/>
      <c r="E229" s="1062"/>
      <c r="F229" s="1063"/>
      <c r="G229" s="688"/>
      <c r="H229" s="863"/>
      <c r="I229" s="863"/>
      <c r="J229" s="863"/>
      <c r="K229" s="864"/>
      <c r="L229" s="682"/>
      <c r="M229" s="683"/>
      <c r="N229" s="683"/>
      <c r="O229" s="683"/>
      <c r="P229" s="683"/>
      <c r="Q229" s="683"/>
      <c r="R229" s="683"/>
      <c r="S229" s="683"/>
      <c r="T229" s="683"/>
      <c r="U229" s="683"/>
      <c r="V229" s="683"/>
      <c r="W229" s="683"/>
      <c r="X229" s="684"/>
      <c r="Y229" s="396"/>
      <c r="Z229" s="397"/>
      <c r="AA229" s="397"/>
      <c r="AB229" s="829"/>
      <c r="AC229" s="688"/>
      <c r="AD229" s="863"/>
      <c r="AE229" s="863"/>
      <c r="AF229" s="863"/>
      <c r="AG229" s="864"/>
      <c r="AH229" s="682"/>
      <c r="AI229" s="683"/>
      <c r="AJ229" s="683"/>
      <c r="AK229" s="683"/>
      <c r="AL229" s="683"/>
      <c r="AM229" s="683"/>
      <c r="AN229" s="683"/>
      <c r="AO229" s="683"/>
      <c r="AP229" s="683"/>
      <c r="AQ229" s="683"/>
      <c r="AR229" s="683"/>
      <c r="AS229" s="683"/>
      <c r="AT229" s="684"/>
      <c r="AU229" s="396"/>
      <c r="AV229" s="397"/>
      <c r="AW229" s="397"/>
      <c r="AX229" s="398"/>
    </row>
    <row r="230" spans="1:50" ht="24.75" customHeight="1" x14ac:dyDescent="0.2">
      <c r="A230" s="1061"/>
      <c r="B230" s="1062"/>
      <c r="C230" s="1062"/>
      <c r="D230" s="1062"/>
      <c r="E230" s="1062"/>
      <c r="F230" s="1063"/>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2">
      <c r="A231" s="1061"/>
      <c r="B231" s="1062"/>
      <c r="C231" s="1062"/>
      <c r="D231" s="1062"/>
      <c r="E231" s="1062"/>
      <c r="F231" s="1063"/>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2">
      <c r="A232" s="1061"/>
      <c r="B232" s="1062"/>
      <c r="C232" s="1062"/>
      <c r="D232" s="1062"/>
      <c r="E232" s="1062"/>
      <c r="F232" s="1063"/>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2">
      <c r="A233" s="1061"/>
      <c r="B233" s="1062"/>
      <c r="C233" s="1062"/>
      <c r="D233" s="1062"/>
      <c r="E233" s="1062"/>
      <c r="F233" s="1063"/>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2">
      <c r="A234" s="1061"/>
      <c r="B234" s="1062"/>
      <c r="C234" s="1062"/>
      <c r="D234" s="1062"/>
      <c r="E234" s="1062"/>
      <c r="F234" s="1063"/>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2">
      <c r="A235" s="1061"/>
      <c r="B235" s="1062"/>
      <c r="C235" s="1062"/>
      <c r="D235" s="1062"/>
      <c r="E235" s="1062"/>
      <c r="F235" s="1063"/>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2">
      <c r="A236" s="1061"/>
      <c r="B236" s="1062"/>
      <c r="C236" s="1062"/>
      <c r="D236" s="1062"/>
      <c r="E236" s="1062"/>
      <c r="F236" s="1063"/>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2">
      <c r="A237" s="1061"/>
      <c r="B237" s="1062"/>
      <c r="C237" s="1062"/>
      <c r="D237" s="1062"/>
      <c r="E237" s="1062"/>
      <c r="F237" s="1063"/>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2">
      <c r="A238" s="1061"/>
      <c r="B238" s="1062"/>
      <c r="C238" s="1062"/>
      <c r="D238" s="1062"/>
      <c r="E238" s="1062"/>
      <c r="F238" s="1063"/>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5">
      <c r="A239" s="1061"/>
      <c r="B239" s="1062"/>
      <c r="C239" s="1062"/>
      <c r="D239" s="1062"/>
      <c r="E239" s="1062"/>
      <c r="F239" s="1063"/>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2">
      <c r="A240" s="1061"/>
      <c r="B240" s="1062"/>
      <c r="C240" s="1062"/>
      <c r="D240" s="1062"/>
      <c r="E240" s="1062"/>
      <c r="F240" s="1063"/>
      <c r="G240" s="603" t="s">
        <v>293</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294</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17"/>
    </row>
    <row r="241" spans="1:50" ht="24.75" customHeight="1" x14ac:dyDescent="0.2">
      <c r="A241" s="1061"/>
      <c r="B241" s="1062"/>
      <c r="C241" s="1062"/>
      <c r="D241" s="1062"/>
      <c r="E241" s="1062"/>
      <c r="F241" s="1063"/>
      <c r="G241" s="839" t="s">
        <v>17</v>
      </c>
      <c r="H241" s="686"/>
      <c r="I241" s="686"/>
      <c r="J241" s="686"/>
      <c r="K241" s="686"/>
      <c r="L241" s="685" t="s">
        <v>18</v>
      </c>
      <c r="M241" s="686"/>
      <c r="N241" s="686"/>
      <c r="O241" s="686"/>
      <c r="P241" s="686"/>
      <c r="Q241" s="686"/>
      <c r="R241" s="686"/>
      <c r="S241" s="686"/>
      <c r="T241" s="686"/>
      <c r="U241" s="686"/>
      <c r="V241" s="686"/>
      <c r="W241" s="686"/>
      <c r="X241" s="687"/>
      <c r="Y241" s="663" t="s">
        <v>19</v>
      </c>
      <c r="Z241" s="664"/>
      <c r="AA241" s="664"/>
      <c r="AB241" s="822"/>
      <c r="AC241" s="839" t="s">
        <v>17</v>
      </c>
      <c r="AD241" s="686"/>
      <c r="AE241" s="686"/>
      <c r="AF241" s="686"/>
      <c r="AG241" s="686"/>
      <c r="AH241" s="685" t="s">
        <v>18</v>
      </c>
      <c r="AI241" s="686"/>
      <c r="AJ241" s="686"/>
      <c r="AK241" s="686"/>
      <c r="AL241" s="686"/>
      <c r="AM241" s="686"/>
      <c r="AN241" s="686"/>
      <c r="AO241" s="686"/>
      <c r="AP241" s="686"/>
      <c r="AQ241" s="686"/>
      <c r="AR241" s="686"/>
      <c r="AS241" s="686"/>
      <c r="AT241" s="687"/>
      <c r="AU241" s="663" t="s">
        <v>19</v>
      </c>
      <c r="AV241" s="664"/>
      <c r="AW241" s="664"/>
      <c r="AX241" s="665"/>
    </row>
    <row r="242" spans="1:50" ht="24.75" customHeight="1" x14ac:dyDescent="0.2">
      <c r="A242" s="1061"/>
      <c r="B242" s="1062"/>
      <c r="C242" s="1062"/>
      <c r="D242" s="1062"/>
      <c r="E242" s="1062"/>
      <c r="F242" s="1063"/>
      <c r="G242" s="688"/>
      <c r="H242" s="863"/>
      <c r="I242" s="863"/>
      <c r="J242" s="863"/>
      <c r="K242" s="864"/>
      <c r="L242" s="682"/>
      <c r="M242" s="683"/>
      <c r="N242" s="683"/>
      <c r="O242" s="683"/>
      <c r="P242" s="683"/>
      <c r="Q242" s="683"/>
      <c r="R242" s="683"/>
      <c r="S242" s="683"/>
      <c r="T242" s="683"/>
      <c r="U242" s="683"/>
      <c r="V242" s="683"/>
      <c r="W242" s="683"/>
      <c r="X242" s="684"/>
      <c r="Y242" s="396"/>
      <c r="Z242" s="397"/>
      <c r="AA242" s="397"/>
      <c r="AB242" s="829"/>
      <c r="AC242" s="688"/>
      <c r="AD242" s="863"/>
      <c r="AE242" s="863"/>
      <c r="AF242" s="863"/>
      <c r="AG242" s="864"/>
      <c r="AH242" s="682"/>
      <c r="AI242" s="683"/>
      <c r="AJ242" s="683"/>
      <c r="AK242" s="683"/>
      <c r="AL242" s="683"/>
      <c r="AM242" s="683"/>
      <c r="AN242" s="683"/>
      <c r="AO242" s="683"/>
      <c r="AP242" s="683"/>
      <c r="AQ242" s="683"/>
      <c r="AR242" s="683"/>
      <c r="AS242" s="683"/>
      <c r="AT242" s="684"/>
      <c r="AU242" s="396"/>
      <c r="AV242" s="397"/>
      <c r="AW242" s="397"/>
      <c r="AX242" s="398"/>
    </row>
    <row r="243" spans="1:50" ht="24.75" customHeight="1" x14ac:dyDescent="0.2">
      <c r="A243" s="1061"/>
      <c r="B243" s="1062"/>
      <c r="C243" s="1062"/>
      <c r="D243" s="1062"/>
      <c r="E243" s="1062"/>
      <c r="F243" s="1063"/>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2">
      <c r="A244" s="1061"/>
      <c r="B244" s="1062"/>
      <c r="C244" s="1062"/>
      <c r="D244" s="1062"/>
      <c r="E244" s="1062"/>
      <c r="F244" s="1063"/>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2">
      <c r="A245" s="1061"/>
      <c r="B245" s="1062"/>
      <c r="C245" s="1062"/>
      <c r="D245" s="1062"/>
      <c r="E245" s="1062"/>
      <c r="F245" s="1063"/>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2">
      <c r="A246" s="1061"/>
      <c r="B246" s="1062"/>
      <c r="C246" s="1062"/>
      <c r="D246" s="1062"/>
      <c r="E246" s="1062"/>
      <c r="F246" s="1063"/>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2">
      <c r="A247" s="1061"/>
      <c r="B247" s="1062"/>
      <c r="C247" s="1062"/>
      <c r="D247" s="1062"/>
      <c r="E247" s="1062"/>
      <c r="F247" s="1063"/>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2">
      <c r="A248" s="1061"/>
      <c r="B248" s="1062"/>
      <c r="C248" s="1062"/>
      <c r="D248" s="1062"/>
      <c r="E248" s="1062"/>
      <c r="F248" s="1063"/>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2">
      <c r="A249" s="1061"/>
      <c r="B249" s="1062"/>
      <c r="C249" s="1062"/>
      <c r="D249" s="1062"/>
      <c r="E249" s="1062"/>
      <c r="F249" s="1063"/>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2">
      <c r="A250" s="1061"/>
      <c r="B250" s="1062"/>
      <c r="C250" s="1062"/>
      <c r="D250" s="1062"/>
      <c r="E250" s="1062"/>
      <c r="F250" s="1063"/>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2">
      <c r="A251" s="1061"/>
      <c r="B251" s="1062"/>
      <c r="C251" s="1062"/>
      <c r="D251" s="1062"/>
      <c r="E251" s="1062"/>
      <c r="F251" s="1063"/>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5">
      <c r="A252" s="1061"/>
      <c r="B252" s="1062"/>
      <c r="C252" s="1062"/>
      <c r="D252" s="1062"/>
      <c r="E252" s="1062"/>
      <c r="F252" s="1063"/>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2">
      <c r="A253" s="1061"/>
      <c r="B253" s="1062"/>
      <c r="C253" s="1062"/>
      <c r="D253" s="1062"/>
      <c r="E253" s="1062"/>
      <c r="F253" s="1063"/>
      <c r="G253" s="603" t="s">
        <v>295</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17"/>
    </row>
    <row r="254" spans="1:50" ht="24.75" customHeight="1" x14ac:dyDescent="0.2">
      <c r="A254" s="1061"/>
      <c r="B254" s="1062"/>
      <c r="C254" s="1062"/>
      <c r="D254" s="1062"/>
      <c r="E254" s="1062"/>
      <c r="F254" s="1063"/>
      <c r="G254" s="839" t="s">
        <v>17</v>
      </c>
      <c r="H254" s="686"/>
      <c r="I254" s="686"/>
      <c r="J254" s="686"/>
      <c r="K254" s="686"/>
      <c r="L254" s="685" t="s">
        <v>18</v>
      </c>
      <c r="M254" s="686"/>
      <c r="N254" s="686"/>
      <c r="O254" s="686"/>
      <c r="P254" s="686"/>
      <c r="Q254" s="686"/>
      <c r="R254" s="686"/>
      <c r="S254" s="686"/>
      <c r="T254" s="686"/>
      <c r="U254" s="686"/>
      <c r="V254" s="686"/>
      <c r="W254" s="686"/>
      <c r="X254" s="687"/>
      <c r="Y254" s="663" t="s">
        <v>19</v>
      </c>
      <c r="Z254" s="664"/>
      <c r="AA254" s="664"/>
      <c r="AB254" s="822"/>
      <c r="AC254" s="839" t="s">
        <v>17</v>
      </c>
      <c r="AD254" s="686"/>
      <c r="AE254" s="686"/>
      <c r="AF254" s="686"/>
      <c r="AG254" s="686"/>
      <c r="AH254" s="685" t="s">
        <v>18</v>
      </c>
      <c r="AI254" s="686"/>
      <c r="AJ254" s="686"/>
      <c r="AK254" s="686"/>
      <c r="AL254" s="686"/>
      <c r="AM254" s="686"/>
      <c r="AN254" s="686"/>
      <c r="AO254" s="686"/>
      <c r="AP254" s="686"/>
      <c r="AQ254" s="686"/>
      <c r="AR254" s="686"/>
      <c r="AS254" s="686"/>
      <c r="AT254" s="687"/>
      <c r="AU254" s="663" t="s">
        <v>19</v>
      </c>
      <c r="AV254" s="664"/>
      <c r="AW254" s="664"/>
      <c r="AX254" s="665"/>
    </row>
    <row r="255" spans="1:50" ht="24.75" customHeight="1" x14ac:dyDescent="0.2">
      <c r="A255" s="1061"/>
      <c r="B255" s="1062"/>
      <c r="C255" s="1062"/>
      <c r="D255" s="1062"/>
      <c r="E255" s="1062"/>
      <c r="F255" s="1063"/>
      <c r="G255" s="688"/>
      <c r="H255" s="863"/>
      <c r="I255" s="863"/>
      <c r="J255" s="863"/>
      <c r="K255" s="864"/>
      <c r="L255" s="682"/>
      <c r="M255" s="683"/>
      <c r="N255" s="683"/>
      <c r="O255" s="683"/>
      <c r="P255" s="683"/>
      <c r="Q255" s="683"/>
      <c r="R255" s="683"/>
      <c r="S255" s="683"/>
      <c r="T255" s="683"/>
      <c r="U255" s="683"/>
      <c r="V255" s="683"/>
      <c r="W255" s="683"/>
      <c r="X255" s="684"/>
      <c r="Y255" s="396"/>
      <c r="Z255" s="397"/>
      <c r="AA255" s="397"/>
      <c r="AB255" s="829"/>
      <c r="AC255" s="688"/>
      <c r="AD255" s="863"/>
      <c r="AE255" s="863"/>
      <c r="AF255" s="863"/>
      <c r="AG255" s="864"/>
      <c r="AH255" s="682"/>
      <c r="AI255" s="683"/>
      <c r="AJ255" s="683"/>
      <c r="AK255" s="683"/>
      <c r="AL255" s="683"/>
      <c r="AM255" s="683"/>
      <c r="AN255" s="683"/>
      <c r="AO255" s="683"/>
      <c r="AP255" s="683"/>
      <c r="AQ255" s="683"/>
      <c r="AR255" s="683"/>
      <c r="AS255" s="683"/>
      <c r="AT255" s="684"/>
      <c r="AU255" s="396"/>
      <c r="AV255" s="397"/>
      <c r="AW255" s="397"/>
      <c r="AX255" s="398"/>
    </row>
    <row r="256" spans="1:50" ht="24.75" customHeight="1" x14ac:dyDescent="0.2">
      <c r="A256" s="1061"/>
      <c r="B256" s="1062"/>
      <c r="C256" s="1062"/>
      <c r="D256" s="1062"/>
      <c r="E256" s="1062"/>
      <c r="F256" s="1063"/>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2">
      <c r="A257" s="1061"/>
      <c r="B257" s="1062"/>
      <c r="C257" s="1062"/>
      <c r="D257" s="1062"/>
      <c r="E257" s="1062"/>
      <c r="F257" s="1063"/>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2">
      <c r="A258" s="1061"/>
      <c r="B258" s="1062"/>
      <c r="C258" s="1062"/>
      <c r="D258" s="1062"/>
      <c r="E258" s="1062"/>
      <c r="F258" s="1063"/>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2">
      <c r="A259" s="1061"/>
      <c r="B259" s="1062"/>
      <c r="C259" s="1062"/>
      <c r="D259" s="1062"/>
      <c r="E259" s="1062"/>
      <c r="F259" s="1063"/>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2">
      <c r="A260" s="1061"/>
      <c r="B260" s="1062"/>
      <c r="C260" s="1062"/>
      <c r="D260" s="1062"/>
      <c r="E260" s="1062"/>
      <c r="F260" s="1063"/>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2">
      <c r="A261" s="1061"/>
      <c r="B261" s="1062"/>
      <c r="C261" s="1062"/>
      <c r="D261" s="1062"/>
      <c r="E261" s="1062"/>
      <c r="F261" s="1063"/>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2">
      <c r="A262" s="1061"/>
      <c r="B262" s="1062"/>
      <c r="C262" s="1062"/>
      <c r="D262" s="1062"/>
      <c r="E262" s="1062"/>
      <c r="F262" s="1063"/>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2">
      <c r="A263" s="1061"/>
      <c r="B263" s="1062"/>
      <c r="C263" s="1062"/>
      <c r="D263" s="1062"/>
      <c r="E263" s="1062"/>
      <c r="F263" s="1063"/>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2">
      <c r="A264" s="1061"/>
      <c r="B264" s="1062"/>
      <c r="C264" s="1062"/>
      <c r="D264" s="1062"/>
      <c r="E264" s="1062"/>
      <c r="F264" s="1063"/>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5">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298</v>
      </c>
      <c r="K3" s="366"/>
      <c r="L3" s="366"/>
      <c r="M3" s="366"/>
      <c r="N3" s="366"/>
      <c r="O3" s="366"/>
      <c r="P3" s="367" t="s">
        <v>27</v>
      </c>
      <c r="Q3" s="367"/>
      <c r="R3" s="367"/>
      <c r="S3" s="367"/>
      <c r="T3" s="367"/>
      <c r="U3" s="367"/>
      <c r="V3" s="367"/>
      <c r="W3" s="367"/>
      <c r="X3" s="367"/>
      <c r="Y3" s="368" t="s">
        <v>351</v>
      </c>
      <c r="Z3" s="369"/>
      <c r="AA3" s="369"/>
      <c r="AB3" s="369"/>
      <c r="AC3" s="148" t="s">
        <v>336</v>
      </c>
      <c r="AD3" s="148"/>
      <c r="AE3" s="148"/>
      <c r="AF3" s="148"/>
      <c r="AG3" s="148"/>
      <c r="AH3" s="368" t="s">
        <v>260</v>
      </c>
      <c r="AI3" s="365"/>
      <c r="AJ3" s="365"/>
      <c r="AK3" s="365"/>
      <c r="AL3" s="365" t="s">
        <v>21</v>
      </c>
      <c r="AM3" s="365"/>
      <c r="AN3" s="365"/>
      <c r="AO3" s="370"/>
      <c r="AP3" s="371" t="s">
        <v>299</v>
      </c>
      <c r="AQ3" s="371"/>
      <c r="AR3" s="371"/>
      <c r="AS3" s="371"/>
      <c r="AT3" s="371"/>
      <c r="AU3" s="371"/>
      <c r="AV3" s="371"/>
      <c r="AW3" s="371"/>
      <c r="AX3" s="371"/>
    </row>
    <row r="4" spans="1:50" ht="26.25" customHeight="1" x14ac:dyDescent="0.2">
      <c r="A4" s="1072">
        <v>1</v>
      </c>
      <c r="B4" s="107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72">
        <v>2</v>
      </c>
      <c r="B5" s="107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72">
        <v>3</v>
      </c>
      <c r="B6" s="107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72">
        <v>4</v>
      </c>
      <c r="B7" s="107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72">
        <v>5</v>
      </c>
      <c r="B8" s="107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72">
        <v>6</v>
      </c>
      <c r="B9" s="107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72">
        <v>7</v>
      </c>
      <c r="B10" s="107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72">
        <v>8</v>
      </c>
      <c r="B11" s="107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72">
        <v>9</v>
      </c>
      <c r="B12" s="107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72">
        <v>10</v>
      </c>
      <c r="B13" s="107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72">
        <v>11</v>
      </c>
      <c r="B14" s="107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72">
        <v>12</v>
      </c>
      <c r="B15" s="107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72">
        <v>13</v>
      </c>
      <c r="B16" s="107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72">
        <v>14</v>
      </c>
      <c r="B17" s="107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72">
        <v>15</v>
      </c>
      <c r="B18" s="107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72">
        <v>16</v>
      </c>
      <c r="B19" s="107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72">
        <v>17</v>
      </c>
      <c r="B20" s="107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72">
        <v>18</v>
      </c>
      <c r="B21" s="107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72">
        <v>19</v>
      </c>
      <c r="B22" s="107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72">
        <v>20</v>
      </c>
      <c r="B23" s="107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72">
        <v>21</v>
      </c>
      <c r="B24" s="107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72">
        <v>22</v>
      </c>
      <c r="B25" s="107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72">
        <v>23</v>
      </c>
      <c r="B26" s="107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72">
        <v>24</v>
      </c>
      <c r="B27" s="107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72">
        <v>25</v>
      </c>
      <c r="B28" s="107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72">
        <v>26</v>
      </c>
      <c r="B29" s="107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72">
        <v>27</v>
      </c>
      <c r="B30" s="107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72">
        <v>28</v>
      </c>
      <c r="B31" s="107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72">
        <v>29</v>
      </c>
      <c r="B32" s="107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72">
        <v>30</v>
      </c>
      <c r="B33" s="107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298</v>
      </c>
      <c r="K36" s="366"/>
      <c r="L36" s="366"/>
      <c r="M36" s="366"/>
      <c r="N36" s="366"/>
      <c r="O36" s="366"/>
      <c r="P36" s="367" t="s">
        <v>27</v>
      </c>
      <c r="Q36" s="367"/>
      <c r="R36" s="367"/>
      <c r="S36" s="367"/>
      <c r="T36" s="367"/>
      <c r="U36" s="367"/>
      <c r="V36" s="367"/>
      <c r="W36" s="367"/>
      <c r="X36" s="367"/>
      <c r="Y36" s="368" t="s">
        <v>351</v>
      </c>
      <c r="Z36" s="369"/>
      <c r="AA36" s="369"/>
      <c r="AB36" s="369"/>
      <c r="AC36" s="148" t="s">
        <v>336</v>
      </c>
      <c r="AD36" s="148"/>
      <c r="AE36" s="148"/>
      <c r="AF36" s="148"/>
      <c r="AG36" s="148"/>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customHeight="1" x14ac:dyDescent="0.2">
      <c r="A37" s="1072">
        <v>1</v>
      </c>
      <c r="B37" s="107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72">
        <v>2</v>
      </c>
      <c r="B38" s="107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72">
        <v>3</v>
      </c>
      <c r="B39" s="107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72">
        <v>4</v>
      </c>
      <c r="B40" s="107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72">
        <v>5</v>
      </c>
      <c r="B41" s="107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72">
        <v>6</v>
      </c>
      <c r="B42" s="107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72">
        <v>7</v>
      </c>
      <c r="B43" s="107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72">
        <v>8</v>
      </c>
      <c r="B44" s="107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72">
        <v>9</v>
      </c>
      <c r="B45" s="107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72">
        <v>10</v>
      </c>
      <c r="B46" s="107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72">
        <v>11</v>
      </c>
      <c r="B47" s="107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72">
        <v>12</v>
      </c>
      <c r="B48" s="107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72">
        <v>13</v>
      </c>
      <c r="B49" s="107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72">
        <v>14</v>
      </c>
      <c r="B50" s="107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72">
        <v>15</v>
      </c>
      <c r="B51" s="107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72">
        <v>16</v>
      </c>
      <c r="B52" s="107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72">
        <v>17</v>
      </c>
      <c r="B53" s="107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72">
        <v>18</v>
      </c>
      <c r="B54" s="107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72">
        <v>19</v>
      </c>
      <c r="B55" s="107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72">
        <v>20</v>
      </c>
      <c r="B56" s="107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72">
        <v>21</v>
      </c>
      <c r="B57" s="107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72">
        <v>22</v>
      </c>
      <c r="B58" s="107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72">
        <v>23</v>
      </c>
      <c r="B59" s="107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72">
        <v>24</v>
      </c>
      <c r="B60" s="107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72">
        <v>25</v>
      </c>
      <c r="B61" s="107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72">
        <v>26</v>
      </c>
      <c r="B62" s="107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72">
        <v>27</v>
      </c>
      <c r="B63" s="107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72">
        <v>28</v>
      </c>
      <c r="B64" s="107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72">
        <v>29</v>
      </c>
      <c r="B65" s="107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72">
        <v>30</v>
      </c>
      <c r="B66" s="107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8" t="s">
        <v>298</v>
      </c>
      <c r="K69" s="366"/>
      <c r="L69" s="366"/>
      <c r="M69" s="366"/>
      <c r="N69" s="366"/>
      <c r="O69" s="366"/>
      <c r="P69" s="367" t="s">
        <v>27</v>
      </c>
      <c r="Q69" s="367"/>
      <c r="R69" s="367"/>
      <c r="S69" s="367"/>
      <c r="T69" s="367"/>
      <c r="U69" s="367"/>
      <c r="V69" s="367"/>
      <c r="W69" s="367"/>
      <c r="X69" s="367"/>
      <c r="Y69" s="368" t="s">
        <v>351</v>
      </c>
      <c r="Z69" s="369"/>
      <c r="AA69" s="369"/>
      <c r="AB69" s="369"/>
      <c r="AC69" s="148" t="s">
        <v>336</v>
      </c>
      <c r="AD69" s="148"/>
      <c r="AE69" s="148"/>
      <c r="AF69" s="148"/>
      <c r="AG69" s="148"/>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customHeight="1" x14ac:dyDescent="0.2">
      <c r="A70" s="1072">
        <v>1</v>
      </c>
      <c r="B70" s="107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72">
        <v>2</v>
      </c>
      <c r="B71" s="107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72">
        <v>3</v>
      </c>
      <c r="B72" s="107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72">
        <v>4</v>
      </c>
      <c r="B73" s="107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72">
        <v>5</v>
      </c>
      <c r="B74" s="107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72">
        <v>6</v>
      </c>
      <c r="B75" s="107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72">
        <v>7</v>
      </c>
      <c r="B76" s="107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72">
        <v>8</v>
      </c>
      <c r="B77" s="107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72">
        <v>9</v>
      </c>
      <c r="B78" s="107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72">
        <v>10</v>
      </c>
      <c r="B79" s="107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72">
        <v>11</v>
      </c>
      <c r="B80" s="107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72">
        <v>12</v>
      </c>
      <c r="B81" s="107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72">
        <v>13</v>
      </c>
      <c r="B82" s="107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72">
        <v>14</v>
      </c>
      <c r="B83" s="107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72">
        <v>15</v>
      </c>
      <c r="B84" s="107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72">
        <v>16</v>
      </c>
      <c r="B85" s="107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72">
        <v>17</v>
      </c>
      <c r="B86" s="107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72">
        <v>18</v>
      </c>
      <c r="B87" s="107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72">
        <v>19</v>
      </c>
      <c r="B88" s="107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72">
        <v>20</v>
      </c>
      <c r="B89" s="107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72">
        <v>21</v>
      </c>
      <c r="B90" s="107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72">
        <v>22</v>
      </c>
      <c r="B91" s="107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72">
        <v>23</v>
      </c>
      <c r="B92" s="107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72">
        <v>24</v>
      </c>
      <c r="B93" s="107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72">
        <v>25</v>
      </c>
      <c r="B94" s="107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72">
        <v>26</v>
      </c>
      <c r="B95" s="107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72">
        <v>27</v>
      </c>
      <c r="B96" s="107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72">
        <v>28</v>
      </c>
      <c r="B97" s="107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72">
        <v>29</v>
      </c>
      <c r="B98" s="107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72">
        <v>30</v>
      </c>
      <c r="B99" s="107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8"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8" t="s">
        <v>336</v>
      </c>
      <c r="AD102" s="148"/>
      <c r="AE102" s="148"/>
      <c r="AF102" s="148"/>
      <c r="AG102" s="148"/>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customHeight="1" x14ac:dyDescent="0.2">
      <c r="A103" s="1072">
        <v>1</v>
      </c>
      <c r="B103" s="107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72">
        <v>2</v>
      </c>
      <c r="B104" s="107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72">
        <v>3</v>
      </c>
      <c r="B105" s="107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72">
        <v>4</v>
      </c>
      <c r="B106" s="107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72">
        <v>5</v>
      </c>
      <c r="B107" s="107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72">
        <v>6</v>
      </c>
      <c r="B108" s="107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72">
        <v>7</v>
      </c>
      <c r="B109" s="107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72">
        <v>8</v>
      </c>
      <c r="B110" s="107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72">
        <v>9</v>
      </c>
      <c r="B111" s="107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72">
        <v>10</v>
      </c>
      <c r="B112" s="107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72">
        <v>11</v>
      </c>
      <c r="B113" s="107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72">
        <v>12</v>
      </c>
      <c r="B114" s="107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72">
        <v>13</v>
      </c>
      <c r="B115" s="107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72">
        <v>14</v>
      </c>
      <c r="B116" s="107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72">
        <v>15</v>
      </c>
      <c r="B117" s="107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72">
        <v>16</v>
      </c>
      <c r="B118" s="107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72">
        <v>17</v>
      </c>
      <c r="B119" s="107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72">
        <v>18</v>
      </c>
      <c r="B120" s="107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72">
        <v>19</v>
      </c>
      <c r="B121" s="107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72">
        <v>20</v>
      </c>
      <c r="B122" s="107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72">
        <v>21</v>
      </c>
      <c r="B123" s="107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72">
        <v>22</v>
      </c>
      <c r="B124" s="107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72">
        <v>23</v>
      </c>
      <c r="B125" s="107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72">
        <v>24</v>
      </c>
      <c r="B126" s="107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72">
        <v>25</v>
      </c>
      <c r="B127" s="107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72">
        <v>26</v>
      </c>
      <c r="B128" s="107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72">
        <v>27</v>
      </c>
      <c r="B129" s="107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72">
        <v>28</v>
      </c>
      <c r="B130" s="107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72">
        <v>29</v>
      </c>
      <c r="B131" s="107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72">
        <v>30</v>
      </c>
      <c r="B132" s="107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8"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8" t="s">
        <v>336</v>
      </c>
      <c r="AD135" s="148"/>
      <c r="AE135" s="148"/>
      <c r="AF135" s="148"/>
      <c r="AG135" s="148"/>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customHeight="1" x14ac:dyDescent="0.2">
      <c r="A136" s="1072">
        <v>1</v>
      </c>
      <c r="B136" s="107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72">
        <v>2</v>
      </c>
      <c r="B137" s="107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72">
        <v>3</v>
      </c>
      <c r="B138" s="107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72">
        <v>4</v>
      </c>
      <c r="B139" s="107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72">
        <v>5</v>
      </c>
      <c r="B140" s="107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72">
        <v>6</v>
      </c>
      <c r="B141" s="107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72">
        <v>7</v>
      </c>
      <c r="B142" s="107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72">
        <v>8</v>
      </c>
      <c r="B143" s="107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72">
        <v>9</v>
      </c>
      <c r="B144" s="107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72">
        <v>10</v>
      </c>
      <c r="B145" s="107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72">
        <v>11</v>
      </c>
      <c r="B146" s="107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72">
        <v>12</v>
      </c>
      <c r="B147" s="107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72">
        <v>13</v>
      </c>
      <c r="B148" s="107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72">
        <v>14</v>
      </c>
      <c r="B149" s="107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72">
        <v>15</v>
      </c>
      <c r="B150" s="107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72">
        <v>16</v>
      </c>
      <c r="B151" s="107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72">
        <v>17</v>
      </c>
      <c r="B152" s="107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72">
        <v>18</v>
      </c>
      <c r="B153" s="107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72">
        <v>19</v>
      </c>
      <c r="B154" s="107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72">
        <v>20</v>
      </c>
      <c r="B155" s="107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72">
        <v>21</v>
      </c>
      <c r="B156" s="107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72">
        <v>22</v>
      </c>
      <c r="B157" s="107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72">
        <v>23</v>
      </c>
      <c r="B158" s="107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72">
        <v>24</v>
      </c>
      <c r="B159" s="107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72">
        <v>25</v>
      </c>
      <c r="B160" s="107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72">
        <v>26</v>
      </c>
      <c r="B161" s="107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72">
        <v>27</v>
      </c>
      <c r="B162" s="107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72">
        <v>28</v>
      </c>
      <c r="B163" s="107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72">
        <v>29</v>
      </c>
      <c r="B164" s="107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72">
        <v>30</v>
      </c>
      <c r="B165" s="107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8"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8" t="s">
        <v>336</v>
      </c>
      <c r="AD168" s="148"/>
      <c r="AE168" s="148"/>
      <c r="AF168" s="148"/>
      <c r="AG168" s="148"/>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customHeight="1" x14ac:dyDescent="0.2">
      <c r="A169" s="1072">
        <v>1</v>
      </c>
      <c r="B169" s="107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72">
        <v>2</v>
      </c>
      <c r="B170" s="107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72">
        <v>3</v>
      </c>
      <c r="B171" s="107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72">
        <v>4</v>
      </c>
      <c r="B172" s="107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72">
        <v>5</v>
      </c>
      <c r="B173" s="107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72">
        <v>6</v>
      </c>
      <c r="B174" s="107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72">
        <v>7</v>
      </c>
      <c r="B175" s="107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72">
        <v>8</v>
      </c>
      <c r="B176" s="107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72">
        <v>9</v>
      </c>
      <c r="B177" s="107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72">
        <v>10</v>
      </c>
      <c r="B178" s="107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72">
        <v>11</v>
      </c>
      <c r="B179" s="107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72">
        <v>12</v>
      </c>
      <c r="B180" s="107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72">
        <v>13</v>
      </c>
      <c r="B181" s="107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72">
        <v>14</v>
      </c>
      <c r="B182" s="107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72">
        <v>15</v>
      </c>
      <c r="B183" s="107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72">
        <v>16</v>
      </c>
      <c r="B184" s="107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72">
        <v>17</v>
      </c>
      <c r="B185" s="107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72">
        <v>18</v>
      </c>
      <c r="B186" s="107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72">
        <v>19</v>
      </c>
      <c r="B187" s="107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72">
        <v>20</v>
      </c>
      <c r="B188" s="107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72">
        <v>21</v>
      </c>
      <c r="B189" s="107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72">
        <v>22</v>
      </c>
      <c r="B190" s="107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72">
        <v>23</v>
      </c>
      <c r="B191" s="107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72">
        <v>24</v>
      </c>
      <c r="B192" s="107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72">
        <v>25</v>
      </c>
      <c r="B193" s="107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72">
        <v>26</v>
      </c>
      <c r="B194" s="107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72">
        <v>27</v>
      </c>
      <c r="B195" s="107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72">
        <v>28</v>
      </c>
      <c r="B196" s="107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72">
        <v>29</v>
      </c>
      <c r="B197" s="107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72">
        <v>30</v>
      </c>
      <c r="B198" s="107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8"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8" t="s">
        <v>336</v>
      </c>
      <c r="AD201" s="148"/>
      <c r="AE201" s="148"/>
      <c r="AF201" s="148"/>
      <c r="AG201" s="148"/>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customHeight="1" x14ac:dyDescent="0.2">
      <c r="A202" s="1072">
        <v>1</v>
      </c>
      <c r="B202" s="107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72">
        <v>2</v>
      </c>
      <c r="B203" s="107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72">
        <v>3</v>
      </c>
      <c r="B204" s="107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72">
        <v>4</v>
      </c>
      <c r="B205" s="107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72">
        <v>5</v>
      </c>
      <c r="B206" s="107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72">
        <v>6</v>
      </c>
      <c r="B207" s="107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72">
        <v>7</v>
      </c>
      <c r="B208" s="107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72">
        <v>8</v>
      </c>
      <c r="B209" s="107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72">
        <v>9</v>
      </c>
      <c r="B210" s="107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72">
        <v>10</v>
      </c>
      <c r="B211" s="107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72">
        <v>11</v>
      </c>
      <c r="B212" s="107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72">
        <v>12</v>
      </c>
      <c r="B213" s="107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72">
        <v>13</v>
      </c>
      <c r="B214" s="107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72">
        <v>14</v>
      </c>
      <c r="B215" s="107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72">
        <v>15</v>
      </c>
      <c r="B216" s="107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72">
        <v>16</v>
      </c>
      <c r="B217" s="107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72">
        <v>17</v>
      </c>
      <c r="B218" s="107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72">
        <v>18</v>
      </c>
      <c r="B219" s="107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72">
        <v>19</v>
      </c>
      <c r="B220" s="107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72">
        <v>20</v>
      </c>
      <c r="B221" s="107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72">
        <v>21</v>
      </c>
      <c r="B222" s="107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72">
        <v>22</v>
      </c>
      <c r="B223" s="107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72">
        <v>23</v>
      </c>
      <c r="B224" s="107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72">
        <v>24</v>
      </c>
      <c r="B225" s="107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72">
        <v>25</v>
      </c>
      <c r="B226" s="107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72">
        <v>26</v>
      </c>
      <c r="B227" s="107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72">
        <v>27</v>
      </c>
      <c r="B228" s="107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72">
        <v>28</v>
      </c>
      <c r="B229" s="107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72">
        <v>29</v>
      </c>
      <c r="B230" s="107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72">
        <v>30</v>
      </c>
      <c r="B231" s="107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8"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8" t="s">
        <v>336</v>
      </c>
      <c r="AD234" s="148"/>
      <c r="AE234" s="148"/>
      <c r="AF234" s="148"/>
      <c r="AG234" s="148"/>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customHeight="1" x14ac:dyDescent="0.2">
      <c r="A235" s="1072">
        <v>1</v>
      </c>
      <c r="B235" s="107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72">
        <v>2</v>
      </c>
      <c r="B236" s="107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72">
        <v>3</v>
      </c>
      <c r="B237" s="107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72">
        <v>4</v>
      </c>
      <c r="B238" s="107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72">
        <v>5</v>
      </c>
      <c r="B239" s="107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72">
        <v>6</v>
      </c>
      <c r="B240" s="107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72">
        <v>7</v>
      </c>
      <c r="B241" s="107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72">
        <v>8</v>
      </c>
      <c r="B242" s="107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72">
        <v>9</v>
      </c>
      <c r="B243" s="107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72">
        <v>10</v>
      </c>
      <c r="B244" s="107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72">
        <v>11</v>
      </c>
      <c r="B245" s="107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72">
        <v>12</v>
      </c>
      <c r="B246" s="107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72">
        <v>13</v>
      </c>
      <c r="B247" s="107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72">
        <v>14</v>
      </c>
      <c r="B248" s="107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72">
        <v>15</v>
      </c>
      <c r="B249" s="107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72">
        <v>16</v>
      </c>
      <c r="B250" s="107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72">
        <v>17</v>
      </c>
      <c r="B251" s="107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72">
        <v>18</v>
      </c>
      <c r="B252" s="107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72">
        <v>19</v>
      </c>
      <c r="B253" s="107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72">
        <v>20</v>
      </c>
      <c r="B254" s="107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72">
        <v>21</v>
      </c>
      <c r="B255" s="107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72">
        <v>22</v>
      </c>
      <c r="B256" s="107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72">
        <v>23</v>
      </c>
      <c r="B257" s="107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72">
        <v>24</v>
      </c>
      <c r="B258" s="107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72">
        <v>25</v>
      </c>
      <c r="B259" s="107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72">
        <v>26</v>
      </c>
      <c r="B260" s="107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72">
        <v>27</v>
      </c>
      <c r="B261" s="107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72">
        <v>28</v>
      </c>
      <c r="B262" s="107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72">
        <v>29</v>
      </c>
      <c r="B263" s="107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72">
        <v>30</v>
      </c>
      <c r="B264" s="107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8"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8" t="s">
        <v>336</v>
      </c>
      <c r="AD267" s="148"/>
      <c r="AE267" s="148"/>
      <c r="AF267" s="148"/>
      <c r="AG267" s="148"/>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customHeight="1" x14ac:dyDescent="0.2">
      <c r="A268" s="1072">
        <v>1</v>
      </c>
      <c r="B268" s="107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72">
        <v>2</v>
      </c>
      <c r="B269" s="107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72">
        <v>3</v>
      </c>
      <c r="B270" s="107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72">
        <v>4</v>
      </c>
      <c r="B271" s="107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72">
        <v>5</v>
      </c>
      <c r="B272" s="107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72">
        <v>6</v>
      </c>
      <c r="B273" s="107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72">
        <v>7</v>
      </c>
      <c r="B274" s="107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72">
        <v>8</v>
      </c>
      <c r="B275" s="107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72">
        <v>9</v>
      </c>
      <c r="B276" s="107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72">
        <v>10</v>
      </c>
      <c r="B277" s="107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72">
        <v>11</v>
      </c>
      <c r="B278" s="107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72">
        <v>12</v>
      </c>
      <c r="B279" s="107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72">
        <v>13</v>
      </c>
      <c r="B280" s="107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72">
        <v>14</v>
      </c>
      <c r="B281" s="107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72">
        <v>15</v>
      </c>
      <c r="B282" s="107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72">
        <v>16</v>
      </c>
      <c r="B283" s="107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72">
        <v>17</v>
      </c>
      <c r="B284" s="107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72">
        <v>18</v>
      </c>
      <c r="B285" s="107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72">
        <v>19</v>
      </c>
      <c r="B286" s="107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72">
        <v>20</v>
      </c>
      <c r="B287" s="107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72">
        <v>21</v>
      </c>
      <c r="B288" s="107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72">
        <v>22</v>
      </c>
      <c r="B289" s="107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72">
        <v>23</v>
      </c>
      <c r="B290" s="107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72">
        <v>24</v>
      </c>
      <c r="B291" s="107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72">
        <v>25</v>
      </c>
      <c r="B292" s="107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72">
        <v>26</v>
      </c>
      <c r="B293" s="107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72">
        <v>27</v>
      </c>
      <c r="B294" s="107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72">
        <v>28</v>
      </c>
      <c r="B295" s="107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72">
        <v>29</v>
      </c>
      <c r="B296" s="107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72">
        <v>30</v>
      </c>
      <c r="B297" s="107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8"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8" t="s">
        <v>336</v>
      </c>
      <c r="AD300" s="148"/>
      <c r="AE300" s="148"/>
      <c r="AF300" s="148"/>
      <c r="AG300" s="148"/>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customHeight="1" x14ac:dyDescent="0.2">
      <c r="A301" s="1072">
        <v>1</v>
      </c>
      <c r="B301" s="107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72">
        <v>2</v>
      </c>
      <c r="B302" s="107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72">
        <v>3</v>
      </c>
      <c r="B303" s="107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72">
        <v>4</v>
      </c>
      <c r="B304" s="107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72">
        <v>5</v>
      </c>
      <c r="B305" s="107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72">
        <v>6</v>
      </c>
      <c r="B306" s="107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72">
        <v>7</v>
      </c>
      <c r="B307" s="107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72">
        <v>8</v>
      </c>
      <c r="B308" s="107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72">
        <v>9</v>
      </c>
      <c r="B309" s="107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72">
        <v>10</v>
      </c>
      <c r="B310" s="107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72">
        <v>11</v>
      </c>
      <c r="B311" s="107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72">
        <v>12</v>
      </c>
      <c r="B312" s="107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72">
        <v>13</v>
      </c>
      <c r="B313" s="107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72">
        <v>14</v>
      </c>
      <c r="B314" s="107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72">
        <v>15</v>
      </c>
      <c r="B315" s="107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72">
        <v>16</v>
      </c>
      <c r="B316" s="107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72">
        <v>17</v>
      </c>
      <c r="B317" s="107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72">
        <v>18</v>
      </c>
      <c r="B318" s="107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72">
        <v>19</v>
      </c>
      <c r="B319" s="107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72">
        <v>20</v>
      </c>
      <c r="B320" s="107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72">
        <v>21</v>
      </c>
      <c r="B321" s="107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72">
        <v>22</v>
      </c>
      <c r="B322" s="107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72">
        <v>23</v>
      </c>
      <c r="B323" s="107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72">
        <v>24</v>
      </c>
      <c r="B324" s="107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72">
        <v>25</v>
      </c>
      <c r="B325" s="107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72">
        <v>26</v>
      </c>
      <c r="B326" s="107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72">
        <v>27</v>
      </c>
      <c r="B327" s="107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72">
        <v>28</v>
      </c>
      <c r="B328" s="107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72">
        <v>29</v>
      </c>
      <c r="B329" s="107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72">
        <v>30</v>
      </c>
      <c r="B330" s="107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8"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8" t="s">
        <v>336</v>
      </c>
      <c r="AD333" s="148"/>
      <c r="AE333" s="148"/>
      <c r="AF333" s="148"/>
      <c r="AG333" s="148"/>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customHeight="1" x14ac:dyDescent="0.2">
      <c r="A334" s="1072">
        <v>1</v>
      </c>
      <c r="B334" s="107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72">
        <v>2</v>
      </c>
      <c r="B335" s="107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72">
        <v>3</v>
      </c>
      <c r="B336" s="107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72">
        <v>4</v>
      </c>
      <c r="B337" s="107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72">
        <v>5</v>
      </c>
      <c r="B338" s="107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72">
        <v>6</v>
      </c>
      <c r="B339" s="107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72">
        <v>7</v>
      </c>
      <c r="B340" s="107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72">
        <v>8</v>
      </c>
      <c r="B341" s="107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72">
        <v>9</v>
      </c>
      <c r="B342" s="107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72">
        <v>10</v>
      </c>
      <c r="B343" s="107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72">
        <v>11</v>
      </c>
      <c r="B344" s="107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72">
        <v>12</v>
      </c>
      <c r="B345" s="107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72">
        <v>13</v>
      </c>
      <c r="B346" s="107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72">
        <v>14</v>
      </c>
      <c r="B347" s="107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72">
        <v>15</v>
      </c>
      <c r="B348" s="107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72">
        <v>16</v>
      </c>
      <c r="B349" s="107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72">
        <v>17</v>
      </c>
      <c r="B350" s="107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72">
        <v>18</v>
      </c>
      <c r="B351" s="107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72">
        <v>19</v>
      </c>
      <c r="B352" s="107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72">
        <v>20</v>
      </c>
      <c r="B353" s="107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72">
        <v>21</v>
      </c>
      <c r="B354" s="107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72">
        <v>22</v>
      </c>
      <c r="B355" s="107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72">
        <v>23</v>
      </c>
      <c r="B356" s="107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72">
        <v>24</v>
      </c>
      <c r="B357" s="107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72">
        <v>25</v>
      </c>
      <c r="B358" s="107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72">
        <v>26</v>
      </c>
      <c r="B359" s="107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72">
        <v>27</v>
      </c>
      <c r="B360" s="107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72">
        <v>28</v>
      </c>
      <c r="B361" s="107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72">
        <v>29</v>
      </c>
      <c r="B362" s="107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72">
        <v>30</v>
      </c>
      <c r="B363" s="107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8"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8" t="s">
        <v>336</v>
      </c>
      <c r="AD366" s="148"/>
      <c r="AE366" s="148"/>
      <c r="AF366" s="148"/>
      <c r="AG366" s="148"/>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customHeight="1" x14ac:dyDescent="0.2">
      <c r="A367" s="1072">
        <v>1</v>
      </c>
      <c r="B367" s="107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72">
        <v>2</v>
      </c>
      <c r="B368" s="107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72">
        <v>3</v>
      </c>
      <c r="B369" s="107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72">
        <v>4</v>
      </c>
      <c r="B370" s="107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72">
        <v>5</v>
      </c>
      <c r="B371" s="107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72">
        <v>6</v>
      </c>
      <c r="B372" s="107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72">
        <v>7</v>
      </c>
      <c r="B373" s="107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72">
        <v>8</v>
      </c>
      <c r="B374" s="107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72">
        <v>9</v>
      </c>
      <c r="B375" s="107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72">
        <v>10</v>
      </c>
      <c r="B376" s="107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72">
        <v>11</v>
      </c>
      <c r="B377" s="107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72">
        <v>12</v>
      </c>
      <c r="B378" s="107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72">
        <v>13</v>
      </c>
      <c r="B379" s="107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72">
        <v>14</v>
      </c>
      <c r="B380" s="107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72">
        <v>15</v>
      </c>
      <c r="B381" s="107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72">
        <v>16</v>
      </c>
      <c r="B382" s="107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72">
        <v>17</v>
      </c>
      <c r="B383" s="107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72">
        <v>18</v>
      </c>
      <c r="B384" s="107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72">
        <v>19</v>
      </c>
      <c r="B385" s="107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72">
        <v>20</v>
      </c>
      <c r="B386" s="107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72">
        <v>21</v>
      </c>
      <c r="B387" s="107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72">
        <v>22</v>
      </c>
      <c r="B388" s="107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72">
        <v>23</v>
      </c>
      <c r="B389" s="107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72">
        <v>24</v>
      </c>
      <c r="B390" s="107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72">
        <v>25</v>
      </c>
      <c r="B391" s="107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72">
        <v>26</v>
      </c>
      <c r="B392" s="107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72">
        <v>27</v>
      </c>
      <c r="B393" s="107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72">
        <v>28</v>
      </c>
      <c r="B394" s="107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72">
        <v>29</v>
      </c>
      <c r="B395" s="107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72">
        <v>30</v>
      </c>
      <c r="B396" s="107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8"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8" t="s">
        <v>336</v>
      </c>
      <c r="AD399" s="148"/>
      <c r="AE399" s="148"/>
      <c r="AF399" s="148"/>
      <c r="AG399" s="148"/>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customHeight="1" x14ac:dyDescent="0.2">
      <c r="A400" s="1072">
        <v>1</v>
      </c>
      <c r="B400" s="107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72">
        <v>2</v>
      </c>
      <c r="B401" s="107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72">
        <v>3</v>
      </c>
      <c r="B402" s="107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72">
        <v>4</v>
      </c>
      <c r="B403" s="107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72">
        <v>5</v>
      </c>
      <c r="B404" s="107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72">
        <v>6</v>
      </c>
      <c r="B405" s="107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72">
        <v>7</v>
      </c>
      <c r="B406" s="107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72">
        <v>8</v>
      </c>
      <c r="B407" s="107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72">
        <v>9</v>
      </c>
      <c r="B408" s="107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72">
        <v>10</v>
      </c>
      <c r="B409" s="107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72">
        <v>11</v>
      </c>
      <c r="B410" s="107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72">
        <v>12</v>
      </c>
      <c r="B411" s="107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72">
        <v>13</v>
      </c>
      <c r="B412" s="107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72">
        <v>14</v>
      </c>
      <c r="B413" s="107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72">
        <v>15</v>
      </c>
      <c r="B414" s="107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72">
        <v>16</v>
      </c>
      <c r="B415" s="107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72">
        <v>17</v>
      </c>
      <c r="B416" s="107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72">
        <v>18</v>
      </c>
      <c r="B417" s="107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72">
        <v>19</v>
      </c>
      <c r="B418" s="107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72">
        <v>20</v>
      </c>
      <c r="B419" s="107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72">
        <v>21</v>
      </c>
      <c r="B420" s="107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72">
        <v>22</v>
      </c>
      <c r="B421" s="107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72">
        <v>23</v>
      </c>
      <c r="B422" s="107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72">
        <v>24</v>
      </c>
      <c r="B423" s="107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72">
        <v>25</v>
      </c>
      <c r="B424" s="107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72">
        <v>26</v>
      </c>
      <c r="B425" s="107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72">
        <v>27</v>
      </c>
      <c r="B426" s="107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72">
        <v>28</v>
      </c>
      <c r="B427" s="107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72">
        <v>29</v>
      </c>
      <c r="B428" s="107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72">
        <v>30</v>
      </c>
      <c r="B429" s="107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8"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8" t="s">
        <v>336</v>
      </c>
      <c r="AD432" s="148"/>
      <c r="AE432" s="148"/>
      <c r="AF432" s="148"/>
      <c r="AG432" s="148"/>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customHeight="1" x14ac:dyDescent="0.2">
      <c r="A433" s="1072">
        <v>1</v>
      </c>
      <c r="B433" s="107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72">
        <v>2</v>
      </c>
      <c r="B434" s="107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72">
        <v>3</v>
      </c>
      <c r="B435" s="107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72">
        <v>4</v>
      </c>
      <c r="B436" s="107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72">
        <v>5</v>
      </c>
      <c r="B437" s="107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72">
        <v>6</v>
      </c>
      <c r="B438" s="107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72">
        <v>7</v>
      </c>
      <c r="B439" s="107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72">
        <v>8</v>
      </c>
      <c r="B440" s="107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72">
        <v>9</v>
      </c>
      <c r="B441" s="107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72">
        <v>10</v>
      </c>
      <c r="B442" s="107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72">
        <v>11</v>
      </c>
      <c r="B443" s="107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72">
        <v>12</v>
      </c>
      <c r="B444" s="107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72">
        <v>13</v>
      </c>
      <c r="B445" s="107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72">
        <v>14</v>
      </c>
      <c r="B446" s="107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72">
        <v>15</v>
      </c>
      <c r="B447" s="107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72">
        <v>16</v>
      </c>
      <c r="B448" s="107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72">
        <v>17</v>
      </c>
      <c r="B449" s="107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72">
        <v>18</v>
      </c>
      <c r="B450" s="107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72">
        <v>19</v>
      </c>
      <c r="B451" s="107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72">
        <v>20</v>
      </c>
      <c r="B452" s="107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72">
        <v>21</v>
      </c>
      <c r="B453" s="107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72">
        <v>22</v>
      </c>
      <c r="B454" s="107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72">
        <v>23</v>
      </c>
      <c r="B455" s="107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72">
        <v>24</v>
      </c>
      <c r="B456" s="107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72">
        <v>25</v>
      </c>
      <c r="B457" s="107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72">
        <v>26</v>
      </c>
      <c r="B458" s="107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72">
        <v>27</v>
      </c>
      <c r="B459" s="107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72">
        <v>28</v>
      </c>
      <c r="B460" s="107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72">
        <v>29</v>
      </c>
      <c r="B461" s="107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72">
        <v>30</v>
      </c>
      <c r="B462" s="107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8"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8" t="s">
        <v>336</v>
      </c>
      <c r="AD465" s="148"/>
      <c r="AE465" s="148"/>
      <c r="AF465" s="148"/>
      <c r="AG465" s="148"/>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customHeight="1" x14ac:dyDescent="0.2">
      <c r="A466" s="1072">
        <v>1</v>
      </c>
      <c r="B466" s="107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72">
        <v>2</v>
      </c>
      <c r="B467" s="107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72">
        <v>3</v>
      </c>
      <c r="B468" s="107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72">
        <v>4</v>
      </c>
      <c r="B469" s="107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72">
        <v>5</v>
      </c>
      <c r="B470" s="107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72">
        <v>6</v>
      </c>
      <c r="B471" s="107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72">
        <v>7</v>
      </c>
      <c r="B472" s="107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72">
        <v>8</v>
      </c>
      <c r="B473" s="107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72">
        <v>9</v>
      </c>
      <c r="B474" s="107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72">
        <v>10</v>
      </c>
      <c r="B475" s="107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72">
        <v>11</v>
      </c>
      <c r="B476" s="107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72">
        <v>12</v>
      </c>
      <c r="B477" s="107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72">
        <v>13</v>
      </c>
      <c r="B478" s="107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72">
        <v>14</v>
      </c>
      <c r="B479" s="107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72">
        <v>15</v>
      </c>
      <c r="B480" s="107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72">
        <v>16</v>
      </c>
      <c r="B481" s="107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72">
        <v>17</v>
      </c>
      <c r="B482" s="107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72">
        <v>18</v>
      </c>
      <c r="B483" s="107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72">
        <v>19</v>
      </c>
      <c r="B484" s="107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72">
        <v>20</v>
      </c>
      <c r="B485" s="107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72">
        <v>21</v>
      </c>
      <c r="B486" s="107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72">
        <v>22</v>
      </c>
      <c r="B487" s="107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72">
        <v>23</v>
      </c>
      <c r="B488" s="107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72">
        <v>24</v>
      </c>
      <c r="B489" s="107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72">
        <v>25</v>
      </c>
      <c r="B490" s="107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72">
        <v>26</v>
      </c>
      <c r="B491" s="107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72">
        <v>27</v>
      </c>
      <c r="B492" s="107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72">
        <v>28</v>
      </c>
      <c r="B493" s="107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72">
        <v>29</v>
      </c>
      <c r="B494" s="107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72">
        <v>30</v>
      </c>
      <c r="B495" s="107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8"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8" t="s">
        <v>336</v>
      </c>
      <c r="AD498" s="148"/>
      <c r="AE498" s="148"/>
      <c r="AF498" s="148"/>
      <c r="AG498" s="148"/>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customHeight="1" x14ac:dyDescent="0.2">
      <c r="A499" s="1072">
        <v>1</v>
      </c>
      <c r="B499" s="107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72">
        <v>2</v>
      </c>
      <c r="B500" s="107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72">
        <v>3</v>
      </c>
      <c r="B501" s="107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72">
        <v>4</v>
      </c>
      <c r="B502" s="107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72">
        <v>5</v>
      </c>
      <c r="B503" s="107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72">
        <v>6</v>
      </c>
      <c r="B504" s="107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72">
        <v>7</v>
      </c>
      <c r="B505" s="107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72">
        <v>8</v>
      </c>
      <c r="B506" s="107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72">
        <v>9</v>
      </c>
      <c r="B507" s="107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72">
        <v>10</v>
      </c>
      <c r="B508" s="107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72">
        <v>11</v>
      </c>
      <c r="B509" s="107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72">
        <v>12</v>
      </c>
      <c r="B510" s="107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72">
        <v>13</v>
      </c>
      <c r="B511" s="107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72">
        <v>14</v>
      </c>
      <c r="B512" s="107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72">
        <v>15</v>
      </c>
      <c r="B513" s="107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72">
        <v>16</v>
      </c>
      <c r="B514" s="107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72">
        <v>17</v>
      </c>
      <c r="B515" s="107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72">
        <v>18</v>
      </c>
      <c r="B516" s="107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72">
        <v>19</v>
      </c>
      <c r="B517" s="107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72">
        <v>20</v>
      </c>
      <c r="B518" s="107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72">
        <v>21</v>
      </c>
      <c r="B519" s="107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72">
        <v>22</v>
      </c>
      <c r="B520" s="107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72">
        <v>23</v>
      </c>
      <c r="B521" s="107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72">
        <v>24</v>
      </c>
      <c r="B522" s="107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72">
        <v>25</v>
      </c>
      <c r="B523" s="107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72">
        <v>26</v>
      </c>
      <c r="B524" s="107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72">
        <v>27</v>
      </c>
      <c r="B525" s="107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72">
        <v>28</v>
      </c>
      <c r="B526" s="107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72">
        <v>29</v>
      </c>
      <c r="B527" s="107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72">
        <v>30</v>
      </c>
      <c r="B528" s="107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8"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8" t="s">
        <v>336</v>
      </c>
      <c r="AD531" s="148"/>
      <c r="AE531" s="148"/>
      <c r="AF531" s="148"/>
      <c r="AG531" s="148"/>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customHeight="1" x14ac:dyDescent="0.2">
      <c r="A532" s="1072">
        <v>1</v>
      </c>
      <c r="B532" s="107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72">
        <v>2</v>
      </c>
      <c r="B533" s="107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72">
        <v>3</v>
      </c>
      <c r="B534" s="107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72">
        <v>4</v>
      </c>
      <c r="B535" s="107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72">
        <v>5</v>
      </c>
      <c r="B536" s="107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72">
        <v>6</v>
      </c>
      <c r="B537" s="107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72">
        <v>7</v>
      </c>
      <c r="B538" s="107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72">
        <v>8</v>
      </c>
      <c r="B539" s="107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72">
        <v>9</v>
      </c>
      <c r="B540" s="107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72">
        <v>10</v>
      </c>
      <c r="B541" s="107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72">
        <v>11</v>
      </c>
      <c r="B542" s="107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72">
        <v>12</v>
      </c>
      <c r="B543" s="107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72">
        <v>13</v>
      </c>
      <c r="B544" s="107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72">
        <v>14</v>
      </c>
      <c r="B545" s="107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72">
        <v>15</v>
      </c>
      <c r="B546" s="107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72">
        <v>16</v>
      </c>
      <c r="B547" s="107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72">
        <v>17</v>
      </c>
      <c r="B548" s="107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72">
        <v>18</v>
      </c>
      <c r="B549" s="107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72">
        <v>19</v>
      </c>
      <c r="B550" s="107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72">
        <v>20</v>
      </c>
      <c r="B551" s="107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72">
        <v>21</v>
      </c>
      <c r="B552" s="107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72">
        <v>22</v>
      </c>
      <c r="B553" s="107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72">
        <v>23</v>
      </c>
      <c r="B554" s="107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72">
        <v>24</v>
      </c>
      <c r="B555" s="107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72">
        <v>25</v>
      </c>
      <c r="B556" s="107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72">
        <v>26</v>
      </c>
      <c r="B557" s="107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72">
        <v>27</v>
      </c>
      <c r="B558" s="107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72">
        <v>28</v>
      </c>
      <c r="B559" s="107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72">
        <v>29</v>
      </c>
      <c r="B560" s="107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72">
        <v>30</v>
      </c>
      <c r="B561" s="107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8"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8" t="s">
        <v>336</v>
      </c>
      <c r="AD564" s="148"/>
      <c r="AE564" s="148"/>
      <c r="AF564" s="148"/>
      <c r="AG564" s="148"/>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customHeight="1" x14ac:dyDescent="0.2">
      <c r="A565" s="1072">
        <v>1</v>
      </c>
      <c r="B565" s="107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72">
        <v>2</v>
      </c>
      <c r="B566" s="107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72">
        <v>3</v>
      </c>
      <c r="B567" s="107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72">
        <v>4</v>
      </c>
      <c r="B568" s="107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72">
        <v>5</v>
      </c>
      <c r="B569" s="107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72">
        <v>6</v>
      </c>
      <c r="B570" s="107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72">
        <v>7</v>
      </c>
      <c r="B571" s="107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72">
        <v>8</v>
      </c>
      <c r="B572" s="107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72">
        <v>9</v>
      </c>
      <c r="B573" s="107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72">
        <v>10</v>
      </c>
      <c r="B574" s="107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72">
        <v>11</v>
      </c>
      <c r="B575" s="107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72">
        <v>12</v>
      </c>
      <c r="B576" s="107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72">
        <v>13</v>
      </c>
      <c r="B577" s="107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72">
        <v>14</v>
      </c>
      <c r="B578" s="107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72">
        <v>15</v>
      </c>
      <c r="B579" s="107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72">
        <v>16</v>
      </c>
      <c r="B580" s="107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72">
        <v>17</v>
      </c>
      <c r="B581" s="107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72">
        <v>18</v>
      </c>
      <c r="B582" s="107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72">
        <v>19</v>
      </c>
      <c r="B583" s="107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72">
        <v>20</v>
      </c>
      <c r="B584" s="107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72">
        <v>21</v>
      </c>
      <c r="B585" s="107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72">
        <v>22</v>
      </c>
      <c r="B586" s="107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72">
        <v>23</v>
      </c>
      <c r="B587" s="107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72">
        <v>24</v>
      </c>
      <c r="B588" s="107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72">
        <v>25</v>
      </c>
      <c r="B589" s="107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72">
        <v>26</v>
      </c>
      <c r="B590" s="107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72">
        <v>27</v>
      </c>
      <c r="B591" s="107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72">
        <v>28</v>
      </c>
      <c r="B592" s="107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72">
        <v>29</v>
      </c>
      <c r="B593" s="107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72">
        <v>30</v>
      </c>
      <c r="B594" s="107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8"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8" t="s">
        <v>336</v>
      </c>
      <c r="AD597" s="148"/>
      <c r="AE597" s="148"/>
      <c r="AF597" s="148"/>
      <c r="AG597" s="148"/>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customHeight="1" x14ac:dyDescent="0.2">
      <c r="A598" s="1072">
        <v>1</v>
      </c>
      <c r="B598" s="107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72">
        <v>2</v>
      </c>
      <c r="B599" s="107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72">
        <v>3</v>
      </c>
      <c r="B600" s="107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72">
        <v>4</v>
      </c>
      <c r="B601" s="107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72">
        <v>5</v>
      </c>
      <c r="B602" s="107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72">
        <v>6</v>
      </c>
      <c r="B603" s="107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72">
        <v>7</v>
      </c>
      <c r="B604" s="107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72">
        <v>8</v>
      </c>
      <c r="B605" s="107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72">
        <v>9</v>
      </c>
      <c r="B606" s="107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72">
        <v>10</v>
      </c>
      <c r="B607" s="107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72">
        <v>11</v>
      </c>
      <c r="B608" s="107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72">
        <v>12</v>
      </c>
      <c r="B609" s="107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72">
        <v>13</v>
      </c>
      <c r="B610" s="107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72">
        <v>14</v>
      </c>
      <c r="B611" s="107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72">
        <v>15</v>
      </c>
      <c r="B612" s="107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72">
        <v>16</v>
      </c>
      <c r="B613" s="107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72">
        <v>17</v>
      </c>
      <c r="B614" s="107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72">
        <v>18</v>
      </c>
      <c r="B615" s="107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72">
        <v>19</v>
      </c>
      <c r="B616" s="107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72">
        <v>20</v>
      </c>
      <c r="B617" s="107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72">
        <v>21</v>
      </c>
      <c r="B618" s="107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72">
        <v>22</v>
      </c>
      <c r="B619" s="107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72">
        <v>23</v>
      </c>
      <c r="B620" s="107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72">
        <v>24</v>
      </c>
      <c r="B621" s="107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72">
        <v>25</v>
      </c>
      <c r="B622" s="107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72">
        <v>26</v>
      </c>
      <c r="B623" s="107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72">
        <v>27</v>
      </c>
      <c r="B624" s="107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72">
        <v>28</v>
      </c>
      <c r="B625" s="107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72">
        <v>29</v>
      </c>
      <c r="B626" s="107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72">
        <v>30</v>
      </c>
      <c r="B627" s="107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8"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8" t="s">
        <v>336</v>
      </c>
      <c r="AD630" s="148"/>
      <c r="AE630" s="148"/>
      <c r="AF630" s="148"/>
      <c r="AG630" s="148"/>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customHeight="1" x14ac:dyDescent="0.2">
      <c r="A631" s="1072">
        <v>1</v>
      </c>
      <c r="B631" s="107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72">
        <v>2</v>
      </c>
      <c r="B632" s="107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72">
        <v>3</v>
      </c>
      <c r="B633" s="107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72">
        <v>4</v>
      </c>
      <c r="B634" s="107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72">
        <v>5</v>
      </c>
      <c r="B635" s="107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72">
        <v>6</v>
      </c>
      <c r="B636" s="107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72">
        <v>7</v>
      </c>
      <c r="B637" s="107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72">
        <v>8</v>
      </c>
      <c r="B638" s="107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72">
        <v>9</v>
      </c>
      <c r="B639" s="107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72">
        <v>10</v>
      </c>
      <c r="B640" s="107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72">
        <v>11</v>
      </c>
      <c r="B641" s="107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72">
        <v>12</v>
      </c>
      <c r="B642" s="107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72">
        <v>13</v>
      </c>
      <c r="B643" s="107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72">
        <v>14</v>
      </c>
      <c r="B644" s="107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72">
        <v>15</v>
      </c>
      <c r="B645" s="107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72">
        <v>16</v>
      </c>
      <c r="B646" s="107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72">
        <v>17</v>
      </c>
      <c r="B647" s="107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72">
        <v>18</v>
      </c>
      <c r="B648" s="107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72">
        <v>19</v>
      </c>
      <c r="B649" s="107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72">
        <v>20</v>
      </c>
      <c r="B650" s="107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72">
        <v>21</v>
      </c>
      <c r="B651" s="107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72">
        <v>22</v>
      </c>
      <c r="B652" s="107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72">
        <v>23</v>
      </c>
      <c r="B653" s="107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72">
        <v>24</v>
      </c>
      <c r="B654" s="107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72">
        <v>25</v>
      </c>
      <c r="B655" s="107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72">
        <v>26</v>
      </c>
      <c r="B656" s="107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72">
        <v>27</v>
      </c>
      <c r="B657" s="107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72">
        <v>28</v>
      </c>
      <c r="B658" s="107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72">
        <v>29</v>
      </c>
      <c r="B659" s="107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72">
        <v>30</v>
      </c>
      <c r="B660" s="107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8"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8" t="s">
        <v>336</v>
      </c>
      <c r="AD663" s="148"/>
      <c r="AE663" s="148"/>
      <c r="AF663" s="148"/>
      <c r="AG663" s="148"/>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customHeight="1" x14ac:dyDescent="0.2">
      <c r="A664" s="1072">
        <v>1</v>
      </c>
      <c r="B664" s="107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72">
        <v>2</v>
      </c>
      <c r="B665" s="107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72">
        <v>3</v>
      </c>
      <c r="B666" s="107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72">
        <v>4</v>
      </c>
      <c r="B667" s="107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72">
        <v>5</v>
      </c>
      <c r="B668" s="107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72">
        <v>6</v>
      </c>
      <c r="B669" s="107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72">
        <v>7</v>
      </c>
      <c r="B670" s="107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72">
        <v>8</v>
      </c>
      <c r="B671" s="107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72">
        <v>9</v>
      </c>
      <c r="B672" s="107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72">
        <v>10</v>
      </c>
      <c r="B673" s="107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72">
        <v>11</v>
      </c>
      <c r="B674" s="107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72">
        <v>12</v>
      </c>
      <c r="B675" s="107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72">
        <v>13</v>
      </c>
      <c r="B676" s="107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72">
        <v>14</v>
      </c>
      <c r="B677" s="107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72">
        <v>15</v>
      </c>
      <c r="B678" s="107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72">
        <v>16</v>
      </c>
      <c r="B679" s="107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72">
        <v>17</v>
      </c>
      <c r="B680" s="107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72">
        <v>18</v>
      </c>
      <c r="B681" s="107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72">
        <v>19</v>
      </c>
      <c r="B682" s="107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72">
        <v>20</v>
      </c>
      <c r="B683" s="107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72">
        <v>21</v>
      </c>
      <c r="B684" s="107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72">
        <v>22</v>
      </c>
      <c r="B685" s="107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72">
        <v>23</v>
      </c>
      <c r="B686" s="107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72">
        <v>24</v>
      </c>
      <c r="B687" s="107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72">
        <v>25</v>
      </c>
      <c r="B688" s="107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72">
        <v>26</v>
      </c>
      <c r="B689" s="107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72">
        <v>27</v>
      </c>
      <c r="B690" s="107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72">
        <v>28</v>
      </c>
      <c r="B691" s="107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72">
        <v>29</v>
      </c>
      <c r="B692" s="107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72">
        <v>30</v>
      </c>
      <c r="B693" s="107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8"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8" t="s">
        <v>336</v>
      </c>
      <c r="AD696" s="148"/>
      <c r="AE696" s="148"/>
      <c r="AF696" s="148"/>
      <c r="AG696" s="148"/>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customHeight="1" x14ac:dyDescent="0.2">
      <c r="A697" s="1072">
        <v>1</v>
      </c>
      <c r="B697" s="107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72">
        <v>2</v>
      </c>
      <c r="B698" s="107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72">
        <v>3</v>
      </c>
      <c r="B699" s="107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72">
        <v>4</v>
      </c>
      <c r="B700" s="107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72">
        <v>5</v>
      </c>
      <c r="B701" s="107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72">
        <v>6</v>
      </c>
      <c r="B702" s="107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72">
        <v>7</v>
      </c>
      <c r="B703" s="107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72">
        <v>8</v>
      </c>
      <c r="B704" s="107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72">
        <v>9</v>
      </c>
      <c r="B705" s="107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72">
        <v>10</v>
      </c>
      <c r="B706" s="107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72">
        <v>11</v>
      </c>
      <c r="B707" s="107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72">
        <v>12</v>
      </c>
      <c r="B708" s="107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72">
        <v>13</v>
      </c>
      <c r="B709" s="107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72">
        <v>14</v>
      </c>
      <c r="B710" s="107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72">
        <v>15</v>
      </c>
      <c r="B711" s="107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72">
        <v>16</v>
      </c>
      <c r="B712" s="107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72">
        <v>17</v>
      </c>
      <c r="B713" s="107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72">
        <v>18</v>
      </c>
      <c r="B714" s="107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72">
        <v>19</v>
      </c>
      <c r="B715" s="107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72">
        <v>20</v>
      </c>
      <c r="B716" s="107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72">
        <v>21</v>
      </c>
      <c r="B717" s="107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72">
        <v>22</v>
      </c>
      <c r="B718" s="107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72">
        <v>23</v>
      </c>
      <c r="B719" s="107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72">
        <v>24</v>
      </c>
      <c r="B720" s="107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72">
        <v>25</v>
      </c>
      <c r="B721" s="107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72">
        <v>26</v>
      </c>
      <c r="B722" s="107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72">
        <v>27</v>
      </c>
      <c r="B723" s="107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72">
        <v>28</v>
      </c>
      <c r="B724" s="107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72">
        <v>29</v>
      </c>
      <c r="B725" s="107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72">
        <v>30</v>
      </c>
      <c r="B726" s="107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8"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8" t="s">
        <v>336</v>
      </c>
      <c r="AD729" s="148"/>
      <c r="AE729" s="148"/>
      <c r="AF729" s="148"/>
      <c r="AG729" s="148"/>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customHeight="1" x14ac:dyDescent="0.2">
      <c r="A730" s="1072">
        <v>1</v>
      </c>
      <c r="B730" s="107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72">
        <v>2</v>
      </c>
      <c r="B731" s="107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72">
        <v>3</v>
      </c>
      <c r="B732" s="107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72">
        <v>4</v>
      </c>
      <c r="B733" s="107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72">
        <v>5</v>
      </c>
      <c r="B734" s="107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72">
        <v>6</v>
      </c>
      <c r="B735" s="107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72">
        <v>7</v>
      </c>
      <c r="B736" s="107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72">
        <v>8</v>
      </c>
      <c r="B737" s="107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72">
        <v>9</v>
      </c>
      <c r="B738" s="107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72">
        <v>10</v>
      </c>
      <c r="B739" s="107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72">
        <v>11</v>
      </c>
      <c r="B740" s="107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72">
        <v>12</v>
      </c>
      <c r="B741" s="107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72">
        <v>13</v>
      </c>
      <c r="B742" s="107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72">
        <v>14</v>
      </c>
      <c r="B743" s="107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72">
        <v>15</v>
      </c>
      <c r="B744" s="107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72">
        <v>16</v>
      </c>
      <c r="B745" s="107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72">
        <v>17</v>
      </c>
      <c r="B746" s="107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72">
        <v>18</v>
      </c>
      <c r="B747" s="107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72">
        <v>19</v>
      </c>
      <c r="B748" s="107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72">
        <v>20</v>
      </c>
      <c r="B749" s="107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72">
        <v>21</v>
      </c>
      <c r="B750" s="107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72">
        <v>22</v>
      </c>
      <c r="B751" s="107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72">
        <v>23</v>
      </c>
      <c r="B752" s="107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72">
        <v>24</v>
      </c>
      <c r="B753" s="107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72">
        <v>25</v>
      </c>
      <c r="B754" s="107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72">
        <v>26</v>
      </c>
      <c r="B755" s="107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72">
        <v>27</v>
      </c>
      <c r="B756" s="107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72">
        <v>28</v>
      </c>
      <c r="B757" s="107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72">
        <v>29</v>
      </c>
      <c r="B758" s="107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72">
        <v>30</v>
      </c>
      <c r="B759" s="107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8"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8" t="s">
        <v>336</v>
      </c>
      <c r="AD762" s="148"/>
      <c r="AE762" s="148"/>
      <c r="AF762" s="148"/>
      <c r="AG762" s="148"/>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customHeight="1" x14ac:dyDescent="0.2">
      <c r="A763" s="1072">
        <v>1</v>
      </c>
      <c r="B763" s="107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72">
        <v>2</v>
      </c>
      <c r="B764" s="107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72">
        <v>3</v>
      </c>
      <c r="B765" s="107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72">
        <v>4</v>
      </c>
      <c r="B766" s="107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72">
        <v>5</v>
      </c>
      <c r="B767" s="107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72">
        <v>6</v>
      </c>
      <c r="B768" s="107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72">
        <v>7</v>
      </c>
      <c r="B769" s="107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72">
        <v>8</v>
      </c>
      <c r="B770" s="107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72">
        <v>9</v>
      </c>
      <c r="B771" s="107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72">
        <v>10</v>
      </c>
      <c r="B772" s="107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72">
        <v>11</v>
      </c>
      <c r="B773" s="107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72">
        <v>12</v>
      </c>
      <c r="B774" s="107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72">
        <v>13</v>
      </c>
      <c r="B775" s="107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72">
        <v>14</v>
      </c>
      <c r="B776" s="107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72">
        <v>15</v>
      </c>
      <c r="B777" s="107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72">
        <v>16</v>
      </c>
      <c r="B778" s="107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72">
        <v>17</v>
      </c>
      <c r="B779" s="107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72">
        <v>18</v>
      </c>
      <c r="B780" s="107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72">
        <v>19</v>
      </c>
      <c r="B781" s="107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72">
        <v>20</v>
      </c>
      <c r="B782" s="107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72">
        <v>21</v>
      </c>
      <c r="B783" s="107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72">
        <v>22</v>
      </c>
      <c r="B784" s="107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72">
        <v>23</v>
      </c>
      <c r="B785" s="107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72">
        <v>24</v>
      </c>
      <c r="B786" s="107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72">
        <v>25</v>
      </c>
      <c r="B787" s="107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72">
        <v>26</v>
      </c>
      <c r="B788" s="107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72">
        <v>27</v>
      </c>
      <c r="B789" s="107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72">
        <v>28</v>
      </c>
      <c r="B790" s="107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72">
        <v>29</v>
      </c>
      <c r="B791" s="107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72">
        <v>30</v>
      </c>
      <c r="B792" s="107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8"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8" t="s">
        <v>336</v>
      </c>
      <c r="AD795" s="148"/>
      <c r="AE795" s="148"/>
      <c r="AF795" s="148"/>
      <c r="AG795" s="148"/>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customHeight="1" x14ac:dyDescent="0.2">
      <c r="A796" s="1072">
        <v>1</v>
      </c>
      <c r="B796" s="107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72">
        <v>2</v>
      </c>
      <c r="B797" s="107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72">
        <v>3</v>
      </c>
      <c r="B798" s="107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72">
        <v>4</v>
      </c>
      <c r="B799" s="107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72">
        <v>5</v>
      </c>
      <c r="B800" s="107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72">
        <v>6</v>
      </c>
      <c r="B801" s="107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72">
        <v>7</v>
      </c>
      <c r="B802" s="107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72">
        <v>8</v>
      </c>
      <c r="B803" s="107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72">
        <v>9</v>
      </c>
      <c r="B804" s="107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72">
        <v>10</v>
      </c>
      <c r="B805" s="107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72">
        <v>11</v>
      </c>
      <c r="B806" s="107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72">
        <v>12</v>
      </c>
      <c r="B807" s="107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72">
        <v>13</v>
      </c>
      <c r="B808" s="107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72">
        <v>14</v>
      </c>
      <c r="B809" s="107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72">
        <v>15</v>
      </c>
      <c r="B810" s="107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72">
        <v>16</v>
      </c>
      <c r="B811" s="107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72">
        <v>17</v>
      </c>
      <c r="B812" s="107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72">
        <v>18</v>
      </c>
      <c r="B813" s="107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72">
        <v>19</v>
      </c>
      <c r="B814" s="107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72">
        <v>20</v>
      </c>
      <c r="B815" s="107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72">
        <v>21</v>
      </c>
      <c r="B816" s="107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72">
        <v>22</v>
      </c>
      <c r="B817" s="107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72">
        <v>23</v>
      </c>
      <c r="B818" s="107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72">
        <v>24</v>
      </c>
      <c r="B819" s="107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72">
        <v>25</v>
      </c>
      <c r="B820" s="107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72">
        <v>26</v>
      </c>
      <c r="B821" s="107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72">
        <v>27</v>
      </c>
      <c r="B822" s="107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72">
        <v>28</v>
      </c>
      <c r="B823" s="107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72">
        <v>29</v>
      </c>
      <c r="B824" s="107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72">
        <v>30</v>
      </c>
      <c r="B825" s="107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8"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8" t="s">
        <v>336</v>
      </c>
      <c r="AD828" s="148"/>
      <c r="AE828" s="148"/>
      <c r="AF828" s="148"/>
      <c r="AG828" s="148"/>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customHeight="1" x14ac:dyDescent="0.2">
      <c r="A829" s="1072">
        <v>1</v>
      </c>
      <c r="B829" s="107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72">
        <v>2</v>
      </c>
      <c r="B830" s="107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72">
        <v>3</v>
      </c>
      <c r="B831" s="107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72">
        <v>4</v>
      </c>
      <c r="B832" s="107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72">
        <v>5</v>
      </c>
      <c r="B833" s="107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72">
        <v>6</v>
      </c>
      <c r="B834" s="107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72">
        <v>7</v>
      </c>
      <c r="B835" s="107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72">
        <v>8</v>
      </c>
      <c r="B836" s="107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72">
        <v>9</v>
      </c>
      <c r="B837" s="107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72">
        <v>10</v>
      </c>
      <c r="B838" s="107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72">
        <v>11</v>
      </c>
      <c r="B839" s="107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72">
        <v>12</v>
      </c>
      <c r="B840" s="107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72">
        <v>13</v>
      </c>
      <c r="B841" s="107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72">
        <v>14</v>
      </c>
      <c r="B842" s="107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72">
        <v>15</v>
      </c>
      <c r="B843" s="107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72">
        <v>16</v>
      </c>
      <c r="B844" s="107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72">
        <v>17</v>
      </c>
      <c r="B845" s="107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72">
        <v>18</v>
      </c>
      <c r="B846" s="107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72">
        <v>19</v>
      </c>
      <c r="B847" s="107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72">
        <v>20</v>
      </c>
      <c r="B848" s="107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72">
        <v>21</v>
      </c>
      <c r="B849" s="107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72">
        <v>22</v>
      </c>
      <c r="B850" s="107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72">
        <v>23</v>
      </c>
      <c r="B851" s="107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72">
        <v>24</v>
      </c>
      <c r="B852" s="107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72">
        <v>25</v>
      </c>
      <c r="B853" s="107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72">
        <v>26</v>
      </c>
      <c r="B854" s="107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72">
        <v>27</v>
      </c>
      <c r="B855" s="107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72">
        <v>28</v>
      </c>
      <c r="B856" s="107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72">
        <v>29</v>
      </c>
      <c r="B857" s="107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72">
        <v>30</v>
      </c>
      <c r="B858" s="107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8"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8" t="s">
        <v>336</v>
      </c>
      <c r="AD861" s="148"/>
      <c r="AE861" s="148"/>
      <c r="AF861" s="148"/>
      <c r="AG861" s="148"/>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customHeight="1" x14ac:dyDescent="0.2">
      <c r="A862" s="1072">
        <v>1</v>
      </c>
      <c r="B862" s="107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72">
        <v>2</v>
      </c>
      <c r="B863" s="107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72">
        <v>3</v>
      </c>
      <c r="B864" s="107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72">
        <v>4</v>
      </c>
      <c r="B865" s="107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72">
        <v>5</v>
      </c>
      <c r="B866" s="107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72">
        <v>6</v>
      </c>
      <c r="B867" s="107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72">
        <v>7</v>
      </c>
      <c r="B868" s="107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72">
        <v>8</v>
      </c>
      <c r="B869" s="107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72">
        <v>9</v>
      </c>
      <c r="B870" s="107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72">
        <v>10</v>
      </c>
      <c r="B871" s="107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72">
        <v>11</v>
      </c>
      <c r="B872" s="107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72">
        <v>12</v>
      </c>
      <c r="B873" s="107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72">
        <v>13</v>
      </c>
      <c r="B874" s="107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72">
        <v>14</v>
      </c>
      <c r="B875" s="107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72">
        <v>15</v>
      </c>
      <c r="B876" s="107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72">
        <v>16</v>
      </c>
      <c r="B877" s="107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72">
        <v>17</v>
      </c>
      <c r="B878" s="107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72">
        <v>18</v>
      </c>
      <c r="B879" s="107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72">
        <v>19</v>
      </c>
      <c r="B880" s="107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72">
        <v>20</v>
      </c>
      <c r="B881" s="107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72">
        <v>21</v>
      </c>
      <c r="B882" s="107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72">
        <v>22</v>
      </c>
      <c r="B883" s="107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72">
        <v>23</v>
      </c>
      <c r="B884" s="107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72">
        <v>24</v>
      </c>
      <c r="B885" s="107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72">
        <v>25</v>
      </c>
      <c r="B886" s="107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72">
        <v>26</v>
      </c>
      <c r="B887" s="107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72">
        <v>27</v>
      </c>
      <c r="B888" s="107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72">
        <v>28</v>
      </c>
      <c r="B889" s="107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72">
        <v>29</v>
      </c>
      <c r="B890" s="107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72">
        <v>30</v>
      </c>
      <c r="B891" s="107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8"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8" t="s">
        <v>336</v>
      </c>
      <c r="AD894" s="148"/>
      <c r="AE894" s="148"/>
      <c r="AF894" s="148"/>
      <c r="AG894" s="148"/>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customHeight="1" x14ac:dyDescent="0.2">
      <c r="A895" s="1072">
        <v>1</v>
      </c>
      <c r="B895" s="107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72">
        <v>2</v>
      </c>
      <c r="B896" s="107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72">
        <v>3</v>
      </c>
      <c r="B897" s="107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72">
        <v>4</v>
      </c>
      <c r="B898" s="107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72">
        <v>5</v>
      </c>
      <c r="B899" s="107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72">
        <v>6</v>
      </c>
      <c r="B900" s="107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72">
        <v>7</v>
      </c>
      <c r="B901" s="107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72">
        <v>8</v>
      </c>
      <c r="B902" s="107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72">
        <v>9</v>
      </c>
      <c r="B903" s="107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72">
        <v>10</v>
      </c>
      <c r="B904" s="107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72">
        <v>11</v>
      </c>
      <c r="B905" s="107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72">
        <v>12</v>
      </c>
      <c r="B906" s="107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72">
        <v>13</v>
      </c>
      <c r="B907" s="107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72">
        <v>14</v>
      </c>
      <c r="B908" s="107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72">
        <v>15</v>
      </c>
      <c r="B909" s="107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72">
        <v>16</v>
      </c>
      <c r="B910" s="107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72">
        <v>17</v>
      </c>
      <c r="B911" s="107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72">
        <v>18</v>
      </c>
      <c r="B912" s="107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72">
        <v>19</v>
      </c>
      <c r="B913" s="107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72">
        <v>20</v>
      </c>
      <c r="B914" s="107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72">
        <v>21</v>
      </c>
      <c r="B915" s="107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72">
        <v>22</v>
      </c>
      <c r="B916" s="107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72">
        <v>23</v>
      </c>
      <c r="B917" s="107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72">
        <v>24</v>
      </c>
      <c r="B918" s="107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72">
        <v>25</v>
      </c>
      <c r="B919" s="107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72">
        <v>26</v>
      </c>
      <c r="B920" s="107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72">
        <v>27</v>
      </c>
      <c r="B921" s="107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72">
        <v>28</v>
      </c>
      <c r="B922" s="107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72">
        <v>29</v>
      </c>
      <c r="B923" s="107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72">
        <v>30</v>
      </c>
      <c r="B924" s="107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8"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8" t="s">
        <v>336</v>
      </c>
      <c r="AD927" s="148"/>
      <c r="AE927" s="148"/>
      <c r="AF927" s="148"/>
      <c r="AG927" s="148"/>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customHeight="1" x14ac:dyDescent="0.2">
      <c r="A928" s="1072">
        <v>1</v>
      </c>
      <c r="B928" s="107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72">
        <v>2</v>
      </c>
      <c r="B929" s="107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72">
        <v>3</v>
      </c>
      <c r="B930" s="107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72">
        <v>4</v>
      </c>
      <c r="B931" s="107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72">
        <v>5</v>
      </c>
      <c r="B932" s="107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72">
        <v>6</v>
      </c>
      <c r="B933" s="107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72">
        <v>7</v>
      </c>
      <c r="B934" s="107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72">
        <v>8</v>
      </c>
      <c r="B935" s="107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72">
        <v>9</v>
      </c>
      <c r="B936" s="107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72">
        <v>10</v>
      </c>
      <c r="B937" s="107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72">
        <v>11</v>
      </c>
      <c r="B938" s="107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72">
        <v>12</v>
      </c>
      <c r="B939" s="107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72">
        <v>13</v>
      </c>
      <c r="B940" s="107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72">
        <v>14</v>
      </c>
      <c r="B941" s="107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72">
        <v>15</v>
      </c>
      <c r="B942" s="107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72">
        <v>16</v>
      </c>
      <c r="B943" s="107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72">
        <v>17</v>
      </c>
      <c r="B944" s="107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72">
        <v>18</v>
      </c>
      <c r="B945" s="107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72">
        <v>19</v>
      </c>
      <c r="B946" s="107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72">
        <v>20</v>
      </c>
      <c r="B947" s="107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72">
        <v>21</v>
      </c>
      <c r="B948" s="107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72">
        <v>22</v>
      </c>
      <c r="B949" s="107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72">
        <v>23</v>
      </c>
      <c r="B950" s="107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72">
        <v>24</v>
      </c>
      <c r="B951" s="107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72">
        <v>25</v>
      </c>
      <c r="B952" s="107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72">
        <v>26</v>
      </c>
      <c r="B953" s="107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72">
        <v>27</v>
      </c>
      <c r="B954" s="107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72">
        <v>28</v>
      </c>
      <c r="B955" s="107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72">
        <v>29</v>
      </c>
      <c r="B956" s="107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72">
        <v>30</v>
      </c>
      <c r="B957" s="107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8"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8" t="s">
        <v>336</v>
      </c>
      <c r="AD960" s="148"/>
      <c r="AE960" s="148"/>
      <c r="AF960" s="148"/>
      <c r="AG960" s="148"/>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customHeight="1" x14ac:dyDescent="0.2">
      <c r="A961" s="1072">
        <v>1</v>
      </c>
      <c r="B961" s="107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72">
        <v>2</v>
      </c>
      <c r="B962" s="107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72">
        <v>3</v>
      </c>
      <c r="B963" s="107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72">
        <v>4</v>
      </c>
      <c r="B964" s="107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72">
        <v>5</v>
      </c>
      <c r="B965" s="107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72">
        <v>6</v>
      </c>
      <c r="B966" s="107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72">
        <v>7</v>
      </c>
      <c r="B967" s="107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72">
        <v>8</v>
      </c>
      <c r="B968" s="107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72">
        <v>9</v>
      </c>
      <c r="B969" s="107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72">
        <v>10</v>
      </c>
      <c r="B970" s="107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72">
        <v>11</v>
      </c>
      <c r="B971" s="107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72">
        <v>12</v>
      </c>
      <c r="B972" s="107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72">
        <v>13</v>
      </c>
      <c r="B973" s="107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72">
        <v>14</v>
      </c>
      <c r="B974" s="107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72">
        <v>15</v>
      </c>
      <c r="B975" s="107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72">
        <v>16</v>
      </c>
      <c r="B976" s="107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72">
        <v>17</v>
      </c>
      <c r="B977" s="107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72">
        <v>18</v>
      </c>
      <c r="B978" s="107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72">
        <v>19</v>
      </c>
      <c r="B979" s="107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72">
        <v>20</v>
      </c>
      <c r="B980" s="107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72">
        <v>21</v>
      </c>
      <c r="B981" s="107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72">
        <v>22</v>
      </c>
      <c r="B982" s="107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72">
        <v>23</v>
      </c>
      <c r="B983" s="107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72">
        <v>24</v>
      </c>
      <c r="B984" s="107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72">
        <v>25</v>
      </c>
      <c r="B985" s="107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72">
        <v>26</v>
      </c>
      <c r="B986" s="107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72">
        <v>27</v>
      </c>
      <c r="B987" s="107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72">
        <v>28</v>
      </c>
      <c r="B988" s="107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72">
        <v>29</v>
      </c>
      <c r="B989" s="107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72">
        <v>30</v>
      </c>
      <c r="B990" s="107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8"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8" t="s">
        <v>336</v>
      </c>
      <c r="AD993" s="148"/>
      <c r="AE993" s="148"/>
      <c r="AF993" s="148"/>
      <c r="AG993" s="148"/>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customHeight="1" x14ac:dyDescent="0.2">
      <c r="A994" s="1072">
        <v>1</v>
      </c>
      <c r="B994" s="107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72">
        <v>2</v>
      </c>
      <c r="B995" s="107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72">
        <v>3</v>
      </c>
      <c r="B996" s="107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72">
        <v>4</v>
      </c>
      <c r="B997" s="107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72">
        <v>5</v>
      </c>
      <c r="B998" s="107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72">
        <v>6</v>
      </c>
      <c r="B999" s="107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72">
        <v>7</v>
      </c>
      <c r="B1000" s="107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72">
        <v>8</v>
      </c>
      <c r="B1001" s="107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72">
        <v>9</v>
      </c>
      <c r="B1002" s="107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72">
        <v>10</v>
      </c>
      <c r="B1003" s="107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72">
        <v>11</v>
      </c>
      <c r="B1004" s="107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72">
        <v>12</v>
      </c>
      <c r="B1005" s="107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72">
        <v>13</v>
      </c>
      <c r="B1006" s="107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72">
        <v>14</v>
      </c>
      <c r="B1007" s="107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72">
        <v>15</v>
      </c>
      <c r="B1008" s="107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72">
        <v>16</v>
      </c>
      <c r="B1009" s="107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72">
        <v>17</v>
      </c>
      <c r="B1010" s="107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72">
        <v>18</v>
      </c>
      <c r="B1011" s="107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72">
        <v>19</v>
      </c>
      <c r="B1012" s="107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72">
        <v>20</v>
      </c>
      <c r="B1013" s="107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72">
        <v>21</v>
      </c>
      <c r="B1014" s="107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72">
        <v>22</v>
      </c>
      <c r="B1015" s="107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72">
        <v>23</v>
      </c>
      <c r="B1016" s="107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72">
        <v>24</v>
      </c>
      <c r="B1017" s="107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72">
        <v>25</v>
      </c>
      <c r="B1018" s="107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72">
        <v>26</v>
      </c>
      <c r="B1019" s="107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72">
        <v>27</v>
      </c>
      <c r="B1020" s="107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72">
        <v>28</v>
      </c>
      <c r="B1021" s="107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72">
        <v>29</v>
      </c>
      <c r="B1022" s="107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72">
        <v>30</v>
      </c>
      <c r="B1023" s="107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8"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8" t="s">
        <v>336</v>
      </c>
      <c r="AD1026" s="148"/>
      <c r="AE1026" s="148"/>
      <c r="AF1026" s="148"/>
      <c r="AG1026" s="148"/>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customHeight="1" x14ac:dyDescent="0.2">
      <c r="A1027" s="1072">
        <v>1</v>
      </c>
      <c r="B1027" s="107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72">
        <v>2</v>
      </c>
      <c r="B1028" s="107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72">
        <v>3</v>
      </c>
      <c r="B1029" s="107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72">
        <v>4</v>
      </c>
      <c r="B1030" s="107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72">
        <v>5</v>
      </c>
      <c r="B1031" s="107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72">
        <v>6</v>
      </c>
      <c r="B1032" s="107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72">
        <v>7</v>
      </c>
      <c r="B1033" s="107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72">
        <v>8</v>
      </c>
      <c r="B1034" s="107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72">
        <v>9</v>
      </c>
      <c r="B1035" s="107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72">
        <v>10</v>
      </c>
      <c r="B1036" s="107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72">
        <v>11</v>
      </c>
      <c r="B1037" s="107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72">
        <v>12</v>
      </c>
      <c r="B1038" s="107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72">
        <v>13</v>
      </c>
      <c r="B1039" s="107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72">
        <v>14</v>
      </c>
      <c r="B1040" s="107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72">
        <v>15</v>
      </c>
      <c r="B1041" s="107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72">
        <v>16</v>
      </c>
      <c r="B1042" s="107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72">
        <v>17</v>
      </c>
      <c r="B1043" s="107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72">
        <v>18</v>
      </c>
      <c r="B1044" s="107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72">
        <v>19</v>
      </c>
      <c r="B1045" s="107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72">
        <v>20</v>
      </c>
      <c r="B1046" s="107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72">
        <v>21</v>
      </c>
      <c r="B1047" s="107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72">
        <v>22</v>
      </c>
      <c r="B1048" s="107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72">
        <v>23</v>
      </c>
      <c r="B1049" s="107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72">
        <v>24</v>
      </c>
      <c r="B1050" s="107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72">
        <v>25</v>
      </c>
      <c r="B1051" s="107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72">
        <v>26</v>
      </c>
      <c r="B1052" s="107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72">
        <v>27</v>
      </c>
      <c r="B1053" s="107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72">
        <v>28</v>
      </c>
      <c r="B1054" s="107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72">
        <v>29</v>
      </c>
      <c r="B1055" s="107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72">
        <v>30</v>
      </c>
      <c r="B1056" s="107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8"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8" t="s">
        <v>336</v>
      </c>
      <c r="AD1059" s="148"/>
      <c r="AE1059" s="148"/>
      <c r="AF1059" s="148"/>
      <c r="AG1059" s="148"/>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customHeight="1" x14ac:dyDescent="0.2">
      <c r="A1060" s="1072">
        <v>1</v>
      </c>
      <c r="B1060" s="107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72">
        <v>2</v>
      </c>
      <c r="B1061" s="107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72">
        <v>3</v>
      </c>
      <c r="B1062" s="107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72">
        <v>4</v>
      </c>
      <c r="B1063" s="107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72">
        <v>5</v>
      </c>
      <c r="B1064" s="107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72">
        <v>6</v>
      </c>
      <c r="B1065" s="107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72">
        <v>7</v>
      </c>
      <c r="B1066" s="107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72">
        <v>8</v>
      </c>
      <c r="B1067" s="107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72">
        <v>9</v>
      </c>
      <c r="B1068" s="107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72">
        <v>10</v>
      </c>
      <c r="B1069" s="107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72">
        <v>11</v>
      </c>
      <c r="B1070" s="107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72">
        <v>12</v>
      </c>
      <c r="B1071" s="107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72">
        <v>13</v>
      </c>
      <c r="B1072" s="107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72">
        <v>14</v>
      </c>
      <c r="B1073" s="107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72">
        <v>15</v>
      </c>
      <c r="B1074" s="107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72">
        <v>16</v>
      </c>
      <c r="B1075" s="107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72">
        <v>17</v>
      </c>
      <c r="B1076" s="107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72">
        <v>18</v>
      </c>
      <c r="B1077" s="107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72">
        <v>19</v>
      </c>
      <c r="B1078" s="107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72">
        <v>20</v>
      </c>
      <c r="B1079" s="107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72">
        <v>21</v>
      </c>
      <c r="B1080" s="107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72">
        <v>22</v>
      </c>
      <c r="B1081" s="107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72">
        <v>23</v>
      </c>
      <c r="B1082" s="107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72">
        <v>24</v>
      </c>
      <c r="B1083" s="107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72">
        <v>25</v>
      </c>
      <c r="B1084" s="107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72">
        <v>26</v>
      </c>
      <c r="B1085" s="107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72">
        <v>27</v>
      </c>
      <c r="B1086" s="107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72">
        <v>28</v>
      </c>
      <c r="B1087" s="107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72">
        <v>29</v>
      </c>
      <c r="B1088" s="107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72">
        <v>30</v>
      </c>
      <c r="B1089" s="107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8"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8" t="s">
        <v>336</v>
      </c>
      <c r="AD1092" s="148"/>
      <c r="AE1092" s="148"/>
      <c r="AF1092" s="148"/>
      <c r="AG1092" s="148"/>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customHeight="1" x14ac:dyDescent="0.2">
      <c r="A1093" s="1072">
        <v>1</v>
      </c>
      <c r="B1093" s="107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72">
        <v>2</v>
      </c>
      <c r="B1094" s="107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72">
        <v>3</v>
      </c>
      <c r="B1095" s="107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72">
        <v>4</v>
      </c>
      <c r="B1096" s="107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72">
        <v>5</v>
      </c>
      <c r="B1097" s="107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72">
        <v>6</v>
      </c>
      <c r="B1098" s="107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72">
        <v>7</v>
      </c>
      <c r="B1099" s="107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72">
        <v>8</v>
      </c>
      <c r="B1100" s="107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72">
        <v>9</v>
      </c>
      <c r="B1101" s="107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72">
        <v>10</v>
      </c>
      <c r="B1102" s="107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72">
        <v>11</v>
      </c>
      <c r="B1103" s="107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72">
        <v>12</v>
      </c>
      <c r="B1104" s="107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72">
        <v>13</v>
      </c>
      <c r="B1105" s="107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72">
        <v>14</v>
      </c>
      <c r="B1106" s="107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72">
        <v>15</v>
      </c>
      <c r="B1107" s="107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72">
        <v>16</v>
      </c>
      <c r="B1108" s="107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72">
        <v>17</v>
      </c>
      <c r="B1109" s="107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72">
        <v>18</v>
      </c>
      <c r="B1110" s="107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72">
        <v>19</v>
      </c>
      <c r="B1111" s="107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72">
        <v>20</v>
      </c>
      <c r="B1112" s="107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72">
        <v>21</v>
      </c>
      <c r="B1113" s="107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72">
        <v>22</v>
      </c>
      <c r="B1114" s="107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72">
        <v>23</v>
      </c>
      <c r="B1115" s="107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72">
        <v>24</v>
      </c>
      <c r="B1116" s="107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72">
        <v>25</v>
      </c>
      <c r="B1117" s="107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72">
        <v>26</v>
      </c>
      <c r="B1118" s="107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72">
        <v>27</v>
      </c>
      <c r="B1119" s="107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72">
        <v>28</v>
      </c>
      <c r="B1120" s="107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72">
        <v>29</v>
      </c>
      <c r="B1121" s="107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72">
        <v>30</v>
      </c>
      <c r="B1122" s="107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8"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8" t="s">
        <v>336</v>
      </c>
      <c r="AD1125" s="148"/>
      <c r="AE1125" s="148"/>
      <c r="AF1125" s="148"/>
      <c r="AG1125" s="148"/>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customHeight="1" x14ac:dyDescent="0.2">
      <c r="A1126" s="1072">
        <v>1</v>
      </c>
      <c r="B1126" s="107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72">
        <v>2</v>
      </c>
      <c r="B1127" s="107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72">
        <v>3</v>
      </c>
      <c r="B1128" s="107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72">
        <v>4</v>
      </c>
      <c r="B1129" s="107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72">
        <v>5</v>
      </c>
      <c r="B1130" s="107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72">
        <v>6</v>
      </c>
      <c r="B1131" s="107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72">
        <v>7</v>
      </c>
      <c r="B1132" s="107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72">
        <v>8</v>
      </c>
      <c r="B1133" s="107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72">
        <v>9</v>
      </c>
      <c r="B1134" s="107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72">
        <v>10</v>
      </c>
      <c r="B1135" s="107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72">
        <v>11</v>
      </c>
      <c r="B1136" s="107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72">
        <v>12</v>
      </c>
      <c r="B1137" s="107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72">
        <v>13</v>
      </c>
      <c r="B1138" s="107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72">
        <v>14</v>
      </c>
      <c r="B1139" s="107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72">
        <v>15</v>
      </c>
      <c r="B1140" s="107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72">
        <v>16</v>
      </c>
      <c r="B1141" s="107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72">
        <v>17</v>
      </c>
      <c r="B1142" s="107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72">
        <v>18</v>
      </c>
      <c r="B1143" s="107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72">
        <v>19</v>
      </c>
      <c r="B1144" s="107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72">
        <v>20</v>
      </c>
      <c r="B1145" s="107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72">
        <v>21</v>
      </c>
      <c r="B1146" s="107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72">
        <v>22</v>
      </c>
      <c r="B1147" s="107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72">
        <v>23</v>
      </c>
      <c r="B1148" s="107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72">
        <v>24</v>
      </c>
      <c r="B1149" s="107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72">
        <v>25</v>
      </c>
      <c r="B1150" s="107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72">
        <v>26</v>
      </c>
      <c r="B1151" s="107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72">
        <v>27</v>
      </c>
      <c r="B1152" s="107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72">
        <v>28</v>
      </c>
      <c r="B1153" s="107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72">
        <v>29</v>
      </c>
      <c r="B1154" s="107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72">
        <v>30</v>
      </c>
      <c r="B1155" s="107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8"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8" t="s">
        <v>336</v>
      </c>
      <c r="AD1158" s="148"/>
      <c r="AE1158" s="148"/>
      <c r="AF1158" s="148"/>
      <c r="AG1158" s="148"/>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customHeight="1" x14ac:dyDescent="0.2">
      <c r="A1159" s="1072">
        <v>1</v>
      </c>
      <c r="B1159" s="107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72">
        <v>2</v>
      </c>
      <c r="B1160" s="107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72">
        <v>3</v>
      </c>
      <c r="B1161" s="107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72">
        <v>4</v>
      </c>
      <c r="B1162" s="107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72">
        <v>5</v>
      </c>
      <c r="B1163" s="107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72">
        <v>6</v>
      </c>
      <c r="B1164" s="107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72">
        <v>7</v>
      </c>
      <c r="B1165" s="107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72">
        <v>8</v>
      </c>
      <c r="B1166" s="107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72">
        <v>9</v>
      </c>
      <c r="B1167" s="107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72">
        <v>10</v>
      </c>
      <c r="B1168" s="107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72">
        <v>11</v>
      </c>
      <c r="B1169" s="107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72">
        <v>12</v>
      </c>
      <c r="B1170" s="107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72">
        <v>13</v>
      </c>
      <c r="B1171" s="107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72">
        <v>14</v>
      </c>
      <c r="B1172" s="107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72">
        <v>15</v>
      </c>
      <c r="B1173" s="107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72">
        <v>16</v>
      </c>
      <c r="B1174" s="107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72">
        <v>17</v>
      </c>
      <c r="B1175" s="107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72">
        <v>18</v>
      </c>
      <c r="B1176" s="107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72">
        <v>19</v>
      </c>
      <c r="B1177" s="107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72">
        <v>20</v>
      </c>
      <c r="B1178" s="107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72">
        <v>21</v>
      </c>
      <c r="B1179" s="107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72">
        <v>22</v>
      </c>
      <c r="B1180" s="107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72">
        <v>23</v>
      </c>
      <c r="B1181" s="107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72">
        <v>24</v>
      </c>
      <c r="B1182" s="107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72">
        <v>25</v>
      </c>
      <c r="B1183" s="107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72">
        <v>26</v>
      </c>
      <c r="B1184" s="107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72">
        <v>27</v>
      </c>
      <c r="B1185" s="107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72">
        <v>28</v>
      </c>
      <c r="B1186" s="107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72">
        <v>29</v>
      </c>
      <c r="B1187" s="107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72">
        <v>30</v>
      </c>
      <c r="B1188" s="107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8"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8" t="s">
        <v>336</v>
      </c>
      <c r="AD1191" s="148"/>
      <c r="AE1191" s="148"/>
      <c r="AF1191" s="148"/>
      <c r="AG1191" s="148"/>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customHeight="1" x14ac:dyDescent="0.2">
      <c r="A1192" s="1072">
        <v>1</v>
      </c>
      <c r="B1192" s="107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72">
        <v>2</v>
      </c>
      <c r="B1193" s="107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72">
        <v>3</v>
      </c>
      <c r="B1194" s="107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72">
        <v>4</v>
      </c>
      <c r="B1195" s="107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72">
        <v>5</v>
      </c>
      <c r="B1196" s="107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72">
        <v>6</v>
      </c>
      <c r="B1197" s="107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72">
        <v>7</v>
      </c>
      <c r="B1198" s="107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72">
        <v>8</v>
      </c>
      <c r="B1199" s="107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72">
        <v>9</v>
      </c>
      <c r="B1200" s="107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72">
        <v>10</v>
      </c>
      <c r="B1201" s="107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72">
        <v>11</v>
      </c>
      <c r="B1202" s="107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72">
        <v>12</v>
      </c>
      <c r="B1203" s="107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72">
        <v>13</v>
      </c>
      <c r="B1204" s="107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72">
        <v>14</v>
      </c>
      <c r="B1205" s="107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72">
        <v>15</v>
      </c>
      <c r="B1206" s="107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72">
        <v>16</v>
      </c>
      <c r="B1207" s="107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72">
        <v>17</v>
      </c>
      <c r="B1208" s="107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72">
        <v>18</v>
      </c>
      <c r="B1209" s="107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72">
        <v>19</v>
      </c>
      <c r="B1210" s="107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72">
        <v>20</v>
      </c>
      <c r="B1211" s="107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72">
        <v>21</v>
      </c>
      <c r="B1212" s="107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72">
        <v>22</v>
      </c>
      <c r="B1213" s="107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72">
        <v>23</v>
      </c>
      <c r="B1214" s="107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72">
        <v>24</v>
      </c>
      <c r="B1215" s="107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72">
        <v>25</v>
      </c>
      <c r="B1216" s="107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72">
        <v>26</v>
      </c>
      <c r="B1217" s="107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72">
        <v>27</v>
      </c>
      <c r="B1218" s="107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72">
        <v>28</v>
      </c>
      <c r="B1219" s="107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72">
        <v>29</v>
      </c>
      <c r="B1220" s="107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72">
        <v>30</v>
      </c>
      <c r="B1221" s="107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8"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8" t="s">
        <v>336</v>
      </c>
      <c r="AD1224" s="148"/>
      <c r="AE1224" s="148"/>
      <c r="AF1224" s="148"/>
      <c r="AG1224" s="148"/>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customHeight="1" x14ac:dyDescent="0.2">
      <c r="A1225" s="1072">
        <v>1</v>
      </c>
      <c r="B1225" s="107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72">
        <v>2</v>
      </c>
      <c r="B1226" s="107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72">
        <v>3</v>
      </c>
      <c r="B1227" s="107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72">
        <v>4</v>
      </c>
      <c r="B1228" s="107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72">
        <v>5</v>
      </c>
      <c r="B1229" s="107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72">
        <v>6</v>
      </c>
      <c r="B1230" s="107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72">
        <v>7</v>
      </c>
      <c r="B1231" s="107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72">
        <v>8</v>
      </c>
      <c r="B1232" s="107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72">
        <v>9</v>
      </c>
      <c r="B1233" s="107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72">
        <v>10</v>
      </c>
      <c r="B1234" s="107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72">
        <v>11</v>
      </c>
      <c r="B1235" s="107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72">
        <v>12</v>
      </c>
      <c r="B1236" s="107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72">
        <v>13</v>
      </c>
      <c r="B1237" s="107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72">
        <v>14</v>
      </c>
      <c r="B1238" s="107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72">
        <v>15</v>
      </c>
      <c r="B1239" s="107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72">
        <v>16</v>
      </c>
      <c r="B1240" s="107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72">
        <v>17</v>
      </c>
      <c r="B1241" s="107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72">
        <v>18</v>
      </c>
      <c r="B1242" s="107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72">
        <v>19</v>
      </c>
      <c r="B1243" s="107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72">
        <v>20</v>
      </c>
      <c r="B1244" s="107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72">
        <v>21</v>
      </c>
      <c r="B1245" s="107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72">
        <v>22</v>
      </c>
      <c r="B1246" s="107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72">
        <v>23</v>
      </c>
      <c r="B1247" s="107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72">
        <v>24</v>
      </c>
      <c r="B1248" s="107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72">
        <v>25</v>
      </c>
      <c r="B1249" s="107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72">
        <v>26</v>
      </c>
      <c r="B1250" s="107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72">
        <v>27</v>
      </c>
      <c r="B1251" s="107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72">
        <v>28</v>
      </c>
      <c r="B1252" s="107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72">
        <v>29</v>
      </c>
      <c r="B1253" s="107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72">
        <v>30</v>
      </c>
      <c r="B1254" s="107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8"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8" t="s">
        <v>336</v>
      </c>
      <c r="AD1257" s="148"/>
      <c r="AE1257" s="148"/>
      <c r="AF1257" s="148"/>
      <c r="AG1257" s="148"/>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customHeight="1" x14ac:dyDescent="0.2">
      <c r="A1258" s="1072">
        <v>1</v>
      </c>
      <c r="B1258" s="107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72">
        <v>2</v>
      </c>
      <c r="B1259" s="107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72">
        <v>3</v>
      </c>
      <c r="B1260" s="107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72">
        <v>4</v>
      </c>
      <c r="B1261" s="107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72">
        <v>5</v>
      </c>
      <c r="B1262" s="107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72">
        <v>6</v>
      </c>
      <c r="B1263" s="107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72">
        <v>7</v>
      </c>
      <c r="B1264" s="107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72">
        <v>8</v>
      </c>
      <c r="B1265" s="107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72">
        <v>9</v>
      </c>
      <c r="B1266" s="107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72">
        <v>10</v>
      </c>
      <c r="B1267" s="107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72">
        <v>11</v>
      </c>
      <c r="B1268" s="107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72">
        <v>12</v>
      </c>
      <c r="B1269" s="107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72">
        <v>13</v>
      </c>
      <c r="B1270" s="107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72">
        <v>14</v>
      </c>
      <c r="B1271" s="107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72">
        <v>15</v>
      </c>
      <c r="B1272" s="107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72">
        <v>16</v>
      </c>
      <c r="B1273" s="107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72">
        <v>17</v>
      </c>
      <c r="B1274" s="107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72">
        <v>18</v>
      </c>
      <c r="B1275" s="107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72">
        <v>19</v>
      </c>
      <c r="B1276" s="107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72">
        <v>20</v>
      </c>
      <c r="B1277" s="107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72">
        <v>21</v>
      </c>
      <c r="B1278" s="107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72">
        <v>22</v>
      </c>
      <c r="B1279" s="107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72">
        <v>23</v>
      </c>
      <c r="B1280" s="107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72">
        <v>24</v>
      </c>
      <c r="B1281" s="107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72">
        <v>25</v>
      </c>
      <c r="B1282" s="107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72">
        <v>26</v>
      </c>
      <c r="B1283" s="107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72">
        <v>27</v>
      </c>
      <c r="B1284" s="107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72">
        <v>28</v>
      </c>
      <c r="B1285" s="107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72">
        <v>29</v>
      </c>
      <c r="B1286" s="107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72">
        <v>30</v>
      </c>
      <c r="B1287" s="107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8"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8" t="s">
        <v>336</v>
      </c>
      <c r="AD1290" s="148"/>
      <c r="AE1290" s="148"/>
      <c r="AF1290" s="148"/>
      <c r="AG1290" s="148"/>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customHeight="1" x14ac:dyDescent="0.2">
      <c r="A1291" s="1072">
        <v>1</v>
      </c>
      <c r="B1291" s="107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72">
        <v>2</v>
      </c>
      <c r="B1292" s="107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72">
        <v>3</v>
      </c>
      <c r="B1293" s="107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72">
        <v>4</v>
      </c>
      <c r="B1294" s="107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72">
        <v>5</v>
      </c>
      <c r="B1295" s="107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72">
        <v>6</v>
      </c>
      <c r="B1296" s="107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72">
        <v>7</v>
      </c>
      <c r="B1297" s="107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72">
        <v>8</v>
      </c>
      <c r="B1298" s="107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72">
        <v>9</v>
      </c>
      <c r="B1299" s="107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72">
        <v>10</v>
      </c>
      <c r="B1300" s="107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72">
        <v>11</v>
      </c>
      <c r="B1301" s="107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72">
        <v>12</v>
      </c>
      <c r="B1302" s="107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72">
        <v>13</v>
      </c>
      <c r="B1303" s="107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72">
        <v>14</v>
      </c>
      <c r="B1304" s="107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72">
        <v>15</v>
      </c>
      <c r="B1305" s="107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72">
        <v>16</v>
      </c>
      <c r="B1306" s="107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72">
        <v>17</v>
      </c>
      <c r="B1307" s="107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72">
        <v>18</v>
      </c>
      <c r="B1308" s="107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72">
        <v>19</v>
      </c>
      <c r="B1309" s="107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72">
        <v>20</v>
      </c>
      <c r="B1310" s="107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72">
        <v>21</v>
      </c>
      <c r="B1311" s="107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72">
        <v>22</v>
      </c>
      <c r="B1312" s="107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72">
        <v>23</v>
      </c>
      <c r="B1313" s="107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72">
        <v>24</v>
      </c>
      <c r="B1314" s="107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72">
        <v>25</v>
      </c>
      <c r="B1315" s="107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72">
        <v>26</v>
      </c>
      <c r="B1316" s="107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72">
        <v>27</v>
      </c>
      <c r="B1317" s="107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72">
        <v>28</v>
      </c>
      <c r="B1318" s="107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72">
        <v>29</v>
      </c>
      <c r="B1319" s="107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72">
        <v>30</v>
      </c>
      <c r="B1320" s="107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893AC16-74DA-42B8-A786-F77AAA501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182E3A-D4EC-47ED-BBD4-81046CB36885}">
  <ds:schemaRefs>
    <ds:schemaRef ds:uri="http://schemas.microsoft.com/sharepoint/v3/contenttype/forms"/>
  </ds:schemaRefs>
</ds:datastoreItem>
</file>

<file path=customXml/itemProps3.xml><?xml version="1.0" encoding="utf-8"?>
<ds:datastoreItem xmlns:ds="http://schemas.openxmlformats.org/officeDocument/2006/customXml" ds:itemID="{7BF72218-BF6D-4620-BA3B-9B9B2866CCF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2020-07-16T08:43:58Z</cp:lastPrinted>
  <dcterms:created xsi:type="dcterms:W3CDTF">2012-03-13T00:50:25Z</dcterms:created>
  <dcterms:modified xsi:type="dcterms:W3CDTF">2020-08-06T05:29:28Z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