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kpfwi99001v\00省内共有00\DIRGROUP\会計課・政評課・総政課連絡フォルダ\令和２年度レビュー\１．レビューシート\200727_\一般会計\セット\レビューシート\令和元年度\1-100\"/>
    </mc:Choice>
  </mc:AlternateContent>
  <bookViews>
    <workbookView xWindow="0" yWindow="0" windowWidth="20730" windowHeight="91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<sst xmlns="http://schemas.openxmlformats.org/spreadsheetml/2006/main" count="2901" uniqueCount="634">
  <si>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</si>
  <si>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</si>
  <si>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</si>
  <si>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</si>
  <si>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</si>
  <si>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</si>
  <si>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</si>
  <si>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</si>
  <si>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</si>
  <si>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</si>
  <si>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</si>
  <si>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</si>
  <si>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</si>
  <si>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</si>
  <si>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</si>
  <si>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</si>
  <si>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</si>
  <si>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</si>
  <si>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</si>
  <si>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</si>
  <si>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</si>
  <si>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</si>
  <si>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</si>
  <si>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</si>
  <si>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</si>
  <si>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</si>
  <si>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</si>
  <si>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</si>
  <si>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</si>
  <si>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</si>
  <si>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</si>
  <si>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</si>
  <si>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</si>
  <si>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</si>
  <si>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</si>
  <si>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</si>
  <si>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</si>
  <si>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</si>
  <si>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</si>
  <si>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</si>
  <si>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</si>
  <si>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</si>
  <si>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</si>
  <si>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</si>
  <si>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</si>
  <si>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</si>
  <si>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</si>
  <si>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</si>
  <si>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</si>
  <si>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</si>
  <si>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</si>
  <si>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</si>
  <si>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</si>
  <si>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</si>
  <si>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</si>
  <si>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</si>
  <si>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</si>
  <si>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</si>
  <si>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</si>
  <si>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</si>
  <si>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</si>
  <si>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</si>
  <si>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</si>
  <si>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</si>
  <si>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</si>
  <si>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</si>
  <si>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</si>
  <si>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</si>
  <si>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</si>
  <si>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</si>
  <si>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</si>
  <si>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</si>
  <si>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</si>
  <si>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</si>
  <si>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</si>
  <si>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</si>
  <si>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</si>
  <si>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</si>
  <si>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</si>
  <si>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</si>
  <si>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</si>
  <si>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</si>
  <si>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</si>
  <si>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</si>
  <si>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</si>
  <si>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</si>
  <si>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</si>
  <si>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</si>
  <si>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</si>
  <si>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</si>
  <si>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</si>
  <si>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</si>
  <si>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</si>
  <si>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</si>
  <si>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</si>
  <si>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</si>
  <si>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</si>
  <si>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</si>
  <si>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</si>
  <si>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</si>
  <si>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</si>
  <si>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</si>
  <si>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</si>
  <si>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</si>
  <si>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</si>
  <si>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</si>
  <si>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</si>
  <si>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</si>
  <si>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</si>
  <si>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</si>
  <si>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</si>
  <si>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</si>
  <si>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</si>
  <si>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</si>
  <si>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</si>
  <si>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</si>
  <si>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</si>
  <si>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</si>
  <si>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</si>
  <si>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</si>
  <si>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</si>
  <si>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</si>
  <si>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</si>
  <si>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</si>
  <si>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</si>
  <si>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</si>
  <si>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</si>
  <si>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</si>
  <si>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</si>
  <si>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</si>
  <si>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</si>
  <si>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</si>
  <si>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</si>
  <si>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</si>
  <si>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</si>
  <si>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</si>
  <si>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</si>
  <si>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</si>
  <si>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</si>
  <si>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</si>
  <si>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</si>
  <si>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</si>
  <si>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</si>
  <si>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</si>
  <si>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</si>
  <si>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</si>
  <si>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</si>
  <si>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</si>
  <si>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</si>
  <si>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</si>
  <si>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</si>
  <si>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</si>
  <si>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</si>
  <si>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</si>
  <si>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</si>
  <si>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</si>
  <si>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</si>
  <si>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</si>
  <si>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</si>
  <si>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</si>
  <si>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</si>
  <si>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</si>
  <si>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</si>
  <si>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</si>
  <si>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</si>
  <si>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</si>
  <si>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</si>
  <si>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</si>
  <si>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</si>
  <si>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</si>
  <si>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</si>
  <si>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</si>
  <si>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</si>
  <si>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</si>
  <si>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</si>
  <si>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</si>
  <si>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</si>
  <si>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</si>
  <si>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</si>
  <si>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</si>
  <si>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</si>
  <si>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</si>
  <si>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</si>
  <si>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</si>
  <si>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</si>
  <si>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</si>
  <si>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</si>
  <si>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</si>
  <si>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</si>
  <si>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</si>
  <si>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</si>
  <si>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</si>
  <si>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</si>
  <si>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</si>
  <si>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</si>
  <si>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</si>
  <si>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</si>
  <si>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</si>
  <si>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</si>
  <si>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</si>
  <si>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</si>
  <si>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</si>
  <si>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</si>
  <si>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</si>
  <si>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</si>
  <si>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</si>
  <si>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</si>
  <si>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</si>
  <si>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</si>
  <si>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</si>
  <si>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</si>
  <si>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</si>
  <si>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</si>
  <si>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</si>
  <si>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</si>
  <si>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</si>
  <si>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</si>
  <si>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</si>
  <si>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</si>
  <si>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</si>
  <si>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</si>
  <si>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</si>
  <si>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</si>
  <si>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</si>
  <si>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</si>
  <si>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</si>
  <si>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</si>
  <si>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</si>
  <si>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</si>
  <si>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</si>
  <si>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</si>
  <si>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</si>
  <si>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</si>
  <si>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</si>
  <si>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</si>
  <si>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</si>
  <si>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</si>
  <si>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</si>
  <si>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</si>
  <si>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</si>
  <si>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</si>
  <si>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</si>
  <si>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</si>
  <si>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</si>
  <si>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</si>
  <si>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</si>
  <si>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</si>
  <si>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</si>
  <si>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</si>
  <si>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</si>
  <si>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</si>
  <si>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</si>
  <si>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</si>
  <si>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</si>
  <si>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</si>
  <si>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</si>
  <si>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</si>
  <si>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</si>
  <si>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</si>
  <si>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</si>
  <si>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</si>
  <si>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</si>
  <si>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</si>
  <si>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</si>
  <si>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</si>
  <si>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</si>
  <si>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</si>
  <si>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</si>
  <si>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</si>
  <si>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</si>
  <si>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</si>
  <si>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</si>
  <si>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</si>
  <si>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</si>
  <si>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</si>
  <si>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</si>
  <si>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</si>
  <si>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</si>
  <si>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</si>
  <si>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</si>
  <si>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</si>
  <si>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</si>
  <si>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</si>
  <si>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</si>
  <si>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</si>
  <si>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</si>
  <si>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</si>
  <si>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</si>
  <si>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</si>
  <si>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</si>
  <si>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</si>
  <si>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</si>
  <si>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</si>
  <si>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</si>
  <si>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</si>
  <si>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</si>
  <si>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</si>
  <si>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</si>
  <si>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</si>
  <si>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</si>
  <si>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</si>
  <si>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</si>
  <si>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</si>
  <si>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</si>
  <si>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</si>
  <si>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</si>
  <si>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</si>
  <si>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</si>
  <si>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</si>
  <si>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</si>
  <si>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</si>
  <si>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</si>
  <si>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</si>
  <si>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</si>
  <si>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</si>
  <si>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</si>
  <si>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</si>
  <si>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</si>
  <si>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</si>
  <si>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</si>
  <si>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</si>
  <si>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</si>
  <si>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</si>
  <si>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</si>
  <si>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</si>
  <si>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</si>
  <si>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</si>
  <si>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</si>
  <si>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</si>
  <si>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</si>
  <si>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</si>
  <si>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</si>
  <si>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</si>
  <si>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</si>
  <si>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</si>
  <si>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</si>
  <si>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</si>
  <si>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</si>
  <si>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</si>
  <si>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</si>
  <si>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</si>
  <si>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</si>
  <si>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</si>
  <si>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</si>
  <si>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</si>
  <si>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</si>
  <si>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</si>
  <si>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</si>
  <si>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</si>
  <si>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</si>
  <si>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</si>
  <si>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</si>
  <si>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</si>
  <si>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</si>
  <si>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</si>
  <si>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</si>
  <si>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</si>
  <si>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</si>
  <si>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</si>
  <si>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</si>
  <si>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</si>
  <si>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</si>
  <si>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</si>
  <si>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</si>
  <si>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</si>
  <si>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</si>
  <si>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</si>
  <si>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</si>
  <si>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</si>
  <si>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</si>
  <si>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</si>
  <si>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</si>
  <si>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</si>
  <si>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</si>
  <si>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</si>
  <si>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</si>
  <si>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</si>
  <si>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</si>
  <si>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</si>
  <si>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</si>
  <si>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</si>
  <si>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</si>
  <si>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</si>
  <si>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</si>
  <si>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</si>
  <si>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</si>
  <si>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</si>
  <si>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</si>
  <si>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</si>
  <si>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</si>
  <si>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</si>
  <si>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</si>
  <si>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</si>
  <si>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</si>
  <si>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</si>
  <si>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</si>
  <si>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</si>
  <si>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</si>
  <si>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</si>
  <si>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</si>
  <si>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</si>
  <si>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</si>
  <si>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</si>
  <si>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</si>
  <si>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</si>
  <si>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</si>
  <si>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</si>
  <si>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</si>
  <si>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</si>
  <si>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</si>
  <si>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</si>
  <si>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</si>
  <si>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</si>
  <si>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</si>
  <si>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</si>
  <si>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</si>
  <si>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</si>
  <si>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</si>
  <si>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</si>
  <si>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</si>
  <si>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</si>
  <si>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</si>
  <si>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</si>
  <si>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</si>
  <si>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</si>
  <si>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</si>
  <si>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</si>
  <si>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</si>
  <si>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</si>
  <si>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</si>
  <si>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</si>
  <si>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</si>
  <si>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</si>
  <si>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</si>
  <si>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</si>
  <si>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</si>
  <si>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</si>
  <si>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</si>
  <si>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</si>
  <si>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</si>
  <si>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</si>
  <si>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</si>
  <si>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</si>
  <si>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</si>
  <si>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</si>
  <si>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</si>
  <si>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</si>
  <si>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</si>
  <si>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</si>
  <si>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</si>
  <si>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</si>
  <si>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</si>
  <si>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</si>
  <si>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</si>
  <si>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</si>
  <si>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</si>
  <si>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</si>
  <si>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</si>
  <si>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</si>
  <si>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</si>
  <si>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</si>
  <si>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</si>
  <si>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</si>
  <si>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</si>
  <si>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</si>
  <si>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</si>
  <si>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</si>
  <si>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</si>
  <si>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</si>
  <si>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</si>
  <si>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</si>
  <si>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</si>
  <si>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</si>
  <si>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</si>
  <si>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</si>
  <si>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</si>
  <si>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</si>
  <si>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</si>
  <si>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</si>
  <si>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</si>
  <si>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</si>
  <si>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</si>
  <si>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</si>
  <si>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</si>
  <si>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</si>
  <si>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</si>
  <si>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</si>
  <si>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</si>
  <si>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</si>
  <si>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</si>
  <si>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</si>
  <si>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</si>
  <si>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</si>
  <si>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</si>
  <si>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</si>
  <si>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</si>
  <si>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</si>
  <si>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</si>
  <si>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</si>
  <si>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</si>
  <si>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</si>
  <si>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</si>
  <si>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</si>
  <si>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</si>
  <si>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</si>
  <si>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</si>
  <si>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</si>
  <si>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</si>
  <si>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</si>
  <si>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</si>
  <si>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</si>
  <si>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</si>
  <si>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</si>
  <si>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</si>
  <si>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</si>
  <si>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</si>
  <si>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</si>
  <si>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</si>
  <si>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</si>
  <si>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</si>
  <si>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</si>
  <si>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</si>
  <si>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</si>
  <si>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</si>
  <si>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</si>
  <si>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</si>
  <si>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</si>
  <si>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</si>
  <si>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</si>
  <si>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</si>
  <si>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</si>
  <si>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</si>
  <si>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</si>
  <si>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</si>
  <si>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</si>
  <si>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</si>
  <si>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</si>
  <si>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</si>
  <si>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</si>
  <si>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</si>
  <si>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</si>
  <si>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</si>
  <si>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</si>
  <si>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</si>
  <si>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</si>
  <si>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</si>
  <si>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</si>
  <si>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</si>
  <si>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</si>
  <si>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</si>
  <si>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</si>
  <si>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</si>
  <si>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</si>
  <si>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</si>
  <si>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</si>
  <si>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</si>
  <si>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</si>
  <si>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</si>
  <si>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</si>
  <si>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</si>
  <si>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</si>
  <si>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</si>
  <si>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</si>
  <si>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経済産業省</t>
  </si>
  <si>
    <t>博覧会国際事務局（BIE）分担金</t>
    <rPh sb="0" eb="3">
      <t>ハクランカイ</t>
    </rPh>
    <rPh sb="3" eb="5">
      <t>コクサイ</t>
    </rPh>
    <rPh sb="5" eb="8">
      <t>ジムキョク</t>
    </rPh>
    <rPh sb="13" eb="16">
      <t>ブンタンキン</t>
    </rPh>
    <phoneticPr fontId="5"/>
  </si>
  <si>
    <t>商務・サービスグループ</t>
    <rPh sb="0" eb="2">
      <t>ショウム</t>
    </rPh>
    <phoneticPr fontId="5"/>
  </si>
  <si>
    <t>博覧会推進室</t>
    <rPh sb="0" eb="3">
      <t>ハクランカイ</t>
    </rPh>
    <rPh sb="3" eb="6">
      <t>スイシンシツ</t>
    </rPh>
    <phoneticPr fontId="5"/>
  </si>
  <si>
    <t>国際博覧会条約第32条</t>
    <rPh sb="0" eb="2">
      <t>コクサイ</t>
    </rPh>
    <rPh sb="2" eb="5">
      <t>ハクランカイ</t>
    </rPh>
    <rPh sb="5" eb="7">
      <t>ジョウヤク</t>
    </rPh>
    <rPh sb="7" eb="8">
      <t>ダイ</t>
    </rPh>
    <rPh sb="10" eb="11">
      <t>ジョウ</t>
    </rPh>
    <phoneticPr fontId="5"/>
  </si>
  <si>
    <t>-</t>
    <phoneticPr fontId="5"/>
  </si>
  <si>
    <t>-</t>
    <phoneticPr fontId="5"/>
  </si>
  <si>
    <t>-</t>
    <phoneticPr fontId="5"/>
  </si>
  <si>
    <t>-</t>
    <phoneticPr fontId="5"/>
  </si>
  <si>
    <t>国際度量衡中央事務局等
分担金</t>
    <rPh sb="0" eb="2">
      <t>コクサイ</t>
    </rPh>
    <rPh sb="2" eb="5">
      <t>ドリョウコウ</t>
    </rPh>
    <rPh sb="5" eb="7">
      <t>チュウオウ</t>
    </rPh>
    <rPh sb="7" eb="10">
      <t>ジムキョク</t>
    </rPh>
    <rPh sb="10" eb="11">
      <t>ナド</t>
    </rPh>
    <rPh sb="12" eb="15">
      <t>ブンタンキン</t>
    </rPh>
    <phoneticPr fontId="5"/>
  </si>
  <si>
    <t>○</t>
  </si>
  <si>
    <t>-</t>
    <phoneticPr fontId="5"/>
  </si>
  <si>
    <t>委員国</t>
    <rPh sb="0" eb="2">
      <t>イイン</t>
    </rPh>
    <rPh sb="2" eb="3">
      <t>コク</t>
    </rPh>
    <phoneticPr fontId="5"/>
  </si>
  <si>
    <t>-</t>
  </si>
  <si>
    <t>-</t>
    <phoneticPr fontId="5"/>
  </si>
  <si>
    <t>-</t>
    <phoneticPr fontId="5"/>
  </si>
  <si>
    <t>-</t>
    <phoneticPr fontId="5"/>
  </si>
  <si>
    <t>-</t>
    <phoneticPr fontId="5"/>
  </si>
  <si>
    <t>無</t>
  </si>
  <si>
    <t>‐</t>
  </si>
  <si>
    <t>311</t>
    <phoneticPr fontId="5"/>
  </si>
  <si>
    <t>221</t>
    <phoneticPr fontId="5"/>
  </si>
  <si>
    <t>185</t>
    <phoneticPr fontId="5"/>
  </si>
  <si>
    <t>246</t>
    <phoneticPr fontId="5"/>
  </si>
  <si>
    <t>165</t>
    <phoneticPr fontId="5"/>
  </si>
  <si>
    <t>126</t>
    <phoneticPr fontId="5"/>
  </si>
  <si>
    <t>105</t>
    <phoneticPr fontId="5"/>
  </si>
  <si>
    <t>095</t>
    <phoneticPr fontId="5"/>
  </si>
  <si>
    <t>0071</t>
    <phoneticPr fontId="5"/>
  </si>
  <si>
    <t>国際博覧会条約に基づき分担金を拠出</t>
    <phoneticPr fontId="5"/>
  </si>
  <si>
    <t>運営費</t>
    <rPh sb="0" eb="3">
      <t>ウンエイヒ</t>
    </rPh>
    <phoneticPr fontId="5"/>
  </si>
  <si>
    <t>博覧会国際事務局</t>
    <rPh sb="0" eb="3">
      <t>ハクランカイ</t>
    </rPh>
    <rPh sb="3" eb="5">
      <t>コクサイ</t>
    </rPh>
    <rPh sb="5" eb="8">
      <t>ジムキョク</t>
    </rPh>
    <phoneticPr fontId="5"/>
  </si>
  <si>
    <t>-</t>
    <phoneticPr fontId="5"/>
  </si>
  <si>
    <t>-</t>
    <phoneticPr fontId="5"/>
  </si>
  <si>
    <t>-</t>
    <phoneticPr fontId="5"/>
  </si>
  <si>
    <t>分担金のため定量的指標は困難</t>
    <rPh sb="0" eb="3">
      <t>ブンタンキン</t>
    </rPh>
    <rPh sb="6" eb="9">
      <t>テイリョウテキ</t>
    </rPh>
    <rPh sb="9" eb="11">
      <t>シヒョウ</t>
    </rPh>
    <rPh sb="12" eb="14">
      <t>コンナン</t>
    </rPh>
    <phoneticPr fontId="5"/>
  </si>
  <si>
    <t>分担金のため単位当たりコストの定量化は困難</t>
    <rPh sb="0" eb="3">
      <t>ブンタンキン</t>
    </rPh>
    <rPh sb="6" eb="8">
      <t>タンイ</t>
    </rPh>
    <rPh sb="8" eb="9">
      <t>ア</t>
    </rPh>
    <rPh sb="15" eb="18">
      <t>テイリョウカ</t>
    </rPh>
    <rPh sb="19" eb="21">
      <t>コンナン</t>
    </rPh>
    <phoneticPr fontId="5"/>
  </si>
  <si>
    <t>2. 産業育成</t>
    <rPh sb="3" eb="5">
      <t>サンギョウ</t>
    </rPh>
    <rPh sb="5" eb="7">
      <t>イクセイ</t>
    </rPh>
    <phoneticPr fontId="5"/>
  </si>
  <si>
    <t>2-4. クールジャパン</t>
    <phoneticPr fontId="5"/>
  </si>
  <si>
    <t>2020年時点で市場規模900兆円以上とされている世界の文化関連産業のうち、主な対象分野となるファッション、コンテンツ、観光関連分野においてシェア獲得を目指す。</t>
    <phoneticPr fontId="5"/>
  </si>
  <si>
    <t>2020年時点で市場規模900兆円以上とされている世界の文化関連産業のうち、主な対象分野となるファッション、コンテンツ、観光関連分野においてシェア獲得を目指す。</t>
    <phoneticPr fontId="5"/>
  </si>
  <si>
    <t>-</t>
    <phoneticPr fontId="5"/>
  </si>
  <si>
    <t>-</t>
    <phoneticPr fontId="5"/>
  </si>
  <si>
    <t>-</t>
    <phoneticPr fontId="5"/>
  </si>
  <si>
    <t>-</t>
    <phoneticPr fontId="5"/>
  </si>
  <si>
    <t>分担金の支出先はBIEに限定される。</t>
    <rPh sb="0" eb="3">
      <t>ブンタンキン</t>
    </rPh>
    <rPh sb="4" eb="6">
      <t>シシュツ</t>
    </rPh>
    <rPh sb="6" eb="7">
      <t>サキ</t>
    </rPh>
    <rPh sb="12" eb="14">
      <t>ゲンテイ</t>
    </rPh>
    <phoneticPr fontId="5"/>
  </si>
  <si>
    <t>-</t>
    <phoneticPr fontId="5"/>
  </si>
  <si>
    <t>-</t>
    <phoneticPr fontId="5"/>
  </si>
  <si>
    <t>【分担金】</t>
    <phoneticPr fontId="5"/>
  </si>
  <si>
    <t>博覧会国際事務局運営費</t>
    <rPh sb="0" eb="3">
      <t>ハクランカイ</t>
    </rPh>
    <rPh sb="3" eb="5">
      <t>コクサイ</t>
    </rPh>
    <rPh sb="5" eb="8">
      <t>ジムキョク</t>
    </rPh>
    <rPh sb="8" eb="11">
      <t>ウンエイヒ</t>
    </rPh>
    <phoneticPr fontId="5"/>
  </si>
  <si>
    <t>BIE総会及び委員会の開催、事務局の運営</t>
    <rPh sb="3" eb="5">
      <t>ソウカイ</t>
    </rPh>
    <rPh sb="5" eb="6">
      <t>オヨ</t>
    </rPh>
    <rPh sb="7" eb="10">
      <t>イインカイ</t>
    </rPh>
    <rPh sb="11" eb="13">
      <t>カイサイ</t>
    </rPh>
    <rPh sb="14" eb="17">
      <t>ジムキョク</t>
    </rPh>
    <rPh sb="18" eb="20">
      <t>ウンエイ</t>
    </rPh>
    <phoneticPr fontId="5"/>
  </si>
  <si>
    <t>国際博覧会条約第32条の規定（分担金の割当て）に基づき、BIE総会で決定された分担金を拠出する。</t>
    <rPh sb="0" eb="2">
      <t>コクサイ</t>
    </rPh>
    <rPh sb="2" eb="5">
      <t>ハクランカイ</t>
    </rPh>
    <rPh sb="5" eb="7">
      <t>ジョウヤク</t>
    </rPh>
    <rPh sb="7" eb="8">
      <t>ダイ</t>
    </rPh>
    <rPh sb="10" eb="11">
      <t>ジョウ</t>
    </rPh>
    <rPh sb="12" eb="14">
      <t>キテイ</t>
    </rPh>
    <rPh sb="15" eb="18">
      <t>ブンタンキン</t>
    </rPh>
    <rPh sb="19" eb="21">
      <t>ワリア</t>
    </rPh>
    <rPh sb="24" eb="25">
      <t>モト</t>
    </rPh>
    <rPh sb="31" eb="33">
      <t>ソウカイ</t>
    </rPh>
    <rPh sb="34" eb="36">
      <t>ケッテイ</t>
    </rPh>
    <rPh sb="39" eb="42">
      <t>ブンタンキン</t>
    </rPh>
    <rPh sb="43" eb="45">
      <t>キョシュツ</t>
    </rPh>
    <phoneticPr fontId="5"/>
  </si>
  <si>
    <t>日本がBIE委員会の委員国を継続的に務めることにより、BIEの活動に積極的に関与すること</t>
    <rPh sb="0" eb="2">
      <t>ニホン</t>
    </rPh>
    <rPh sb="6" eb="9">
      <t>イインカイ</t>
    </rPh>
    <rPh sb="10" eb="12">
      <t>イイン</t>
    </rPh>
    <rPh sb="12" eb="13">
      <t>コク</t>
    </rPh>
    <rPh sb="14" eb="17">
      <t>ケイゾクテキ</t>
    </rPh>
    <rPh sb="18" eb="19">
      <t>ツト</t>
    </rPh>
    <rPh sb="31" eb="33">
      <t>カツドウ</t>
    </rPh>
    <rPh sb="34" eb="37">
      <t>セッキョクテキ</t>
    </rPh>
    <rPh sb="38" eb="40">
      <t>カンヨ</t>
    </rPh>
    <phoneticPr fontId="5"/>
  </si>
  <si>
    <t>日本がBIE委員会の委員国を継続的に務めることにより、BIEの活動に積極的に関与すること</t>
    <phoneticPr fontId="5"/>
  </si>
  <si>
    <t>-</t>
    <phoneticPr fontId="5"/>
  </si>
  <si>
    <t>国際博覧会条約の締約国政府として、国が分担金を拠出する必要がある。</t>
    <rPh sb="0" eb="2">
      <t>コクサイ</t>
    </rPh>
    <rPh sb="2" eb="5">
      <t>ハクランカイ</t>
    </rPh>
    <rPh sb="5" eb="7">
      <t>ジョウヤク</t>
    </rPh>
    <rPh sb="8" eb="11">
      <t>テイヤクコク</t>
    </rPh>
    <rPh sb="11" eb="13">
      <t>セイフ</t>
    </rPh>
    <rPh sb="17" eb="18">
      <t>クニ</t>
    </rPh>
    <rPh sb="19" eb="22">
      <t>ブンタンキン</t>
    </rPh>
    <rPh sb="23" eb="25">
      <t>キョシュツ</t>
    </rPh>
    <rPh sb="27" eb="29">
      <t>ヒツヨウ</t>
    </rPh>
    <phoneticPr fontId="5"/>
  </si>
  <si>
    <t>BIEの活動に必要となる資金として使用されるため、費目・使途は真に必要なものに限定される。</t>
    <rPh sb="4" eb="6">
      <t>カツドウ</t>
    </rPh>
    <rPh sb="7" eb="9">
      <t>ヒツヨウ</t>
    </rPh>
    <rPh sb="12" eb="14">
      <t>シキン</t>
    </rPh>
    <rPh sb="17" eb="19">
      <t>シヨウ</t>
    </rPh>
    <rPh sb="25" eb="27">
      <t>ヒモク</t>
    </rPh>
    <rPh sb="28" eb="30">
      <t>シト</t>
    </rPh>
    <rPh sb="31" eb="32">
      <t>シン</t>
    </rPh>
    <rPh sb="33" eb="35">
      <t>ヒツヨウ</t>
    </rPh>
    <rPh sb="39" eb="41">
      <t>ゲンテイ</t>
    </rPh>
    <phoneticPr fontId="5"/>
  </si>
  <si>
    <t>BIE総会の決定に基づき、加盟国に分担金が割り当てられるため、次回の分担金の決定の際にも、合理的な配分となるように積極的に関与していく。</t>
    <rPh sb="3" eb="5">
      <t>ソウカイ</t>
    </rPh>
    <rPh sb="6" eb="8">
      <t>ケッテイ</t>
    </rPh>
    <rPh sb="9" eb="10">
      <t>モト</t>
    </rPh>
    <rPh sb="13" eb="16">
      <t>カメイコク</t>
    </rPh>
    <rPh sb="17" eb="20">
      <t>ブンタンキン</t>
    </rPh>
    <rPh sb="21" eb="22">
      <t>ワ</t>
    </rPh>
    <rPh sb="23" eb="24">
      <t>ア</t>
    </rPh>
    <rPh sb="31" eb="33">
      <t>ジカイ</t>
    </rPh>
    <rPh sb="34" eb="37">
      <t>ブンタンキン</t>
    </rPh>
    <rPh sb="38" eb="40">
      <t>ケッテイ</t>
    </rPh>
    <rPh sb="41" eb="42">
      <t>サイ</t>
    </rPh>
    <rPh sb="45" eb="48">
      <t>ゴウリテキ</t>
    </rPh>
    <rPh sb="49" eb="51">
      <t>ハイブン</t>
    </rPh>
    <rPh sb="57" eb="60">
      <t>セッキョクテキ</t>
    </rPh>
    <rPh sb="61" eb="63">
      <t>カンヨ</t>
    </rPh>
    <phoneticPr fontId="5"/>
  </si>
  <si>
    <t>・国際博覧会条約に基づき、国際博覧会の監督及び規制を行う国際機関</t>
  </si>
  <si>
    <t>2021年のドバイ万博等への参加及び2025年の大阪・関西万博の開催を通じて、我が国の叡智を国際社会に発信することにより、我が国の中長期的な貿易投資促進に貢献すべく、BIEの活動に積極的に関与していく。</t>
    <rPh sb="4" eb="5">
      <t>ネン</t>
    </rPh>
    <rPh sb="9" eb="11">
      <t>バンパク</t>
    </rPh>
    <rPh sb="11" eb="12">
      <t>ナド</t>
    </rPh>
    <rPh sb="14" eb="16">
      <t>サンカ</t>
    </rPh>
    <rPh sb="16" eb="17">
      <t>オヨ</t>
    </rPh>
    <rPh sb="22" eb="23">
      <t>ネン</t>
    </rPh>
    <rPh sb="24" eb="26">
      <t>オオサカ</t>
    </rPh>
    <rPh sb="27" eb="29">
      <t>カンサイ</t>
    </rPh>
    <rPh sb="29" eb="31">
      <t>バンパク</t>
    </rPh>
    <rPh sb="32" eb="34">
      <t>カイサイ</t>
    </rPh>
    <rPh sb="35" eb="36">
      <t>ツウ</t>
    </rPh>
    <rPh sb="39" eb="40">
      <t>ワ</t>
    </rPh>
    <rPh sb="41" eb="42">
      <t>クニ</t>
    </rPh>
    <rPh sb="43" eb="45">
      <t>エイチ</t>
    </rPh>
    <rPh sb="46" eb="48">
      <t>コクサイ</t>
    </rPh>
    <rPh sb="48" eb="50">
      <t>シャカイ</t>
    </rPh>
    <rPh sb="51" eb="53">
      <t>ハッシン</t>
    </rPh>
    <rPh sb="87" eb="89">
      <t>カツドウ</t>
    </rPh>
    <rPh sb="90" eb="93">
      <t>セッキョクテキ</t>
    </rPh>
    <rPh sb="94" eb="96">
      <t>カンヨ</t>
    </rPh>
    <phoneticPr fontId="5"/>
  </si>
  <si>
    <t>・総会、委員会、事務局等から構成される</t>
    <phoneticPr fontId="5"/>
  </si>
  <si>
    <t>BIE総会の決定に基づき、加盟国に分担金が割り当てられるため妥当である。</t>
    <rPh sb="3" eb="5">
      <t>ソウカイ</t>
    </rPh>
    <rPh sb="6" eb="8">
      <t>ケッテイ</t>
    </rPh>
    <rPh sb="9" eb="10">
      <t>モト</t>
    </rPh>
    <rPh sb="13" eb="16">
      <t>カメイコク</t>
    </rPh>
    <rPh sb="17" eb="20">
      <t>ブンタンキン</t>
    </rPh>
    <rPh sb="21" eb="22">
      <t>ワ</t>
    </rPh>
    <rPh sb="23" eb="24">
      <t>ア</t>
    </rPh>
    <rPh sb="30" eb="32">
      <t>ダトウ</t>
    </rPh>
    <phoneticPr fontId="5"/>
  </si>
  <si>
    <t>国際博覧会条約第32条の規定（分担金の割当て）に基づき、加盟国が分担金を拠出することにより、国際博覧会の適切な運営を確保する。</t>
    <rPh sb="0" eb="2">
      <t>コクサイ</t>
    </rPh>
    <rPh sb="2" eb="5">
      <t>ハクランカイ</t>
    </rPh>
    <rPh sb="5" eb="7">
      <t>ジョウヤク</t>
    </rPh>
    <rPh sb="7" eb="8">
      <t>ダイ</t>
    </rPh>
    <rPh sb="10" eb="11">
      <t>ジョウ</t>
    </rPh>
    <rPh sb="12" eb="14">
      <t>キテイ</t>
    </rPh>
    <rPh sb="15" eb="18">
      <t>ブンタンキン</t>
    </rPh>
    <rPh sb="19" eb="21">
      <t>ワリア</t>
    </rPh>
    <rPh sb="24" eb="25">
      <t>モト</t>
    </rPh>
    <rPh sb="28" eb="31">
      <t>カメイコク</t>
    </rPh>
    <rPh sb="32" eb="35">
      <t>ブンタンキン</t>
    </rPh>
    <rPh sb="36" eb="38">
      <t>キョシュツ</t>
    </rPh>
    <rPh sb="46" eb="48">
      <t>コクサイ</t>
    </rPh>
    <rPh sb="48" eb="51">
      <t>ハクランカイ</t>
    </rPh>
    <rPh sb="52" eb="54">
      <t>テキセツ</t>
    </rPh>
    <rPh sb="55" eb="57">
      <t>ウンエイ</t>
    </rPh>
    <rPh sb="58" eb="60">
      <t>カクホ</t>
    </rPh>
    <phoneticPr fontId="5"/>
  </si>
  <si>
    <t>全加盟国の拠出金に占める日本の拠出金の割合</t>
    <rPh sb="0" eb="1">
      <t>ゼン</t>
    </rPh>
    <rPh sb="1" eb="4">
      <t>カメイコク</t>
    </rPh>
    <rPh sb="5" eb="7">
      <t>キョシュツ</t>
    </rPh>
    <rPh sb="9" eb="10">
      <t>シ</t>
    </rPh>
    <rPh sb="12" eb="14">
      <t>ニホン</t>
    </rPh>
    <rPh sb="15" eb="17">
      <t>キョシュツ</t>
    </rPh>
    <rPh sb="19" eb="21">
      <t>ワリアイ</t>
    </rPh>
    <phoneticPr fontId="5"/>
  </si>
  <si>
    <t>国際博覧会条約により、加盟国は分担金を拠出することが定められており、分担金はBIEの運営財源に充てられている。現在、日本はBIEの執行委員会の委員国を務めており、BIEの活動に積極的に関与していることから、日本の存在意義を高めることが可能となっている。</t>
    <rPh sb="0" eb="2">
      <t>コクサイ</t>
    </rPh>
    <rPh sb="2" eb="5">
      <t>ハクランカイ</t>
    </rPh>
    <rPh sb="5" eb="7">
      <t>ジョウヤク</t>
    </rPh>
    <rPh sb="11" eb="14">
      <t>カメイコク</t>
    </rPh>
    <rPh sb="15" eb="18">
      <t>ブンタンキン</t>
    </rPh>
    <rPh sb="19" eb="21">
      <t>キョシュツ</t>
    </rPh>
    <rPh sb="26" eb="27">
      <t>サダ</t>
    </rPh>
    <rPh sb="34" eb="37">
      <t>ブンタンキン</t>
    </rPh>
    <rPh sb="42" eb="44">
      <t>ウンエイ</t>
    </rPh>
    <rPh sb="44" eb="46">
      <t>ザイゲン</t>
    </rPh>
    <rPh sb="47" eb="48">
      <t>ア</t>
    </rPh>
    <rPh sb="55" eb="57">
      <t>ゲンザイ</t>
    </rPh>
    <rPh sb="58" eb="60">
      <t>ニホン</t>
    </rPh>
    <rPh sb="65" eb="67">
      <t>シッコウ</t>
    </rPh>
    <rPh sb="67" eb="70">
      <t>イインカイ</t>
    </rPh>
    <rPh sb="71" eb="73">
      <t>イイン</t>
    </rPh>
    <rPh sb="73" eb="74">
      <t>コク</t>
    </rPh>
    <rPh sb="75" eb="76">
      <t>ツト</t>
    </rPh>
    <rPh sb="85" eb="87">
      <t>カツドウ</t>
    </rPh>
    <rPh sb="88" eb="91">
      <t>セッキョクテキ</t>
    </rPh>
    <rPh sb="92" eb="94">
      <t>カンヨ</t>
    </rPh>
    <rPh sb="103" eb="105">
      <t>ニホン</t>
    </rPh>
    <rPh sb="106" eb="108">
      <t>ソンザイ</t>
    </rPh>
    <rPh sb="108" eb="110">
      <t>イギ</t>
    </rPh>
    <rPh sb="111" eb="112">
      <t>タカ</t>
    </rPh>
    <rPh sb="117" eb="119">
      <t>カノウ</t>
    </rPh>
    <phoneticPr fontId="5"/>
  </si>
  <si>
    <t>国際博覧会条約に基づき、加盟国が分担金を拠出し、BIEの活動に充てることにより、国際博覧会の適切な運営を確保している。</t>
    <rPh sb="28" eb="30">
      <t>カツドウ</t>
    </rPh>
    <rPh sb="31" eb="32">
      <t>ア</t>
    </rPh>
    <rPh sb="46" eb="48">
      <t>テキセツ</t>
    </rPh>
    <rPh sb="52" eb="54">
      <t>カクホ</t>
    </rPh>
    <phoneticPr fontId="5"/>
  </si>
  <si>
    <t>国際博覧会条約に基づき、国際博覧会の適切な運営を確保するために必要な事業である。</t>
    <rPh sb="0" eb="2">
      <t>コクサイ</t>
    </rPh>
    <rPh sb="2" eb="5">
      <t>ハクランカイ</t>
    </rPh>
    <rPh sb="5" eb="7">
      <t>ジョウヤク</t>
    </rPh>
    <rPh sb="8" eb="9">
      <t>モト</t>
    </rPh>
    <rPh sb="12" eb="14">
      <t>コクサイ</t>
    </rPh>
    <rPh sb="14" eb="17">
      <t>ハクランカイ</t>
    </rPh>
    <rPh sb="18" eb="20">
      <t>テキセツ</t>
    </rPh>
    <rPh sb="21" eb="23">
      <t>ウンエイ</t>
    </rPh>
    <rPh sb="24" eb="26">
      <t>カクホ</t>
    </rPh>
    <rPh sb="31" eb="33">
      <t>ヒツヨウ</t>
    </rPh>
    <rPh sb="34" eb="36">
      <t>ジギョウ</t>
    </rPh>
    <phoneticPr fontId="5"/>
  </si>
  <si>
    <t>室長　滝澤　豪</t>
    <rPh sb="0" eb="2">
      <t>シツチョウ</t>
    </rPh>
    <rPh sb="3" eb="5">
      <t>タキザワ</t>
    </rPh>
    <rPh sb="6" eb="7">
      <t>ゴウ</t>
    </rPh>
    <phoneticPr fontId="5"/>
  </si>
  <si>
    <t>-</t>
    <phoneticPr fontId="5"/>
  </si>
  <si>
    <t>A.博覧会国際事務局</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</si>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</sst>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9525</xdr:colOff>
      <xdr:row>742</xdr:row>
      <xdr:rowOff>1</xdr:rowOff>
    </xdr:from>
    <xdr:to>
      <xdr:col>31</xdr:col>
      <xdr:colOff>190500</xdr:colOff>
      <xdr:row>744</xdr:row>
      <xdr:rowOff>1</xdr:rowOff>
    </xdr:to>
    <xdr:sp macro="" textlink="">
      <xdr:nvSpPr>
        <xdr:cNvPr id="3" name="正方形/長方形 2"/>
        <xdr:cNvSpPr/>
      </xdr:nvSpPr>
      <xdr:spPr>
        <a:xfrm>
          <a:off x="4810125" y="63112651"/>
          <a:ext cx="1581150" cy="70485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latin typeface="+mn-ea"/>
              <a:ea typeface="+mn-ea"/>
            </a:rPr>
            <a:t>経済産業省</a:t>
          </a:r>
          <a:endParaRPr kumimoji="1" lang="en-US" altLang="ja-JP" sz="1100">
            <a:solidFill>
              <a:schemeClr val="tx1"/>
            </a:solidFill>
            <a:latin typeface="+mn-ea"/>
            <a:ea typeface="+mn-ea"/>
          </a:endParaRPr>
        </a:p>
        <a:p>
          <a:pPr algn="ctr"/>
          <a:r>
            <a:rPr kumimoji="1" lang="en-US" altLang="ja-JP" sz="1100">
              <a:solidFill>
                <a:schemeClr val="tx1"/>
              </a:solidFill>
              <a:latin typeface="+mn-ea"/>
              <a:ea typeface="+mn-ea"/>
            </a:rPr>
            <a:t>9</a:t>
          </a:r>
          <a:r>
            <a:rPr kumimoji="1" lang="ja-JP" altLang="en-US" sz="1100">
              <a:solidFill>
                <a:schemeClr val="tx1"/>
              </a:solidFill>
              <a:latin typeface="+mn-ea"/>
              <a:ea typeface="+mn-ea"/>
            </a:rPr>
            <a:t>百万円</a:t>
          </a:r>
        </a:p>
      </xdr:txBody>
    </xdr:sp>
    <xdr:clientData/>
  </xdr:twoCellAnchor>
  <xdr:twoCellAnchor>
    <xdr:from>
      <xdr:col>22</xdr:col>
      <xdr:colOff>9526</xdr:colOff>
      <xdr:row>744</xdr:row>
      <xdr:rowOff>171450</xdr:rowOff>
    </xdr:from>
    <xdr:to>
      <xdr:col>36</xdr:col>
      <xdr:colOff>0</xdr:colOff>
      <xdr:row>746</xdr:row>
      <xdr:rowOff>0</xdr:rowOff>
    </xdr:to>
    <xdr:sp macro="" textlink="">
      <xdr:nvSpPr>
        <xdr:cNvPr id="4" name="大かっこ 3"/>
        <xdr:cNvSpPr/>
      </xdr:nvSpPr>
      <xdr:spPr>
        <a:xfrm>
          <a:off x="4060826" y="38950900"/>
          <a:ext cx="2568574" cy="533400"/>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0</xdr:colOff>
      <xdr:row>746</xdr:row>
      <xdr:rowOff>0</xdr:rowOff>
    </xdr:from>
    <xdr:to>
      <xdr:col>28</xdr:col>
      <xdr:colOff>0</xdr:colOff>
      <xdr:row>747</xdr:row>
      <xdr:rowOff>333375</xdr:rowOff>
    </xdr:to>
    <xdr:cxnSp macro="">
      <xdr:nvCxnSpPr>
        <xdr:cNvPr id="6" name="直線矢印コネクタ 5"/>
        <xdr:cNvCxnSpPr/>
      </xdr:nvCxnSpPr>
      <xdr:spPr>
        <a:xfrm>
          <a:off x="5600700" y="64522350"/>
          <a:ext cx="0" cy="6858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9525</xdr:colOff>
      <xdr:row>749</xdr:row>
      <xdr:rowOff>9526</xdr:rowOff>
    </xdr:from>
    <xdr:to>
      <xdr:col>31</xdr:col>
      <xdr:colOff>190500</xdr:colOff>
      <xdr:row>751</xdr:row>
      <xdr:rowOff>9526</xdr:rowOff>
    </xdr:to>
    <xdr:sp macro="" textlink="">
      <xdr:nvSpPr>
        <xdr:cNvPr id="13" name="正方形/長方形 12"/>
        <xdr:cNvSpPr/>
      </xdr:nvSpPr>
      <xdr:spPr>
        <a:xfrm>
          <a:off x="4810125" y="65589151"/>
          <a:ext cx="1581150" cy="70485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latin typeface="+mn-ea"/>
              <a:ea typeface="+mn-ea"/>
            </a:rPr>
            <a:t>A.</a:t>
          </a:r>
          <a:r>
            <a:rPr kumimoji="1" lang="en-US" altLang="ja-JP" sz="1100" baseline="0">
              <a:solidFill>
                <a:schemeClr val="tx1"/>
              </a:solidFill>
              <a:latin typeface="+mn-ea"/>
              <a:ea typeface="+mn-ea"/>
            </a:rPr>
            <a:t> </a:t>
          </a:r>
          <a:r>
            <a:rPr kumimoji="1" lang="ja-JP" altLang="en-US" sz="1100">
              <a:solidFill>
                <a:schemeClr val="tx1"/>
              </a:solidFill>
              <a:latin typeface="+mn-ea"/>
              <a:ea typeface="+mn-ea"/>
            </a:rPr>
            <a:t>博覧会国際事務局</a:t>
          </a:r>
          <a:endParaRPr kumimoji="1" lang="en-US" altLang="ja-JP" sz="1100">
            <a:solidFill>
              <a:schemeClr val="tx1"/>
            </a:solidFill>
            <a:latin typeface="+mn-ea"/>
            <a:ea typeface="+mn-ea"/>
          </a:endParaRPr>
        </a:p>
        <a:p>
          <a:pPr algn="ctr"/>
          <a:r>
            <a:rPr kumimoji="1" lang="en-US" altLang="ja-JP" sz="1100">
              <a:solidFill>
                <a:schemeClr val="tx1"/>
              </a:solidFill>
              <a:latin typeface="+mn-ea"/>
              <a:ea typeface="+mn-ea"/>
            </a:rPr>
            <a:t>9</a:t>
          </a:r>
          <a:r>
            <a:rPr kumimoji="1" lang="ja-JP" altLang="en-US" sz="1100">
              <a:solidFill>
                <a:schemeClr val="tx1"/>
              </a:solidFill>
              <a:latin typeface="+mn-ea"/>
              <a:ea typeface="+mn-ea"/>
            </a:rPr>
            <a:t>百万円</a:t>
          </a:r>
        </a:p>
      </xdr:txBody>
    </xdr:sp>
    <xdr:clientData/>
  </xdr:twoCellAnchor>
  <xdr:twoCellAnchor>
    <xdr:from>
      <xdr:col>18</xdr:col>
      <xdr:colOff>0</xdr:colOff>
      <xdr:row>751</xdr:row>
      <xdr:rowOff>266699</xdr:rowOff>
    </xdr:from>
    <xdr:to>
      <xdr:col>41</xdr:col>
      <xdr:colOff>120650</xdr:colOff>
      <xdr:row>754</xdr:row>
      <xdr:rowOff>3174</xdr:rowOff>
    </xdr:to>
    <xdr:sp macro="" textlink="">
      <xdr:nvSpPr>
        <xdr:cNvPr id="14" name="大かっこ 13"/>
        <xdr:cNvSpPr/>
      </xdr:nvSpPr>
      <xdr:spPr>
        <a:xfrm>
          <a:off x="3314700" y="41522649"/>
          <a:ext cx="4356100" cy="796925"/>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W29" sqref="W29:AC29"/>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c r="AP2" s="965"/>
      <c r="AQ2" s="965"/>
      <c r="AR2" s="78" t="str">
        <f>IF(OR(AO2="　", AO2=""), "", "-")</f>
        <v/>
      </c>
      <c r="AS2" s="966">
        <v>71</v>
      </c>
      <c r="AT2" s="966"/>
      <c r="AU2" s="966"/>
      <c r="AV2" s="51" t="str">
        <f>IF(AW2="", "", "-")</f>
        <v/>
      </c>
      <c r="AW2" s="911"/>
      <c r="AX2" s="911"/>
    </row>
    <row r="3" spans="1:50" ht="21" customHeight="1" thickBot="1" x14ac:dyDescent="0.25">
      <c r="A3" s="867" t="s">
        <v>431</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563</v>
      </c>
      <c r="AK3" s="869"/>
      <c r="AL3" s="869"/>
      <c r="AM3" s="869"/>
      <c r="AN3" s="869"/>
      <c r="AO3" s="869"/>
      <c r="AP3" s="869"/>
      <c r="AQ3" s="869"/>
      <c r="AR3" s="869"/>
      <c r="AS3" s="869"/>
      <c r="AT3" s="869"/>
      <c r="AU3" s="869"/>
      <c r="AV3" s="869"/>
      <c r="AW3" s="869"/>
      <c r="AX3" s="24" t="s">
        <v>65</v>
      </c>
    </row>
    <row r="4" spans="1:50" ht="24.75" customHeight="1" x14ac:dyDescent="0.2">
      <c r="A4" s="704" t="s">
        <v>25</v>
      </c>
      <c r="B4" s="705"/>
      <c r="C4" s="705"/>
      <c r="D4" s="705"/>
      <c r="E4" s="705"/>
      <c r="F4" s="705"/>
      <c r="G4" s="682" t="s">
        <v>564</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565</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2">
      <c r="A5" s="692" t="s">
        <v>67</v>
      </c>
      <c r="B5" s="693"/>
      <c r="C5" s="693"/>
      <c r="D5" s="693"/>
      <c r="E5" s="693"/>
      <c r="F5" s="694"/>
      <c r="G5" s="839" t="s">
        <v>479</v>
      </c>
      <c r="H5" s="840"/>
      <c r="I5" s="840"/>
      <c r="J5" s="840"/>
      <c r="K5" s="840"/>
      <c r="L5" s="840"/>
      <c r="M5" s="841" t="s">
        <v>66</v>
      </c>
      <c r="N5" s="842"/>
      <c r="O5" s="842"/>
      <c r="P5" s="842"/>
      <c r="Q5" s="842"/>
      <c r="R5" s="843"/>
      <c r="S5" s="844" t="s">
        <v>70</v>
      </c>
      <c r="T5" s="840"/>
      <c r="U5" s="840"/>
      <c r="V5" s="840"/>
      <c r="W5" s="840"/>
      <c r="X5" s="845"/>
      <c r="Y5" s="698" t="s">
        <v>3</v>
      </c>
      <c r="Z5" s="546"/>
      <c r="AA5" s="546"/>
      <c r="AB5" s="546"/>
      <c r="AC5" s="546"/>
      <c r="AD5" s="547"/>
      <c r="AE5" s="699" t="s">
        <v>566</v>
      </c>
      <c r="AF5" s="699"/>
      <c r="AG5" s="699"/>
      <c r="AH5" s="699"/>
      <c r="AI5" s="699"/>
      <c r="AJ5" s="699"/>
      <c r="AK5" s="699"/>
      <c r="AL5" s="699"/>
      <c r="AM5" s="699"/>
      <c r="AN5" s="699"/>
      <c r="AO5" s="699"/>
      <c r="AP5" s="700"/>
      <c r="AQ5" s="701" t="s">
        <v>630</v>
      </c>
      <c r="AR5" s="702"/>
      <c r="AS5" s="702"/>
      <c r="AT5" s="702"/>
      <c r="AU5" s="702"/>
      <c r="AV5" s="702"/>
      <c r="AW5" s="702"/>
      <c r="AX5" s="703"/>
    </row>
    <row r="6" spans="1:50" ht="39" customHeight="1" x14ac:dyDescent="0.2">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2">
      <c r="A7" s="498" t="s">
        <v>22</v>
      </c>
      <c r="B7" s="499"/>
      <c r="C7" s="499"/>
      <c r="D7" s="499"/>
      <c r="E7" s="499"/>
      <c r="F7" s="500"/>
      <c r="G7" s="501" t="s">
        <v>567</v>
      </c>
      <c r="H7" s="502"/>
      <c r="I7" s="502"/>
      <c r="J7" s="502"/>
      <c r="K7" s="502"/>
      <c r="L7" s="502"/>
      <c r="M7" s="502"/>
      <c r="N7" s="502"/>
      <c r="O7" s="502"/>
      <c r="P7" s="502"/>
      <c r="Q7" s="502"/>
      <c r="R7" s="502"/>
      <c r="S7" s="502"/>
      <c r="T7" s="502"/>
      <c r="U7" s="502"/>
      <c r="V7" s="502"/>
      <c r="W7" s="502"/>
      <c r="X7" s="503"/>
      <c r="Y7" s="922" t="s">
        <v>395</v>
      </c>
      <c r="Z7" s="446"/>
      <c r="AA7" s="446"/>
      <c r="AB7" s="446"/>
      <c r="AC7" s="446"/>
      <c r="AD7" s="923"/>
      <c r="AE7" s="912" t="s">
        <v>568</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2">
      <c r="A8" s="498" t="s">
        <v>259</v>
      </c>
      <c r="B8" s="499"/>
      <c r="C8" s="499"/>
      <c r="D8" s="499"/>
      <c r="E8" s="499"/>
      <c r="F8" s="500"/>
      <c r="G8" s="933" t="str">
        <f>入力規則等!A27</f>
        <v>クールジャパン</v>
      </c>
      <c r="H8" s="720"/>
      <c r="I8" s="720"/>
      <c r="J8" s="720"/>
      <c r="K8" s="720"/>
      <c r="L8" s="720"/>
      <c r="M8" s="720"/>
      <c r="N8" s="720"/>
      <c r="O8" s="720"/>
      <c r="P8" s="720"/>
      <c r="Q8" s="720"/>
      <c r="R8" s="720"/>
      <c r="S8" s="720"/>
      <c r="T8" s="720"/>
      <c r="U8" s="720"/>
      <c r="V8" s="720"/>
      <c r="W8" s="720"/>
      <c r="X8" s="934"/>
      <c r="Y8" s="846" t="s">
        <v>260</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2">
      <c r="A9" s="849" t="s">
        <v>23</v>
      </c>
      <c r="B9" s="850"/>
      <c r="C9" s="850"/>
      <c r="D9" s="850"/>
      <c r="E9" s="850"/>
      <c r="F9" s="850"/>
      <c r="G9" s="851" t="s">
        <v>625</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2">
      <c r="A10" s="660" t="s">
        <v>30</v>
      </c>
      <c r="B10" s="661"/>
      <c r="C10" s="661"/>
      <c r="D10" s="661"/>
      <c r="E10" s="661"/>
      <c r="F10" s="661"/>
      <c r="G10" s="754" t="s">
        <v>614</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2">
      <c r="A11" s="660" t="s">
        <v>5</v>
      </c>
      <c r="B11" s="661"/>
      <c r="C11" s="661"/>
      <c r="D11" s="661"/>
      <c r="E11" s="661"/>
      <c r="F11" s="662"/>
      <c r="G11" s="695" t="str">
        <f>入力規則等!P10</f>
        <v>その他</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2">
      <c r="A12" s="976" t="s">
        <v>24</v>
      </c>
      <c r="B12" s="977"/>
      <c r="C12" s="977"/>
      <c r="D12" s="977"/>
      <c r="E12" s="977"/>
      <c r="F12" s="978"/>
      <c r="G12" s="760"/>
      <c r="H12" s="761"/>
      <c r="I12" s="761"/>
      <c r="J12" s="761"/>
      <c r="K12" s="761"/>
      <c r="L12" s="761"/>
      <c r="M12" s="761"/>
      <c r="N12" s="761"/>
      <c r="O12" s="761"/>
      <c r="P12" s="418" t="s">
        <v>398</v>
      </c>
      <c r="Q12" s="419"/>
      <c r="R12" s="419"/>
      <c r="S12" s="419"/>
      <c r="T12" s="419"/>
      <c r="U12" s="419"/>
      <c r="V12" s="420"/>
      <c r="W12" s="418" t="s">
        <v>418</v>
      </c>
      <c r="X12" s="419"/>
      <c r="Y12" s="419"/>
      <c r="Z12" s="419"/>
      <c r="AA12" s="419"/>
      <c r="AB12" s="419"/>
      <c r="AC12" s="420"/>
      <c r="AD12" s="418" t="s">
        <v>425</v>
      </c>
      <c r="AE12" s="419"/>
      <c r="AF12" s="419"/>
      <c r="AG12" s="419"/>
      <c r="AH12" s="419"/>
      <c r="AI12" s="419"/>
      <c r="AJ12" s="420"/>
      <c r="AK12" s="418" t="s">
        <v>432</v>
      </c>
      <c r="AL12" s="419"/>
      <c r="AM12" s="419"/>
      <c r="AN12" s="419"/>
      <c r="AO12" s="419"/>
      <c r="AP12" s="419"/>
      <c r="AQ12" s="420"/>
      <c r="AR12" s="418" t="s">
        <v>433</v>
      </c>
      <c r="AS12" s="419"/>
      <c r="AT12" s="419"/>
      <c r="AU12" s="419"/>
      <c r="AV12" s="419"/>
      <c r="AW12" s="419"/>
      <c r="AX12" s="722"/>
    </row>
    <row r="13" spans="1:50" ht="21" customHeight="1" x14ac:dyDescent="0.2">
      <c r="A13" s="614"/>
      <c r="B13" s="615"/>
      <c r="C13" s="615"/>
      <c r="D13" s="615"/>
      <c r="E13" s="615"/>
      <c r="F13" s="616"/>
      <c r="G13" s="723" t="s">
        <v>6</v>
      </c>
      <c r="H13" s="724"/>
      <c r="I13" s="764" t="s">
        <v>7</v>
      </c>
      <c r="J13" s="765"/>
      <c r="K13" s="765"/>
      <c r="L13" s="765"/>
      <c r="M13" s="765"/>
      <c r="N13" s="765"/>
      <c r="O13" s="766"/>
      <c r="P13" s="657">
        <v>7</v>
      </c>
      <c r="Q13" s="658"/>
      <c r="R13" s="658"/>
      <c r="S13" s="658"/>
      <c r="T13" s="658"/>
      <c r="U13" s="658"/>
      <c r="V13" s="659"/>
      <c r="W13" s="657">
        <v>9</v>
      </c>
      <c r="X13" s="658"/>
      <c r="Y13" s="658"/>
      <c r="Z13" s="658"/>
      <c r="AA13" s="658"/>
      <c r="AB13" s="658"/>
      <c r="AC13" s="659"/>
      <c r="AD13" s="657">
        <v>10</v>
      </c>
      <c r="AE13" s="658"/>
      <c r="AF13" s="658"/>
      <c r="AG13" s="658"/>
      <c r="AH13" s="658"/>
      <c r="AI13" s="658"/>
      <c r="AJ13" s="659"/>
      <c r="AK13" s="657">
        <v>9</v>
      </c>
      <c r="AL13" s="658"/>
      <c r="AM13" s="658"/>
      <c r="AN13" s="658"/>
      <c r="AO13" s="658"/>
      <c r="AP13" s="658"/>
      <c r="AQ13" s="659"/>
      <c r="AR13" s="919" t="s">
        <v>633</v>
      </c>
      <c r="AS13" s="920"/>
      <c r="AT13" s="920"/>
      <c r="AU13" s="920"/>
      <c r="AV13" s="920"/>
      <c r="AW13" s="920"/>
      <c r="AX13" s="921"/>
    </row>
    <row r="14" spans="1:50" ht="21" customHeight="1" x14ac:dyDescent="0.2">
      <c r="A14" s="614"/>
      <c r="B14" s="615"/>
      <c r="C14" s="615"/>
      <c r="D14" s="615"/>
      <c r="E14" s="615"/>
      <c r="F14" s="616"/>
      <c r="G14" s="725"/>
      <c r="H14" s="726"/>
      <c r="I14" s="711" t="s">
        <v>8</v>
      </c>
      <c r="J14" s="762"/>
      <c r="K14" s="762"/>
      <c r="L14" s="762"/>
      <c r="M14" s="762"/>
      <c r="N14" s="762"/>
      <c r="O14" s="763"/>
      <c r="P14" s="657" t="s">
        <v>568</v>
      </c>
      <c r="Q14" s="658"/>
      <c r="R14" s="658"/>
      <c r="S14" s="658"/>
      <c r="T14" s="658"/>
      <c r="U14" s="658"/>
      <c r="V14" s="659"/>
      <c r="W14" s="657" t="s">
        <v>570</v>
      </c>
      <c r="X14" s="658"/>
      <c r="Y14" s="658"/>
      <c r="Z14" s="658"/>
      <c r="AA14" s="658"/>
      <c r="AB14" s="658"/>
      <c r="AC14" s="659"/>
      <c r="AD14" s="657" t="s">
        <v>568</v>
      </c>
      <c r="AE14" s="658"/>
      <c r="AF14" s="658"/>
      <c r="AG14" s="658"/>
      <c r="AH14" s="658"/>
      <c r="AI14" s="658"/>
      <c r="AJ14" s="659"/>
      <c r="AK14" s="657" t="s">
        <v>568</v>
      </c>
      <c r="AL14" s="658"/>
      <c r="AM14" s="658"/>
      <c r="AN14" s="658"/>
      <c r="AO14" s="658"/>
      <c r="AP14" s="658"/>
      <c r="AQ14" s="659"/>
      <c r="AR14" s="788"/>
      <c r="AS14" s="788"/>
      <c r="AT14" s="788"/>
      <c r="AU14" s="788"/>
      <c r="AV14" s="788"/>
      <c r="AW14" s="788"/>
      <c r="AX14" s="789"/>
    </row>
    <row r="15" spans="1:50" ht="21" customHeight="1" x14ac:dyDescent="0.2">
      <c r="A15" s="614"/>
      <c r="B15" s="615"/>
      <c r="C15" s="615"/>
      <c r="D15" s="615"/>
      <c r="E15" s="615"/>
      <c r="F15" s="616"/>
      <c r="G15" s="725"/>
      <c r="H15" s="726"/>
      <c r="I15" s="711" t="s">
        <v>51</v>
      </c>
      <c r="J15" s="712"/>
      <c r="K15" s="712"/>
      <c r="L15" s="712"/>
      <c r="M15" s="712"/>
      <c r="N15" s="712"/>
      <c r="O15" s="713"/>
      <c r="P15" s="657" t="s">
        <v>569</v>
      </c>
      <c r="Q15" s="658"/>
      <c r="R15" s="658"/>
      <c r="S15" s="658"/>
      <c r="T15" s="658"/>
      <c r="U15" s="658"/>
      <c r="V15" s="659"/>
      <c r="W15" s="657" t="s">
        <v>568</v>
      </c>
      <c r="X15" s="658"/>
      <c r="Y15" s="658"/>
      <c r="Z15" s="658"/>
      <c r="AA15" s="658"/>
      <c r="AB15" s="658"/>
      <c r="AC15" s="659"/>
      <c r="AD15" s="657" t="s">
        <v>568</v>
      </c>
      <c r="AE15" s="658"/>
      <c r="AF15" s="658"/>
      <c r="AG15" s="658"/>
      <c r="AH15" s="658"/>
      <c r="AI15" s="658"/>
      <c r="AJ15" s="659"/>
      <c r="AK15" s="657" t="s">
        <v>568</v>
      </c>
      <c r="AL15" s="658"/>
      <c r="AM15" s="658"/>
      <c r="AN15" s="658"/>
      <c r="AO15" s="658"/>
      <c r="AP15" s="658"/>
      <c r="AQ15" s="659"/>
      <c r="AR15" s="657" t="s">
        <v>568</v>
      </c>
      <c r="AS15" s="658"/>
      <c r="AT15" s="658"/>
      <c r="AU15" s="658"/>
      <c r="AV15" s="658"/>
      <c r="AW15" s="658"/>
      <c r="AX15" s="806"/>
    </row>
    <row r="16" spans="1:50" ht="21" customHeight="1" x14ac:dyDescent="0.2">
      <c r="A16" s="614"/>
      <c r="B16" s="615"/>
      <c r="C16" s="615"/>
      <c r="D16" s="615"/>
      <c r="E16" s="615"/>
      <c r="F16" s="616"/>
      <c r="G16" s="725"/>
      <c r="H16" s="726"/>
      <c r="I16" s="711" t="s">
        <v>52</v>
      </c>
      <c r="J16" s="712"/>
      <c r="K16" s="712"/>
      <c r="L16" s="712"/>
      <c r="M16" s="712"/>
      <c r="N16" s="712"/>
      <c r="O16" s="713"/>
      <c r="P16" s="657" t="s">
        <v>568</v>
      </c>
      <c r="Q16" s="658"/>
      <c r="R16" s="658"/>
      <c r="S16" s="658"/>
      <c r="T16" s="658"/>
      <c r="U16" s="658"/>
      <c r="V16" s="659"/>
      <c r="W16" s="657" t="s">
        <v>568</v>
      </c>
      <c r="X16" s="658"/>
      <c r="Y16" s="658"/>
      <c r="Z16" s="658"/>
      <c r="AA16" s="658"/>
      <c r="AB16" s="658"/>
      <c r="AC16" s="659"/>
      <c r="AD16" s="657" t="s">
        <v>570</v>
      </c>
      <c r="AE16" s="658"/>
      <c r="AF16" s="658"/>
      <c r="AG16" s="658"/>
      <c r="AH16" s="658"/>
      <c r="AI16" s="658"/>
      <c r="AJ16" s="659"/>
      <c r="AK16" s="657" t="s">
        <v>568</v>
      </c>
      <c r="AL16" s="658"/>
      <c r="AM16" s="658"/>
      <c r="AN16" s="658"/>
      <c r="AO16" s="658"/>
      <c r="AP16" s="658"/>
      <c r="AQ16" s="659"/>
      <c r="AR16" s="757"/>
      <c r="AS16" s="758"/>
      <c r="AT16" s="758"/>
      <c r="AU16" s="758"/>
      <c r="AV16" s="758"/>
      <c r="AW16" s="758"/>
      <c r="AX16" s="759"/>
    </row>
    <row r="17" spans="1:50" ht="24.75" customHeight="1" x14ac:dyDescent="0.2">
      <c r="A17" s="614"/>
      <c r="B17" s="615"/>
      <c r="C17" s="615"/>
      <c r="D17" s="615"/>
      <c r="E17" s="615"/>
      <c r="F17" s="616"/>
      <c r="G17" s="725"/>
      <c r="H17" s="726"/>
      <c r="I17" s="711" t="s">
        <v>50</v>
      </c>
      <c r="J17" s="762"/>
      <c r="K17" s="762"/>
      <c r="L17" s="762"/>
      <c r="M17" s="762"/>
      <c r="N17" s="762"/>
      <c r="O17" s="763"/>
      <c r="P17" s="657" t="s">
        <v>568</v>
      </c>
      <c r="Q17" s="658"/>
      <c r="R17" s="658"/>
      <c r="S17" s="658"/>
      <c r="T17" s="658"/>
      <c r="U17" s="658"/>
      <c r="V17" s="659"/>
      <c r="W17" s="657" t="s">
        <v>568</v>
      </c>
      <c r="X17" s="658"/>
      <c r="Y17" s="658"/>
      <c r="Z17" s="658"/>
      <c r="AA17" s="658"/>
      <c r="AB17" s="658"/>
      <c r="AC17" s="659"/>
      <c r="AD17" s="657" t="s">
        <v>568</v>
      </c>
      <c r="AE17" s="658"/>
      <c r="AF17" s="658"/>
      <c r="AG17" s="658"/>
      <c r="AH17" s="658"/>
      <c r="AI17" s="658"/>
      <c r="AJ17" s="659"/>
      <c r="AK17" s="657" t="s">
        <v>571</v>
      </c>
      <c r="AL17" s="658"/>
      <c r="AM17" s="658"/>
      <c r="AN17" s="658"/>
      <c r="AO17" s="658"/>
      <c r="AP17" s="658"/>
      <c r="AQ17" s="659"/>
      <c r="AR17" s="917"/>
      <c r="AS17" s="917"/>
      <c r="AT17" s="917"/>
      <c r="AU17" s="917"/>
      <c r="AV17" s="917"/>
      <c r="AW17" s="917"/>
      <c r="AX17" s="918"/>
    </row>
    <row r="18" spans="1:50" ht="24.75" customHeight="1" x14ac:dyDescent="0.2">
      <c r="A18" s="614"/>
      <c r="B18" s="615"/>
      <c r="C18" s="615"/>
      <c r="D18" s="615"/>
      <c r="E18" s="615"/>
      <c r="F18" s="616"/>
      <c r="G18" s="727"/>
      <c r="H18" s="728"/>
      <c r="I18" s="716" t="s">
        <v>20</v>
      </c>
      <c r="J18" s="717"/>
      <c r="K18" s="717"/>
      <c r="L18" s="717"/>
      <c r="M18" s="717"/>
      <c r="N18" s="717"/>
      <c r="O18" s="718"/>
      <c r="P18" s="878">
        <f>SUM(P13:V17)</f>
        <v>7</v>
      </c>
      <c r="Q18" s="879"/>
      <c r="R18" s="879"/>
      <c r="S18" s="879"/>
      <c r="T18" s="879"/>
      <c r="U18" s="879"/>
      <c r="V18" s="880"/>
      <c r="W18" s="878">
        <f>SUM(W13:AC17)</f>
        <v>9</v>
      </c>
      <c r="X18" s="879"/>
      <c r="Y18" s="879"/>
      <c r="Z18" s="879"/>
      <c r="AA18" s="879"/>
      <c r="AB18" s="879"/>
      <c r="AC18" s="880"/>
      <c r="AD18" s="878">
        <f>SUM(AD13:AJ17)</f>
        <v>10</v>
      </c>
      <c r="AE18" s="879"/>
      <c r="AF18" s="879"/>
      <c r="AG18" s="879"/>
      <c r="AH18" s="879"/>
      <c r="AI18" s="879"/>
      <c r="AJ18" s="880"/>
      <c r="AK18" s="878">
        <f>SUM(AK13:AQ17)</f>
        <v>9</v>
      </c>
      <c r="AL18" s="879"/>
      <c r="AM18" s="879"/>
      <c r="AN18" s="879"/>
      <c r="AO18" s="879"/>
      <c r="AP18" s="879"/>
      <c r="AQ18" s="880"/>
      <c r="AR18" s="878">
        <f>SUM(AR13:AX17)</f>
        <v>0</v>
      </c>
      <c r="AS18" s="879"/>
      <c r="AT18" s="879"/>
      <c r="AU18" s="879"/>
      <c r="AV18" s="879"/>
      <c r="AW18" s="879"/>
      <c r="AX18" s="881"/>
    </row>
    <row r="19" spans="1:50" ht="24.75" customHeight="1" x14ac:dyDescent="0.2">
      <c r="A19" s="614"/>
      <c r="B19" s="615"/>
      <c r="C19" s="615"/>
      <c r="D19" s="615"/>
      <c r="E19" s="615"/>
      <c r="F19" s="616"/>
      <c r="G19" s="876" t="s">
        <v>9</v>
      </c>
      <c r="H19" s="877"/>
      <c r="I19" s="877"/>
      <c r="J19" s="877"/>
      <c r="K19" s="877"/>
      <c r="L19" s="877"/>
      <c r="M19" s="877"/>
      <c r="N19" s="877"/>
      <c r="O19" s="877"/>
      <c r="P19" s="657">
        <v>7</v>
      </c>
      <c r="Q19" s="658"/>
      <c r="R19" s="658"/>
      <c r="S19" s="658"/>
      <c r="T19" s="658"/>
      <c r="U19" s="658"/>
      <c r="V19" s="659"/>
      <c r="W19" s="657">
        <v>9</v>
      </c>
      <c r="X19" s="658"/>
      <c r="Y19" s="658"/>
      <c r="Z19" s="658"/>
      <c r="AA19" s="658"/>
      <c r="AB19" s="658"/>
      <c r="AC19" s="659"/>
      <c r="AD19" s="657">
        <v>10</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2">
      <c r="A20" s="614"/>
      <c r="B20" s="615"/>
      <c r="C20" s="615"/>
      <c r="D20" s="615"/>
      <c r="E20" s="615"/>
      <c r="F20" s="616"/>
      <c r="G20" s="876" t="s">
        <v>10</v>
      </c>
      <c r="H20" s="877"/>
      <c r="I20" s="877"/>
      <c r="J20" s="877"/>
      <c r="K20" s="877"/>
      <c r="L20" s="877"/>
      <c r="M20" s="877"/>
      <c r="N20" s="877"/>
      <c r="O20" s="877"/>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2">
      <c r="A21" s="849"/>
      <c r="B21" s="850"/>
      <c r="C21" s="850"/>
      <c r="D21" s="850"/>
      <c r="E21" s="850"/>
      <c r="F21" s="979"/>
      <c r="G21" s="314" t="s">
        <v>358</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2">
      <c r="A22" s="946" t="s">
        <v>434</v>
      </c>
      <c r="B22" s="947"/>
      <c r="C22" s="947"/>
      <c r="D22" s="947"/>
      <c r="E22" s="947"/>
      <c r="F22" s="948"/>
      <c r="G22" s="984" t="s">
        <v>337</v>
      </c>
      <c r="H22" s="220"/>
      <c r="I22" s="220"/>
      <c r="J22" s="220"/>
      <c r="K22" s="220"/>
      <c r="L22" s="220"/>
      <c r="M22" s="220"/>
      <c r="N22" s="220"/>
      <c r="O22" s="221"/>
      <c r="P22" s="935" t="s">
        <v>435</v>
      </c>
      <c r="Q22" s="220"/>
      <c r="R22" s="220"/>
      <c r="S22" s="220"/>
      <c r="T22" s="220"/>
      <c r="U22" s="220"/>
      <c r="V22" s="221"/>
      <c r="W22" s="935" t="s">
        <v>436</v>
      </c>
      <c r="X22" s="220"/>
      <c r="Y22" s="220"/>
      <c r="Z22" s="220"/>
      <c r="AA22" s="220"/>
      <c r="AB22" s="220"/>
      <c r="AC22" s="221"/>
      <c r="AD22" s="935" t="s">
        <v>336</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25.5" customHeight="1" x14ac:dyDescent="0.2">
      <c r="A23" s="949"/>
      <c r="B23" s="950"/>
      <c r="C23" s="950"/>
      <c r="D23" s="950"/>
      <c r="E23" s="950"/>
      <c r="F23" s="951"/>
      <c r="G23" s="985" t="s">
        <v>572</v>
      </c>
      <c r="H23" s="986"/>
      <c r="I23" s="986"/>
      <c r="J23" s="986"/>
      <c r="K23" s="986"/>
      <c r="L23" s="986"/>
      <c r="M23" s="986"/>
      <c r="N23" s="986"/>
      <c r="O23" s="987"/>
      <c r="P23" s="919">
        <v>9</v>
      </c>
      <c r="Q23" s="920"/>
      <c r="R23" s="920"/>
      <c r="S23" s="920"/>
      <c r="T23" s="920"/>
      <c r="U23" s="920"/>
      <c r="V23" s="936"/>
      <c r="W23" s="919" t="s">
        <v>633</v>
      </c>
      <c r="X23" s="920"/>
      <c r="Y23" s="920"/>
      <c r="Z23" s="920"/>
      <c r="AA23" s="920"/>
      <c r="AB23" s="920"/>
      <c r="AC23" s="936"/>
      <c r="AD23" s="956" t="s">
        <v>568</v>
      </c>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hidden="1" customHeight="1" x14ac:dyDescent="0.2">
      <c r="A24" s="949"/>
      <c r="B24" s="950"/>
      <c r="C24" s="950"/>
      <c r="D24" s="950"/>
      <c r="E24" s="950"/>
      <c r="F24" s="951"/>
      <c r="G24" s="937"/>
      <c r="H24" s="938"/>
      <c r="I24" s="938"/>
      <c r="J24" s="938"/>
      <c r="K24" s="938"/>
      <c r="L24" s="938"/>
      <c r="M24" s="938"/>
      <c r="N24" s="938"/>
      <c r="O24" s="939"/>
      <c r="P24" s="657"/>
      <c r="Q24" s="658"/>
      <c r="R24" s="658"/>
      <c r="S24" s="658"/>
      <c r="T24" s="658"/>
      <c r="U24" s="658"/>
      <c r="V24" s="659"/>
      <c r="W24" s="657"/>
      <c r="X24" s="658"/>
      <c r="Y24" s="658"/>
      <c r="Z24" s="658"/>
      <c r="AA24" s="658"/>
      <c r="AB24" s="658"/>
      <c r="AC24" s="659"/>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hidden="1" customHeight="1" x14ac:dyDescent="0.2">
      <c r="A25" s="949"/>
      <c r="B25" s="950"/>
      <c r="C25" s="950"/>
      <c r="D25" s="950"/>
      <c r="E25" s="950"/>
      <c r="F25" s="951"/>
      <c r="G25" s="937"/>
      <c r="H25" s="938"/>
      <c r="I25" s="938"/>
      <c r="J25" s="938"/>
      <c r="K25" s="938"/>
      <c r="L25" s="938"/>
      <c r="M25" s="938"/>
      <c r="N25" s="938"/>
      <c r="O25" s="939"/>
      <c r="P25" s="657"/>
      <c r="Q25" s="658"/>
      <c r="R25" s="658"/>
      <c r="S25" s="658"/>
      <c r="T25" s="658"/>
      <c r="U25" s="658"/>
      <c r="V25" s="659"/>
      <c r="W25" s="657"/>
      <c r="X25" s="658"/>
      <c r="Y25" s="658"/>
      <c r="Z25" s="658"/>
      <c r="AA25" s="658"/>
      <c r="AB25" s="658"/>
      <c r="AC25" s="659"/>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hidden="1" customHeight="1" x14ac:dyDescent="0.2">
      <c r="A26" s="949"/>
      <c r="B26" s="950"/>
      <c r="C26" s="950"/>
      <c r="D26" s="950"/>
      <c r="E26" s="950"/>
      <c r="F26" s="951"/>
      <c r="G26" s="937"/>
      <c r="H26" s="938"/>
      <c r="I26" s="938"/>
      <c r="J26" s="938"/>
      <c r="K26" s="938"/>
      <c r="L26" s="938"/>
      <c r="M26" s="938"/>
      <c r="N26" s="938"/>
      <c r="O26" s="939"/>
      <c r="P26" s="657"/>
      <c r="Q26" s="658"/>
      <c r="R26" s="658"/>
      <c r="S26" s="658"/>
      <c r="T26" s="658"/>
      <c r="U26" s="658"/>
      <c r="V26" s="659"/>
      <c r="W26" s="657"/>
      <c r="X26" s="658"/>
      <c r="Y26" s="658"/>
      <c r="Z26" s="658"/>
      <c r="AA26" s="658"/>
      <c r="AB26" s="658"/>
      <c r="AC26" s="659"/>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hidden="1" customHeight="1" x14ac:dyDescent="0.2">
      <c r="A27" s="949"/>
      <c r="B27" s="950"/>
      <c r="C27" s="950"/>
      <c r="D27" s="950"/>
      <c r="E27" s="950"/>
      <c r="F27" s="951"/>
      <c r="G27" s="937"/>
      <c r="H27" s="938"/>
      <c r="I27" s="938"/>
      <c r="J27" s="938"/>
      <c r="K27" s="938"/>
      <c r="L27" s="938"/>
      <c r="M27" s="938"/>
      <c r="N27" s="938"/>
      <c r="O27" s="939"/>
      <c r="P27" s="657"/>
      <c r="Q27" s="658"/>
      <c r="R27" s="658"/>
      <c r="S27" s="658"/>
      <c r="T27" s="658"/>
      <c r="U27" s="658"/>
      <c r="V27" s="659"/>
      <c r="W27" s="657"/>
      <c r="X27" s="658"/>
      <c r="Y27" s="658"/>
      <c r="Z27" s="658"/>
      <c r="AA27" s="658"/>
      <c r="AB27" s="658"/>
      <c r="AC27" s="659"/>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x14ac:dyDescent="0.2">
      <c r="A28" s="949"/>
      <c r="B28" s="950"/>
      <c r="C28" s="950"/>
      <c r="D28" s="950"/>
      <c r="E28" s="950"/>
      <c r="F28" s="951"/>
      <c r="G28" s="940" t="s">
        <v>341</v>
      </c>
      <c r="H28" s="941"/>
      <c r="I28" s="941"/>
      <c r="J28" s="941"/>
      <c r="K28" s="941"/>
      <c r="L28" s="941"/>
      <c r="M28" s="941"/>
      <c r="N28" s="941"/>
      <c r="O28" s="942"/>
      <c r="P28" s="878">
        <f>P29-SUM(P23:P27)</f>
        <v>0</v>
      </c>
      <c r="Q28" s="879"/>
      <c r="R28" s="879"/>
      <c r="S28" s="879"/>
      <c r="T28" s="879"/>
      <c r="U28" s="879"/>
      <c r="V28" s="880"/>
      <c r="W28" s="878" t="e">
        <f>W29-SUM(W23:W27)</f>
        <v>#VALUE!</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5">
      <c r="A29" s="952"/>
      <c r="B29" s="953"/>
      <c r="C29" s="953"/>
      <c r="D29" s="953"/>
      <c r="E29" s="953"/>
      <c r="F29" s="954"/>
      <c r="G29" s="943" t="s">
        <v>338</v>
      </c>
      <c r="H29" s="944"/>
      <c r="I29" s="944"/>
      <c r="J29" s="944"/>
      <c r="K29" s="944"/>
      <c r="L29" s="944"/>
      <c r="M29" s="944"/>
      <c r="N29" s="944"/>
      <c r="O29" s="945"/>
      <c r="P29" s="657">
        <f>AK13</f>
        <v>9</v>
      </c>
      <c r="Q29" s="658"/>
      <c r="R29" s="658"/>
      <c r="S29" s="658"/>
      <c r="T29" s="658"/>
      <c r="U29" s="658"/>
      <c r="V29" s="659"/>
      <c r="W29" s="967" t="str">
        <f>AR13</f>
        <v>-</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2">
      <c r="A30" s="861" t="s">
        <v>353</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398</v>
      </c>
      <c r="AF30" s="859"/>
      <c r="AG30" s="859"/>
      <c r="AH30" s="860"/>
      <c r="AI30" s="858" t="s">
        <v>420</v>
      </c>
      <c r="AJ30" s="859"/>
      <c r="AK30" s="859"/>
      <c r="AL30" s="860"/>
      <c r="AM30" s="915" t="s">
        <v>425</v>
      </c>
      <c r="AN30" s="915"/>
      <c r="AO30" s="915"/>
      <c r="AP30" s="858"/>
      <c r="AQ30" s="767" t="s">
        <v>235</v>
      </c>
      <c r="AR30" s="768"/>
      <c r="AS30" s="768"/>
      <c r="AT30" s="769"/>
      <c r="AU30" s="774" t="s">
        <v>134</v>
      </c>
      <c r="AV30" s="774"/>
      <c r="AW30" s="774"/>
      <c r="AX30" s="916"/>
    </row>
    <row r="31" spans="1:50" ht="18.75" customHeight="1" x14ac:dyDescent="0.2">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v>3</v>
      </c>
      <c r="AR31" s="199"/>
      <c r="AS31" s="132" t="s">
        <v>236</v>
      </c>
      <c r="AT31" s="133"/>
      <c r="AU31" s="198" t="s">
        <v>617</v>
      </c>
      <c r="AV31" s="198"/>
      <c r="AW31" s="398" t="s">
        <v>181</v>
      </c>
      <c r="AX31" s="399"/>
    </row>
    <row r="32" spans="1:50" ht="23.25" customHeight="1" x14ac:dyDescent="0.2">
      <c r="A32" s="403"/>
      <c r="B32" s="401"/>
      <c r="C32" s="401"/>
      <c r="D32" s="401"/>
      <c r="E32" s="401"/>
      <c r="F32" s="402"/>
      <c r="G32" s="564" t="s">
        <v>615</v>
      </c>
      <c r="H32" s="565"/>
      <c r="I32" s="565"/>
      <c r="J32" s="565"/>
      <c r="K32" s="565"/>
      <c r="L32" s="565"/>
      <c r="M32" s="565"/>
      <c r="N32" s="565"/>
      <c r="O32" s="566"/>
      <c r="P32" s="104" t="s">
        <v>616</v>
      </c>
      <c r="Q32" s="104"/>
      <c r="R32" s="104"/>
      <c r="S32" s="104"/>
      <c r="T32" s="104"/>
      <c r="U32" s="104"/>
      <c r="V32" s="104"/>
      <c r="W32" s="104"/>
      <c r="X32" s="105"/>
      <c r="Y32" s="474" t="s">
        <v>12</v>
      </c>
      <c r="Z32" s="534"/>
      <c r="AA32" s="535"/>
      <c r="AB32" s="464" t="s">
        <v>575</v>
      </c>
      <c r="AC32" s="464"/>
      <c r="AD32" s="464"/>
      <c r="AE32" s="216">
        <v>1</v>
      </c>
      <c r="AF32" s="217"/>
      <c r="AG32" s="217"/>
      <c r="AH32" s="217"/>
      <c r="AI32" s="216">
        <v>1</v>
      </c>
      <c r="AJ32" s="217"/>
      <c r="AK32" s="217"/>
      <c r="AL32" s="217"/>
      <c r="AM32" s="216">
        <v>1</v>
      </c>
      <c r="AN32" s="217"/>
      <c r="AO32" s="217"/>
      <c r="AP32" s="217"/>
      <c r="AQ32" s="340" t="s">
        <v>574</v>
      </c>
      <c r="AR32" s="206"/>
      <c r="AS32" s="206"/>
      <c r="AT32" s="341"/>
      <c r="AU32" s="217" t="s">
        <v>574</v>
      </c>
      <c r="AV32" s="217"/>
      <c r="AW32" s="217"/>
      <c r="AX32" s="219"/>
    </row>
    <row r="33" spans="1:50" ht="23.25" customHeight="1" x14ac:dyDescent="0.2">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575</v>
      </c>
      <c r="AC33" s="526"/>
      <c r="AD33" s="526"/>
      <c r="AE33" s="216">
        <v>1</v>
      </c>
      <c r="AF33" s="217"/>
      <c r="AG33" s="217"/>
      <c r="AH33" s="217"/>
      <c r="AI33" s="216">
        <v>1</v>
      </c>
      <c r="AJ33" s="217"/>
      <c r="AK33" s="217"/>
      <c r="AL33" s="217"/>
      <c r="AM33" s="216">
        <v>1</v>
      </c>
      <c r="AN33" s="217"/>
      <c r="AO33" s="217"/>
      <c r="AP33" s="217"/>
      <c r="AQ33" s="340">
        <v>1</v>
      </c>
      <c r="AR33" s="206"/>
      <c r="AS33" s="206"/>
      <c r="AT33" s="341"/>
      <c r="AU33" s="217">
        <v>1</v>
      </c>
      <c r="AV33" s="217"/>
      <c r="AW33" s="217"/>
      <c r="AX33" s="219"/>
    </row>
    <row r="34" spans="1:50" ht="23.25" customHeight="1" x14ac:dyDescent="0.2">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v>100</v>
      </c>
      <c r="AF34" s="217"/>
      <c r="AG34" s="217"/>
      <c r="AH34" s="217"/>
      <c r="AI34" s="216">
        <v>100</v>
      </c>
      <c r="AJ34" s="217"/>
      <c r="AK34" s="217"/>
      <c r="AL34" s="217"/>
      <c r="AM34" s="216">
        <v>100</v>
      </c>
      <c r="AN34" s="217"/>
      <c r="AO34" s="217"/>
      <c r="AP34" s="217"/>
      <c r="AQ34" s="340" t="s">
        <v>574</v>
      </c>
      <c r="AR34" s="206"/>
      <c r="AS34" s="206"/>
      <c r="AT34" s="341"/>
      <c r="AU34" s="217" t="s">
        <v>574</v>
      </c>
      <c r="AV34" s="217"/>
      <c r="AW34" s="217"/>
      <c r="AX34" s="219"/>
    </row>
    <row r="35" spans="1:50" ht="30" customHeight="1" x14ac:dyDescent="0.2">
      <c r="A35" s="224" t="s">
        <v>386</v>
      </c>
      <c r="B35" s="225"/>
      <c r="C35" s="225"/>
      <c r="D35" s="225"/>
      <c r="E35" s="225"/>
      <c r="F35" s="226"/>
      <c r="G35" s="230" t="s">
        <v>574</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30" customHeight="1" thickBot="1" x14ac:dyDescent="0.2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2">
      <c r="A37" s="770" t="s">
        <v>353</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398</v>
      </c>
      <c r="AF37" s="243"/>
      <c r="AG37" s="243"/>
      <c r="AH37" s="244"/>
      <c r="AI37" s="242" t="s">
        <v>396</v>
      </c>
      <c r="AJ37" s="243"/>
      <c r="AK37" s="243"/>
      <c r="AL37" s="244"/>
      <c r="AM37" s="248" t="s">
        <v>425</v>
      </c>
      <c r="AN37" s="248"/>
      <c r="AO37" s="248"/>
      <c r="AP37" s="248"/>
      <c r="AQ37" s="150" t="s">
        <v>235</v>
      </c>
      <c r="AR37" s="151"/>
      <c r="AS37" s="151"/>
      <c r="AT37" s="152"/>
      <c r="AU37" s="414" t="s">
        <v>134</v>
      </c>
      <c r="AV37" s="414"/>
      <c r="AW37" s="414"/>
      <c r="AX37" s="910"/>
    </row>
    <row r="38" spans="1:50" ht="18.75" hidden="1" customHeight="1" x14ac:dyDescent="0.2">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2">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2">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2">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2">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2">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2">
      <c r="A44" s="770" t="s">
        <v>353</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398</v>
      </c>
      <c r="AF44" s="243"/>
      <c r="AG44" s="243"/>
      <c r="AH44" s="244"/>
      <c r="AI44" s="242" t="s">
        <v>396</v>
      </c>
      <c r="AJ44" s="243"/>
      <c r="AK44" s="243"/>
      <c r="AL44" s="244"/>
      <c r="AM44" s="248" t="s">
        <v>425</v>
      </c>
      <c r="AN44" s="248"/>
      <c r="AO44" s="248"/>
      <c r="AP44" s="248"/>
      <c r="AQ44" s="150" t="s">
        <v>235</v>
      </c>
      <c r="AR44" s="151"/>
      <c r="AS44" s="151"/>
      <c r="AT44" s="152"/>
      <c r="AU44" s="414" t="s">
        <v>134</v>
      </c>
      <c r="AV44" s="414"/>
      <c r="AW44" s="414"/>
      <c r="AX44" s="910"/>
    </row>
    <row r="45" spans="1:50" ht="18.75" hidden="1" customHeight="1" x14ac:dyDescent="0.2">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2">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2">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2">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2">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2">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2">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398</v>
      </c>
      <c r="AF51" s="243"/>
      <c r="AG51" s="243"/>
      <c r="AH51" s="244"/>
      <c r="AI51" s="242" t="s">
        <v>396</v>
      </c>
      <c r="AJ51" s="243"/>
      <c r="AK51" s="243"/>
      <c r="AL51" s="244"/>
      <c r="AM51" s="248" t="s">
        <v>425</v>
      </c>
      <c r="AN51" s="248"/>
      <c r="AO51" s="248"/>
      <c r="AP51" s="248"/>
      <c r="AQ51" s="150" t="s">
        <v>235</v>
      </c>
      <c r="AR51" s="151"/>
      <c r="AS51" s="151"/>
      <c r="AT51" s="152"/>
      <c r="AU51" s="924" t="s">
        <v>134</v>
      </c>
      <c r="AV51" s="924"/>
      <c r="AW51" s="924"/>
      <c r="AX51" s="925"/>
    </row>
    <row r="52" spans="1:50" ht="18.75" hidden="1" customHeight="1" x14ac:dyDescent="0.2">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2">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2">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2">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2">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2">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2">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398</v>
      </c>
      <c r="AF58" s="243"/>
      <c r="AG58" s="243"/>
      <c r="AH58" s="244"/>
      <c r="AI58" s="242" t="s">
        <v>396</v>
      </c>
      <c r="AJ58" s="243"/>
      <c r="AK58" s="243"/>
      <c r="AL58" s="244"/>
      <c r="AM58" s="248" t="s">
        <v>425</v>
      </c>
      <c r="AN58" s="248"/>
      <c r="AO58" s="248"/>
      <c r="AP58" s="248"/>
      <c r="AQ58" s="150" t="s">
        <v>235</v>
      </c>
      <c r="AR58" s="151"/>
      <c r="AS58" s="151"/>
      <c r="AT58" s="152"/>
      <c r="AU58" s="924" t="s">
        <v>134</v>
      </c>
      <c r="AV58" s="924"/>
      <c r="AW58" s="924"/>
      <c r="AX58" s="925"/>
    </row>
    <row r="59" spans="1:50" ht="18.75" hidden="1" customHeight="1" x14ac:dyDescent="0.2">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2">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2">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2">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2">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2">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2">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2">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2">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2">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2">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2">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2">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2">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2">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2">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2">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2">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2">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0"/>
      <c r="AF77" s="891"/>
      <c r="AG77" s="891"/>
      <c r="AH77" s="891"/>
      <c r="AI77" s="890"/>
      <c r="AJ77" s="891"/>
      <c r="AK77" s="891"/>
      <c r="AL77" s="891"/>
      <c r="AM77" s="890"/>
      <c r="AN77" s="891"/>
      <c r="AO77" s="891"/>
      <c r="AP77" s="891"/>
      <c r="AQ77" s="340"/>
      <c r="AR77" s="206"/>
      <c r="AS77" s="206"/>
      <c r="AT77" s="341"/>
      <c r="AU77" s="217"/>
      <c r="AV77" s="217"/>
      <c r="AW77" s="217"/>
      <c r="AX77" s="219"/>
    </row>
    <row r="78" spans="1:50" ht="69.75" hidden="1" customHeight="1" x14ac:dyDescent="0.2">
      <c r="A78" s="334" t="s">
        <v>389</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2">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0"/>
    </row>
    <row r="80" spans="1:50" ht="18.75" hidden="1" customHeight="1" x14ac:dyDescent="0.2">
      <c r="A80" s="864"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2">
      <c r="A81" s="865"/>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2">
      <c r="A82" s="865"/>
      <c r="B82" s="530"/>
      <c r="C82" s="431"/>
      <c r="D82" s="431"/>
      <c r="E82" s="431"/>
      <c r="F82" s="432"/>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2">
      <c r="A83" s="865"/>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2">
      <c r="A84" s="865"/>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2">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2">
      <c r="A86" s="86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2">
      <c r="A87" s="865"/>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2">
      <c r="A88" s="865"/>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13.5" hidden="1" thickBot="1" x14ac:dyDescent="0.25">
      <c r="A89" s="865"/>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idden="1" x14ac:dyDescent="0.2">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6" t="s">
        <v>134</v>
      </c>
      <c r="AV90" s="536"/>
      <c r="AW90" s="536"/>
      <c r="AX90" s="537"/>
    </row>
    <row r="91" spans="1:60" hidden="1" x14ac:dyDescent="0.2">
      <c r="A91" s="86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idden="1" x14ac:dyDescent="0.2">
      <c r="A92" s="865"/>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idden="1" x14ac:dyDescent="0.2">
      <c r="A93" s="86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idden="1" x14ac:dyDescent="0.2">
      <c r="A94" s="865"/>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idden="1" x14ac:dyDescent="0.2">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idden="1" x14ac:dyDescent="0.2">
      <c r="A96" s="86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idden="1" x14ac:dyDescent="0.2">
      <c r="A97" s="86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idden="1" x14ac:dyDescent="0.2">
      <c r="A98" s="86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13.5" hidden="1" thickBot="1" x14ac:dyDescent="0.25">
      <c r="A99" s="866"/>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x14ac:dyDescent="0.2">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398</v>
      </c>
      <c r="AF100" s="543"/>
      <c r="AG100" s="543"/>
      <c r="AH100" s="544"/>
      <c r="AI100" s="542" t="s">
        <v>418</v>
      </c>
      <c r="AJ100" s="543"/>
      <c r="AK100" s="543"/>
      <c r="AL100" s="544"/>
      <c r="AM100" s="542" t="s">
        <v>425</v>
      </c>
      <c r="AN100" s="543"/>
      <c r="AO100" s="543"/>
      <c r="AP100" s="544"/>
      <c r="AQ100" s="318" t="s">
        <v>438</v>
      </c>
      <c r="AR100" s="319"/>
      <c r="AS100" s="319"/>
      <c r="AT100" s="320"/>
      <c r="AU100" s="318" t="s">
        <v>439</v>
      </c>
      <c r="AV100" s="319"/>
      <c r="AW100" s="319"/>
      <c r="AX100" s="321"/>
    </row>
    <row r="101" spans="1:60" ht="23.25" customHeight="1" x14ac:dyDescent="0.2">
      <c r="A101" s="425"/>
      <c r="B101" s="426"/>
      <c r="C101" s="426"/>
      <c r="D101" s="426"/>
      <c r="E101" s="426"/>
      <c r="F101" s="427"/>
      <c r="G101" s="104" t="s">
        <v>626</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182</v>
      </c>
      <c r="AC101" s="464"/>
      <c r="AD101" s="464"/>
      <c r="AE101" s="216">
        <v>3</v>
      </c>
      <c r="AF101" s="217"/>
      <c r="AG101" s="217"/>
      <c r="AH101" s="218"/>
      <c r="AI101" s="216">
        <v>3</v>
      </c>
      <c r="AJ101" s="217"/>
      <c r="AK101" s="217"/>
      <c r="AL101" s="218"/>
      <c r="AM101" s="216">
        <v>3</v>
      </c>
      <c r="AN101" s="217"/>
      <c r="AO101" s="217"/>
      <c r="AP101" s="218"/>
      <c r="AQ101" s="216">
        <v>3</v>
      </c>
      <c r="AR101" s="217"/>
      <c r="AS101" s="217"/>
      <c r="AT101" s="218"/>
      <c r="AU101" s="216">
        <v>3</v>
      </c>
      <c r="AV101" s="217"/>
      <c r="AW101" s="217"/>
      <c r="AX101" s="218"/>
    </row>
    <row r="102" spans="1:60" ht="23.25" customHeight="1" x14ac:dyDescent="0.2">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182</v>
      </c>
      <c r="AC102" s="464"/>
      <c r="AD102" s="464"/>
      <c r="AE102" s="421">
        <v>3</v>
      </c>
      <c r="AF102" s="421"/>
      <c r="AG102" s="421"/>
      <c r="AH102" s="421"/>
      <c r="AI102" s="421">
        <v>3</v>
      </c>
      <c r="AJ102" s="421"/>
      <c r="AK102" s="421"/>
      <c r="AL102" s="421"/>
      <c r="AM102" s="421">
        <v>3</v>
      </c>
      <c r="AN102" s="421"/>
      <c r="AO102" s="421"/>
      <c r="AP102" s="421"/>
      <c r="AQ102" s="271">
        <v>3</v>
      </c>
      <c r="AR102" s="272"/>
      <c r="AS102" s="272"/>
      <c r="AT102" s="317"/>
      <c r="AU102" s="271">
        <v>3</v>
      </c>
      <c r="AV102" s="272"/>
      <c r="AW102" s="272"/>
      <c r="AX102" s="317"/>
    </row>
    <row r="103" spans="1:60" ht="31.5" hidden="1" customHeight="1" x14ac:dyDescent="0.2">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398</v>
      </c>
      <c r="AF103" s="419"/>
      <c r="AG103" s="419"/>
      <c r="AH103" s="420"/>
      <c r="AI103" s="418" t="s">
        <v>396</v>
      </c>
      <c r="AJ103" s="419"/>
      <c r="AK103" s="419"/>
      <c r="AL103" s="420"/>
      <c r="AM103" s="418" t="s">
        <v>425</v>
      </c>
      <c r="AN103" s="419"/>
      <c r="AO103" s="419"/>
      <c r="AP103" s="420"/>
      <c r="AQ103" s="282" t="s">
        <v>438</v>
      </c>
      <c r="AR103" s="283"/>
      <c r="AS103" s="283"/>
      <c r="AT103" s="322"/>
      <c r="AU103" s="282" t="s">
        <v>439</v>
      </c>
      <c r="AV103" s="283"/>
      <c r="AW103" s="283"/>
      <c r="AX103" s="284"/>
    </row>
    <row r="104" spans="1:60" ht="23.25" hidden="1" customHeight="1" x14ac:dyDescent="0.2">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2">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2">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398</v>
      </c>
      <c r="AF106" s="419"/>
      <c r="AG106" s="419"/>
      <c r="AH106" s="420"/>
      <c r="AI106" s="418" t="s">
        <v>396</v>
      </c>
      <c r="AJ106" s="419"/>
      <c r="AK106" s="419"/>
      <c r="AL106" s="420"/>
      <c r="AM106" s="418" t="s">
        <v>425</v>
      </c>
      <c r="AN106" s="419"/>
      <c r="AO106" s="419"/>
      <c r="AP106" s="420"/>
      <c r="AQ106" s="282" t="s">
        <v>438</v>
      </c>
      <c r="AR106" s="283"/>
      <c r="AS106" s="283"/>
      <c r="AT106" s="322"/>
      <c r="AU106" s="282" t="s">
        <v>439</v>
      </c>
      <c r="AV106" s="283"/>
      <c r="AW106" s="283"/>
      <c r="AX106" s="284"/>
    </row>
    <row r="107" spans="1:60" ht="23.25" hidden="1" customHeight="1" x14ac:dyDescent="0.2">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2">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2">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398</v>
      </c>
      <c r="AF109" s="419"/>
      <c r="AG109" s="419"/>
      <c r="AH109" s="420"/>
      <c r="AI109" s="418" t="s">
        <v>396</v>
      </c>
      <c r="AJ109" s="419"/>
      <c r="AK109" s="419"/>
      <c r="AL109" s="420"/>
      <c r="AM109" s="418" t="s">
        <v>425</v>
      </c>
      <c r="AN109" s="419"/>
      <c r="AO109" s="419"/>
      <c r="AP109" s="420"/>
      <c r="AQ109" s="282" t="s">
        <v>438</v>
      </c>
      <c r="AR109" s="283"/>
      <c r="AS109" s="283"/>
      <c r="AT109" s="322"/>
      <c r="AU109" s="282" t="s">
        <v>439</v>
      </c>
      <c r="AV109" s="283"/>
      <c r="AW109" s="283"/>
      <c r="AX109" s="284"/>
    </row>
    <row r="110" spans="1:60" ht="23.25" hidden="1" customHeight="1" x14ac:dyDescent="0.2">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2">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2">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398</v>
      </c>
      <c r="AF112" s="419"/>
      <c r="AG112" s="419"/>
      <c r="AH112" s="420"/>
      <c r="AI112" s="418" t="s">
        <v>396</v>
      </c>
      <c r="AJ112" s="419"/>
      <c r="AK112" s="419"/>
      <c r="AL112" s="420"/>
      <c r="AM112" s="418" t="s">
        <v>425</v>
      </c>
      <c r="AN112" s="419"/>
      <c r="AO112" s="419"/>
      <c r="AP112" s="420"/>
      <c r="AQ112" s="282" t="s">
        <v>438</v>
      </c>
      <c r="AR112" s="283"/>
      <c r="AS112" s="283"/>
      <c r="AT112" s="322"/>
      <c r="AU112" s="282" t="s">
        <v>439</v>
      </c>
      <c r="AV112" s="283"/>
      <c r="AW112" s="283"/>
      <c r="AX112" s="284"/>
    </row>
    <row r="113" spans="1:50" ht="23.25" hidden="1" customHeight="1" x14ac:dyDescent="0.2">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2">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2">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398</v>
      </c>
      <c r="AF115" s="419"/>
      <c r="AG115" s="419"/>
      <c r="AH115" s="420"/>
      <c r="AI115" s="418" t="s">
        <v>396</v>
      </c>
      <c r="AJ115" s="419"/>
      <c r="AK115" s="419"/>
      <c r="AL115" s="420"/>
      <c r="AM115" s="418" t="s">
        <v>425</v>
      </c>
      <c r="AN115" s="419"/>
      <c r="AO115" s="419"/>
      <c r="AP115" s="420"/>
      <c r="AQ115" s="591" t="s">
        <v>440</v>
      </c>
      <c r="AR115" s="592"/>
      <c r="AS115" s="592"/>
      <c r="AT115" s="592"/>
      <c r="AU115" s="592"/>
      <c r="AV115" s="592"/>
      <c r="AW115" s="592"/>
      <c r="AX115" s="593"/>
    </row>
    <row r="116" spans="1:50" ht="23.25" customHeight="1" x14ac:dyDescent="0.2">
      <c r="A116" s="442"/>
      <c r="B116" s="443"/>
      <c r="C116" s="443"/>
      <c r="D116" s="443"/>
      <c r="E116" s="443"/>
      <c r="F116" s="444"/>
      <c r="G116" s="393" t="s">
        <v>599</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577</v>
      </c>
      <c r="AC116" s="466"/>
      <c r="AD116" s="467"/>
      <c r="AE116" s="421" t="s">
        <v>577</v>
      </c>
      <c r="AF116" s="421"/>
      <c r="AG116" s="421"/>
      <c r="AH116" s="421"/>
      <c r="AI116" s="421" t="s">
        <v>577</v>
      </c>
      <c r="AJ116" s="421"/>
      <c r="AK116" s="421"/>
      <c r="AL116" s="421"/>
      <c r="AM116" s="421" t="s">
        <v>579</v>
      </c>
      <c r="AN116" s="421"/>
      <c r="AO116" s="421"/>
      <c r="AP116" s="421"/>
      <c r="AQ116" s="216" t="s">
        <v>579</v>
      </c>
      <c r="AR116" s="217"/>
      <c r="AS116" s="217"/>
      <c r="AT116" s="217"/>
      <c r="AU116" s="217"/>
      <c r="AV116" s="217"/>
      <c r="AW116" s="217"/>
      <c r="AX116" s="219"/>
    </row>
    <row r="117" spans="1:50" ht="46.5" customHeight="1" thickBot="1" x14ac:dyDescent="0.25">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576</v>
      </c>
      <c r="AC117" s="476"/>
      <c r="AD117" s="477"/>
      <c r="AE117" s="554" t="s">
        <v>577</v>
      </c>
      <c r="AF117" s="554"/>
      <c r="AG117" s="554"/>
      <c r="AH117" s="554"/>
      <c r="AI117" s="554" t="s">
        <v>578</v>
      </c>
      <c r="AJ117" s="554"/>
      <c r="AK117" s="554"/>
      <c r="AL117" s="554"/>
      <c r="AM117" s="554" t="s">
        <v>577</v>
      </c>
      <c r="AN117" s="554"/>
      <c r="AO117" s="554"/>
      <c r="AP117" s="554"/>
      <c r="AQ117" s="554" t="s">
        <v>580</v>
      </c>
      <c r="AR117" s="554"/>
      <c r="AS117" s="554"/>
      <c r="AT117" s="554"/>
      <c r="AU117" s="554"/>
      <c r="AV117" s="554"/>
      <c r="AW117" s="554"/>
      <c r="AX117" s="555"/>
    </row>
    <row r="118" spans="1:50" ht="23.25" hidden="1" customHeight="1" x14ac:dyDescent="0.2">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398</v>
      </c>
      <c r="AF118" s="419"/>
      <c r="AG118" s="419"/>
      <c r="AH118" s="420"/>
      <c r="AI118" s="418" t="s">
        <v>396</v>
      </c>
      <c r="AJ118" s="419"/>
      <c r="AK118" s="419"/>
      <c r="AL118" s="420"/>
      <c r="AM118" s="418" t="s">
        <v>425</v>
      </c>
      <c r="AN118" s="419"/>
      <c r="AO118" s="419"/>
      <c r="AP118" s="420"/>
      <c r="AQ118" s="591" t="s">
        <v>440</v>
      </c>
      <c r="AR118" s="592"/>
      <c r="AS118" s="592"/>
      <c r="AT118" s="592"/>
      <c r="AU118" s="592"/>
      <c r="AV118" s="592"/>
      <c r="AW118" s="592"/>
      <c r="AX118" s="593"/>
    </row>
    <row r="119" spans="1:50" ht="23.25" hidden="1" customHeight="1" x14ac:dyDescent="0.2">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2">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2">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398</v>
      </c>
      <c r="AF121" s="419"/>
      <c r="AG121" s="419"/>
      <c r="AH121" s="420"/>
      <c r="AI121" s="418" t="s">
        <v>396</v>
      </c>
      <c r="AJ121" s="419"/>
      <c r="AK121" s="419"/>
      <c r="AL121" s="420"/>
      <c r="AM121" s="418" t="s">
        <v>425</v>
      </c>
      <c r="AN121" s="419"/>
      <c r="AO121" s="419"/>
      <c r="AP121" s="420"/>
      <c r="AQ121" s="591" t="s">
        <v>440</v>
      </c>
      <c r="AR121" s="592"/>
      <c r="AS121" s="592"/>
      <c r="AT121" s="592"/>
      <c r="AU121" s="592"/>
      <c r="AV121" s="592"/>
      <c r="AW121" s="592"/>
      <c r="AX121" s="593"/>
    </row>
    <row r="122" spans="1:50" ht="23.25" hidden="1" customHeight="1" x14ac:dyDescent="0.2">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2">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2">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398</v>
      </c>
      <c r="AF124" s="419"/>
      <c r="AG124" s="419"/>
      <c r="AH124" s="420"/>
      <c r="AI124" s="418" t="s">
        <v>396</v>
      </c>
      <c r="AJ124" s="419"/>
      <c r="AK124" s="419"/>
      <c r="AL124" s="420"/>
      <c r="AM124" s="418" t="s">
        <v>425</v>
      </c>
      <c r="AN124" s="419"/>
      <c r="AO124" s="419"/>
      <c r="AP124" s="420"/>
      <c r="AQ124" s="591" t="s">
        <v>440</v>
      </c>
      <c r="AR124" s="592"/>
      <c r="AS124" s="592"/>
      <c r="AT124" s="592"/>
      <c r="AU124" s="592"/>
      <c r="AV124" s="592"/>
      <c r="AW124" s="592"/>
      <c r="AX124" s="593"/>
    </row>
    <row r="125" spans="1:50" ht="23.25" hidden="1" customHeight="1" x14ac:dyDescent="0.2">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2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2">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0"/>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2">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8" t="s">
        <v>398</v>
      </c>
      <c r="AF127" s="419"/>
      <c r="AG127" s="419"/>
      <c r="AH127" s="420"/>
      <c r="AI127" s="418" t="s">
        <v>396</v>
      </c>
      <c r="AJ127" s="419"/>
      <c r="AK127" s="419"/>
      <c r="AL127" s="420"/>
      <c r="AM127" s="418" t="s">
        <v>425</v>
      </c>
      <c r="AN127" s="419"/>
      <c r="AO127" s="419"/>
      <c r="AP127" s="420"/>
      <c r="AQ127" s="591" t="s">
        <v>440</v>
      </c>
      <c r="AR127" s="592"/>
      <c r="AS127" s="592"/>
      <c r="AT127" s="592"/>
      <c r="AU127" s="592"/>
      <c r="AV127" s="592"/>
      <c r="AW127" s="592"/>
      <c r="AX127" s="593"/>
    </row>
    <row r="128" spans="1:50" ht="23.25" hidden="1" customHeight="1" x14ac:dyDescent="0.2">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5">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2">
      <c r="A130" s="187" t="s">
        <v>413</v>
      </c>
      <c r="B130" s="184"/>
      <c r="C130" s="183" t="s">
        <v>239</v>
      </c>
      <c r="D130" s="184"/>
      <c r="E130" s="168" t="s">
        <v>268</v>
      </c>
      <c r="F130" s="169"/>
      <c r="G130" s="170" t="s">
        <v>600</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2">
      <c r="A131" s="188"/>
      <c r="B131" s="185"/>
      <c r="C131" s="179"/>
      <c r="D131" s="185"/>
      <c r="E131" s="173" t="s">
        <v>267</v>
      </c>
      <c r="F131" s="174"/>
      <c r="G131" s="109" t="s">
        <v>601</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2">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2">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595</v>
      </c>
      <c r="AR133" s="198"/>
      <c r="AS133" s="132" t="s">
        <v>236</v>
      </c>
      <c r="AT133" s="133"/>
      <c r="AU133" s="199" t="s">
        <v>595</v>
      </c>
      <c r="AV133" s="199"/>
      <c r="AW133" s="132" t="s">
        <v>181</v>
      </c>
      <c r="AX133" s="194"/>
    </row>
    <row r="134" spans="1:50" ht="39.75" customHeight="1" x14ac:dyDescent="0.2">
      <c r="A134" s="188"/>
      <c r="B134" s="185"/>
      <c r="C134" s="179"/>
      <c r="D134" s="185"/>
      <c r="E134" s="179"/>
      <c r="F134" s="180"/>
      <c r="G134" s="103" t="s">
        <v>598</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595</v>
      </c>
      <c r="AC134" s="204"/>
      <c r="AD134" s="204"/>
      <c r="AE134" s="205" t="s">
        <v>595</v>
      </c>
      <c r="AF134" s="206"/>
      <c r="AG134" s="206"/>
      <c r="AH134" s="206"/>
      <c r="AI134" s="205" t="s">
        <v>595</v>
      </c>
      <c r="AJ134" s="206"/>
      <c r="AK134" s="206"/>
      <c r="AL134" s="206"/>
      <c r="AM134" s="205" t="s">
        <v>595</v>
      </c>
      <c r="AN134" s="206"/>
      <c r="AO134" s="206"/>
      <c r="AP134" s="206"/>
      <c r="AQ134" s="205" t="s">
        <v>595</v>
      </c>
      <c r="AR134" s="206"/>
      <c r="AS134" s="206"/>
      <c r="AT134" s="206"/>
      <c r="AU134" s="205" t="s">
        <v>597</v>
      </c>
      <c r="AV134" s="206"/>
      <c r="AW134" s="206"/>
      <c r="AX134" s="207"/>
    </row>
    <row r="135" spans="1:50" ht="39.75" customHeight="1" x14ac:dyDescent="0.2">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595</v>
      </c>
      <c r="AC135" s="212"/>
      <c r="AD135" s="212"/>
      <c r="AE135" s="205" t="s">
        <v>595</v>
      </c>
      <c r="AF135" s="206"/>
      <c r="AG135" s="206"/>
      <c r="AH135" s="206"/>
      <c r="AI135" s="205" t="s">
        <v>595</v>
      </c>
      <c r="AJ135" s="206"/>
      <c r="AK135" s="206"/>
      <c r="AL135" s="206"/>
      <c r="AM135" s="205" t="s">
        <v>595</v>
      </c>
      <c r="AN135" s="206"/>
      <c r="AO135" s="206"/>
      <c r="AP135" s="206"/>
      <c r="AQ135" s="205" t="s">
        <v>595</v>
      </c>
      <c r="AR135" s="206"/>
      <c r="AS135" s="206"/>
      <c r="AT135" s="206"/>
      <c r="AU135" s="205" t="s">
        <v>595</v>
      </c>
      <c r="AV135" s="206"/>
      <c r="AW135" s="206"/>
      <c r="AX135" s="207"/>
    </row>
    <row r="136" spans="1:50" ht="18.75" hidden="1" customHeight="1" x14ac:dyDescent="0.2">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2">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2">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2">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2">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2">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2">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2">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2">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2">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2">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2">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2">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2">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2">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2">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2">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2">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2">
      <c r="A154" s="188"/>
      <c r="B154" s="185"/>
      <c r="C154" s="179"/>
      <c r="D154" s="185"/>
      <c r="E154" s="179"/>
      <c r="F154" s="180"/>
      <c r="G154" s="103" t="s">
        <v>602</v>
      </c>
      <c r="H154" s="104"/>
      <c r="I154" s="104"/>
      <c r="J154" s="104"/>
      <c r="K154" s="104"/>
      <c r="L154" s="104"/>
      <c r="M154" s="104"/>
      <c r="N154" s="104"/>
      <c r="O154" s="104"/>
      <c r="P154" s="105"/>
      <c r="Q154" s="124" t="s">
        <v>603</v>
      </c>
      <c r="R154" s="104"/>
      <c r="S154" s="104"/>
      <c r="T154" s="104"/>
      <c r="U154" s="104"/>
      <c r="V154" s="104"/>
      <c r="W154" s="104"/>
      <c r="X154" s="104"/>
      <c r="Y154" s="104"/>
      <c r="Z154" s="104"/>
      <c r="AA154" s="291"/>
      <c r="AB154" s="140" t="s">
        <v>577</v>
      </c>
      <c r="AC154" s="141"/>
      <c r="AD154" s="141"/>
      <c r="AE154" s="146" t="s">
        <v>577</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2">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2">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2">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577</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x14ac:dyDescent="0.2">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idden="1" x14ac:dyDescent="0.2">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idden="1" x14ac:dyDescent="0.2">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idden="1" x14ac:dyDescent="0.2">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idden="1" x14ac:dyDescent="0.2">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idden="1" x14ac:dyDescent="0.2">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idden="1" x14ac:dyDescent="0.2">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idden="1" x14ac:dyDescent="0.2">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idden="1" x14ac:dyDescent="0.2">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idden="1" x14ac:dyDescent="0.2">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idden="1" x14ac:dyDescent="0.2">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idden="1" x14ac:dyDescent="0.2">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idden="1" x14ac:dyDescent="0.2">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idden="1" x14ac:dyDescent="0.2">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idden="1" x14ac:dyDescent="0.2">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idden="1" x14ac:dyDescent="0.2">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idden="1" x14ac:dyDescent="0.2">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idden="1" x14ac:dyDescent="0.2">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idden="1" x14ac:dyDescent="0.2">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idden="1" x14ac:dyDescent="0.2">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idden="1" x14ac:dyDescent="0.2">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idden="1" x14ac:dyDescent="0.2">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idden="1" x14ac:dyDescent="0.2">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idden="1" x14ac:dyDescent="0.2">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idden="1" x14ac:dyDescent="0.2">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idden="1" x14ac:dyDescent="0.2">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idden="1" x14ac:dyDescent="0.2">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idden="1" x14ac:dyDescent="0.2">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idden="1" x14ac:dyDescent="0.2">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x14ac:dyDescent="0.2">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2">
      <c r="A188" s="188"/>
      <c r="B188" s="185"/>
      <c r="C188" s="179"/>
      <c r="D188" s="185"/>
      <c r="E188" s="124" t="s">
        <v>627</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2">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2">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2">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2">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2">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2">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2">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2">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2">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2">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2">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2">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2">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2">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2">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2">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2">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2">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2">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2">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2">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2">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2">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2">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2">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2">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2">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2">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2">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2">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2">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2">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2">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2">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2">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2">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2">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2">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2">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2">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2">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2">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2">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2">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2">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2">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2">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2">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2">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2">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2">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2">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2">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2">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2">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2">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2">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2">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2">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2">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5">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2">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2">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2">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2">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2">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2">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2">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2">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2">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2">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2">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2">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2">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2">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2">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2">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2">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2">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2">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2">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2">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2">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2">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2">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2">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2">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2">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2">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2">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2">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2">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2">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2">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2">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2">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2">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2">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2">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2">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2">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2">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2">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2">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2">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2">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2">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2">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2">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2">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2">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2">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2">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2">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2">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2">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2">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2">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2">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2">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5">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2">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2">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2">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2">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2">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2">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2">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2">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2">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2">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2">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2">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2">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2">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2">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2">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2">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2">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2">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2">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2">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2">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2">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2">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2">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2">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2">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2">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2">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2">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2">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2">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2">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2">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2">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2">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2">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2">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2">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2">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2">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2">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2">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2">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2">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2">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2">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2">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2">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2">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2">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2">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2">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2">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2">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2">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2">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2">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2">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5">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2">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2">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2">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2">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2">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2">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2">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2">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2">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2">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2">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2">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2">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2">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2">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2">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2">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2">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2">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2">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2">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2">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2">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2">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2">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2">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2">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2">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2">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2">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2">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2">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2">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2">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2">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2">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2">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2">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2">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2">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2">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2">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2">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2">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2">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2">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2">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2">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2">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2">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2">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2">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2">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2">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2">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2">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2">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2">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2">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2">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51.65" customHeight="1" x14ac:dyDescent="0.2">
      <c r="A430" s="188"/>
      <c r="B430" s="185"/>
      <c r="C430" s="177" t="s">
        <v>428</v>
      </c>
      <c r="D430" s="931"/>
      <c r="E430" s="173" t="s">
        <v>406</v>
      </c>
      <c r="F430" s="898"/>
      <c r="G430" s="899" t="s">
        <v>255</v>
      </c>
      <c r="H430" s="122"/>
      <c r="I430" s="122"/>
      <c r="J430" s="900" t="s">
        <v>576</v>
      </c>
      <c r="K430" s="901"/>
      <c r="L430" s="901"/>
      <c r="M430" s="901"/>
      <c r="N430" s="901"/>
      <c r="O430" s="901"/>
      <c r="P430" s="901"/>
      <c r="Q430" s="901"/>
      <c r="R430" s="901"/>
      <c r="S430" s="901"/>
      <c r="T430" s="902"/>
      <c r="U430" s="588" t="s">
        <v>631</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2">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419</v>
      </c>
      <c r="AJ431" s="339"/>
      <c r="AK431" s="339"/>
      <c r="AL431" s="158"/>
      <c r="AM431" s="339" t="s">
        <v>432</v>
      </c>
      <c r="AN431" s="339"/>
      <c r="AO431" s="339"/>
      <c r="AP431" s="158"/>
      <c r="AQ431" s="158" t="s">
        <v>235</v>
      </c>
      <c r="AR431" s="129"/>
      <c r="AS431" s="129"/>
      <c r="AT431" s="130"/>
      <c r="AU431" s="135" t="s">
        <v>134</v>
      </c>
      <c r="AV431" s="135"/>
      <c r="AW431" s="135"/>
      <c r="AX431" s="136"/>
    </row>
    <row r="432" spans="1:50" ht="18.75" customHeight="1" x14ac:dyDescent="0.2">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604</v>
      </c>
      <c r="AF432" s="199"/>
      <c r="AG432" s="132" t="s">
        <v>236</v>
      </c>
      <c r="AH432" s="133"/>
      <c r="AI432" s="155"/>
      <c r="AJ432" s="155"/>
      <c r="AK432" s="155"/>
      <c r="AL432" s="153"/>
      <c r="AM432" s="155"/>
      <c r="AN432" s="155"/>
      <c r="AO432" s="155"/>
      <c r="AP432" s="153"/>
      <c r="AQ432" s="590" t="s">
        <v>604</v>
      </c>
      <c r="AR432" s="199"/>
      <c r="AS432" s="132" t="s">
        <v>236</v>
      </c>
      <c r="AT432" s="133"/>
      <c r="AU432" s="199" t="s">
        <v>605</v>
      </c>
      <c r="AV432" s="199"/>
      <c r="AW432" s="132" t="s">
        <v>181</v>
      </c>
      <c r="AX432" s="194"/>
    </row>
    <row r="433" spans="1:50" ht="23.25" customHeight="1" x14ac:dyDescent="0.2">
      <c r="A433" s="188"/>
      <c r="B433" s="185"/>
      <c r="C433" s="179"/>
      <c r="D433" s="185"/>
      <c r="E433" s="342"/>
      <c r="F433" s="343"/>
      <c r="G433" s="103" t="s">
        <v>604</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604</v>
      </c>
      <c r="AC433" s="212"/>
      <c r="AD433" s="212"/>
      <c r="AE433" s="340" t="s">
        <v>604</v>
      </c>
      <c r="AF433" s="206"/>
      <c r="AG433" s="206"/>
      <c r="AH433" s="206"/>
      <c r="AI433" s="340" t="s">
        <v>604</v>
      </c>
      <c r="AJ433" s="206"/>
      <c r="AK433" s="206"/>
      <c r="AL433" s="206"/>
      <c r="AM433" s="340" t="s">
        <v>604</v>
      </c>
      <c r="AN433" s="206"/>
      <c r="AO433" s="206"/>
      <c r="AP433" s="341"/>
      <c r="AQ433" s="340" t="s">
        <v>604</v>
      </c>
      <c r="AR433" s="206"/>
      <c r="AS433" s="206"/>
      <c r="AT433" s="341"/>
      <c r="AU433" s="206" t="s">
        <v>604</v>
      </c>
      <c r="AV433" s="206"/>
      <c r="AW433" s="206"/>
      <c r="AX433" s="207"/>
    </row>
    <row r="434" spans="1:50" ht="23.25" customHeight="1" x14ac:dyDescent="0.2">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604</v>
      </c>
      <c r="AC434" s="204"/>
      <c r="AD434" s="204"/>
      <c r="AE434" s="340" t="s">
        <v>604</v>
      </c>
      <c r="AF434" s="206"/>
      <c r="AG434" s="206"/>
      <c r="AH434" s="341"/>
      <c r="AI434" s="340" t="s">
        <v>604</v>
      </c>
      <c r="AJ434" s="206"/>
      <c r="AK434" s="206"/>
      <c r="AL434" s="206"/>
      <c r="AM434" s="340" t="s">
        <v>604</v>
      </c>
      <c r="AN434" s="206"/>
      <c r="AO434" s="206"/>
      <c r="AP434" s="341"/>
      <c r="AQ434" s="340" t="s">
        <v>604</v>
      </c>
      <c r="AR434" s="206"/>
      <c r="AS434" s="206"/>
      <c r="AT434" s="341"/>
      <c r="AU434" s="206" t="s">
        <v>604</v>
      </c>
      <c r="AV434" s="206"/>
      <c r="AW434" s="206"/>
      <c r="AX434" s="207"/>
    </row>
    <row r="435" spans="1:50" ht="23.25" customHeight="1" x14ac:dyDescent="0.2">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604</v>
      </c>
      <c r="AF435" s="206"/>
      <c r="AG435" s="206"/>
      <c r="AH435" s="341"/>
      <c r="AI435" s="340" t="s">
        <v>604</v>
      </c>
      <c r="AJ435" s="206"/>
      <c r="AK435" s="206"/>
      <c r="AL435" s="206"/>
      <c r="AM435" s="340" t="s">
        <v>604</v>
      </c>
      <c r="AN435" s="206"/>
      <c r="AO435" s="206"/>
      <c r="AP435" s="341"/>
      <c r="AQ435" s="340" t="s">
        <v>604</v>
      </c>
      <c r="AR435" s="206"/>
      <c r="AS435" s="206"/>
      <c r="AT435" s="341"/>
      <c r="AU435" s="206" t="s">
        <v>604</v>
      </c>
      <c r="AV435" s="206"/>
      <c r="AW435" s="206"/>
      <c r="AX435" s="207"/>
    </row>
    <row r="436" spans="1:50" ht="18.75" hidden="1" customHeight="1" x14ac:dyDescent="0.2">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419</v>
      </c>
      <c r="AJ436" s="339"/>
      <c r="AK436" s="339"/>
      <c r="AL436" s="158"/>
      <c r="AM436" s="339" t="s">
        <v>432</v>
      </c>
      <c r="AN436" s="339"/>
      <c r="AO436" s="339"/>
      <c r="AP436" s="158"/>
      <c r="AQ436" s="158" t="s">
        <v>235</v>
      </c>
      <c r="AR436" s="129"/>
      <c r="AS436" s="129"/>
      <c r="AT436" s="130"/>
      <c r="AU436" s="135" t="s">
        <v>134</v>
      </c>
      <c r="AV436" s="135"/>
      <c r="AW436" s="135"/>
      <c r="AX436" s="136"/>
    </row>
    <row r="437" spans="1:50" ht="18.75" hidden="1" customHeight="1" x14ac:dyDescent="0.2">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2">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2">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2">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2">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419</v>
      </c>
      <c r="AJ441" s="339"/>
      <c r="AK441" s="339"/>
      <c r="AL441" s="158"/>
      <c r="AM441" s="339" t="s">
        <v>432</v>
      </c>
      <c r="AN441" s="339"/>
      <c r="AO441" s="339"/>
      <c r="AP441" s="158"/>
      <c r="AQ441" s="158" t="s">
        <v>235</v>
      </c>
      <c r="AR441" s="129"/>
      <c r="AS441" s="129"/>
      <c r="AT441" s="130"/>
      <c r="AU441" s="135" t="s">
        <v>134</v>
      </c>
      <c r="AV441" s="135"/>
      <c r="AW441" s="135"/>
      <c r="AX441" s="136"/>
    </row>
    <row r="442" spans="1:50" ht="18.75" hidden="1" customHeight="1" x14ac:dyDescent="0.2">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2">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2">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2">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2">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419</v>
      </c>
      <c r="AJ446" s="339"/>
      <c r="AK446" s="339"/>
      <c r="AL446" s="158"/>
      <c r="AM446" s="339" t="s">
        <v>432</v>
      </c>
      <c r="AN446" s="339"/>
      <c r="AO446" s="339"/>
      <c r="AP446" s="158"/>
      <c r="AQ446" s="158" t="s">
        <v>235</v>
      </c>
      <c r="AR446" s="129"/>
      <c r="AS446" s="129"/>
      <c r="AT446" s="130"/>
      <c r="AU446" s="135" t="s">
        <v>134</v>
      </c>
      <c r="AV446" s="135"/>
      <c r="AW446" s="135"/>
      <c r="AX446" s="136"/>
    </row>
    <row r="447" spans="1:50" ht="18.75" hidden="1" customHeight="1" x14ac:dyDescent="0.2">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2">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2">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2">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2">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419</v>
      </c>
      <c r="AJ451" s="339"/>
      <c r="AK451" s="339"/>
      <c r="AL451" s="158"/>
      <c r="AM451" s="339" t="s">
        <v>432</v>
      </c>
      <c r="AN451" s="339"/>
      <c r="AO451" s="339"/>
      <c r="AP451" s="158"/>
      <c r="AQ451" s="158" t="s">
        <v>235</v>
      </c>
      <c r="AR451" s="129"/>
      <c r="AS451" s="129"/>
      <c r="AT451" s="130"/>
      <c r="AU451" s="135" t="s">
        <v>134</v>
      </c>
      <c r="AV451" s="135"/>
      <c r="AW451" s="135"/>
      <c r="AX451" s="136"/>
    </row>
    <row r="452" spans="1:50" ht="18.75" hidden="1" customHeight="1" x14ac:dyDescent="0.2">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2">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2">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2">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2">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419</v>
      </c>
      <c r="AJ456" s="339"/>
      <c r="AK456" s="339"/>
      <c r="AL456" s="158"/>
      <c r="AM456" s="339" t="s">
        <v>432</v>
      </c>
      <c r="AN456" s="339"/>
      <c r="AO456" s="339"/>
      <c r="AP456" s="158"/>
      <c r="AQ456" s="158" t="s">
        <v>235</v>
      </c>
      <c r="AR456" s="129"/>
      <c r="AS456" s="129"/>
      <c r="AT456" s="130"/>
      <c r="AU456" s="135" t="s">
        <v>134</v>
      </c>
      <c r="AV456" s="135"/>
      <c r="AW456" s="135"/>
      <c r="AX456" s="136"/>
    </row>
    <row r="457" spans="1:50" ht="18.75" customHeight="1" x14ac:dyDescent="0.2">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604</v>
      </c>
      <c r="AF457" s="199"/>
      <c r="AG457" s="132" t="s">
        <v>236</v>
      </c>
      <c r="AH457" s="133"/>
      <c r="AI457" s="155"/>
      <c r="AJ457" s="155"/>
      <c r="AK457" s="155"/>
      <c r="AL457" s="153"/>
      <c r="AM457" s="155"/>
      <c r="AN457" s="155"/>
      <c r="AO457" s="155"/>
      <c r="AP457" s="153"/>
      <c r="AQ457" s="590" t="s">
        <v>604</v>
      </c>
      <c r="AR457" s="199"/>
      <c r="AS457" s="132" t="s">
        <v>236</v>
      </c>
      <c r="AT457" s="133"/>
      <c r="AU457" s="199" t="s">
        <v>604</v>
      </c>
      <c r="AV457" s="199"/>
      <c r="AW457" s="132" t="s">
        <v>181</v>
      </c>
      <c r="AX457" s="194"/>
    </row>
    <row r="458" spans="1:50" ht="23.25" customHeight="1" x14ac:dyDescent="0.2">
      <c r="A458" s="188"/>
      <c r="B458" s="185"/>
      <c r="C458" s="179"/>
      <c r="D458" s="185"/>
      <c r="E458" s="342"/>
      <c r="F458" s="343"/>
      <c r="G458" s="103" t="s">
        <v>604</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604</v>
      </c>
      <c r="AC458" s="212"/>
      <c r="AD458" s="212"/>
      <c r="AE458" s="340" t="s">
        <v>606</v>
      </c>
      <c r="AF458" s="206"/>
      <c r="AG458" s="206"/>
      <c r="AH458" s="206"/>
      <c r="AI458" s="340" t="s">
        <v>605</v>
      </c>
      <c r="AJ458" s="206"/>
      <c r="AK458" s="206"/>
      <c r="AL458" s="206"/>
      <c r="AM458" s="340" t="s">
        <v>604</v>
      </c>
      <c r="AN458" s="206"/>
      <c r="AO458" s="206"/>
      <c r="AP458" s="341"/>
      <c r="AQ458" s="340" t="s">
        <v>604</v>
      </c>
      <c r="AR458" s="206"/>
      <c r="AS458" s="206"/>
      <c r="AT458" s="341"/>
      <c r="AU458" s="206" t="s">
        <v>605</v>
      </c>
      <c r="AV458" s="206"/>
      <c r="AW458" s="206"/>
      <c r="AX458" s="207"/>
    </row>
    <row r="459" spans="1:50" ht="23.25" customHeight="1" x14ac:dyDescent="0.2">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604</v>
      </c>
      <c r="AC459" s="204"/>
      <c r="AD459" s="204"/>
      <c r="AE459" s="340" t="s">
        <v>604</v>
      </c>
      <c r="AF459" s="206"/>
      <c r="AG459" s="206"/>
      <c r="AH459" s="341"/>
      <c r="AI459" s="340" t="s">
        <v>607</v>
      </c>
      <c r="AJ459" s="206"/>
      <c r="AK459" s="206"/>
      <c r="AL459" s="206"/>
      <c r="AM459" s="340" t="s">
        <v>604</v>
      </c>
      <c r="AN459" s="206"/>
      <c r="AO459" s="206"/>
      <c r="AP459" s="341"/>
      <c r="AQ459" s="340" t="s">
        <v>604</v>
      </c>
      <c r="AR459" s="206"/>
      <c r="AS459" s="206"/>
      <c r="AT459" s="341"/>
      <c r="AU459" s="206" t="s">
        <v>604</v>
      </c>
      <c r="AV459" s="206"/>
      <c r="AW459" s="206"/>
      <c r="AX459" s="207"/>
    </row>
    <row r="460" spans="1:50" ht="23.25" customHeight="1" x14ac:dyDescent="0.2">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604</v>
      </c>
      <c r="AF460" s="206"/>
      <c r="AG460" s="206"/>
      <c r="AH460" s="341"/>
      <c r="AI460" s="340" t="s">
        <v>604</v>
      </c>
      <c r="AJ460" s="206"/>
      <c r="AK460" s="206"/>
      <c r="AL460" s="206"/>
      <c r="AM460" s="340" t="s">
        <v>604</v>
      </c>
      <c r="AN460" s="206"/>
      <c r="AO460" s="206"/>
      <c r="AP460" s="341"/>
      <c r="AQ460" s="340" t="s">
        <v>604</v>
      </c>
      <c r="AR460" s="206"/>
      <c r="AS460" s="206"/>
      <c r="AT460" s="341"/>
      <c r="AU460" s="206" t="s">
        <v>604</v>
      </c>
      <c r="AV460" s="206"/>
      <c r="AW460" s="206"/>
      <c r="AX460" s="207"/>
    </row>
    <row r="461" spans="1:50" ht="18.75" hidden="1" customHeight="1" x14ac:dyDescent="0.2">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419</v>
      </c>
      <c r="AJ461" s="339"/>
      <c r="AK461" s="339"/>
      <c r="AL461" s="158"/>
      <c r="AM461" s="339" t="s">
        <v>432</v>
      </c>
      <c r="AN461" s="339"/>
      <c r="AO461" s="339"/>
      <c r="AP461" s="158"/>
      <c r="AQ461" s="158" t="s">
        <v>235</v>
      </c>
      <c r="AR461" s="129"/>
      <c r="AS461" s="129"/>
      <c r="AT461" s="130"/>
      <c r="AU461" s="135" t="s">
        <v>134</v>
      </c>
      <c r="AV461" s="135"/>
      <c r="AW461" s="135"/>
      <c r="AX461" s="136"/>
    </row>
    <row r="462" spans="1:50" ht="18.75" hidden="1" customHeight="1" x14ac:dyDescent="0.2">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2">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2">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2">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2">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419</v>
      </c>
      <c r="AJ466" s="339"/>
      <c r="AK466" s="339"/>
      <c r="AL466" s="158"/>
      <c r="AM466" s="339" t="s">
        <v>432</v>
      </c>
      <c r="AN466" s="339"/>
      <c r="AO466" s="339"/>
      <c r="AP466" s="158"/>
      <c r="AQ466" s="158" t="s">
        <v>235</v>
      </c>
      <c r="AR466" s="129"/>
      <c r="AS466" s="129"/>
      <c r="AT466" s="130"/>
      <c r="AU466" s="135" t="s">
        <v>134</v>
      </c>
      <c r="AV466" s="135"/>
      <c r="AW466" s="135"/>
      <c r="AX466" s="136"/>
    </row>
    <row r="467" spans="1:50" ht="18.75" hidden="1" customHeight="1" x14ac:dyDescent="0.2">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2">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2">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2">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2">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419</v>
      </c>
      <c r="AJ471" s="339"/>
      <c r="AK471" s="339"/>
      <c r="AL471" s="158"/>
      <c r="AM471" s="339" t="s">
        <v>432</v>
      </c>
      <c r="AN471" s="339"/>
      <c r="AO471" s="339"/>
      <c r="AP471" s="158"/>
      <c r="AQ471" s="158" t="s">
        <v>235</v>
      </c>
      <c r="AR471" s="129"/>
      <c r="AS471" s="129"/>
      <c r="AT471" s="130"/>
      <c r="AU471" s="135" t="s">
        <v>134</v>
      </c>
      <c r="AV471" s="135"/>
      <c r="AW471" s="135"/>
      <c r="AX471" s="136"/>
    </row>
    <row r="472" spans="1:50" ht="18.75" hidden="1" customHeight="1" x14ac:dyDescent="0.2">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2">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2">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2">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2">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419</v>
      </c>
      <c r="AJ476" s="339"/>
      <c r="AK476" s="339"/>
      <c r="AL476" s="158"/>
      <c r="AM476" s="339" t="s">
        <v>432</v>
      </c>
      <c r="AN476" s="339"/>
      <c r="AO476" s="339"/>
      <c r="AP476" s="158"/>
      <c r="AQ476" s="158" t="s">
        <v>235</v>
      </c>
      <c r="AR476" s="129"/>
      <c r="AS476" s="129"/>
      <c r="AT476" s="130"/>
      <c r="AU476" s="135" t="s">
        <v>134</v>
      </c>
      <c r="AV476" s="135"/>
      <c r="AW476" s="135"/>
      <c r="AX476" s="136"/>
    </row>
    <row r="477" spans="1:50" ht="18.75" hidden="1" customHeight="1" x14ac:dyDescent="0.2">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2">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2">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2">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9" customHeight="1" x14ac:dyDescent="0.2">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2">
      <c r="A482" s="188"/>
      <c r="B482" s="185"/>
      <c r="C482" s="179"/>
      <c r="D482" s="185"/>
      <c r="E482" s="124" t="s">
        <v>604</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2">
      <c r="A484" s="188"/>
      <c r="B484" s="185"/>
      <c r="C484" s="179"/>
      <c r="D484" s="185"/>
      <c r="E484" s="173" t="s">
        <v>410</v>
      </c>
      <c r="F484" s="174"/>
      <c r="G484" s="899" t="s">
        <v>255</v>
      </c>
      <c r="H484" s="122"/>
      <c r="I484" s="122"/>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2">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419</v>
      </c>
      <c r="AJ485" s="339"/>
      <c r="AK485" s="339"/>
      <c r="AL485" s="158"/>
      <c r="AM485" s="339" t="s">
        <v>432</v>
      </c>
      <c r="AN485" s="339"/>
      <c r="AO485" s="339"/>
      <c r="AP485" s="158"/>
      <c r="AQ485" s="158" t="s">
        <v>235</v>
      </c>
      <c r="AR485" s="129"/>
      <c r="AS485" s="129"/>
      <c r="AT485" s="130"/>
      <c r="AU485" s="135" t="s">
        <v>134</v>
      </c>
      <c r="AV485" s="135"/>
      <c r="AW485" s="135"/>
      <c r="AX485" s="136"/>
    </row>
    <row r="486" spans="1:50" ht="18.75" hidden="1" customHeight="1" x14ac:dyDescent="0.2">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2">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2">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2">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2">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419</v>
      </c>
      <c r="AJ490" s="339"/>
      <c r="AK490" s="339"/>
      <c r="AL490" s="158"/>
      <c r="AM490" s="339" t="s">
        <v>432</v>
      </c>
      <c r="AN490" s="339"/>
      <c r="AO490" s="339"/>
      <c r="AP490" s="158"/>
      <c r="AQ490" s="158" t="s">
        <v>235</v>
      </c>
      <c r="AR490" s="129"/>
      <c r="AS490" s="129"/>
      <c r="AT490" s="130"/>
      <c r="AU490" s="135" t="s">
        <v>134</v>
      </c>
      <c r="AV490" s="135"/>
      <c r="AW490" s="135"/>
      <c r="AX490" s="136"/>
    </row>
    <row r="491" spans="1:50" ht="18.75" hidden="1" customHeight="1" x14ac:dyDescent="0.2">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2">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2">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2">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2">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419</v>
      </c>
      <c r="AJ495" s="339"/>
      <c r="AK495" s="339"/>
      <c r="AL495" s="158"/>
      <c r="AM495" s="339" t="s">
        <v>432</v>
      </c>
      <c r="AN495" s="339"/>
      <c r="AO495" s="339"/>
      <c r="AP495" s="158"/>
      <c r="AQ495" s="158" t="s">
        <v>235</v>
      </c>
      <c r="AR495" s="129"/>
      <c r="AS495" s="129"/>
      <c r="AT495" s="130"/>
      <c r="AU495" s="135" t="s">
        <v>134</v>
      </c>
      <c r="AV495" s="135"/>
      <c r="AW495" s="135"/>
      <c r="AX495" s="136"/>
    </row>
    <row r="496" spans="1:50" ht="18.75" hidden="1" customHeight="1" x14ac:dyDescent="0.2">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2">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2">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2">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2">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419</v>
      </c>
      <c r="AJ500" s="339"/>
      <c r="AK500" s="339"/>
      <c r="AL500" s="158"/>
      <c r="AM500" s="339" t="s">
        <v>432</v>
      </c>
      <c r="AN500" s="339"/>
      <c r="AO500" s="339"/>
      <c r="AP500" s="158"/>
      <c r="AQ500" s="158" t="s">
        <v>235</v>
      </c>
      <c r="AR500" s="129"/>
      <c r="AS500" s="129"/>
      <c r="AT500" s="130"/>
      <c r="AU500" s="135" t="s">
        <v>134</v>
      </c>
      <c r="AV500" s="135"/>
      <c r="AW500" s="135"/>
      <c r="AX500" s="136"/>
    </row>
    <row r="501" spans="1:50" ht="18.75" hidden="1" customHeight="1" x14ac:dyDescent="0.2">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2">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2">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2">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2">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419</v>
      </c>
      <c r="AJ505" s="339"/>
      <c r="AK505" s="339"/>
      <c r="AL505" s="158"/>
      <c r="AM505" s="339" t="s">
        <v>432</v>
      </c>
      <c r="AN505" s="339"/>
      <c r="AO505" s="339"/>
      <c r="AP505" s="158"/>
      <c r="AQ505" s="158" t="s">
        <v>235</v>
      </c>
      <c r="AR505" s="129"/>
      <c r="AS505" s="129"/>
      <c r="AT505" s="130"/>
      <c r="AU505" s="135" t="s">
        <v>134</v>
      </c>
      <c r="AV505" s="135"/>
      <c r="AW505" s="135"/>
      <c r="AX505" s="136"/>
    </row>
    <row r="506" spans="1:50" ht="18.75" hidden="1" customHeight="1" x14ac:dyDescent="0.2">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2">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2">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2">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2">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419</v>
      </c>
      <c r="AJ510" s="339"/>
      <c r="AK510" s="339"/>
      <c r="AL510" s="158"/>
      <c r="AM510" s="339" t="s">
        <v>432</v>
      </c>
      <c r="AN510" s="339"/>
      <c r="AO510" s="339"/>
      <c r="AP510" s="158"/>
      <c r="AQ510" s="158" t="s">
        <v>235</v>
      </c>
      <c r="AR510" s="129"/>
      <c r="AS510" s="129"/>
      <c r="AT510" s="130"/>
      <c r="AU510" s="135" t="s">
        <v>134</v>
      </c>
      <c r="AV510" s="135"/>
      <c r="AW510" s="135"/>
      <c r="AX510" s="136"/>
    </row>
    <row r="511" spans="1:50" ht="18.75" hidden="1" customHeight="1" x14ac:dyDescent="0.2">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2">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2">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2">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2">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419</v>
      </c>
      <c r="AJ515" s="339"/>
      <c r="AK515" s="339"/>
      <c r="AL515" s="158"/>
      <c r="AM515" s="339" t="s">
        <v>432</v>
      </c>
      <c r="AN515" s="339"/>
      <c r="AO515" s="339"/>
      <c r="AP515" s="158"/>
      <c r="AQ515" s="158" t="s">
        <v>235</v>
      </c>
      <c r="AR515" s="129"/>
      <c r="AS515" s="129"/>
      <c r="AT515" s="130"/>
      <c r="AU515" s="135" t="s">
        <v>134</v>
      </c>
      <c r="AV515" s="135"/>
      <c r="AW515" s="135"/>
      <c r="AX515" s="136"/>
    </row>
    <row r="516" spans="1:50" ht="18.75" hidden="1" customHeight="1" x14ac:dyDescent="0.2">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2">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2">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2">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2">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419</v>
      </c>
      <c r="AJ520" s="339"/>
      <c r="AK520" s="339"/>
      <c r="AL520" s="158"/>
      <c r="AM520" s="339" t="s">
        <v>432</v>
      </c>
      <c r="AN520" s="339"/>
      <c r="AO520" s="339"/>
      <c r="AP520" s="158"/>
      <c r="AQ520" s="158" t="s">
        <v>235</v>
      </c>
      <c r="AR520" s="129"/>
      <c r="AS520" s="129"/>
      <c r="AT520" s="130"/>
      <c r="AU520" s="135" t="s">
        <v>134</v>
      </c>
      <c r="AV520" s="135"/>
      <c r="AW520" s="135"/>
      <c r="AX520" s="136"/>
    </row>
    <row r="521" spans="1:50" ht="18.75" hidden="1" customHeight="1" x14ac:dyDescent="0.2">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2">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2">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2">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2">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419</v>
      </c>
      <c r="AJ525" s="339"/>
      <c r="AK525" s="339"/>
      <c r="AL525" s="158"/>
      <c r="AM525" s="339" t="s">
        <v>432</v>
      </c>
      <c r="AN525" s="339"/>
      <c r="AO525" s="339"/>
      <c r="AP525" s="158"/>
      <c r="AQ525" s="158" t="s">
        <v>235</v>
      </c>
      <c r="AR525" s="129"/>
      <c r="AS525" s="129"/>
      <c r="AT525" s="130"/>
      <c r="AU525" s="135" t="s">
        <v>134</v>
      </c>
      <c r="AV525" s="135"/>
      <c r="AW525" s="135"/>
      <c r="AX525" s="136"/>
    </row>
    <row r="526" spans="1:50" ht="18.75" hidden="1" customHeight="1" x14ac:dyDescent="0.2">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2">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2">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2">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2">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419</v>
      </c>
      <c r="AJ530" s="339"/>
      <c r="AK530" s="339"/>
      <c r="AL530" s="158"/>
      <c r="AM530" s="339" t="s">
        <v>432</v>
      </c>
      <c r="AN530" s="339"/>
      <c r="AO530" s="339"/>
      <c r="AP530" s="158"/>
      <c r="AQ530" s="158" t="s">
        <v>235</v>
      </c>
      <c r="AR530" s="129"/>
      <c r="AS530" s="129"/>
      <c r="AT530" s="130"/>
      <c r="AU530" s="135" t="s">
        <v>134</v>
      </c>
      <c r="AV530" s="135"/>
      <c r="AW530" s="135"/>
      <c r="AX530" s="136"/>
    </row>
    <row r="531" spans="1:50" ht="18.75" hidden="1" customHeight="1" x14ac:dyDescent="0.2">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2">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2">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2">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9" hidden="1" customHeight="1" x14ac:dyDescent="0.2">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2">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2">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2">
      <c r="A538" s="188"/>
      <c r="B538" s="185"/>
      <c r="C538" s="179"/>
      <c r="D538" s="185"/>
      <c r="E538" s="173" t="s">
        <v>411</v>
      </c>
      <c r="F538" s="174"/>
      <c r="G538" s="899" t="s">
        <v>255</v>
      </c>
      <c r="H538" s="122"/>
      <c r="I538" s="122"/>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2">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419</v>
      </c>
      <c r="AJ539" s="339"/>
      <c r="AK539" s="339"/>
      <c r="AL539" s="158"/>
      <c r="AM539" s="339" t="s">
        <v>432</v>
      </c>
      <c r="AN539" s="339"/>
      <c r="AO539" s="339"/>
      <c r="AP539" s="158"/>
      <c r="AQ539" s="158" t="s">
        <v>235</v>
      </c>
      <c r="AR539" s="129"/>
      <c r="AS539" s="129"/>
      <c r="AT539" s="130"/>
      <c r="AU539" s="135" t="s">
        <v>134</v>
      </c>
      <c r="AV539" s="135"/>
      <c r="AW539" s="135"/>
      <c r="AX539" s="136"/>
    </row>
    <row r="540" spans="1:50" ht="18.75" hidden="1" customHeight="1" x14ac:dyDescent="0.2">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2">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2">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2">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2">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419</v>
      </c>
      <c r="AJ544" s="339"/>
      <c r="AK544" s="339"/>
      <c r="AL544" s="158"/>
      <c r="AM544" s="339" t="s">
        <v>432</v>
      </c>
      <c r="AN544" s="339"/>
      <c r="AO544" s="339"/>
      <c r="AP544" s="158"/>
      <c r="AQ544" s="158" t="s">
        <v>235</v>
      </c>
      <c r="AR544" s="129"/>
      <c r="AS544" s="129"/>
      <c r="AT544" s="130"/>
      <c r="AU544" s="135" t="s">
        <v>134</v>
      </c>
      <c r="AV544" s="135"/>
      <c r="AW544" s="135"/>
      <c r="AX544" s="136"/>
    </row>
    <row r="545" spans="1:50" ht="18.75" hidden="1" customHeight="1" x14ac:dyDescent="0.2">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2">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2">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2">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2">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419</v>
      </c>
      <c r="AJ549" s="339"/>
      <c r="AK549" s="339"/>
      <c r="AL549" s="158"/>
      <c r="AM549" s="339" t="s">
        <v>432</v>
      </c>
      <c r="AN549" s="339"/>
      <c r="AO549" s="339"/>
      <c r="AP549" s="158"/>
      <c r="AQ549" s="158" t="s">
        <v>235</v>
      </c>
      <c r="AR549" s="129"/>
      <c r="AS549" s="129"/>
      <c r="AT549" s="130"/>
      <c r="AU549" s="135" t="s">
        <v>134</v>
      </c>
      <c r="AV549" s="135"/>
      <c r="AW549" s="135"/>
      <c r="AX549" s="136"/>
    </row>
    <row r="550" spans="1:50" ht="18.75" hidden="1" customHeight="1" x14ac:dyDescent="0.2">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2">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2">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2">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2">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419</v>
      </c>
      <c r="AJ554" s="339"/>
      <c r="AK554" s="339"/>
      <c r="AL554" s="158"/>
      <c r="AM554" s="339" t="s">
        <v>432</v>
      </c>
      <c r="AN554" s="339"/>
      <c r="AO554" s="339"/>
      <c r="AP554" s="158"/>
      <c r="AQ554" s="158" t="s">
        <v>235</v>
      </c>
      <c r="AR554" s="129"/>
      <c r="AS554" s="129"/>
      <c r="AT554" s="130"/>
      <c r="AU554" s="135" t="s">
        <v>134</v>
      </c>
      <c r="AV554" s="135"/>
      <c r="AW554" s="135"/>
      <c r="AX554" s="136"/>
    </row>
    <row r="555" spans="1:50" ht="18.75" hidden="1" customHeight="1" x14ac:dyDescent="0.2">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2">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2">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2">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2">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419</v>
      </c>
      <c r="AJ559" s="339"/>
      <c r="AK559" s="339"/>
      <c r="AL559" s="158"/>
      <c r="AM559" s="339" t="s">
        <v>432</v>
      </c>
      <c r="AN559" s="339"/>
      <c r="AO559" s="339"/>
      <c r="AP559" s="158"/>
      <c r="AQ559" s="158" t="s">
        <v>235</v>
      </c>
      <c r="AR559" s="129"/>
      <c r="AS559" s="129"/>
      <c r="AT559" s="130"/>
      <c r="AU559" s="135" t="s">
        <v>134</v>
      </c>
      <c r="AV559" s="135"/>
      <c r="AW559" s="135"/>
      <c r="AX559" s="136"/>
    </row>
    <row r="560" spans="1:50" ht="18.75" hidden="1" customHeight="1" x14ac:dyDescent="0.2">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2">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2">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2">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2">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419</v>
      </c>
      <c r="AJ564" s="339"/>
      <c r="AK564" s="339"/>
      <c r="AL564" s="158"/>
      <c r="AM564" s="339" t="s">
        <v>432</v>
      </c>
      <c r="AN564" s="339"/>
      <c r="AO564" s="339"/>
      <c r="AP564" s="158"/>
      <c r="AQ564" s="158" t="s">
        <v>235</v>
      </c>
      <c r="AR564" s="129"/>
      <c r="AS564" s="129"/>
      <c r="AT564" s="130"/>
      <c r="AU564" s="135" t="s">
        <v>134</v>
      </c>
      <c r="AV564" s="135"/>
      <c r="AW564" s="135"/>
      <c r="AX564" s="136"/>
    </row>
    <row r="565" spans="1:50" ht="18.75" hidden="1" customHeight="1" x14ac:dyDescent="0.2">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2">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2">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2">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2">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419</v>
      </c>
      <c r="AJ569" s="339"/>
      <c r="AK569" s="339"/>
      <c r="AL569" s="158"/>
      <c r="AM569" s="339" t="s">
        <v>432</v>
      </c>
      <c r="AN569" s="339"/>
      <c r="AO569" s="339"/>
      <c r="AP569" s="158"/>
      <c r="AQ569" s="158" t="s">
        <v>235</v>
      </c>
      <c r="AR569" s="129"/>
      <c r="AS569" s="129"/>
      <c r="AT569" s="130"/>
      <c r="AU569" s="135" t="s">
        <v>134</v>
      </c>
      <c r="AV569" s="135"/>
      <c r="AW569" s="135"/>
      <c r="AX569" s="136"/>
    </row>
    <row r="570" spans="1:50" ht="18.75" hidden="1" customHeight="1" x14ac:dyDescent="0.2">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2">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2">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2">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2">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419</v>
      </c>
      <c r="AJ574" s="339"/>
      <c r="AK574" s="339"/>
      <c r="AL574" s="158"/>
      <c r="AM574" s="339" t="s">
        <v>432</v>
      </c>
      <c r="AN574" s="339"/>
      <c r="AO574" s="339"/>
      <c r="AP574" s="158"/>
      <c r="AQ574" s="158" t="s">
        <v>235</v>
      </c>
      <c r="AR574" s="129"/>
      <c r="AS574" s="129"/>
      <c r="AT574" s="130"/>
      <c r="AU574" s="135" t="s">
        <v>134</v>
      </c>
      <c r="AV574" s="135"/>
      <c r="AW574" s="135"/>
      <c r="AX574" s="136"/>
    </row>
    <row r="575" spans="1:50" ht="18.75" hidden="1" customHeight="1" x14ac:dyDescent="0.2">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2">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2">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2">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2">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419</v>
      </c>
      <c r="AJ579" s="339"/>
      <c r="AK579" s="339"/>
      <c r="AL579" s="158"/>
      <c r="AM579" s="339" t="s">
        <v>432</v>
      </c>
      <c r="AN579" s="339"/>
      <c r="AO579" s="339"/>
      <c r="AP579" s="158"/>
      <c r="AQ579" s="158" t="s">
        <v>235</v>
      </c>
      <c r="AR579" s="129"/>
      <c r="AS579" s="129"/>
      <c r="AT579" s="130"/>
      <c r="AU579" s="135" t="s">
        <v>134</v>
      </c>
      <c r="AV579" s="135"/>
      <c r="AW579" s="135"/>
      <c r="AX579" s="136"/>
    </row>
    <row r="580" spans="1:50" ht="18.75" hidden="1" customHeight="1" x14ac:dyDescent="0.2">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2">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2">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2">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2">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419</v>
      </c>
      <c r="AJ584" s="339"/>
      <c r="AK584" s="339"/>
      <c r="AL584" s="158"/>
      <c r="AM584" s="339" t="s">
        <v>432</v>
      </c>
      <c r="AN584" s="339"/>
      <c r="AO584" s="339"/>
      <c r="AP584" s="158"/>
      <c r="AQ584" s="158" t="s">
        <v>235</v>
      </c>
      <c r="AR584" s="129"/>
      <c r="AS584" s="129"/>
      <c r="AT584" s="130"/>
      <c r="AU584" s="135" t="s">
        <v>134</v>
      </c>
      <c r="AV584" s="135"/>
      <c r="AW584" s="135"/>
      <c r="AX584" s="136"/>
    </row>
    <row r="585" spans="1:50" ht="18.75" hidden="1" customHeight="1" x14ac:dyDescent="0.2">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2">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2">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2">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9" hidden="1" customHeight="1" x14ac:dyDescent="0.2">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2">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2">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2">
      <c r="A592" s="188"/>
      <c r="B592" s="185"/>
      <c r="C592" s="179"/>
      <c r="D592" s="185"/>
      <c r="E592" s="173" t="s">
        <v>410</v>
      </c>
      <c r="F592" s="174"/>
      <c r="G592" s="899" t="s">
        <v>255</v>
      </c>
      <c r="H592" s="122"/>
      <c r="I592" s="122"/>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2">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419</v>
      </c>
      <c r="AJ593" s="339"/>
      <c r="AK593" s="339"/>
      <c r="AL593" s="158"/>
      <c r="AM593" s="339" t="s">
        <v>432</v>
      </c>
      <c r="AN593" s="339"/>
      <c r="AO593" s="339"/>
      <c r="AP593" s="158"/>
      <c r="AQ593" s="158" t="s">
        <v>235</v>
      </c>
      <c r="AR593" s="129"/>
      <c r="AS593" s="129"/>
      <c r="AT593" s="130"/>
      <c r="AU593" s="135" t="s">
        <v>134</v>
      </c>
      <c r="AV593" s="135"/>
      <c r="AW593" s="135"/>
      <c r="AX593" s="136"/>
    </row>
    <row r="594" spans="1:50" ht="18.75" hidden="1" customHeight="1" x14ac:dyDescent="0.2">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2">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2">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2">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2">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419</v>
      </c>
      <c r="AJ598" s="339"/>
      <c r="AK598" s="339"/>
      <c r="AL598" s="158"/>
      <c r="AM598" s="339" t="s">
        <v>432</v>
      </c>
      <c r="AN598" s="339"/>
      <c r="AO598" s="339"/>
      <c r="AP598" s="158"/>
      <c r="AQ598" s="158" t="s">
        <v>235</v>
      </c>
      <c r="AR598" s="129"/>
      <c r="AS598" s="129"/>
      <c r="AT598" s="130"/>
      <c r="AU598" s="135" t="s">
        <v>134</v>
      </c>
      <c r="AV598" s="135"/>
      <c r="AW598" s="135"/>
      <c r="AX598" s="136"/>
    </row>
    <row r="599" spans="1:50" ht="18.75" hidden="1" customHeight="1" x14ac:dyDescent="0.2">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2">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2">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2">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2">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419</v>
      </c>
      <c r="AJ603" s="339"/>
      <c r="AK603" s="339"/>
      <c r="AL603" s="158"/>
      <c r="AM603" s="339" t="s">
        <v>432</v>
      </c>
      <c r="AN603" s="339"/>
      <c r="AO603" s="339"/>
      <c r="AP603" s="158"/>
      <c r="AQ603" s="158" t="s">
        <v>235</v>
      </c>
      <c r="AR603" s="129"/>
      <c r="AS603" s="129"/>
      <c r="AT603" s="130"/>
      <c r="AU603" s="135" t="s">
        <v>134</v>
      </c>
      <c r="AV603" s="135"/>
      <c r="AW603" s="135"/>
      <c r="AX603" s="136"/>
    </row>
    <row r="604" spans="1:50" ht="18.75" hidden="1" customHeight="1" x14ac:dyDescent="0.2">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2">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2">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2">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2">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419</v>
      </c>
      <c r="AJ608" s="339"/>
      <c r="AK608" s="339"/>
      <c r="AL608" s="158"/>
      <c r="AM608" s="339" t="s">
        <v>432</v>
      </c>
      <c r="AN608" s="339"/>
      <c r="AO608" s="339"/>
      <c r="AP608" s="158"/>
      <c r="AQ608" s="158" t="s">
        <v>235</v>
      </c>
      <c r="AR608" s="129"/>
      <c r="AS608" s="129"/>
      <c r="AT608" s="130"/>
      <c r="AU608" s="135" t="s">
        <v>134</v>
      </c>
      <c r="AV608" s="135"/>
      <c r="AW608" s="135"/>
      <c r="AX608" s="136"/>
    </row>
    <row r="609" spans="1:50" ht="18.75" hidden="1" customHeight="1" x14ac:dyDescent="0.2">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2">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2">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2">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2">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419</v>
      </c>
      <c r="AJ613" s="339"/>
      <c r="AK613" s="339"/>
      <c r="AL613" s="158"/>
      <c r="AM613" s="339" t="s">
        <v>432</v>
      </c>
      <c r="AN613" s="339"/>
      <c r="AO613" s="339"/>
      <c r="AP613" s="158"/>
      <c r="AQ613" s="158" t="s">
        <v>235</v>
      </c>
      <c r="AR613" s="129"/>
      <c r="AS613" s="129"/>
      <c r="AT613" s="130"/>
      <c r="AU613" s="135" t="s">
        <v>134</v>
      </c>
      <c r="AV613" s="135"/>
      <c r="AW613" s="135"/>
      <c r="AX613" s="136"/>
    </row>
    <row r="614" spans="1:50" ht="18.75" hidden="1" customHeight="1" x14ac:dyDescent="0.2">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2">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2">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2">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2">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419</v>
      </c>
      <c r="AJ618" s="339"/>
      <c r="AK618" s="339"/>
      <c r="AL618" s="158"/>
      <c r="AM618" s="339" t="s">
        <v>432</v>
      </c>
      <c r="AN618" s="339"/>
      <c r="AO618" s="339"/>
      <c r="AP618" s="158"/>
      <c r="AQ618" s="158" t="s">
        <v>235</v>
      </c>
      <c r="AR618" s="129"/>
      <c r="AS618" s="129"/>
      <c r="AT618" s="130"/>
      <c r="AU618" s="135" t="s">
        <v>134</v>
      </c>
      <c r="AV618" s="135"/>
      <c r="AW618" s="135"/>
      <c r="AX618" s="136"/>
    </row>
    <row r="619" spans="1:50" ht="18.75" hidden="1" customHeight="1" x14ac:dyDescent="0.2">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2">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2">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2">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2">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419</v>
      </c>
      <c r="AJ623" s="339"/>
      <c r="AK623" s="339"/>
      <c r="AL623" s="158"/>
      <c r="AM623" s="339" t="s">
        <v>432</v>
      </c>
      <c r="AN623" s="339"/>
      <c r="AO623" s="339"/>
      <c r="AP623" s="158"/>
      <c r="AQ623" s="158" t="s">
        <v>235</v>
      </c>
      <c r="AR623" s="129"/>
      <c r="AS623" s="129"/>
      <c r="AT623" s="130"/>
      <c r="AU623" s="135" t="s">
        <v>134</v>
      </c>
      <c r="AV623" s="135"/>
      <c r="AW623" s="135"/>
      <c r="AX623" s="136"/>
    </row>
    <row r="624" spans="1:50" ht="18.75" hidden="1" customHeight="1" x14ac:dyDescent="0.2">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2">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2">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2">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2">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419</v>
      </c>
      <c r="AJ628" s="339"/>
      <c r="AK628" s="339"/>
      <c r="AL628" s="158"/>
      <c r="AM628" s="339" t="s">
        <v>432</v>
      </c>
      <c r="AN628" s="339"/>
      <c r="AO628" s="339"/>
      <c r="AP628" s="158"/>
      <c r="AQ628" s="158" t="s">
        <v>235</v>
      </c>
      <c r="AR628" s="129"/>
      <c r="AS628" s="129"/>
      <c r="AT628" s="130"/>
      <c r="AU628" s="135" t="s">
        <v>134</v>
      </c>
      <c r="AV628" s="135"/>
      <c r="AW628" s="135"/>
      <c r="AX628" s="136"/>
    </row>
    <row r="629" spans="1:50" ht="18.75" hidden="1" customHeight="1" x14ac:dyDescent="0.2">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2">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2">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2">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2">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419</v>
      </c>
      <c r="AJ633" s="339"/>
      <c r="AK633" s="339"/>
      <c r="AL633" s="158"/>
      <c r="AM633" s="339" t="s">
        <v>432</v>
      </c>
      <c r="AN633" s="339"/>
      <c r="AO633" s="339"/>
      <c r="AP633" s="158"/>
      <c r="AQ633" s="158" t="s">
        <v>235</v>
      </c>
      <c r="AR633" s="129"/>
      <c r="AS633" s="129"/>
      <c r="AT633" s="130"/>
      <c r="AU633" s="135" t="s">
        <v>134</v>
      </c>
      <c r="AV633" s="135"/>
      <c r="AW633" s="135"/>
      <c r="AX633" s="136"/>
    </row>
    <row r="634" spans="1:50" ht="18.75" hidden="1" customHeight="1" x14ac:dyDescent="0.2">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2">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2">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2">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2">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419</v>
      </c>
      <c r="AJ638" s="339"/>
      <c r="AK638" s="339"/>
      <c r="AL638" s="158"/>
      <c r="AM638" s="339" t="s">
        <v>432</v>
      </c>
      <c r="AN638" s="339"/>
      <c r="AO638" s="339"/>
      <c r="AP638" s="158"/>
      <c r="AQ638" s="158" t="s">
        <v>235</v>
      </c>
      <c r="AR638" s="129"/>
      <c r="AS638" s="129"/>
      <c r="AT638" s="130"/>
      <c r="AU638" s="135" t="s">
        <v>134</v>
      </c>
      <c r="AV638" s="135"/>
      <c r="AW638" s="135"/>
      <c r="AX638" s="136"/>
    </row>
    <row r="639" spans="1:50" ht="18.75" hidden="1" customHeight="1" x14ac:dyDescent="0.2">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2">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2">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2">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9" hidden="1" customHeight="1" x14ac:dyDescent="0.2">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2">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2">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2">
      <c r="A646" s="188"/>
      <c r="B646" s="185"/>
      <c r="C646" s="179"/>
      <c r="D646" s="185"/>
      <c r="E646" s="173" t="s">
        <v>411</v>
      </c>
      <c r="F646" s="174"/>
      <c r="G646" s="899" t="s">
        <v>255</v>
      </c>
      <c r="H646" s="122"/>
      <c r="I646" s="122"/>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2">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419</v>
      </c>
      <c r="AJ647" s="339"/>
      <c r="AK647" s="339"/>
      <c r="AL647" s="158"/>
      <c r="AM647" s="339" t="s">
        <v>432</v>
      </c>
      <c r="AN647" s="339"/>
      <c r="AO647" s="339"/>
      <c r="AP647" s="158"/>
      <c r="AQ647" s="158" t="s">
        <v>235</v>
      </c>
      <c r="AR647" s="129"/>
      <c r="AS647" s="129"/>
      <c r="AT647" s="130"/>
      <c r="AU647" s="135" t="s">
        <v>134</v>
      </c>
      <c r="AV647" s="135"/>
      <c r="AW647" s="135"/>
      <c r="AX647" s="136"/>
    </row>
    <row r="648" spans="1:50" ht="18.75" hidden="1" customHeight="1" x14ac:dyDescent="0.2">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2">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2">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2">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2">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419</v>
      </c>
      <c r="AJ652" s="339"/>
      <c r="AK652" s="339"/>
      <c r="AL652" s="158"/>
      <c r="AM652" s="339" t="s">
        <v>432</v>
      </c>
      <c r="AN652" s="339"/>
      <c r="AO652" s="339"/>
      <c r="AP652" s="158"/>
      <c r="AQ652" s="158" t="s">
        <v>235</v>
      </c>
      <c r="AR652" s="129"/>
      <c r="AS652" s="129"/>
      <c r="AT652" s="130"/>
      <c r="AU652" s="135" t="s">
        <v>134</v>
      </c>
      <c r="AV652" s="135"/>
      <c r="AW652" s="135"/>
      <c r="AX652" s="136"/>
    </row>
    <row r="653" spans="1:50" ht="18.75" hidden="1" customHeight="1" x14ac:dyDescent="0.2">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2">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2">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2">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2">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419</v>
      </c>
      <c r="AJ657" s="339"/>
      <c r="AK657" s="339"/>
      <c r="AL657" s="158"/>
      <c r="AM657" s="339" t="s">
        <v>432</v>
      </c>
      <c r="AN657" s="339"/>
      <c r="AO657" s="339"/>
      <c r="AP657" s="158"/>
      <c r="AQ657" s="158" t="s">
        <v>235</v>
      </c>
      <c r="AR657" s="129"/>
      <c r="AS657" s="129"/>
      <c r="AT657" s="130"/>
      <c r="AU657" s="135" t="s">
        <v>134</v>
      </c>
      <c r="AV657" s="135"/>
      <c r="AW657" s="135"/>
      <c r="AX657" s="136"/>
    </row>
    <row r="658" spans="1:50" ht="18.75" hidden="1" customHeight="1" x14ac:dyDescent="0.2">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2">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2">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2">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2">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419</v>
      </c>
      <c r="AJ662" s="339"/>
      <c r="AK662" s="339"/>
      <c r="AL662" s="158"/>
      <c r="AM662" s="339" t="s">
        <v>432</v>
      </c>
      <c r="AN662" s="339"/>
      <c r="AO662" s="339"/>
      <c r="AP662" s="158"/>
      <c r="AQ662" s="158" t="s">
        <v>235</v>
      </c>
      <c r="AR662" s="129"/>
      <c r="AS662" s="129"/>
      <c r="AT662" s="130"/>
      <c r="AU662" s="135" t="s">
        <v>134</v>
      </c>
      <c r="AV662" s="135"/>
      <c r="AW662" s="135"/>
      <c r="AX662" s="136"/>
    </row>
    <row r="663" spans="1:50" ht="18.75" hidden="1" customHeight="1" x14ac:dyDescent="0.2">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2">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2">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2">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2">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419</v>
      </c>
      <c r="AJ667" s="339"/>
      <c r="AK667" s="339"/>
      <c r="AL667" s="158"/>
      <c r="AM667" s="339" t="s">
        <v>432</v>
      </c>
      <c r="AN667" s="339"/>
      <c r="AO667" s="339"/>
      <c r="AP667" s="158"/>
      <c r="AQ667" s="158" t="s">
        <v>235</v>
      </c>
      <c r="AR667" s="129"/>
      <c r="AS667" s="129"/>
      <c r="AT667" s="130"/>
      <c r="AU667" s="135" t="s">
        <v>134</v>
      </c>
      <c r="AV667" s="135"/>
      <c r="AW667" s="135"/>
      <c r="AX667" s="136"/>
    </row>
    <row r="668" spans="1:50" ht="18.75" hidden="1" customHeight="1" x14ac:dyDescent="0.2">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2">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2">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2">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2">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419</v>
      </c>
      <c r="AJ672" s="339"/>
      <c r="AK672" s="339"/>
      <c r="AL672" s="158"/>
      <c r="AM672" s="339" t="s">
        <v>432</v>
      </c>
      <c r="AN672" s="339"/>
      <c r="AO672" s="339"/>
      <c r="AP672" s="158"/>
      <c r="AQ672" s="158" t="s">
        <v>235</v>
      </c>
      <c r="AR672" s="129"/>
      <c r="AS672" s="129"/>
      <c r="AT672" s="130"/>
      <c r="AU672" s="135" t="s">
        <v>134</v>
      </c>
      <c r="AV672" s="135"/>
      <c r="AW672" s="135"/>
      <c r="AX672" s="136"/>
    </row>
    <row r="673" spans="1:50" ht="18.75" hidden="1" customHeight="1" x14ac:dyDescent="0.2">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2">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2">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2">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2">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419</v>
      </c>
      <c r="AJ677" s="339"/>
      <c r="AK677" s="339"/>
      <c r="AL677" s="158"/>
      <c r="AM677" s="339" t="s">
        <v>432</v>
      </c>
      <c r="AN677" s="339"/>
      <c r="AO677" s="339"/>
      <c r="AP677" s="158"/>
      <c r="AQ677" s="158" t="s">
        <v>235</v>
      </c>
      <c r="AR677" s="129"/>
      <c r="AS677" s="129"/>
      <c r="AT677" s="130"/>
      <c r="AU677" s="135" t="s">
        <v>134</v>
      </c>
      <c r="AV677" s="135"/>
      <c r="AW677" s="135"/>
      <c r="AX677" s="136"/>
    </row>
    <row r="678" spans="1:50" ht="18.75" hidden="1" customHeight="1" x14ac:dyDescent="0.2">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2">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2">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2">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2">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419</v>
      </c>
      <c r="AJ682" s="339"/>
      <c r="AK682" s="339"/>
      <c r="AL682" s="158"/>
      <c r="AM682" s="339" t="s">
        <v>432</v>
      </c>
      <c r="AN682" s="339"/>
      <c r="AO682" s="339"/>
      <c r="AP682" s="158"/>
      <c r="AQ682" s="158" t="s">
        <v>235</v>
      </c>
      <c r="AR682" s="129"/>
      <c r="AS682" s="129"/>
      <c r="AT682" s="130"/>
      <c r="AU682" s="135" t="s">
        <v>134</v>
      </c>
      <c r="AV682" s="135"/>
      <c r="AW682" s="135"/>
      <c r="AX682" s="136"/>
    </row>
    <row r="683" spans="1:50" ht="18.75" hidden="1" customHeight="1" x14ac:dyDescent="0.2">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2">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2">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2">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2">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419</v>
      </c>
      <c r="AJ687" s="339"/>
      <c r="AK687" s="339"/>
      <c r="AL687" s="158"/>
      <c r="AM687" s="339" t="s">
        <v>432</v>
      </c>
      <c r="AN687" s="339"/>
      <c r="AO687" s="339"/>
      <c r="AP687" s="158"/>
      <c r="AQ687" s="158" t="s">
        <v>235</v>
      </c>
      <c r="AR687" s="129"/>
      <c r="AS687" s="129"/>
      <c r="AT687" s="130"/>
      <c r="AU687" s="135" t="s">
        <v>134</v>
      </c>
      <c r="AV687" s="135"/>
      <c r="AW687" s="135"/>
      <c r="AX687" s="136"/>
    </row>
    <row r="688" spans="1:50" ht="18.75" hidden="1" customHeight="1" x14ac:dyDescent="0.2">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2">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2">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2">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2">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419</v>
      </c>
      <c r="AJ692" s="339"/>
      <c r="AK692" s="339"/>
      <c r="AL692" s="158"/>
      <c r="AM692" s="339" t="s">
        <v>432</v>
      </c>
      <c r="AN692" s="339"/>
      <c r="AO692" s="339"/>
      <c r="AP692" s="158"/>
      <c r="AQ692" s="158" t="s">
        <v>235</v>
      </c>
      <c r="AR692" s="129"/>
      <c r="AS692" s="129"/>
      <c r="AT692" s="130"/>
      <c r="AU692" s="135" t="s">
        <v>134</v>
      </c>
      <c r="AV692" s="135"/>
      <c r="AW692" s="135"/>
      <c r="AX692" s="136"/>
    </row>
    <row r="693" spans="1:50" ht="18.75" hidden="1" customHeight="1" x14ac:dyDescent="0.2">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2">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2">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2">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9" hidden="1" customHeight="1" x14ac:dyDescent="0.2">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2">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5">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2">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2">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30" customHeight="1" x14ac:dyDescent="0.2">
      <c r="A702" s="870" t="s">
        <v>140</v>
      </c>
      <c r="B702" s="87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573</v>
      </c>
      <c r="AE702" s="346"/>
      <c r="AF702" s="346"/>
      <c r="AG702" s="385" t="s">
        <v>628</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2">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6" t="s">
        <v>573</v>
      </c>
      <c r="AE703" s="327"/>
      <c r="AF703" s="327"/>
      <c r="AG703" s="100" t="s">
        <v>618</v>
      </c>
      <c r="AH703" s="101"/>
      <c r="AI703" s="101"/>
      <c r="AJ703" s="101"/>
      <c r="AK703" s="101"/>
      <c r="AL703" s="101"/>
      <c r="AM703" s="101"/>
      <c r="AN703" s="101"/>
      <c r="AO703" s="101"/>
      <c r="AP703" s="101"/>
      <c r="AQ703" s="101"/>
      <c r="AR703" s="101"/>
      <c r="AS703" s="101"/>
      <c r="AT703" s="101"/>
      <c r="AU703" s="101"/>
      <c r="AV703" s="101"/>
      <c r="AW703" s="101"/>
      <c r="AX703" s="102"/>
    </row>
    <row r="704" spans="1:50" ht="27" customHeight="1" x14ac:dyDescent="0.2">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573</v>
      </c>
      <c r="AE704" s="783"/>
      <c r="AF704" s="783"/>
      <c r="AG704" s="166" t="s">
        <v>629</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2">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573</v>
      </c>
      <c r="AE705" s="715"/>
      <c r="AF705" s="715"/>
      <c r="AG705" s="124" t="s">
        <v>608</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2">
      <c r="A706" s="642"/>
      <c r="B706" s="643"/>
      <c r="C706" s="794"/>
      <c r="D706" s="795"/>
      <c r="E706" s="730" t="s">
        <v>387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581</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2">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581</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2">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573</v>
      </c>
      <c r="AE708" s="605"/>
      <c r="AF708" s="605"/>
      <c r="AG708" s="742" t="s">
        <v>624</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2">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582</v>
      </c>
      <c r="AE709" s="327"/>
      <c r="AF709" s="327"/>
      <c r="AG709" s="100"/>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2">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582</v>
      </c>
      <c r="AE710" s="327"/>
      <c r="AF710" s="327"/>
      <c r="AG710" s="100" t="s">
        <v>609</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2">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573</v>
      </c>
      <c r="AE711" s="327"/>
      <c r="AF711" s="327"/>
      <c r="AG711" s="100" t="s">
        <v>619</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2">
      <c r="A712" s="642"/>
      <c r="B712" s="644"/>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582</v>
      </c>
      <c r="AE712" s="783"/>
      <c r="AF712" s="783"/>
      <c r="AG712" s="810" t="s">
        <v>604</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2">
      <c r="A713" s="642"/>
      <c r="B713" s="644"/>
      <c r="C713" s="981" t="s">
        <v>351</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6" t="s">
        <v>582</v>
      </c>
      <c r="AE713" s="327"/>
      <c r="AF713" s="663"/>
      <c r="AG713" s="100" t="s">
        <v>604</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2">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582</v>
      </c>
      <c r="AE714" s="808"/>
      <c r="AF714" s="809"/>
      <c r="AG714" s="736" t="s">
        <v>604</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2">
      <c r="A715" s="640" t="s">
        <v>40</v>
      </c>
      <c r="B715" s="784"/>
      <c r="C715" s="785" t="s">
        <v>329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582</v>
      </c>
      <c r="AE715" s="605"/>
      <c r="AF715" s="656"/>
      <c r="AG715" s="742" t="s">
        <v>604</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2">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582</v>
      </c>
      <c r="AE716" s="627"/>
      <c r="AF716" s="627"/>
      <c r="AG716" s="100" t="s">
        <v>604</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2">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582</v>
      </c>
      <c r="AE717" s="327"/>
      <c r="AF717" s="327"/>
      <c r="AG717" s="100" t="s">
        <v>604</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2">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582</v>
      </c>
      <c r="AE718" s="327"/>
      <c r="AF718" s="327"/>
      <c r="AG718" s="126" t="s">
        <v>609</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2">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582</v>
      </c>
      <c r="AE719" s="605"/>
      <c r="AF719" s="605"/>
      <c r="AG719" s="124" t="s">
        <v>604</v>
      </c>
      <c r="AH719" s="104"/>
      <c r="AI719" s="104"/>
      <c r="AJ719" s="104"/>
      <c r="AK719" s="104"/>
      <c r="AL719" s="104"/>
      <c r="AM719" s="104"/>
      <c r="AN719" s="104"/>
      <c r="AO719" s="104"/>
      <c r="AP719" s="104"/>
      <c r="AQ719" s="104"/>
      <c r="AR719" s="104"/>
      <c r="AS719" s="104"/>
      <c r="AT719" s="104"/>
      <c r="AU719" s="104"/>
      <c r="AV719" s="104"/>
      <c r="AW719" s="104"/>
      <c r="AX719" s="125"/>
    </row>
    <row r="720" spans="1:50" ht="19.75" customHeight="1" x14ac:dyDescent="0.2">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2">
      <c r="A721" s="778"/>
      <c r="B721" s="779"/>
      <c r="C721" s="294"/>
      <c r="D721" s="295"/>
      <c r="E721" s="295"/>
      <c r="F721" s="296"/>
      <c r="G721" s="285"/>
      <c r="H721" s="286"/>
      <c r="I721" s="82" t="str">
        <f>IF(OR(G721="　", G721=""), "", "-")</f>
        <v/>
      </c>
      <c r="J721" s="289" t="s">
        <v>610</v>
      </c>
      <c r="K721" s="289"/>
      <c r="L721" s="82" t="str">
        <f>IF(M721="","","-")</f>
        <v/>
      </c>
      <c r="M721" s="83"/>
      <c r="N721" s="302" t="s">
        <v>604</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2">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2">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2">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2">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58" customHeight="1" x14ac:dyDescent="0.2">
      <c r="A726" s="640" t="s">
        <v>48</v>
      </c>
      <c r="B726" s="802"/>
      <c r="C726" s="815" t="s">
        <v>53</v>
      </c>
      <c r="D726" s="837"/>
      <c r="E726" s="837"/>
      <c r="F726" s="838"/>
      <c r="G726" s="577" t="s">
        <v>622</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58" customHeight="1" thickBot="1" x14ac:dyDescent="0.25">
      <c r="A727" s="803"/>
      <c r="B727" s="804"/>
      <c r="C727" s="748" t="s">
        <v>57</v>
      </c>
      <c r="D727" s="749"/>
      <c r="E727" s="749"/>
      <c r="F727" s="750"/>
      <c r="G727" s="575" t="s">
        <v>620</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2">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43.5" customHeight="1" thickBot="1" x14ac:dyDescent="0.25">
      <c r="A729" s="634" t="s">
        <v>631</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2">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35.5" customHeight="1" thickBot="1" x14ac:dyDescent="0.25">
      <c r="A731" s="799"/>
      <c r="B731" s="800"/>
      <c r="C731" s="800"/>
      <c r="D731" s="800"/>
      <c r="E731" s="801"/>
      <c r="F731" s="729" t="s">
        <v>631</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2">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37.5" customHeight="1" thickBot="1" x14ac:dyDescent="0.25">
      <c r="A733" s="673"/>
      <c r="B733" s="674"/>
      <c r="C733" s="674"/>
      <c r="D733" s="674"/>
      <c r="E733" s="675"/>
      <c r="F733" s="637" t="s">
        <v>631</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2">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5">
      <c r="A735" s="790" t="s">
        <v>414</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2">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2">
      <c r="A737" s="988" t="s">
        <v>409</v>
      </c>
      <c r="B737" s="209"/>
      <c r="C737" s="209"/>
      <c r="D737" s="210"/>
      <c r="E737" s="989" t="s">
        <v>583</v>
      </c>
      <c r="F737" s="989"/>
      <c r="G737" s="989"/>
      <c r="H737" s="989"/>
      <c r="I737" s="989"/>
      <c r="J737" s="989"/>
      <c r="K737" s="989"/>
      <c r="L737" s="989"/>
      <c r="M737" s="989"/>
      <c r="N737" s="365" t="s">
        <v>404</v>
      </c>
      <c r="O737" s="365"/>
      <c r="P737" s="365"/>
      <c r="Q737" s="365"/>
      <c r="R737" s="989" t="s">
        <v>584</v>
      </c>
      <c r="S737" s="989"/>
      <c r="T737" s="989"/>
      <c r="U737" s="989"/>
      <c r="V737" s="989"/>
      <c r="W737" s="989"/>
      <c r="X737" s="989"/>
      <c r="Y737" s="989"/>
      <c r="Z737" s="989"/>
      <c r="AA737" s="365" t="s">
        <v>403</v>
      </c>
      <c r="AB737" s="365"/>
      <c r="AC737" s="365"/>
      <c r="AD737" s="365"/>
      <c r="AE737" s="989" t="s">
        <v>585</v>
      </c>
      <c r="AF737" s="989"/>
      <c r="AG737" s="989"/>
      <c r="AH737" s="989"/>
      <c r="AI737" s="989"/>
      <c r="AJ737" s="989"/>
      <c r="AK737" s="989"/>
      <c r="AL737" s="989"/>
      <c r="AM737" s="989"/>
      <c r="AN737" s="365" t="s">
        <v>402</v>
      </c>
      <c r="AO737" s="365"/>
      <c r="AP737" s="365"/>
      <c r="AQ737" s="365"/>
      <c r="AR737" s="995" t="s">
        <v>586</v>
      </c>
      <c r="AS737" s="996"/>
      <c r="AT737" s="996"/>
      <c r="AU737" s="996"/>
      <c r="AV737" s="996"/>
      <c r="AW737" s="996"/>
      <c r="AX737" s="997"/>
      <c r="AY737" s="88"/>
      <c r="AZ737" s="88"/>
    </row>
    <row r="738" spans="1:52" ht="24.75" customHeight="1" x14ac:dyDescent="0.2">
      <c r="A738" s="988" t="s">
        <v>401</v>
      </c>
      <c r="B738" s="209"/>
      <c r="C738" s="209"/>
      <c r="D738" s="210"/>
      <c r="E738" s="989" t="s">
        <v>587</v>
      </c>
      <c r="F738" s="989"/>
      <c r="G738" s="989"/>
      <c r="H738" s="989"/>
      <c r="I738" s="989"/>
      <c r="J738" s="989"/>
      <c r="K738" s="989"/>
      <c r="L738" s="989"/>
      <c r="M738" s="989"/>
      <c r="N738" s="365" t="s">
        <v>400</v>
      </c>
      <c r="O738" s="365"/>
      <c r="P738" s="365"/>
      <c r="Q738" s="365"/>
      <c r="R738" s="989" t="s">
        <v>588</v>
      </c>
      <c r="S738" s="989"/>
      <c r="T738" s="989"/>
      <c r="U738" s="989"/>
      <c r="V738" s="989"/>
      <c r="W738" s="989"/>
      <c r="X738" s="989"/>
      <c r="Y738" s="989"/>
      <c r="Z738" s="989"/>
      <c r="AA738" s="365" t="s">
        <v>399</v>
      </c>
      <c r="AB738" s="365"/>
      <c r="AC738" s="365"/>
      <c r="AD738" s="365"/>
      <c r="AE738" s="989" t="s">
        <v>589</v>
      </c>
      <c r="AF738" s="989"/>
      <c r="AG738" s="989"/>
      <c r="AH738" s="989"/>
      <c r="AI738" s="989"/>
      <c r="AJ738" s="989"/>
      <c r="AK738" s="989"/>
      <c r="AL738" s="989"/>
      <c r="AM738" s="989"/>
      <c r="AN738" s="365" t="s">
        <v>398</v>
      </c>
      <c r="AO738" s="365"/>
      <c r="AP738" s="365"/>
      <c r="AQ738" s="365"/>
      <c r="AR738" s="995" t="s">
        <v>590</v>
      </c>
      <c r="AS738" s="996"/>
      <c r="AT738" s="996"/>
      <c r="AU738" s="996"/>
      <c r="AV738" s="996"/>
      <c r="AW738" s="996"/>
      <c r="AX738" s="997"/>
    </row>
    <row r="739" spans="1:52" ht="24.75" customHeight="1" x14ac:dyDescent="0.2">
      <c r="A739" s="988" t="s">
        <v>397</v>
      </c>
      <c r="B739" s="209"/>
      <c r="C739" s="209"/>
      <c r="D739" s="210"/>
      <c r="E739" s="989" t="s">
        <v>591</v>
      </c>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5">
      <c r="A740" s="970" t="s">
        <v>421</v>
      </c>
      <c r="B740" s="971"/>
      <c r="C740" s="971"/>
      <c r="D740" s="972"/>
      <c r="E740" s="973" t="s">
        <v>563</v>
      </c>
      <c r="F740" s="974"/>
      <c r="G740" s="974"/>
      <c r="H740" s="92" t="str">
        <f>IF(E740="", "", "(")</f>
        <v>(</v>
      </c>
      <c r="I740" s="974"/>
      <c r="J740" s="974"/>
      <c r="K740" s="92" t="str">
        <f>IF(OR(I740="　", I740=""), "", "-")</f>
        <v/>
      </c>
      <c r="L740" s="975">
        <v>70</v>
      </c>
      <c r="M740" s="975"/>
      <c r="N740" s="93" t="str">
        <f>IF(O740="", "", "-")</f>
        <v/>
      </c>
      <c r="O740" s="94"/>
      <c r="P740" s="93" t="str">
        <f>IF(E740="", "", ")")</f>
        <v>)</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4" customHeight="1" x14ac:dyDescent="0.2">
      <c r="A741" s="614" t="s">
        <v>390</v>
      </c>
      <c r="B741" s="615"/>
      <c r="C741" s="615"/>
      <c r="D741" s="615"/>
      <c r="E741" s="615"/>
      <c r="F741" s="616"/>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4" customHeight="1" x14ac:dyDescent="0.2">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4" customHeight="1" x14ac:dyDescent="0.2">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4" customHeight="1" x14ac:dyDescent="0.2">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2">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4" customHeight="1" x14ac:dyDescent="0.2">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t="s">
        <v>592</v>
      </c>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4" customHeight="1" x14ac:dyDescent="0.2">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2">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4" customHeight="1" x14ac:dyDescent="0.2">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t="s">
        <v>611</v>
      </c>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4" customHeight="1" x14ac:dyDescent="0.2">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4" customHeight="1" x14ac:dyDescent="0.2">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4" customHeight="1" x14ac:dyDescent="0.2">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4" customHeight="1" x14ac:dyDescent="0.2">
      <c r="A753" s="614"/>
      <c r="B753" s="615"/>
      <c r="C753" s="615"/>
      <c r="D753" s="615"/>
      <c r="E753" s="615"/>
      <c r="F753" s="616"/>
      <c r="G753" s="45"/>
      <c r="H753" s="46"/>
      <c r="I753" s="46"/>
      <c r="J753" s="46"/>
      <c r="K753" s="46"/>
      <c r="L753" s="46"/>
      <c r="M753" s="46"/>
      <c r="N753" s="46"/>
      <c r="O753" s="46"/>
      <c r="P753" s="46"/>
      <c r="Q753" s="46"/>
      <c r="R753" s="46"/>
      <c r="S753" s="46"/>
      <c r="T753" s="46" t="s">
        <v>621</v>
      </c>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2">
      <c r="A754" s="614"/>
      <c r="B754" s="615"/>
      <c r="C754" s="615"/>
      <c r="D754" s="615"/>
      <c r="E754" s="615"/>
      <c r="F754" s="616"/>
      <c r="G754" s="45"/>
      <c r="H754" s="46"/>
      <c r="I754" s="46"/>
      <c r="J754" s="46"/>
      <c r="K754" s="46"/>
      <c r="L754" s="46"/>
      <c r="M754" s="46"/>
      <c r="N754" s="46"/>
      <c r="O754" s="46"/>
      <c r="P754" s="46"/>
      <c r="Q754" s="46"/>
      <c r="R754" s="46"/>
      <c r="S754" s="46"/>
      <c r="T754" s="46" t="s">
        <v>623</v>
      </c>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4" customHeight="1" x14ac:dyDescent="0.2">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4" customHeight="1" x14ac:dyDescent="0.2">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4" customHeight="1" thickBot="1" x14ac:dyDescent="0.2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2">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2">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2">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2">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2">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2">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2">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2">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2">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2">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2">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2">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2">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2">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2">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2">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2">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2">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2">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2">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2">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5">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2">
      <c r="A780" s="628" t="s">
        <v>392</v>
      </c>
      <c r="B780" s="629"/>
      <c r="C780" s="629"/>
      <c r="D780" s="629"/>
      <c r="E780" s="629"/>
      <c r="F780" s="630"/>
      <c r="G780" s="595" t="s">
        <v>632</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367</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x14ac:dyDescent="0.2">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customHeight="1" x14ac:dyDescent="0.2">
      <c r="A782" s="631"/>
      <c r="B782" s="632"/>
      <c r="C782" s="632"/>
      <c r="D782" s="632"/>
      <c r="E782" s="632"/>
      <c r="F782" s="633"/>
      <c r="G782" s="670" t="s">
        <v>593</v>
      </c>
      <c r="H782" s="671"/>
      <c r="I782" s="671"/>
      <c r="J782" s="671"/>
      <c r="K782" s="672"/>
      <c r="L782" s="664" t="s">
        <v>612</v>
      </c>
      <c r="M782" s="665"/>
      <c r="N782" s="665"/>
      <c r="O782" s="665"/>
      <c r="P782" s="665"/>
      <c r="Q782" s="665"/>
      <c r="R782" s="665"/>
      <c r="S782" s="665"/>
      <c r="T782" s="665"/>
      <c r="U782" s="665"/>
      <c r="V782" s="665"/>
      <c r="W782" s="665"/>
      <c r="X782" s="666"/>
      <c r="Y782" s="388">
        <v>9</v>
      </c>
      <c r="Z782" s="389"/>
      <c r="AA782" s="389"/>
      <c r="AB782" s="805"/>
      <c r="AC782" s="670" t="s">
        <v>595</v>
      </c>
      <c r="AD782" s="671"/>
      <c r="AE782" s="671"/>
      <c r="AF782" s="671"/>
      <c r="AG782" s="672"/>
      <c r="AH782" s="664" t="s">
        <v>595</v>
      </c>
      <c r="AI782" s="665"/>
      <c r="AJ782" s="665"/>
      <c r="AK782" s="665"/>
      <c r="AL782" s="665"/>
      <c r="AM782" s="665"/>
      <c r="AN782" s="665"/>
      <c r="AO782" s="665"/>
      <c r="AP782" s="665"/>
      <c r="AQ782" s="665"/>
      <c r="AR782" s="665"/>
      <c r="AS782" s="665"/>
      <c r="AT782" s="666"/>
      <c r="AU782" s="388" t="s">
        <v>595</v>
      </c>
      <c r="AV782" s="389"/>
      <c r="AW782" s="389"/>
      <c r="AX782" s="390"/>
    </row>
    <row r="783" spans="1:50" ht="24.75" hidden="1" customHeight="1" x14ac:dyDescent="0.2">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2">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2">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2">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2">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2">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2">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2">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2">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x14ac:dyDescent="0.2">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9</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0</v>
      </c>
      <c r="AV792" s="832"/>
      <c r="AW792" s="832"/>
      <c r="AX792" s="834"/>
    </row>
    <row r="793" spans="1:50" ht="24.75" hidden="1" customHeight="1" x14ac:dyDescent="0.2">
      <c r="A793" s="631"/>
      <c r="B793" s="632"/>
      <c r="C793" s="632"/>
      <c r="D793" s="632"/>
      <c r="E793" s="632"/>
      <c r="F793" s="633"/>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hidden="1" customHeight="1" x14ac:dyDescent="0.2">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hidden="1" customHeight="1" x14ac:dyDescent="0.2">
      <c r="A795" s="631"/>
      <c r="B795" s="632"/>
      <c r="C795" s="632"/>
      <c r="D795" s="632"/>
      <c r="E795" s="632"/>
      <c r="F795" s="633"/>
      <c r="G795" s="670"/>
      <c r="H795" s="671"/>
      <c r="I795" s="671"/>
      <c r="J795" s="671"/>
      <c r="K795" s="672"/>
      <c r="L795" s="664"/>
      <c r="M795" s="665"/>
      <c r="N795" s="665"/>
      <c r="O795" s="665"/>
      <c r="P795" s="665"/>
      <c r="Q795" s="665"/>
      <c r="R795" s="665"/>
      <c r="S795" s="665"/>
      <c r="T795" s="665"/>
      <c r="U795" s="665"/>
      <c r="V795" s="665"/>
      <c r="W795" s="665"/>
      <c r="X795" s="666"/>
      <c r="Y795" s="388"/>
      <c r="Z795" s="389"/>
      <c r="AA795" s="389"/>
      <c r="AB795" s="805"/>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hidden="1" customHeight="1" x14ac:dyDescent="0.2">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2">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2">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2">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2">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2">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2">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2">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2">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5">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0</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x14ac:dyDescent="0.2">
      <c r="A806" s="631"/>
      <c r="B806" s="632"/>
      <c r="C806" s="632"/>
      <c r="D806" s="632"/>
      <c r="E806" s="632"/>
      <c r="F806" s="633"/>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x14ac:dyDescent="0.2">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2">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5"/>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2">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2">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2">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2">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2">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2">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2">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2">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2">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5">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2">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2">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2">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5"/>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2">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2">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2">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2">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2">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2">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2">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2">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2">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2">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hidden="1" customHeight="1" thickBot="1" x14ac:dyDescent="0.25">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348</v>
      </c>
      <c r="AM832" s="279"/>
      <c r="AN832" s="279"/>
      <c r="AO832" s="81" t="s">
        <v>346</v>
      </c>
      <c r="AP832" s="21"/>
      <c r="AQ832" s="21"/>
      <c r="AR832" s="21"/>
      <c r="AS832" s="21"/>
      <c r="AT832" s="21"/>
      <c r="AU832" s="21"/>
      <c r="AV832" s="21"/>
      <c r="AW832" s="21"/>
      <c r="AX832" s="22"/>
    </row>
    <row r="833" spans="1:50" ht="24.75" customHeight="1" x14ac:dyDescent="0.2">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2"/>
    <row r="835" spans="1:50" ht="24.75" customHeight="1" x14ac:dyDescent="0.2">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2">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2">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373</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2">
      <c r="A838" s="376">
        <v>1</v>
      </c>
      <c r="B838" s="376">
        <v>1</v>
      </c>
      <c r="C838" s="361" t="s">
        <v>594</v>
      </c>
      <c r="D838" s="347"/>
      <c r="E838" s="347"/>
      <c r="F838" s="347"/>
      <c r="G838" s="347"/>
      <c r="H838" s="347"/>
      <c r="I838" s="347"/>
      <c r="J838" s="348" t="s">
        <v>595</v>
      </c>
      <c r="K838" s="349"/>
      <c r="L838" s="349"/>
      <c r="M838" s="349"/>
      <c r="N838" s="349"/>
      <c r="O838" s="349"/>
      <c r="P838" s="362" t="s">
        <v>613</v>
      </c>
      <c r="Q838" s="350"/>
      <c r="R838" s="350"/>
      <c r="S838" s="350"/>
      <c r="T838" s="350"/>
      <c r="U838" s="350"/>
      <c r="V838" s="350"/>
      <c r="W838" s="350"/>
      <c r="X838" s="350"/>
      <c r="Y838" s="351">
        <v>9</v>
      </c>
      <c r="Z838" s="352"/>
      <c r="AA838" s="352"/>
      <c r="AB838" s="353"/>
      <c r="AC838" s="363" t="s">
        <v>80</v>
      </c>
      <c r="AD838" s="371"/>
      <c r="AE838" s="371"/>
      <c r="AF838" s="371"/>
      <c r="AG838" s="371"/>
      <c r="AH838" s="372" t="s">
        <v>595</v>
      </c>
      <c r="AI838" s="373"/>
      <c r="AJ838" s="373"/>
      <c r="AK838" s="373"/>
      <c r="AL838" s="357" t="s">
        <v>595</v>
      </c>
      <c r="AM838" s="358"/>
      <c r="AN838" s="358"/>
      <c r="AO838" s="359"/>
      <c r="AP838" s="360" t="s">
        <v>596</v>
      </c>
      <c r="AQ838" s="360"/>
      <c r="AR838" s="360"/>
      <c r="AS838" s="360"/>
      <c r="AT838" s="360"/>
      <c r="AU838" s="360"/>
      <c r="AV838" s="360"/>
      <c r="AW838" s="360"/>
      <c r="AX838" s="360"/>
    </row>
    <row r="839" spans="1:50" ht="30" hidden="1" customHeight="1" x14ac:dyDescent="0.2">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2">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2">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2">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2">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2">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2">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2">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2">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2">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2">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2">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2">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2">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2">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2">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2">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2">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2">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2">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2">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2">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2">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2">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2">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2">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2">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2">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2">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2">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2">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2">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373</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2">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2">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2">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2">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2">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2">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2">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2">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2">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2">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2">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2">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2">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2">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2">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2">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2">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2">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2">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2">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2">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2">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2">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2">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2">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2">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2">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2">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2">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2">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2">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2">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2">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373</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2">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2">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2">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2">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2">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2">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2">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2">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2">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2">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2">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2">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2">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2">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2">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2">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2">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2">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2">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2">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2">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2">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2">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2">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2">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2">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2">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2">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2">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2">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2">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2">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2">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373</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2">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2">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2">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2">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2">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2">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2">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2">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2">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2">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2">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2">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2">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2">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2">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2">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2">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2">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2">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2">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2">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2">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2">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2">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2">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2">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2">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2">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2">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2">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2">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2">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2">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373</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2">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2">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2">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2">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2">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2">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2">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2">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2">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2">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2">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2">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2">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2">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2">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2">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2">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2">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2">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2">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2">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2">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2">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2">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2">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2">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2">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2">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2">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2">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2">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2">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2">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373</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2">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2">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2">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2">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2">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2">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2">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2">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2">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2">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2">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2">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2">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2">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2">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2">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2">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2">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2">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2">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2">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2">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2">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2">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2">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2">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2">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2">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2">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2">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2">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2">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2">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373</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2">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2">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2">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2">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2">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2">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2">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2">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2">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2">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2">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2">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2">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2">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2">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2">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2">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2">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2">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2">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2">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2">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2">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2">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2">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2">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2">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2">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2">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2">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2">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2">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2">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373</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2">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2">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2">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2">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2">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2">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2">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2">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2">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2">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2">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2">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2">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2">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2">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2">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2">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2">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2">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2">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2">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2">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2">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2">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2">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2">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2">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2">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2">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2">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2">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hidden="1" customHeight="1" x14ac:dyDescent="0.2">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2">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2">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hidden="1" customHeight="1" x14ac:dyDescent="0.2">
      <c r="A1103" s="376">
        <v>1</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2">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2">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2">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2">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2">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2">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2">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2">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2">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2">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2">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2">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2">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2">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2">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2">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2">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2">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2">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2">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2">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2">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2">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2">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2">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2">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2">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2">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2">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2" manualBreakCount="12">
    <brk id="77" max="49" man="1"/>
    <brk id="699" max="49" man="1"/>
    <brk id="740" max="49" man="1"/>
    <brk id="838" max="49" man="1"/>
    <brk id="868" max="49" man="1"/>
    <brk id="901" max="49" man="1"/>
    <brk id="934" max="49" man="1"/>
    <brk id="967" max="49" man="1"/>
    <brk id="1000" max="49" man="1"/>
    <brk id="1033" max="49" man="1"/>
    <brk id="1066" max="49" man="1"/>
    <brk id="1100"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0" sqref="Q10"/>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2">
      <c r="A2" s="14" t="s">
        <v>85</v>
      </c>
      <c r="B2" s="15"/>
      <c r="C2" s="13" t="str">
        <f>IF(B2="","",A2)</f>
        <v/>
      </c>
      <c r="D2" s="13" t="str">
        <f>IF(C2="","",IF(D1&lt;&gt;"",CONCATENATE(D1,"、",C2),C2))</f>
        <v/>
      </c>
      <c r="F2" s="12" t="s">
        <v>72</v>
      </c>
      <c r="G2" s="17" t="s">
        <v>573</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2">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2">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2">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2">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t="s">
        <v>573</v>
      </c>
      <c r="R8" s="13" t="str">
        <f t="shared" si="3"/>
        <v>その他</v>
      </c>
      <c r="S8" s="13" t="str">
        <f t="shared" si="4"/>
        <v>その他</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2">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2">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その他</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2">
      <c r="A11" s="14" t="s">
        <v>93</v>
      </c>
      <c r="B11" s="15"/>
      <c r="C11" s="13" t="str">
        <f t="shared" si="0"/>
        <v/>
      </c>
      <c r="D11" s="13" t="str">
        <f t="shared" si="8"/>
        <v/>
      </c>
      <c r="F11" s="18" t="s">
        <v>118</v>
      </c>
      <c r="G11" s="17"/>
      <c r="H11" s="13" t="str">
        <f t="shared" si="1"/>
        <v/>
      </c>
      <c r="I11" s="13" t="str">
        <f t="shared" si="5"/>
        <v>一般会計</v>
      </c>
      <c r="K11" s="14" t="s">
        <v>111</v>
      </c>
      <c r="L11" s="15" t="s">
        <v>573</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2">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2">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2">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2">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2">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2">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2">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2">
      <c r="A19" s="14" t="s">
        <v>101</v>
      </c>
      <c r="B19" s="15" t="s">
        <v>573</v>
      </c>
      <c r="C19" s="13" t="str">
        <f t="shared" si="9"/>
        <v>クールジャパン</v>
      </c>
      <c r="D19" s="13" t="str">
        <f t="shared" si="8"/>
        <v>クールジャパン</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2">
      <c r="A20" s="14" t="s">
        <v>314</v>
      </c>
      <c r="B20" s="15"/>
      <c r="C20" s="13" t="str">
        <f t="shared" si="9"/>
        <v/>
      </c>
      <c r="D20" s="13" t="str">
        <f t="shared" si="8"/>
        <v>クールジャパン</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2">
      <c r="A21" s="14" t="s">
        <v>315</v>
      </c>
      <c r="B21" s="15"/>
      <c r="C21" s="13" t="str">
        <f t="shared" si="9"/>
        <v/>
      </c>
      <c r="D21" s="13" t="str">
        <f t="shared" si="8"/>
        <v>クールジャパン</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2">
      <c r="A22" s="14" t="s">
        <v>316</v>
      </c>
      <c r="B22" s="15"/>
      <c r="C22" s="13" t="str">
        <f t="shared" si="9"/>
        <v/>
      </c>
      <c r="D22" s="13" t="str">
        <f>IF(C22="",D21,IF(D21&lt;&gt;"",CONCATENATE(D21,"、",C22),C22))</f>
        <v>クールジャパン</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2">
      <c r="A23" s="14" t="s">
        <v>317</v>
      </c>
      <c r="B23" s="15"/>
      <c r="C23" s="13" t="str">
        <f t="shared" si="9"/>
        <v/>
      </c>
      <c r="D23" s="13" t="str">
        <f>IF(C23="",D22,IF(D22&lt;&gt;"",CONCATENATE(D22,"、",C23),C23))</f>
        <v>クールジャパン</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2">
      <c r="A24" s="97" t="s">
        <v>412</v>
      </c>
      <c r="B24" s="15"/>
      <c r="C24" s="13" t="str">
        <f t="shared" si="9"/>
        <v/>
      </c>
      <c r="D24" s="13" t="str">
        <f>IF(C24="",D23,IF(D23&lt;&gt;"",CONCATENATE(D23,"、",C24),C24))</f>
        <v>クールジャパン</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2">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2">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2">
      <c r="A27" s="13" t="str">
        <f>IF(D24="", "-", D24)</f>
        <v>クールジャパン</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2">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2">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2">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2">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2">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2">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2">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2">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2">
      <c r="A38" s="13"/>
      <c r="B38" s="13"/>
      <c r="F38" s="13"/>
      <c r="G38" s="19"/>
      <c r="K38" s="13"/>
      <c r="L38" s="13"/>
      <c r="O38" s="13"/>
      <c r="P38" s="13"/>
      <c r="Q38" s="19"/>
      <c r="T38" s="13"/>
      <c r="Y38" s="32" t="s">
        <v>475</v>
      </c>
      <c r="Z38" s="30"/>
      <c r="AF38" s="30"/>
      <c r="AK38" s="53" t="str">
        <f t="shared" si="7"/>
        <v>k</v>
      </c>
    </row>
    <row r="39" spans="1:37" x14ac:dyDescent="0.2">
      <c r="A39" s="13"/>
      <c r="B39" s="13"/>
      <c r="F39" s="13" t="str">
        <f>I37</f>
        <v>一般会計</v>
      </c>
      <c r="G39" s="19"/>
      <c r="K39" s="13"/>
      <c r="L39" s="13"/>
      <c r="O39" s="13"/>
      <c r="P39" s="13"/>
      <c r="Q39" s="19"/>
      <c r="T39" s="13"/>
      <c r="Y39" s="32" t="s">
        <v>476</v>
      </c>
      <c r="Z39" s="30"/>
      <c r="AF39" s="30"/>
      <c r="AK39" s="53" t="str">
        <f t="shared" si="7"/>
        <v>l</v>
      </c>
    </row>
    <row r="40" spans="1:37" x14ac:dyDescent="0.2">
      <c r="A40" s="13"/>
      <c r="B40" s="13"/>
      <c r="F40" s="13"/>
      <c r="G40" s="19"/>
      <c r="K40" s="13"/>
      <c r="L40" s="13"/>
      <c r="O40" s="13"/>
      <c r="P40" s="13"/>
      <c r="Q40" s="19"/>
      <c r="T40" s="13"/>
      <c r="Y40" s="32" t="s">
        <v>477</v>
      </c>
      <c r="Z40" s="30"/>
      <c r="AF40" s="30"/>
      <c r="AK40" s="53" t="str">
        <f t="shared" si="7"/>
        <v>m</v>
      </c>
    </row>
    <row r="41" spans="1:37" x14ac:dyDescent="0.2">
      <c r="A41" s="13"/>
      <c r="B41" s="13"/>
      <c r="F41" s="13"/>
      <c r="G41" s="19"/>
      <c r="K41" s="13"/>
      <c r="L41" s="13"/>
      <c r="O41" s="13"/>
      <c r="P41" s="13"/>
      <c r="Q41" s="19"/>
      <c r="T41" s="13"/>
      <c r="Y41" s="32" t="s">
        <v>478</v>
      </c>
      <c r="Z41" s="30"/>
      <c r="AF41" s="30"/>
      <c r="AK41" s="53" t="str">
        <f t="shared" si="7"/>
        <v>n</v>
      </c>
    </row>
    <row r="42" spans="1:37" x14ac:dyDescent="0.2">
      <c r="A42" s="13"/>
      <c r="B42" s="13"/>
      <c r="F42" s="13"/>
      <c r="G42" s="19"/>
      <c r="K42" s="13"/>
      <c r="L42" s="13"/>
      <c r="O42" s="13"/>
      <c r="P42" s="13"/>
      <c r="Q42" s="19"/>
      <c r="T42" s="13"/>
      <c r="Y42" s="32" t="s">
        <v>479</v>
      </c>
      <c r="Z42" s="30"/>
      <c r="AF42" s="30"/>
      <c r="AK42" s="53" t="str">
        <f t="shared" si="7"/>
        <v>o</v>
      </c>
    </row>
    <row r="43" spans="1:37" x14ac:dyDescent="0.2">
      <c r="A43" s="13"/>
      <c r="B43" s="13"/>
      <c r="F43" s="13"/>
      <c r="G43" s="19"/>
      <c r="K43" s="13"/>
      <c r="L43" s="13"/>
      <c r="O43" s="13"/>
      <c r="P43" s="13"/>
      <c r="Q43" s="19"/>
      <c r="T43" s="13"/>
      <c r="Y43" s="32" t="s">
        <v>480</v>
      </c>
      <c r="Z43" s="30"/>
      <c r="AF43" s="30"/>
      <c r="AK43" s="53" t="str">
        <f t="shared" si="7"/>
        <v>p</v>
      </c>
    </row>
    <row r="44" spans="1:37" x14ac:dyDescent="0.2">
      <c r="A44" s="13"/>
      <c r="B44" s="13"/>
      <c r="F44" s="13"/>
      <c r="G44" s="19"/>
      <c r="K44" s="13"/>
      <c r="L44" s="13"/>
      <c r="O44" s="13"/>
      <c r="P44" s="13"/>
      <c r="Q44" s="19"/>
      <c r="T44" s="13"/>
      <c r="Y44" s="32" t="s">
        <v>481</v>
      </c>
      <c r="Z44" s="30"/>
      <c r="AF44" s="30"/>
      <c r="AK44" s="53" t="str">
        <f t="shared" si="7"/>
        <v>q</v>
      </c>
    </row>
    <row r="45" spans="1:37" x14ac:dyDescent="0.2">
      <c r="A45" s="13"/>
      <c r="B45" s="13"/>
      <c r="F45" s="13"/>
      <c r="G45" s="19"/>
      <c r="K45" s="13"/>
      <c r="L45" s="13"/>
      <c r="O45" s="13"/>
      <c r="P45" s="13"/>
      <c r="Q45" s="19"/>
      <c r="T45" s="13"/>
      <c r="Y45" s="32" t="s">
        <v>482</v>
      </c>
      <c r="Z45" s="30"/>
      <c r="AF45" s="30"/>
      <c r="AK45" s="53" t="str">
        <f t="shared" si="7"/>
        <v>r</v>
      </c>
    </row>
    <row r="46" spans="1:37" x14ac:dyDescent="0.2">
      <c r="A46" s="13"/>
      <c r="B46" s="13"/>
      <c r="F46" s="13"/>
      <c r="G46" s="19"/>
      <c r="K46" s="13"/>
      <c r="L46" s="13"/>
      <c r="O46" s="13"/>
      <c r="P46" s="13"/>
      <c r="Q46" s="19"/>
      <c r="T46" s="13"/>
      <c r="Y46" s="32" t="s">
        <v>483</v>
      </c>
      <c r="Z46" s="30"/>
      <c r="AF46" s="30"/>
      <c r="AK46" s="53" t="str">
        <f t="shared" si="7"/>
        <v>s</v>
      </c>
    </row>
    <row r="47" spans="1:37" x14ac:dyDescent="0.2">
      <c r="A47" s="13"/>
      <c r="B47" s="13"/>
      <c r="F47" s="13"/>
      <c r="G47" s="19"/>
      <c r="K47" s="13"/>
      <c r="L47" s="13"/>
      <c r="O47" s="13"/>
      <c r="P47" s="13"/>
      <c r="Q47" s="19"/>
      <c r="T47" s="13"/>
      <c r="Y47" s="32" t="s">
        <v>484</v>
      </c>
      <c r="Z47" s="30"/>
      <c r="AF47" s="30"/>
      <c r="AK47" s="53" t="str">
        <f t="shared" si="7"/>
        <v>t</v>
      </c>
    </row>
    <row r="48" spans="1:37" x14ac:dyDescent="0.2">
      <c r="A48" s="13"/>
      <c r="B48" s="13"/>
      <c r="F48" s="13"/>
      <c r="G48" s="19"/>
      <c r="K48" s="13"/>
      <c r="L48" s="13"/>
      <c r="O48" s="13"/>
      <c r="P48" s="13"/>
      <c r="Q48" s="19"/>
      <c r="T48" s="13"/>
      <c r="Y48" s="32" t="s">
        <v>485</v>
      </c>
      <c r="Z48" s="30"/>
      <c r="AF48" s="30"/>
      <c r="AK48" s="53" t="str">
        <f t="shared" si="7"/>
        <v>u</v>
      </c>
    </row>
    <row r="49" spans="1:37" x14ac:dyDescent="0.2">
      <c r="A49" s="13"/>
      <c r="B49" s="13"/>
      <c r="F49" s="13"/>
      <c r="G49" s="19"/>
      <c r="K49" s="13"/>
      <c r="L49" s="13"/>
      <c r="O49" s="13"/>
      <c r="P49" s="13"/>
      <c r="Q49" s="19"/>
      <c r="T49" s="13"/>
      <c r="Y49" s="32" t="s">
        <v>486</v>
      </c>
      <c r="Z49" s="30"/>
      <c r="AF49" s="30"/>
      <c r="AK49" s="53" t="str">
        <f t="shared" si="7"/>
        <v>v</v>
      </c>
    </row>
    <row r="50" spans="1:37" x14ac:dyDescent="0.2">
      <c r="A50" s="13"/>
      <c r="B50" s="13"/>
      <c r="F50" s="13"/>
      <c r="G50" s="19"/>
      <c r="K50" s="13"/>
      <c r="L50" s="13"/>
      <c r="O50" s="13"/>
      <c r="P50" s="13"/>
      <c r="Q50" s="19"/>
      <c r="T50" s="13"/>
      <c r="Y50" s="32" t="s">
        <v>487</v>
      </c>
      <c r="Z50" s="30"/>
      <c r="AF50" s="30"/>
    </row>
    <row r="51" spans="1:37" x14ac:dyDescent="0.2">
      <c r="A51" s="13"/>
      <c r="B51" s="13"/>
      <c r="F51" s="13"/>
      <c r="G51" s="19"/>
      <c r="K51" s="13"/>
      <c r="L51" s="13"/>
      <c r="O51" s="13"/>
      <c r="P51" s="13"/>
      <c r="Q51" s="19"/>
      <c r="T51" s="13"/>
      <c r="Y51" s="32" t="s">
        <v>488</v>
      </c>
      <c r="Z51" s="30"/>
      <c r="AF51" s="30"/>
    </row>
    <row r="52" spans="1:37" x14ac:dyDescent="0.2">
      <c r="A52" s="13"/>
      <c r="B52" s="13"/>
      <c r="F52" s="13"/>
      <c r="G52" s="19"/>
      <c r="K52" s="13"/>
      <c r="L52" s="13"/>
      <c r="O52" s="13"/>
      <c r="P52" s="13"/>
      <c r="Q52" s="19"/>
      <c r="T52" s="13"/>
      <c r="Y52" s="32" t="s">
        <v>489</v>
      </c>
      <c r="Z52" s="30"/>
      <c r="AF52" s="30"/>
    </row>
    <row r="53" spans="1:37" x14ac:dyDescent="0.2">
      <c r="A53" s="13"/>
      <c r="B53" s="13"/>
      <c r="F53" s="13"/>
      <c r="G53" s="19"/>
      <c r="K53" s="13"/>
      <c r="L53" s="13"/>
      <c r="O53" s="13"/>
      <c r="P53" s="13"/>
      <c r="Q53" s="19"/>
      <c r="T53" s="13"/>
      <c r="Y53" s="32" t="s">
        <v>490</v>
      </c>
      <c r="Z53" s="30"/>
      <c r="AF53" s="30"/>
    </row>
    <row r="54" spans="1:37" x14ac:dyDescent="0.2">
      <c r="A54" s="13"/>
      <c r="B54" s="13"/>
      <c r="F54" s="13"/>
      <c r="G54" s="19"/>
      <c r="K54" s="13"/>
      <c r="L54" s="13"/>
      <c r="O54" s="13"/>
      <c r="P54" s="20"/>
      <c r="Q54" s="19"/>
      <c r="T54" s="13"/>
      <c r="Y54" s="32" t="s">
        <v>491</v>
      </c>
      <c r="Z54" s="30"/>
      <c r="AF54" s="30"/>
    </row>
    <row r="55" spans="1:37" x14ac:dyDescent="0.2">
      <c r="A55" s="13"/>
      <c r="B55" s="13"/>
      <c r="F55" s="13"/>
      <c r="G55" s="19"/>
      <c r="K55" s="13"/>
      <c r="L55" s="13"/>
      <c r="O55" s="13"/>
      <c r="P55" s="13"/>
      <c r="Q55" s="19"/>
      <c r="T55" s="13"/>
      <c r="Y55" s="32" t="s">
        <v>492</v>
      </c>
      <c r="Z55" s="30"/>
      <c r="AF55" s="30"/>
    </row>
    <row r="56" spans="1:37" x14ac:dyDescent="0.2">
      <c r="A56" s="13"/>
      <c r="B56" s="13"/>
      <c r="F56" s="13"/>
      <c r="G56" s="19"/>
      <c r="K56" s="13"/>
      <c r="L56" s="13"/>
      <c r="O56" s="13"/>
      <c r="P56" s="13"/>
      <c r="Q56" s="19"/>
      <c r="T56" s="13"/>
      <c r="Y56" s="32" t="s">
        <v>493</v>
      </c>
      <c r="Z56" s="30"/>
      <c r="AF56" s="30"/>
    </row>
    <row r="57" spans="1:37" x14ac:dyDescent="0.2">
      <c r="A57" s="13"/>
      <c r="B57" s="13"/>
      <c r="F57" s="13"/>
      <c r="G57" s="19"/>
      <c r="K57" s="13"/>
      <c r="L57" s="13"/>
      <c r="O57" s="13"/>
      <c r="P57" s="13"/>
      <c r="Q57" s="19"/>
      <c r="T57" s="13"/>
      <c r="Y57" s="32" t="s">
        <v>494</v>
      </c>
      <c r="Z57" s="30"/>
      <c r="AF57" s="30"/>
    </row>
    <row r="58" spans="1:37" x14ac:dyDescent="0.2">
      <c r="A58" s="13"/>
      <c r="B58" s="13"/>
      <c r="F58" s="13"/>
      <c r="G58" s="19"/>
      <c r="K58" s="13"/>
      <c r="L58" s="13"/>
      <c r="O58" s="13"/>
      <c r="P58" s="13"/>
      <c r="Q58" s="19"/>
      <c r="T58" s="13"/>
      <c r="Y58" s="32" t="s">
        <v>495</v>
      </c>
      <c r="Z58" s="30"/>
      <c r="AF58" s="30"/>
    </row>
    <row r="59" spans="1:37" x14ac:dyDescent="0.2">
      <c r="A59" s="13"/>
      <c r="B59" s="13"/>
      <c r="F59" s="13"/>
      <c r="G59" s="19"/>
      <c r="K59" s="13"/>
      <c r="L59" s="13"/>
      <c r="O59" s="13"/>
      <c r="P59" s="13"/>
      <c r="Q59" s="19"/>
      <c r="T59" s="13"/>
      <c r="Y59" s="32" t="s">
        <v>496</v>
      </c>
      <c r="Z59" s="30"/>
      <c r="AF59" s="30"/>
    </row>
    <row r="60" spans="1:37" x14ac:dyDescent="0.2">
      <c r="A60" s="13"/>
      <c r="B60" s="13"/>
      <c r="F60" s="13"/>
      <c r="G60" s="19"/>
      <c r="K60" s="13"/>
      <c r="L60" s="13"/>
      <c r="O60" s="13"/>
      <c r="P60" s="13"/>
      <c r="Q60" s="19"/>
      <c r="T60" s="13"/>
      <c r="Y60" s="32" t="s">
        <v>497</v>
      </c>
      <c r="Z60" s="30"/>
      <c r="AF60" s="30"/>
    </row>
    <row r="61" spans="1:37" x14ac:dyDescent="0.2">
      <c r="A61" s="13"/>
      <c r="B61" s="13"/>
      <c r="F61" s="13"/>
      <c r="G61" s="19"/>
      <c r="K61" s="13"/>
      <c r="L61" s="13"/>
      <c r="O61" s="13"/>
      <c r="P61" s="13"/>
      <c r="Q61" s="19"/>
      <c r="T61" s="13"/>
      <c r="Y61" s="32" t="s">
        <v>498</v>
      </c>
      <c r="Z61" s="30"/>
      <c r="AF61" s="30"/>
    </row>
    <row r="62" spans="1:37" x14ac:dyDescent="0.2">
      <c r="A62" s="13"/>
      <c r="B62" s="13"/>
      <c r="F62" s="13"/>
      <c r="G62" s="19"/>
      <c r="K62" s="13"/>
      <c r="L62" s="13"/>
      <c r="O62" s="13"/>
      <c r="P62" s="13"/>
      <c r="Q62" s="19"/>
      <c r="T62" s="13"/>
      <c r="Y62" s="32" t="s">
        <v>499</v>
      </c>
      <c r="Z62" s="30"/>
      <c r="AF62" s="30"/>
    </row>
    <row r="63" spans="1:37" x14ac:dyDescent="0.2">
      <c r="A63" s="13"/>
      <c r="B63" s="13"/>
      <c r="F63" s="13"/>
      <c r="G63" s="19"/>
      <c r="K63" s="13"/>
      <c r="L63" s="13"/>
      <c r="O63" s="13"/>
      <c r="P63" s="13"/>
      <c r="Q63" s="19"/>
      <c r="T63" s="13"/>
      <c r="Y63" s="32" t="s">
        <v>500</v>
      </c>
      <c r="Z63" s="30"/>
      <c r="AF63" s="30"/>
    </row>
    <row r="64" spans="1:37" x14ac:dyDescent="0.2">
      <c r="A64" s="13"/>
      <c r="B64" s="13"/>
      <c r="F64" s="13"/>
      <c r="G64" s="19"/>
      <c r="K64" s="13"/>
      <c r="L64" s="13"/>
      <c r="O64" s="13"/>
      <c r="P64" s="13"/>
      <c r="Q64" s="19"/>
      <c r="T64" s="13"/>
      <c r="Y64" s="32" t="s">
        <v>501</v>
      </c>
      <c r="Z64" s="30"/>
      <c r="AF64" s="30"/>
    </row>
    <row r="65" spans="1:32" x14ac:dyDescent="0.2">
      <c r="A65" s="13"/>
      <c r="B65" s="13"/>
      <c r="F65" s="13"/>
      <c r="G65" s="19"/>
      <c r="K65" s="13"/>
      <c r="L65" s="13"/>
      <c r="O65" s="13"/>
      <c r="P65" s="13"/>
      <c r="Q65" s="19"/>
      <c r="T65" s="13"/>
      <c r="Y65" s="32" t="s">
        <v>502</v>
      </c>
      <c r="Z65" s="30"/>
      <c r="AF65" s="30"/>
    </row>
    <row r="66" spans="1:32" x14ac:dyDescent="0.2">
      <c r="A66" s="13"/>
      <c r="B66" s="13"/>
      <c r="F66" s="13"/>
      <c r="G66" s="19"/>
      <c r="K66" s="13"/>
      <c r="L66" s="13"/>
      <c r="O66" s="13"/>
      <c r="P66" s="13"/>
      <c r="Q66" s="19"/>
      <c r="T66" s="13"/>
      <c r="Y66" s="32" t="s">
        <v>71</v>
      </c>
      <c r="Z66" s="30"/>
      <c r="AF66" s="30"/>
    </row>
    <row r="67" spans="1:32" x14ac:dyDescent="0.2">
      <c r="A67" s="13"/>
      <c r="B67" s="13"/>
      <c r="F67" s="13"/>
      <c r="G67" s="19"/>
      <c r="K67" s="13"/>
      <c r="L67" s="13"/>
      <c r="O67" s="13"/>
      <c r="P67" s="13"/>
      <c r="Q67" s="19"/>
      <c r="T67" s="13"/>
      <c r="Y67" s="32" t="s">
        <v>503</v>
      </c>
      <c r="Z67" s="30"/>
      <c r="AF67" s="30"/>
    </row>
    <row r="68" spans="1:32" x14ac:dyDescent="0.2">
      <c r="A68" s="13"/>
      <c r="B68" s="13"/>
      <c r="F68" s="13"/>
      <c r="G68" s="19"/>
      <c r="K68" s="13"/>
      <c r="L68" s="13"/>
      <c r="O68" s="13"/>
      <c r="P68" s="13"/>
      <c r="Q68" s="19"/>
      <c r="T68" s="13"/>
      <c r="Y68" s="32" t="s">
        <v>504</v>
      </c>
      <c r="Z68" s="30"/>
      <c r="AF68" s="30"/>
    </row>
    <row r="69" spans="1:32" x14ac:dyDescent="0.2">
      <c r="A69" s="13"/>
      <c r="B69" s="13"/>
      <c r="F69" s="13"/>
      <c r="G69" s="19"/>
      <c r="K69" s="13"/>
      <c r="L69" s="13"/>
      <c r="O69" s="13"/>
      <c r="P69" s="13"/>
      <c r="Q69" s="19"/>
      <c r="T69" s="13"/>
      <c r="Y69" s="32" t="s">
        <v>505</v>
      </c>
      <c r="Z69" s="30"/>
      <c r="AF69" s="30"/>
    </row>
    <row r="70" spans="1:32" x14ac:dyDescent="0.2">
      <c r="A70" s="13"/>
      <c r="B70" s="13"/>
      <c r="Y70" s="32" t="s">
        <v>506</v>
      </c>
    </row>
    <row r="71" spans="1:32" x14ac:dyDescent="0.2">
      <c r="Y71" s="32" t="s">
        <v>507</v>
      </c>
    </row>
    <row r="72" spans="1:32" x14ac:dyDescent="0.2">
      <c r="Y72" s="32" t="s">
        <v>508</v>
      </c>
    </row>
    <row r="73" spans="1:32" x14ac:dyDescent="0.2">
      <c r="Y73" s="32" t="s">
        <v>509</v>
      </c>
    </row>
    <row r="74" spans="1:32" x14ac:dyDescent="0.2">
      <c r="Y74" s="32" t="s">
        <v>510</v>
      </c>
    </row>
    <row r="75" spans="1:32" x14ac:dyDescent="0.2">
      <c r="Y75" s="32" t="s">
        <v>511</v>
      </c>
    </row>
    <row r="76" spans="1:32" x14ac:dyDescent="0.2">
      <c r="Y76" s="32" t="s">
        <v>512</v>
      </c>
    </row>
    <row r="77" spans="1:32" x14ac:dyDescent="0.2">
      <c r="Y77" s="32" t="s">
        <v>513</v>
      </c>
    </row>
    <row r="78" spans="1:32" x14ac:dyDescent="0.2">
      <c r="Y78" s="32" t="s">
        <v>514</v>
      </c>
    </row>
    <row r="79" spans="1:32" x14ac:dyDescent="0.2">
      <c r="Y79" s="32" t="s">
        <v>515</v>
      </c>
    </row>
    <row r="80" spans="1:32" x14ac:dyDescent="0.2">
      <c r="Y80" s="32" t="s">
        <v>516</v>
      </c>
    </row>
    <row r="81" spans="25:25" x14ac:dyDescent="0.2">
      <c r="Y81" s="32" t="s">
        <v>517</v>
      </c>
    </row>
    <row r="82" spans="25:25" x14ac:dyDescent="0.2">
      <c r="Y82" s="32" t="s">
        <v>518</v>
      </c>
    </row>
    <row r="83" spans="25:25" x14ac:dyDescent="0.2">
      <c r="Y83" s="32" t="s">
        <v>519</v>
      </c>
    </row>
    <row r="84" spans="25:25" x14ac:dyDescent="0.2">
      <c r="Y84" s="32" t="s">
        <v>520</v>
      </c>
    </row>
    <row r="85" spans="25:25" x14ac:dyDescent="0.2">
      <c r="Y85" s="32" t="s">
        <v>521</v>
      </c>
    </row>
    <row r="86" spans="25:25" x14ac:dyDescent="0.2">
      <c r="Y86" s="32" t="s">
        <v>522</v>
      </c>
    </row>
    <row r="87" spans="25:25" x14ac:dyDescent="0.2">
      <c r="Y87" s="32" t="s">
        <v>523</v>
      </c>
    </row>
    <row r="88" spans="25:25" x14ac:dyDescent="0.2">
      <c r="Y88" s="32" t="s">
        <v>524</v>
      </c>
    </row>
    <row r="89" spans="25:25" x14ac:dyDescent="0.2">
      <c r="Y89" s="32" t="s">
        <v>525</v>
      </c>
    </row>
    <row r="90" spans="25:25" x14ac:dyDescent="0.2">
      <c r="Y90" s="32" t="s">
        <v>526</v>
      </c>
    </row>
    <row r="91" spans="25:25" x14ac:dyDescent="0.2">
      <c r="Y91" s="32" t="s">
        <v>527</v>
      </c>
    </row>
    <row r="92" spans="25:25" x14ac:dyDescent="0.2">
      <c r="Y92" s="32" t="s">
        <v>528</v>
      </c>
    </row>
    <row r="93" spans="25:25" x14ac:dyDescent="0.2">
      <c r="Y93" s="32" t="s">
        <v>529</v>
      </c>
    </row>
    <row r="94" spans="25:25" x14ac:dyDescent="0.2">
      <c r="Y94" s="32" t="s">
        <v>530</v>
      </c>
    </row>
    <row r="95" spans="25:25" x14ac:dyDescent="0.2">
      <c r="Y95" s="32" t="s">
        <v>531</v>
      </c>
    </row>
    <row r="96" spans="25:25" x14ac:dyDescent="0.2">
      <c r="Y96" s="32" t="s">
        <v>423</v>
      </c>
    </row>
    <row r="97" spans="25:25" x14ac:dyDescent="0.2">
      <c r="Y97" s="32" t="s">
        <v>532</v>
      </c>
    </row>
    <row r="98" spans="25:25" x14ac:dyDescent="0.2">
      <c r="Y98" s="32" t="s">
        <v>533</v>
      </c>
    </row>
    <row r="121" spans="25:25" x14ac:dyDescent="0.2">
      <c r="Y121" s="34" t="s">
        <v>169</v>
      </c>
    </row>
    <row r="122" spans="25:25" x14ac:dyDescent="0.2">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 x14ac:dyDescent="0.2"/>
  <cols>
    <col min="1" max="49" width="2.6328125" style="35" customWidth="1"/>
    <col min="50" max="50" width="6.26953125" style="35"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x14ac:dyDescent="0.2">
      <c r="AP1" s="36"/>
      <c r="AQ1" s="36"/>
      <c r="AR1" s="36"/>
      <c r="AS1" s="36"/>
      <c r="AT1" s="36"/>
      <c r="AU1" s="36"/>
      <c r="AV1" s="36"/>
      <c r="AW1" s="37"/>
    </row>
    <row r="2" spans="1:50" ht="18.75" customHeight="1" x14ac:dyDescent="0.2">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7"/>
      <c r="Z2" s="829"/>
      <c r="AA2" s="830"/>
      <c r="AB2" s="1031" t="s">
        <v>11</v>
      </c>
      <c r="AC2" s="1032"/>
      <c r="AD2" s="1033"/>
      <c r="AE2" s="248" t="s">
        <v>398</v>
      </c>
      <c r="AF2" s="248"/>
      <c r="AG2" s="248"/>
      <c r="AH2" s="248"/>
      <c r="AI2" s="248" t="s">
        <v>396</v>
      </c>
      <c r="AJ2" s="248"/>
      <c r="AK2" s="248"/>
      <c r="AL2" s="248"/>
      <c r="AM2" s="248" t="s">
        <v>425</v>
      </c>
      <c r="AN2" s="248"/>
      <c r="AO2" s="248"/>
      <c r="AP2" s="242"/>
      <c r="AQ2" s="158" t="s">
        <v>235</v>
      </c>
      <c r="AR2" s="129"/>
      <c r="AS2" s="129"/>
      <c r="AT2" s="130"/>
      <c r="AU2" s="536" t="s">
        <v>134</v>
      </c>
      <c r="AV2" s="536"/>
      <c r="AW2" s="536"/>
      <c r="AX2" s="537"/>
    </row>
    <row r="3" spans="1:50" ht="18.75" customHeight="1" x14ac:dyDescent="0.2">
      <c r="A3" s="400"/>
      <c r="B3" s="401"/>
      <c r="C3" s="401"/>
      <c r="D3" s="401"/>
      <c r="E3" s="401"/>
      <c r="F3" s="402"/>
      <c r="G3" s="416"/>
      <c r="H3" s="398"/>
      <c r="I3" s="398"/>
      <c r="J3" s="398"/>
      <c r="K3" s="398"/>
      <c r="L3" s="398"/>
      <c r="M3" s="398"/>
      <c r="N3" s="398"/>
      <c r="O3" s="417"/>
      <c r="P3" s="438"/>
      <c r="Q3" s="398"/>
      <c r="R3" s="398"/>
      <c r="S3" s="398"/>
      <c r="T3" s="398"/>
      <c r="U3" s="398"/>
      <c r="V3" s="398"/>
      <c r="W3" s="398"/>
      <c r="X3" s="417"/>
      <c r="Y3" s="1028"/>
      <c r="Z3" s="1029"/>
      <c r="AA3" s="1030"/>
      <c r="AB3" s="1034"/>
      <c r="AC3" s="1035"/>
      <c r="AD3" s="1036"/>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2">
      <c r="A4" s="403"/>
      <c r="B4" s="401"/>
      <c r="C4" s="401"/>
      <c r="D4" s="401"/>
      <c r="E4" s="401"/>
      <c r="F4" s="402"/>
      <c r="G4" s="564"/>
      <c r="H4" s="1004"/>
      <c r="I4" s="1004"/>
      <c r="J4" s="1004"/>
      <c r="K4" s="1004"/>
      <c r="L4" s="1004"/>
      <c r="M4" s="1004"/>
      <c r="N4" s="1004"/>
      <c r="O4" s="1005"/>
      <c r="P4" s="104"/>
      <c r="Q4" s="1012"/>
      <c r="R4" s="1012"/>
      <c r="S4" s="1012"/>
      <c r="T4" s="1012"/>
      <c r="U4" s="1012"/>
      <c r="V4" s="1012"/>
      <c r="W4" s="1012"/>
      <c r="X4" s="1013"/>
      <c r="Y4" s="1022" t="s">
        <v>12</v>
      </c>
      <c r="Z4" s="1023"/>
      <c r="AA4" s="1024"/>
      <c r="AB4" s="464"/>
      <c r="AC4" s="1026"/>
      <c r="AD4" s="1026"/>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2">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8" t="s">
        <v>54</v>
      </c>
      <c r="Z5" s="1019"/>
      <c r="AA5" s="1020"/>
      <c r="AB5" s="526"/>
      <c r="AC5" s="1025"/>
      <c r="AD5" s="1025"/>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2">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182</v>
      </c>
      <c r="AC6" s="1021"/>
      <c r="AD6" s="1021"/>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2">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2">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2">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7"/>
      <c r="Z9" s="829"/>
      <c r="AA9" s="830"/>
      <c r="AB9" s="1031" t="s">
        <v>11</v>
      </c>
      <c r="AC9" s="1032"/>
      <c r="AD9" s="1033"/>
      <c r="AE9" s="248" t="s">
        <v>398</v>
      </c>
      <c r="AF9" s="248"/>
      <c r="AG9" s="248"/>
      <c r="AH9" s="248"/>
      <c r="AI9" s="248" t="s">
        <v>396</v>
      </c>
      <c r="AJ9" s="248"/>
      <c r="AK9" s="248"/>
      <c r="AL9" s="248"/>
      <c r="AM9" s="248" t="s">
        <v>425</v>
      </c>
      <c r="AN9" s="248"/>
      <c r="AO9" s="248"/>
      <c r="AP9" s="242"/>
      <c r="AQ9" s="158" t="s">
        <v>235</v>
      </c>
      <c r="AR9" s="129"/>
      <c r="AS9" s="129"/>
      <c r="AT9" s="130"/>
      <c r="AU9" s="536" t="s">
        <v>134</v>
      </c>
      <c r="AV9" s="536"/>
      <c r="AW9" s="536"/>
      <c r="AX9" s="537"/>
    </row>
    <row r="10" spans="1:50" ht="18.75" customHeight="1" x14ac:dyDescent="0.2">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8"/>
      <c r="Z10" s="1029"/>
      <c r="AA10" s="1030"/>
      <c r="AB10" s="1034"/>
      <c r="AC10" s="1035"/>
      <c r="AD10" s="1036"/>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2">
      <c r="A11" s="403"/>
      <c r="B11" s="401"/>
      <c r="C11" s="401"/>
      <c r="D11" s="401"/>
      <c r="E11" s="401"/>
      <c r="F11" s="402"/>
      <c r="G11" s="564"/>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4"/>
      <c r="AC11" s="1026"/>
      <c r="AD11" s="1026"/>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2">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8" t="s">
        <v>54</v>
      </c>
      <c r="Z12" s="1019"/>
      <c r="AA12" s="1020"/>
      <c r="AB12" s="526"/>
      <c r="AC12" s="1025"/>
      <c r="AD12" s="1025"/>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2">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182</v>
      </c>
      <c r="AC13" s="1021"/>
      <c r="AD13" s="1021"/>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2">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2">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2">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7"/>
      <c r="Z16" s="829"/>
      <c r="AA16" s="830"/>
      <c r="AB16" s="1031" t="s">
        <v>11</v>
      </c>
      <c r="AC16" s="1032"/>
      <c r="AD16" s="1033"/>
      <c r="AE16" s="248" t="s">
        <v>398</v>
      </c>
      <c r="AF16" s="248"/>
      <c r="AG16" s="248"/>
      <c r="AH16" s="248"/>
      <c r="AI16" s="248" t="s">
        <v>396</v>
      </c>
      <c r="AJ16" s="248"/>
      <c r="AK16" s="248"/>
      <c r="AL16" s="248"/>
      <c r="AM16" s="248" t="s">
        <v>425</v>
      </c>
      <c r="AN16" s="248"/>
      <c r="AO16" s="248"/>
      <c r="AP16" s="242"/>
      <c r="AQ16" s="158" t="s">
        <v>235</v>
      </c>
      <c r="AR16" s="129"/>
      <c r="AS16" s="129"/>
      <c r="AT16" s="130"/>
      <c r="AU16" s="536" t="s">
        <v>134</v>
      </c>
      <c r="AV16" s="536"/>
      <c r="AW16" s="536"/>
      <c r="AX16" s="537"/>
    </row>
    <row r="17" spans="1:50" ht="18.75" customHeight="1" x14ac:dyDescent="0.2">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8"/>
      <c r="Z17" s="1029"/>
      <c r="AA17" s="1030"/>
      <c r="AB17" s="1034"/>
      <c r="AC17" s="1035"/>
      <c r="AD17" s="1036"/>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2">
      <c r="A18" s="403"/>
      <c r="B18" s="401"/>
      <c r="C18" s="401"/>
      <c r="D18" s="401"/>
      <c r="E18" s="401"/>
      <c r="F18" s="402"/>
      <c r="G18" s="564"/>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4"/>
      <c r="AC18" s="1026"/>
      <c r="AD18" s="1026"/>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2">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8" t="s">
        <v>54</v>
      </c>
      <c r="Z19" s="1019"/>
      <c r="AA19" s="1020"/>
      <c r="AB19" s="526"/>
      <c r="AC19" s="1025"/>
      <c r="AD19" s="1025"/>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2">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182</v>
      </c>
      <c r="AC20" s="1021"/>
      <c r="AD20" s="1021"/>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2">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2">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2">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7"/>
      <c r="Z23" s="829"/>
      <c r="AA23" s="830"/>
      <c r="AB23" s="1031" t="s">
        <v>11</v>
      </c>
      <c r="AC23" s="1032"/>
      <c r="AD23" s="1033"/>
      <c r="AE23" s="248" t="s">
        <v>398</v>
      </c>
      <c r="AF23" s="248"/>
      <c r="AG23" s="248"/>
      <c r="AH23" s="248"/>
      <c r="AI23" s="248" t="s">
        <v>396</v>
      </c>
      <c r="AJ23" s="248"/>
      <c r="AK23" s="248"/>
      <c r="AL23" s="248"/>
      <c r="AM23" s="248" t="s">
        <v>425</v>
      </c>
      <c r="AN23" s="248"/>
      <c r="AO23" s="248"/>
      <c r="AP23" s="242"/>
      <c r="AQ23" s="158" t="s">
        <v>235</v>
      </c>
      <c r="AR23" s="129"/>
      <c r="AS23" s="129"/>
      <c r="AT23" s="130"/>
      <c r="AU23" s="536" t="s">
        <v>134</v>
      </c>
      <c r="AV23" s="536"/>
      <c r="AW23" s="536"/>
      <c r="AX23" s="537"/>
    </row>
    <row r="24" spans="1:50" ht="18.75" customHeight="1" x14ac:dyDescent="0.2">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8"/>
      <c r="Z24" s="1029"/>
      <c r="AA24" s="1030"/>
      <c r="AB24" s="1034"/>
      <c r="AC24" s="1035"/>
      <c r="AD24" s="1036"/>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2">
      <c r="A25" s="403"/>
      <c r="B25" s="401"/>
      <c r="C25" s="401"/>
      <c r="D25" s="401"/>
      <c r="E25" s="401"/>
      <c r="F25" s="402"/>
      <c r="G25" s="564"/>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4"/>
      <c r="AC25" s="1026"/>
      <c r="AD25" s="1026"/>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2">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8" t="s">
        <v>54</v>
      </c>
      <c r="Z26" s="1019"/>
      <c r="AA26" s="1020"/>
      <c r="AB26" s="526"/>
      <c r="AC26" s="1025"/>
      <c r="AD26" s="1025"/>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2">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182</v>
      </c>
      <c r="AC27" s="1021"/>
      <c r="AD27" s="1021"/>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2">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2">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2">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7"/>
      <c r="Z30" s="829"/>
      <c r="AA30" s="830"/>
      <c r="AB30" s="1031" t="s">
        <v>11</v>
      </c>
      <c r="AC30" s="1032"/>
      <c r="AD30" s="1033"/>
      <c r="AE30" s="248" t="s">
        <v>398</v>
      </c>
      <c r="AF30" s="248"/>
      <c r="AG30" s="248"/>
      <c r="AH30" s="248"/>
      <c r="AI30" s="248" t="s">
        <v>396</v>
      </c>
      <c r="AJ30" s="248"/>
      <c r="AK30" s="248"/>
      <c r="AL30" s="248"/>
      <c r="AM30" s="248" t="s">
        <v>425</v>
      </c>
      <c r="AN30" s="248"/>
      <c r="AO30" s="248"/>
      <c r="AP30" s="242"/>
      <c r="AQ30" s="158" t="s">
        <v>235</v>
      </c>
      <c r="AR30" s="129"/>
      <c r="AS30" s="129"/>
      <c r="AT30" s="130"/>
      <c r="AU30" s="536" t="s">
        <v>134</v>
      </c>
      <c r="AV30" s="536"/>
      <c r="AW30" s="536"/>
      <c r="AX30" s="537"/>
    </row>
    <row r="31" spans="1:50" ht="18.75" customHeight="1" x14ac:dyDescent="0.2">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8"/>
      <c r="Z31" s="1029"/>
      <c r="AA31" s="1030"/>
      <c r="AB31" s="1034"/>
      <c r="AC31" s="1035"/>
      <c r="AD31" s="1036"/>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2">
      <c r="A32" s="403"/>
      <c r="B32" s="401"/>
      <c r="C32" s="401"/>
      <c r="D32" s="401"/>
      <c r="E32" s="401"/>
      <c r="F32" s="402"/>
      <c r="G32" s="564"/>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4"/>
      <c r="AC32" s="1026"/>
      <c r="AD32" s="1026"/>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2">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8" t="s">
        <v>54</v>
      </c>
      <c r="Z33" s="1019"/>
      <c r="AA33" s="1020"/>
      <c r="AB33" s="526"/>
      <c r="AC33" s="1025"/>
      <c r="AD33" s="1025"/>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2">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182</v>
      </c>
      <c r="AC34" s="1021"/>
      <c r="AD34" s="1021"/>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2">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2">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7"/>
      <c r="Z37" s="829"/>
      <c r="AA37" s="830"/>
      <c r="AB37" s="1031" t="s">
        <v>11</v>
      </c>
      <c r="AC37" s="1032"/>
      <c r="AD37" s="1033"/>
      <c r="AE37" s="248" t="s">
        <v>398</v>
      </c>
      <c r="AF37" s="248"/>
      <c r="AG37" s="248"/>
      <c r="AH37" s="248"/>
      <c r="AI37" s="248" t="s">
        <v>396</v>
      </c>
      <c r="AJ37" s="248"/>
      <c r="AK37" s="248"/>
      <c r="AL37" s="248"/>
      <c r="AM37" s="248" t="s">
        <v>425</v>
      </c>
      <c r="AN37" s="248"/>
      <c r="AO37" s="248"/>
      <c r="AP37" s="242"/>
      <c r="AQ37" s="158" t="s">
        <v>235</v>
      </c>
      <c r="AR37" s="129"/>
      <c r="AS37" s="129"/>
      <c r="AT37" s="130"/>
      <c r="AU37" s="536" t="s">
        <v>134</v>
      </c>
      <c r="AV37" s="536"/>
      <c r="AW37" s="536"/>
      <c r="AX37" s="537"/>
    </row>
    <row r="38" spans="1:50" ht="18.75" customHeight="1" x14ac:dyDescent="0.2">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8"/>
      <c r="Z38" s="1029"/>
      <c r="AA38" s="1030"/>
      <c r="AB38" s="1034"/>
      <c r="AC38" s="1035"/>
      <c r="AD38" s="1036"/>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2">
      <c r="A39" s="403"/>
      <c r="B39" s="401"/>
      <c r="C39" s="401"/>
      <c r="D39" s="401"/>
      <c r="E39" s="401"/>
      <c r="F39" s="402"/>
      <c r="G39" s="564"/>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4"/>
      <c r="AC39" s="1026"/>
      <c r="AD39" s="102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2">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8" t="s">
        <v>54</v>
      </c>
      <c r="Z40" s="1019"/>
      <c r="AA40" s="1020"/>
      <c r="AB40" s="526"/>
      <c r="AC40" s="1025"/>
      <c r="AD40" s="102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2">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182</v>
      </c>
      <c r="AC41" s="1021"/>
      <c r="AD41" s="102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2">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2">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2">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7"/>
      <c r="Z44" s="829"/>
      <c r="AA44" s="830"/>
      <c r="AB44" s="1031" t="s">
        <v>11</v>
      </c>
      <c r="AC44" s="1032"/>
      <c r="AD44" s="1033"/>
      <c r="AE44" s="248" t="s">
        <v>398</v>
      </c>
      <c r="AF44" s="248"/>
      <c r="AG44" s="248"/>
      <c r="AH44" s="248"/>
      <c r="AI44" s="248" t="s">
        <v>396</v>
      </c>
      <c r="AJ44" s="248"/>
      <c r="AK44" s="248"/>
      <c r="AL44" s="248"/>
      <c r="AM44" s="248" t="s">
        <v>425</v>
      </c>
      <c r="AN44" s="248"/>
      <c r="AO44" s="248"/>
      <c r="AP44" s="242"/>
      <c r="AQ44" s="158" t="s">
        <v>235</v>
      </c>
      <c r="AR44" s="129"/>
      <c r="AS44" s="129"/>
      <c r="AT44" s="130"/>
      <c r="AU44" s="536" t="s">
        <v>134</v>
      </c>
      <c r="AV44" s="536"/>
      <c r="AW44" s="536"/>
      <c r="AX44" s="537"/>
    </row>
    <row r="45" spans="1:50" ht="18.75" customHeight="1" x14ac:dyDescent="0.2">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8"/>
      <c r="Z45" s="1029"/>
      <c r="AA45" s="1030"/>
      <c r="AB45" s="1034"/>
      <c r="AC45" s="1035"/>
      <c r="AD45" s="1036"/>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2">
      <c r="A46" s="403"/>
      <c r="B46" s="401"/>
      <c r="C46" s="401"/>
      <c r="D46" s="401"/>
      <c r="E46" s="401"/>
      <c r="F46" s="402"/>
      <c r="G46" s="564"/>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4"/>
      <c r="AC46" s="1026"/>
      <c r="AD46" s="102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2">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8" t="s">
        <v>54</v>
      </c>
      <c r="Z47" s="1019"/>
      <c r="AA47" s="1020"/>
      <c r="AB47" s="526"/>
      <c r="AC47" s="1025"/>
      <c r="AD47" s="102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2">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182</v>
      </c>
      <c r="AC48" s="1021"/>
      <c r="AD48" s="102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2">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2">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2">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7"/>
      <c r="Z51" s="829"/>
      <c r="AA51" s="830"/>
      <c r="AB51" s="242" t="s">
        <v>11</v>
      </c>
      <c r="AC51" s="1032"/>
      <c r="AD51" s="1033"/>
      <c r="AE51" s="248" t="s">
        <v>398</v>
      </c>
      <c r="AF51" s="248"/>
      <c r="AG51" s="248"/>
      <c r="AH51" s="248"/>
      <c r="AI51" s="248" t="s">
        <v>396</v>
      </c>
      <c r="AJ51" s="248"/>
      <c r="AK51" s="248"/>
      <c r="AL51" s="248"/>
      <c r="AM51" s="248" t="s">
        <v>425</v>
      </c>
      <c r="AN51" s="248"/>
      <c r="AO51" s="248"/>
      <c r="AP51" s="242"/>
      <c r="AQ51" s="158" t="s">
        <v>235</v>
      </c>
      <c r="AR51" s="129"/>
      <c r="AS51" s="129"/>
      <c r="AT51" s="130"/>
      <c r="AU51" s="536" t="s">
        <v>134</v>
      </c>
      <c r="AV51" s="536"/>
      <c r="AW51" s="536"/>
      <c r="AX51" s="537"/>
    </row>
    <row r="52" spans="1:50" ht="18.75" customHeight="1" x14ac:dyDescent="0.2">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8"/>
      <c r="Z52" s="1029"/>
      <c r="AA52" s="1030"/>
      <c r="AB52" s="1034"/>
      <c r="AC52" s="1035"/>
      <c r="AD52" s="1036"/>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2">
      <c r="A53" s="403"/>
      <c r="B53" s="401"/>
      <c r="C53" s="401"/>
      <c r="D53" s="401"/>
      <c r="E53" s="401"/>
      <c r="F53" s="402"/>
      <c r="G53" s="564"/>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4"/>
      <c r="AC53" s="1026"/>
      <c r="AD53" s="102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2">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8" t="s">
        <v>54</v>
      </c>
      <c r="Z54" s="1019"/>
      <c r="AA54" s="1020"/>
      <c r="AB54" s="526"/>
      <c r="AC54" s="1025"/>
      <c r="AD54" s="102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2">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182</v>
      </c>
      <c r="AC55" s="1021"/>
      <c r="AD55" s="102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2">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2">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2">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7"/>
      <c r="Z58" s="829"/>
      <c r="AA58" s="830"/>
      <c r="AB58" s="1031" t="s">
        <v>11</v>
      </c>
      <c r="AC58" s="1032"/>
      <c r="AD58" s="1033"/>
      <c r="AE58" s="248" t="s">
        <v>398</v>
      </c>
      <c r="AF58" s="248"/>
      <c r="AG58" s="248"/>
      <c r="AH58" s="248"/>
      <c r="AI58" s="248" t="s">
        <v>396</v>
      </c>
      <c r="AJ58" s="248"/>
      <c r="AK58" s="248"/>
      <c r="AL58" s="248"/>
      <c r="AM58" s="248" t="s">
        <v>425</v>
      </c>
      <c r="AN58" s="248"/>
      <c r="AO58" s="248"/>
      <c r="AP58" s="242"/>
      <c r="AQ58" s="158" t="s">
        <v>235</v>
      </c>
      <c r="AR58" s="129"/>
      <c r="AS58" s="129"/>
      <c r="AT58" s="130"/>
      <c r="AU58" s="536" t="s">
        <v>134</v>
      </c>
      <c r="AV58" s="536"/>
      <c r="AW58" s="536"/>
      <c r="AX58" s="537"/>
    </row>
    <row r="59" spans="1:50" ht="18.75" customHeight="1" x14ac:dyDescent="0.2">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8"/>
      <c r="Z59" s="1029"/>
      <c r="AA59" s="1030"/>
      <c r="AB59" s="1034"/>
      <c r="AC59" s="1035"/>
      <c r="AD59" s="1036"/>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2">
      <c r="A60" s="403"/>
      <c r="B60" s="401"/>
      <c r="C60" s="401"/>
      <c r="D60" s="401"/>
      <c r="E60" s="401"/>
      <c r="F60" s="402"/>
      <c r="G60" s="564"/>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4"/>
      <c r="AC60" s="1026"/>
      <c r="AD60" s="102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2">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8" t="s">
        <v>54</v>
      </c>
      <c r="Z61" s="1019"/>
      <c r="AA61" s="1020"/>
      <c r="AB61" s="526"/>
      <c r="AC61" s="1025"/>
      <c r="AD61" s="102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2">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182</v>
      </c>
      <c r="AC62" s="1021"/>
      <c r="AD62" s="102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2">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2">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2">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7"/>
      <c r="Z65" s="829"/>
      <c r="AA65" s="830"/>
      <c r="AB65" s="1031" t="s">
        <v>11</v>
      </c>
      <c r="AC65" s="1032"/>
      <c r="AD65" s="1033"/>
      <c r="AE65" s="248" t="s">
        <v>398</v>
      </c>
      <c r="AF65" s="248"/>
      <c r="AG65" s="248"/>
      <c r="AH65" s="248"/>
      <c r="AI65" s="248" t="s">
        <v>396</v>
      </c>
      <c r="AJ65" s="248"/>
      <c r="AK65" s="248"/>
      <c r="AL65" s="248"/>
      <c r="AM65" s="248" t="s">
        <v>425</v>
      </c>
      <c r="AN65" s="248"/>
      <c r="AO65" s="248"/>
      <c r="AP65" s="242"/>
      <c r="AQ65" s="158" t="s">
        <v>235</v>
      </c>
      <c r="AR65" s="129"/>
      <c r="AS65" s="129"/>
      <c r="AT65" s="130"/>
      <c r="AU65" s="536" t="s">
        <v>134</v>
      </c>
      <c r="AV65" s="536"/>
      <c r="AW65" s="536"/>
      <c r="AX65" s="537"/>
    </row>
    <row r="66" spans="1:50" ht="18.75" customHeight="1" x14ac:dyDescent="0.2">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8"/>
      <c r="Z66" s="1029"/>
      <c r="AA66" s="1030"/>
      <c r="AB66" s="1034"/>
      <c r="AC66" s="1035"/>
      <c r="AD66" s="1036"/>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2">
      <c r="A67" s="403"/>
      <c r="B67" s="401"/>
      <c r="C67" s="401"/>
      <c r="D67" s="401"/>
      <c r="E67" s="401"/>
      <c r="F67" s="402"/>
      <c r="G67" s="564"/>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4"/>
      <c r="AC67" s="1026"/>
      <c r="AD67" s="1026"/>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2">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8" t="s">
        <v>54</v>
      </c>
      <c r="Z68" s="1019"/>
      <c r="AA68" s="1020"/>
      <c r="AB68" s="526"/>
      <c r="AC68" s="1025"/>
      <c r="AD68" s="1025"/>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2">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8" t="s">
        <v>13</v>
      </c>
      <c r="Z69" s="1019"/>
      <c r="AA69" s="1020"/>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2">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5">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 x14ac:dyDescent="0.2"/>
  <cols>
    <col min="1" max="49" width="2.6328125" style="35" customWidth="1"/>
    <col min="50" max="50" width="4.36328125" style="35"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thickBot="1" x14ac:dyDescent="0.25">
      <c r="AP1" s="36"/>
      <c r="AQ1" s="36"/>
      <c r="AR1" s="36"/>
      <c r="AS1" s="36"/>
      <c r="AT1" s="36"/>
      <c r="AU1" s="36"/>
      <c r="AV1" s="36"/>
      <c r="AW1" s="37"/>
    </row>
    <row r="2" spans="1:50" ht="30" customHeight="1" x14ac:dyDescent="0.2">
      <c r="A2" s="1055" t="s">
        <v>28</v>
      </c>
      <c r="B2" s="1056"/>
      <c r="C2" s="1056"/>
      <c r="D2" s="1056"/>
      <c r="E2" s="1056"/>
      <c r="F2" s="1057"/>
      <c r="G2" s="595" t="s">
        <v>372</v>
      </c>
      <c r="H2" s="596"/>
      <c r="I2" s="596"/>
      <c r="J2" s="596"/>
      <c r="K2" s="596"/>
      <c r="L2" s="596"/>
      <c r="M2" s="596"/>
      <c r="N2" s="596"/>
      <c r="O2" s="596"/>
      <c r="P2" s="596"/>
      <c r="Q2" s="596"/>
      <c r="R2" s="596"/>
      <c r="S2" s="596"/>
      <c r="T2" s="596"/>
      <c r="U2" s="596"/>
      <c r="V2" s="596"/>
      <c r="W2" s="596"/>
      <c r="X2" s="596"/>
      <c r="Y2" s="596"/>
      <c r="Z2" s="596"/>
      <c r="AA2" s="596"/>
      <c r="AB2" s="597"/>
      <c r="AC2" s="595" t="s">
        <v>374</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2">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2">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2">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2">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2">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2">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2">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2">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2">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2">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2">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5">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2">
      <c r="A15" s="1049"/>
      <c r="B15" s="1050"/>
      <c r="C15" s="1050"/>
      <c r="D15" s="1050"/>
      <c r="E15" s="1050"/>
      <c r="F15" s="1051"/>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2">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2">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2">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2">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2">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2">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2">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2">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2">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2">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2">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5">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2">
      <c r="A28" s="1049"/>
      <c r="B28" s="1050"/>
      <c r="C28" s="1050"/>
      <c r="D28" s="1050"/>
      <c r="E28" s="1050"/>
      <c r="F28" s="1051"/>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2">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2">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2">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2">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2">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2">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2">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2">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2">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2">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2">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5">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2">
      <c r="A41" s="1049"/>
      <c r="B41" s="1050"/>
      <c r="C41" s="1050"/>
      <c r="D41" s="1050"/>
      <c r="E41" s="1050"/>
      <c r="F41" s="1051"/>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2">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2">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2">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2">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2">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2">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2">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2">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2">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2">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2">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5">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5"/>
    <row r="55" spans="1:50" ht="30" customHeight="1" x14ac:dyDescent="0.2">
      <c r="A55" s="1055" t="s">
        <v>28</v>
      </c>
      <c r="B55" s="1056"/>
      <c r="C55" s="1056"/>
      <c r="D55" s="1056"/>
      <c r="E55" s="1056"/>
      <c r="F55" s="1057"/>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2">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2">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2">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2">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2">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2">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2">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2">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2">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2">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2">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5">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2">
      <c r="A68" s="1049"/>
      <c r="B68" s="1050"/>
      <c r="C68" s="1050"/>
      <c r="D68" s="1050"/>
      <c r="E68" s="1050"/>
      <c r="F68" s="1051"/>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2">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2">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2">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2">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2">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2">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2">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2">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2">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2">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2">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5">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2">
      <c r="A81" s="1049"/>
      <c r="B81" s="1050"/>
      <c r="C81" s="1050"/>
      <c r="D81" s="1050"/>
      <c r="E81" s="1050"/>
      <c r="F81" s="1051"/>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2">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2">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2">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2">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2">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2">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2">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2">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2">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2">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2">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5">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2">
      <c r="A94" s="1049"/>
      <c r="B94" s="1050"/>
      <c r="C94" s="1050"/>
      <c r="D94" s="1050"/>
      <c r="E94" s="1050"/>
      <c r="F94" s="1051"/>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2">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2">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2">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2">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2">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2">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2">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2">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2">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2">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2">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5">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5"/>
    <row r="108" spans="1:50" ht="30" customHeight="1" x14ac:dyDescent="0.2">
      <c r="A108" s="1055" t="s">
        <v>28</v>
      </c>
      <c r="B108" s="1056"/>
      <c r="C108" s="1056"/>
      <c r="D108" s="1056"/>
      <c r="E108" s="1056"/>
      <c r="F108" s="1057"/>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2">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2">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2">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2">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2">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2">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2">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2">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2">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2">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2">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5">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2">
      <c r="A121" s="1049"/>
      <c r="B121" s="1050"/>
      <c r="C121" s="1050"/>
      <c r="D121" s="1050"/>
      <c r="E121" s="1050"/>
      <c r="F121" s="1051"/>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2">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2">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2">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2">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2">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2">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2">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2">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2">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2">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2">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5">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2">
      <c r="A134" s="1049"/>
      <c r="B134" s="1050"/>
      <c r="C134" s="1050"/>
      <c r="D134" s="1050"/>
      <c r="E134" s="1050"/>
      <c r="F134" s="1051"/>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2">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2">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2">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2">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2">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2">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2">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2">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2">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2">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2">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5">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2">
      <c r="A147" s="1049"/>
      <c r="B147" s="1050"/>
      <c r="C147" s="1050"/>
      <c r="D147" s="1050"/>
      <c r="E147" s="1050"/>
      <c r="F147" s="1051"/>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2">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2">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2">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2">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2">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2">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2">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2">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2">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2">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2">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5">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5"/>
    <row r="161" spans="1:50" ht="30" customHeight="1" x14ac:dyDescent="0.2">
      <c r="A161" s="1055" t="s">
        <v>28</v>
      </c>
      <c r="B161" s="1056"/>
      <c r="C161" s="1056"/>
      <c r="D161" s="1056"/>
      <c r="E161" s="1056"/>
      <c r="F161" s="1057"/>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2">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2">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2">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2">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2">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2">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2">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2">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2">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2">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2">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5">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2">
      <c r="A174" s="1049"/>
      <c r="B174" s="1050"/>
      <c r="C174" s="1050"/>
      <c r="D174" s="1050"/>
      <c r="E174" s="1050"/>
      <c r="F174" s="1051"/>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2">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2">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2">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2">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2">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2">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2">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2">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2">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2">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2">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5">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2">
      <c r="A187" s="1049"/>
      <c r="B187" s="1050"/>
      <c r="C187" s="1050"/>
      <c r="D187" s="1050"/>
      <c r="E187" s="1050"/>
      <c r="F187" s="1051"/>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2">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2">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2">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2">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2">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2">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2">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2">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2">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2">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2">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5">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2">
      <c r="A200" s="1049"/>
      <c r="B200" s="1050"/>
      <c r="C200" s="1050"/>
      <c r="D200" s="1050"/>
      <c r="E200" s="1050"/>
      <c r="F200" s="1051"/>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2">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2">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2">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2">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2">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2">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2">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2">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2">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2">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2">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5">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5"/>
    <row r="214" spans="1:50" ht="30" customHeight="1" x14ac:dyDescent="0.2">
      <c r="A214" s="1046" t="s">
        <v>28</v>
      </c>
      <c r="B214" s="1047"/>
      <c r="C214" s="1047"/>
      <c r="D214" s="1047"/>
      <c r="E214" s="1047"/>
      <c r="F214" s="1048"/>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2">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2">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2">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2">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2">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2">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2">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2">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2">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2">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2">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5">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2">
      <c r="A227" s="1049"/>
      <c r="B227" s="1050"/>
      <c r="C227" s="1050"/>
      <c r="D227" s="1050"/>
      <c r="E227" s="1050"/>
      <c r="F227" s="1051"/>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2">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2">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2">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2">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2">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2">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2">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2">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2">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2">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2">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5">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2">
      <c r="A240" s="1049"/>
      <c r="B240" s="1050"/>
      <c r="C240" s="1050"/>
      <c r="D240" s="1050"/>
      <c r="E240" s="1050"/>
      <c r="F240" s="1051"/>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2">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2">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2">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2">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2">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2">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2">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2">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2">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2">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2">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5">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2">
      <c r="A253" s="1049"/>
      <c r="B253" s="1050"/>
      <c r="C253" s="1050"/>
      <c r="D253" s="1050"/>
      <c r="E253" s="1050"/>
      <c r="F253" s="1051"/>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2">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2">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2">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2">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2">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2">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2">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2">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2">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2">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2">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5">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2">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 x14ac:dyDescent="0.2"/>
  <cols>
    <col min="1" max="2" width="2.6328125" style="35" customWidth="1"/>
    <col min="3" max="33" width="2.6328125" style="72" customWidth="1"/>
    <col min="34" max="37" width="3.453125" style="72" customWidth="1"/>
    <col min="38" max="41" width="2.6328125" style="72" customWidth="1"/>
    <col min="42" max="50" width="3.26953125" style="73"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x14ac:dyDescent="0.2">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2">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2">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2">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2">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2">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2">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2">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2">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2">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2">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2">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2">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2">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2">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2">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2">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2">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2">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2">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2">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2">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2">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2">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2">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2">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2">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2">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2">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2">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2">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2">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2">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2">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2">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2">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2">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2">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2">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2">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2">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2">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2">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2">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2">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2">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2">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2">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2">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2">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2">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2">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2">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2">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2">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2">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2">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2">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2">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2">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2">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2">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2">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2">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2">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2">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2">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2">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2">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2">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2">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2">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2">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2">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2">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2">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2">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2">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2">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2">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2">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2">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2">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2">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2">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2">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2">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2">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2">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2">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2">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2">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2">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2">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2">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2">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2">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2">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2">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2">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2">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2">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2">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2">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2">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2">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2">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2">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2">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2">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2">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2">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2">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2">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2">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2">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2">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2">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2">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2">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2">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2">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2">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2">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2">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2">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2">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2">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2">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2">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2">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2">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2">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2">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2">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2">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2">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2">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2">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2">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2">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2">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2">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2">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2">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2">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2">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2">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2">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2">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2">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2">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2">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2">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2">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2">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2">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2">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2">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2">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2">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2">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2">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2">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2">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2">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2">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2">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2">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2">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2">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2">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2">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2">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2">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2">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2">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2">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2">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2">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2">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2">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2">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2">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2">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2">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2">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2">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2">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2">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2">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2">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2">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2">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2">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2">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2">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2">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2">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2">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2">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2">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2">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2">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2">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2">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2">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2">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2">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2">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2">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2">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2">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2">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2">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2">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2">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2">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2">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2">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2">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2">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2">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2">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2">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2">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2">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2">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2">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2">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2">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2">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2">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2">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2">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2">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2">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2">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2">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2">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2">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2">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2">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2">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2">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2">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2">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2">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2">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2">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2">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2">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2">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2">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2">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2">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2">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2">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2">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2">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2">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2">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2">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2">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2">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2">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2">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2">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2">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2">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2">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2">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2">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2">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2">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2">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2">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2">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2">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2">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2">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2">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2">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2">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2">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2">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2">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2">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2">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2">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2">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2">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2">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2">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2">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2">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2">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2">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2">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2">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2">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2">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2">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2">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2">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2">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2">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2">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2">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2">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2">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2">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2">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2">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2">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2">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2">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2">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2">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2">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2">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2">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2">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2">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2">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2">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2">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2">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2">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2">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2">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2">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2">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2">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2">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2">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2">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2">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2">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2">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2">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2">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2">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2">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2">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2">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2">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2">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2">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2">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2">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2">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2">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2">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2">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2">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2">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2">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2">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2">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2">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2">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2">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2">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2">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2">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2">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2">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2">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2">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2">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2">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2">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2">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2">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2">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2">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2">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2">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2">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2">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2">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2">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2">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2">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2">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2">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2">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2">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2">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2">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2">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2">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2">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2">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2">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2">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2">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2">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2">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2">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2">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2">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2">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2">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2">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2">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2">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2">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2">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2">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2">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2">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2">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2">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2">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2">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2">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2">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2">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2">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2">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2">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2">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2">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2">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2">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2">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2">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2">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2">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2">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2">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2">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2">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2">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2">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2">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2">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2">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2">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2">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2">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2">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2">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2">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2">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2">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2">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2">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2">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2">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2">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2">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2">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2">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2">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2">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2">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2">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2">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2">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2">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2">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2">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2">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2">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2">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2">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2">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2">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2">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2">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2">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2">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2">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2">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2">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2">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2">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2">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2">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2">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2">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2">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2">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2">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2">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2">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2">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2">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2">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2">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2">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2">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2">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2">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2">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2">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2">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2">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2">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2">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2">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2">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2">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2">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2">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2">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2">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2">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2">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2">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2">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2">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2">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2">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2">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2">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2">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2">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2">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2">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2">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2">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2">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2">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2">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2">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2">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2">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2">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2">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2">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2">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2">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2">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2">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2">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2">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2">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2">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2">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2">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2">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2">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2">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2">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2">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2">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2">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2">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2">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2">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2">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2">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2">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2">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2">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2">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2">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2">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2">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2">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2">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2">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2">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2">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2">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2">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2">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2">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2">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2">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2">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2">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2">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2">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2">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2">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2">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2">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2">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2">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2">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2">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2">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2">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2">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2">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2">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2">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2">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2">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2">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2">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2">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2">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2">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2">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2">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2">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2">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2">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2">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2">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2">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2">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2">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2">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2">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2">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2">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2">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2">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2">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2">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2">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2">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2">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2">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2">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2">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2">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2">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2">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2">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2">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2">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2">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2">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2">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2">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2">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2">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2">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2">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2">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2">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2">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2">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2">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2">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2">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2">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2">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2">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2">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2">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2">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2">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2">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2">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2">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2">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2">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2">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2">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2">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2">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2">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2">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2">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2">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2">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2">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2">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2">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2">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2">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2">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2">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2">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2">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2">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2">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2">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2">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2">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2">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2">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2">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2">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2">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2">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2">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2">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2">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2">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2">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2">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2">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2">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2">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2">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2">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2">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2">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2">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2">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2">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2">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2">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2">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2">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2">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2">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2">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2">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2">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2">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2">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2">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2">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2">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2">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2">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2">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2">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2">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2">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2">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2">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2">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2">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2">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2">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2">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2">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2">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2">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2">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2">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2">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2">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2">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2">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2">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2">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2">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2">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2">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2">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2">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2">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2">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2">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2">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2">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2">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2">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2">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2">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2">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2">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2">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2">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2">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2">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2">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2">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2">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2">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2">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2">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2">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2">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2">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2">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2">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2">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2">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2">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2">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2">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2">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2">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2">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2">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2">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2">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2">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2">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2">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2">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2">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2">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2">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2">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2">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2">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2">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2">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2">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2">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2">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2">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2">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2">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2">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2">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2">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2">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2">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2">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2">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2">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2">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2">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2">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2">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2">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2">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2">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2">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2">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2">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2">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2">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2">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2">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2">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2">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2">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2">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2">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2">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2">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2">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2">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2">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2">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2">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2">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2">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2">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2">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2">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2">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2">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2">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2">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2">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2">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2">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2">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2">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2">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2">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2">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2">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2">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2">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2">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2">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2">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2">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2">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2">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2">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2">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2">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2">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2">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2">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2">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2">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2">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2">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2">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2">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2">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2">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2">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2">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2">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2">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2">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2">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2">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2">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2">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2">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2">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2">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2">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2">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2">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2">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2">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2">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2">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2">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2">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2">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2">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2">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2">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2">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2">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2">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2">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2">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2">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2">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2">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2">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2">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2">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2">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2">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2">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2">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2">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2">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2">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2">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2">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2">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2">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2">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2">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2">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2">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2">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2">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2">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2">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2">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2">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2">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2">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2">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2">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2">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2">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2">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2">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2">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2">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2">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2">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2">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2">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2">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2">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2">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2">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2">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2">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2">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2">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2">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2">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2">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2">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2">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2">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2">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2">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2">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2">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2">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2">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2">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2">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2">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2">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2">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2">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2">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2">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2">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2">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2">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2">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2">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2">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2">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2">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2">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2">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2">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2">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2">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2">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2">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2">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2">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2">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2">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2">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2">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2">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2">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2">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2">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2">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2">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2">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2">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2">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2">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2">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2">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2">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2">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2">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2">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2">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2">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2">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2">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2">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2">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2">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2">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2">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2">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2">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2">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2">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2">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2">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2">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2">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2">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2">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2">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2">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2">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2">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2">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2">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2">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2">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2">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2">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2">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2">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2">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2">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2">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2">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2">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2">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2">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2">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2">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2">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2">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2">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2">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2">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2">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2">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2">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2">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2">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2">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2">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2">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2">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2">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2">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2">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2">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2">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2">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2">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2">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2">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2">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2">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2">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2">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2">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2">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2">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2">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2">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2">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2">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2">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2">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2">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2">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2">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2">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2">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2">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2">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2">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2">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2">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2">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2">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2">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2">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2">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2">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2">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2">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2">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2">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2">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2">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2">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2">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2">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2">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2">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2">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2">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2">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2">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2">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2">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2">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2">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2">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2">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2">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2">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2">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2">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2">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2">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2">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2">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2">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2">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2">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2">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2">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2">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2">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2">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2">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2">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2">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2">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2">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2">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2">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2">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2">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2">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2">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2">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2">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2">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2">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2">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2">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2">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2">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2">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2">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2">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2">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2">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2">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2">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2">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2">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2">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2">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2">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2">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2">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2">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2">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2">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2">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2">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2">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2">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2">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2">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2">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2">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2">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2">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2">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2">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2">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2">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2">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2">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2">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2">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2">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2">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2">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2">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2">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2">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2">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2">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2">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2">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2">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2">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2">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2">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2">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2">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2">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2">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2">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2">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2">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2">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2">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2">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2">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2">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2">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2">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2">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2">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2">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2">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2">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2">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2">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2">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2">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2">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2">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2">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2">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2">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2">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2">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2">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2">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2">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2">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2">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2">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2">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2">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2">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2">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2">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2">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2">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2">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2">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2">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2">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2">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2">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2">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2">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2">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2">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2">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2">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2">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2">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2">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2">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2">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2">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2">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2">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2">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2">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2">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2">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2">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2">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2">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2">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2">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2">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2">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2">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2">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2">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2">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2">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2">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2">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2">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2">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2">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2">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2">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2">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2">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2">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2">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2">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2">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2">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2">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2">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2">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2">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2">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2">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2">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2">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2">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2">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2">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2">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2">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2">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2">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2">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2">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2">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2">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2">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2">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status xmlns="FBA1376E-82DB-4D6C-B33A-D646C0617999">作成中</_status>
    <_category xmlns="FBA1376E-82DB-4D6C-B33A-D646C0617999"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30C9B36605DAD145A3726BB3D46A9124" ma:contentTypeVersion="" ma:contentTypeDescription="新しいドキュメントを作成します。" ma:contentTypeScope="" ma:versionID="7ef5d25ede3781af6027931c1e7b1bb9">
  <xsd:schema xmlns:xsd="http://www.w3.org/2001/XMLSchema" xmlns:xs="http://www.w3.org/2001/XMLSchema" xmlns:p="http://schemas.microsoft.com/office/2006/metadata/properties" xmlns:ns2="FBA1376E-82DB-4D6C-B33A-D646C0617999" xmlns:ns3="2d5f1945-286f-4658-a685-0dc25831e22f" targetNamespace="http://schemas.microsoft.com/office/2006/metadata/properties" ma:root="true" ma:fieldsID="9c3d821a74b30f16baa030388d669b6d" ns2:_="" ns3:_="">
    <xsd:import namespace="FBA1376E-82DB-4D6C-B33A-D646C0617999"/>
    <xsd:import namespace="2d5f1945-286f-4658-a685-0dc25831e22f"/>
    <xsd:element name="properties">
      <xsd:complexType>
        <xsd:sequence>
          <xsd:element name="documentManagement">
            <xsd:complexType>
              <xsd:all>
                <xsd:element ref="ns2:_category" minOccurs="0"/>
                <xsd:element ref="ns2:_status"/>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BA1376E-82DB-4D6C-B33A-D646C0617999" elementFormDefault="qualified">
    <xsd:import namespace="http://schemas.microsoft.com/office/2006/documentManagement/types"/>
    <xsd:import namespace="http://schemas.microsoft.com/office/infopath/2007/PartnerControls"/>
    <xsd:element name="_category" ma:index="8" nillable="true" ma:displayName="カテゴリ" ma:format="Dropdown" ma:indexed="true" ma:internalName="_category">
      <xsd:simpleType>
        <xsd:restriction base="dms:Choice">
          <xsd:enumeration value="発注案件"/>
          <xsd:enumeration value="国会対応関連"/>
          <xsd:enumeration value="予算要求関連"/>
          <xsd:enumeration value="予算執行関連"/>
          <xsd:enumeration value="機構定員関連"/>
          <xsd:enumeration value="税制改正関連"/>
          <xsd:enumeration value="業務改善関連"/>
          <xsd:enumeration value="法令改正関連"/>
          <xsd:enumeration value="業界対応関連"/>
          <xsd:enumeration value="国際関連"/>
          <xsd:enumeration value="防災関連"/>
          <xsd:enumeration value="その他"/>
        </xsd:restriction>
      </xsd:simpleType>
    </xsd:element>
    <xsd:element name="_status" ma:index="9" ma:displayName="作成状況" ma:default="作成中" ma:format="Dropdown" ma:indexed="true" ma:internalName="_status">
      <xsd:simpleType>
        <xsd:restriction base="dms:Choice">
          <xsd:enumeration value="作成中"/>
          <xsd:enumeration value="ドラフト"/>
          <xsd:enumeration value="完成版"/>
        </xsd:restriction>
      </xsd:simpleType>
    </xsd:element>
  </xsd:schema>
  <xsd:schema xmlns:xsd="http://www.w3.org/2001/XMLSchema" xmlns:xs="http://www.w3.org/2001/XMLSchema" xmlns:dms="http://schemas.microsoft.com/office/2006/documentManagement/types" xmlns:pc="http://schemas.microsoft.com/office/infopath/2007/PartnerControls" targetNamespace="2d5f1945-286f-4658-a685-0dc25831e22f"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B3890A8-9E26-418F-A509-F2700696196F}">
  <ds:schemaRefs>
    <ds:schemaRef ds:uri="http://schemas.microsoft.com/office/2006/documentManagement/types"/>
    <ds:schemaRef ds:uri="http://schemas.microsoft.com/office/infopath/2007/PartnerControls"/>
    <ds:schemaRef ds:uri="http://purl.org/dc/elements/1.1/"/>
    <ds:schemaRef ds:uri="http://schemas.microsoft.com/office/2006/metadata/properties"/>
    <ds:schemaRef ds:uri="2d5f1945-286f-4658-a685-0dc25831e22f"/>
    <ds:schemaRef ds:uri="http://purl.org/dc/terms/"/>
    <ds:schemaRef ds:uri="http://schemas.openxmlformats.org/package/2006/metadata/core-properties"/>
    <ds:schemaRef ds:uri="FBA1376E-82DB-4D6C-B33A-D646C0617999"/>
    <ds:schemaRef ds:uri="http://www.w3.org/XML/1998/namespace"/>
    <ds:schemaRef ds:uri="http://purl.org/dc/dcmitype/"/>
  </ds:schemaRefs>
</ds:datastoreItem>
</file>

<file path=customXml/itemProps2.xml><?xml version="1.0" encoding="utf-8"?>
<ds:datastoreItem xmlns:ds="http://schemas.openxmlformats.org/officeDocument/2006/customXml" ds:itemID="{DFFF5F30-877D-4BA3-B51F-D0C2967D733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BA1376E-82DB-4D6C-B33A-D646C0617999"/>
    <ds:schemaRef ds:uri="2d5f1945-286f-4658-a685-0dc25831e22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44ABF8E-85B5-4864-BE87-447989C15F9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クリーブＫＹＢ</dc:creator>
  <cp:lastModifiedBy>Windows ユーザー</cp:lastModifiedBy>
  <cp:lastPrinted>2020-04-28T09:53:03Z</cp:lastPrinted>
  <dcterms:created xsi:type="dcterms:W3CDTF">2012-03-13T00:50:25Z</dcterms:created>
  <dcterms:modified xsi:type="dcterms:W3CDTF">2020-07-21T13:44:00Z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0x01010030C9B36605DAD145A3726BB3D46A9124</vt:lpwstr>
  </property>
</Properties>
</file>